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D:\Temp\"/>
    </mc:Choice>
  </mc:AlternateContent>
  <xr:revisionPtr revIDLastSave="0" documentId="8_{EF226478-D8CC-4AD9-A6FB-54890D0B6E17}" xr6:coauthVersionLast="47" xr6:coauthVersionMax="47" xr10:uidLastSave="{00000000-0000-0000-0000-000000000000}"/>
  <bookViews>
    <workbookView xWindow="1230" yWindow="285" windowWidth="27390" windowHeight="14535" xr2:uid="{68DAF3B6-C9CF-43B3-8D72-63A69BB79593}"/>
  </bookViews>
  <sheets>
    <sheet name="Výsledky 2026 bežci" sheetId="61" r:id="rId1"/>
    <sheet name="Kategórie 2026" sheetId="77" r:id="rId2"/>
    <sheet name="Výsledky NW 2026" sheetId="63" r:id="rId3"/>
    <sheet name="Cyklisti 2026" sheetId="72" r:id="rId4"/>
    <sheet name="Cyklo kategórie 2026" sheetId="81" r:id="rId5"/>
  </sheets>
  <calcPr calcId="191029"/>
</workbook>
</file>

<file path=xl/calcChain.xml><?xml version="1.0" encoding="utf-8"?>
<calcChain xmlns="http://schemas.openxmlformats.org/spreadsheetml/2006/main">
  <c r="I86" i="72" l="1"/>
  <c r="I85" i="72"/>
  <c r="I84" i="72"/>
  <c r="I81" i="81"/>
  <c r="I79" i="81"/>
  <c r="I91" i="81"/>
  <c r="I87" i="81"/>
  <c r="I57" i="81"/>
  <c r="I71" i="81"/>
  <c r="I88" i="81"/>
  <c r="I78" i="81"/>
  <c r="I90" i="81"/>
  <c r="I70" i="81"/>
  <c r="I29" i="81"/>
  <c r="I56" i="81"/>
  <c r="I55" i="81"/>
  <c r="I54" i="81"/>
  <c r="I77" i="81"/>
  <c r="I69" i="81"/>
  <c r="I28" i="81"/>
  <c r="I53" i="81"/>
  <c r="I27" i="81"/>
  <c r="I52" i="81"/>
  <c r="I76" i="81"/>
  <c r="I68" i="81"/>
  <c r="I67" i="81"/>
  <c r="I66" i="81"/>
  <c r="I51" i="81"/>
  <c r="I65" i="81"/>
  <c r="I50" i="81"/>
  <c r="I49" i="81"/>
  <c r="I26" i="81"/>
  <c r="I86" i="81"/>
  <c r="I48" i="81"/>
  <c r="I75" i="81"/>
  <c r="I25" i="81"/>
  <c r="I64" i="81"/>
  <c r="I47" i="81"/>
  <c r="I85" i="81"/>
  <c r="I84" i="81"/>
  <c r="I63" i="81"/>
  <c r="I24" i="81"/>
  <c r="I46" i="81"/>
  <c r="I45" i="81"/>
  <c r="I74" i="81"/>
  <c r="I44" i="81"/>
  <c r="I62" i="81"/>
  <c r="I43" i="81"/>
  <c r="I42" i="81"/>
  <c r="I23" i="81"/>
  <c r="I61" i="81"/>
  <c r="I83" i="81"/>
  <c r="I73" i="81"/>
  <c r="I41" i="81"/>
  <c r="I22" i="81"/>
  <c r="I21" i="81"/>
  <c r="I40" i="81"/>
  <c r="I39" i="81"/>
  <c r="I38" i="81"/>
  <c r="I37" i="81"/>
  <c r="I36" i="81"/>
  <c r="I35" i="81"/>
  <c r="I20" i="81"/>
  <c r="I93" i="81"/>
  <c r="I19" i="81"/>
  <c r="I34" i="81"/>
  <c r="I17" i="81"/>
  <c r="I16" i="81"/>
  <c r="I15" i="81"/>
  <c r="I60" i="81"/>
  <c r="I14" i="81"/>
  <c r="I33" i="81"/>
  <c r="I59" i="81"/>
  <c r="I32" i="81"/>
  <c r="I31" i="81"/>
  <c r="I13" i="81"/>
  <c r="I12" i="81"/>
  <c r="I11" i="81"/>
  <c r="I10" i="81"/>
  <c r="J10" i="81"/>
  <c r="I72" i="77"/>
  <c r="I68" i="77"/>
  <c r="J68" i="77"/>
  <c r="I67" i="77"/>
  <c r="I53" i="77"/>
  <c r="I48" i="77"/>
  <c r="I52" i="77"/>
  <c r="I66" i="77"/>
  <c r="J66" i="77"/>
  <c r="I47" i="77"/>
  <c r="J47" i="77"/>
  <c r="I59" i="77"/>
  <c r="I34" i="77"/>
  <c r="J34" i="77"/>
  <c r="I19" i="77"/>
  <c r="I33" i="77"/>
  <c r="I40" i="77"/>
  <c r="I32" i="77"/>
  <c r="J32" i="77"/>
  <c r="I65" i="77"/>
  <c r="J65" i="77"/>
  <c r="I39" i="77"/>
  <c r="I64" i="77"/>
  <c r="I70" i="77"/>
  <c r="J70" i="77"/>
  <c r="I31" i="77"/>
  <c r="I63" i="77"/>
  <c r="I46" i="77"/>
  <c r="I58" i="77"/>
  <c r="I45" i="77"/>
  <c r="J45" i="77"/>
  <c r="I18" i="77"/>
  <c r="J18" i="77"/>
  <c r="I17" i="77"/>
  <c r="J17" i="77"/>
  <c r="I57" i="77"/>
  <c r="I30" i="77"/>
  <c r="I51" i="77"/>
  <c r="I50" i="77"/>
  <c r="I56" i="77"/>
  <c r="I44" i="77"/>
  <c r="J44" i="77"/>
  <c r="I62" i="77"/>
  <c r="I29" i="77"/>
  <c r="I28" i="77"/>
  <c r="I27" i="77"/>
  <c r="I38" i="77"/>
  <c r="J38" i="77"/>
  <c r="I16" i="77"/>
  <c r="J16" i="77"/>
  <c r="I26" i="77"/>
  <c r="J26" i="77"/>
  <c r="I15" i="77"/>
  <c r="I25" i="77"/>
  <c r="I14" i="77"/>
  <c r="J43" i="77"/>
  <c r="I55" i="77"/>
  <c r="I61" i="77"/>
  <c r="I43" i="77"/>
  <c r="I37" i="77"/>
  <c r="J37" i="77"/>
  <c r="I24" i="77"/>
  <c r="I13" i="77"/>
  <c r="J13" i="77"/>
  <c r="J12" i="77"/>
  <c r="I23" i="77"/>
  <c r="I42" i="77"/>
  <c r="I11" i="77"/>
  <c r="J63" i="77"/>
  <c r="I22" i="77"/>
  <c r="J22" i="77"/>
  <c r="I36" i="77"/>
  <c r="J36" i="77"/>
  <c r="I21" i="77"/>
  <c r="J21" i="77"/>
  <c r="I10" i="77"/>
  <c r="I50" i="61"/>
  <c r="I20" i="72"/>
  <c r="I57" i="72"/>
  <c r="I69" i="72"/>
  <c r="I68" i="72"/>
  <c r="I10" i="72"/>
  <c r="I59" i="72"/>
  <c r="I63" i="72"/>
  <c r="I37" i="72"/>
  <c r="I49" i="72"/>
  <c r="I41" i="72"/>
  <c r="I34" i="72"/>
  <c r="I64" i="72"/>
  <c r="I60" i="72"/>
  <c r="I11" i="72"/>
  <c r="I61" i="72"/>
  <c r="I19" i="72"/>
  <c r="I74" i="72"/>
  <c r="I18" i="72"/>
  <c r="I81" i="72"/>
  <c r="I72" i="72"/>
  <c r="I48" i="72"/>
  <c r="I25" i="72"/>
  <c r="I33" i="72"/>
  <c r="I67" i="72"/>
  <c r="I53" i="72"/>
  <c r="I36" i="72"/>
  <c r="I13" i="72"/>
  <c r="I15" i="72"/>
  <c r="I80" i="72"/>
  <c r="I58" i="72"/>
  <c r="I28" i="72"/>
  <c r="I55" i="72"/>
  <c r="I32" i="72"/>
  <c r="I56" i="72"/>
  <c r="I17" i="72"/>
  <c r="I62" i="72"/>
  <c r="I82" i="72"/>
  <c r="I66" i="72"/>
  <c r="I73" i="72"/>
  <c r="I46" i="72"/>
  <c r="I27" i="72"/>
  <c r="I42" i="72"/>
  <c r="I39" i="72"/>
  <c r="I30" i="72"/>
  <c r="I9" i="72"/>
  <c r="J9" i="72"/>
  <c r="I52" i="72"/>
  <c r="I24" i="72"/>
  <c r="I40" i="72"/>
  <c r="I47" i="72"/>
  <c r="I35" i="72"/>
  <c r="I79" i="72"/>
  <c r="I26" i="72"/>
  <c r="I51" i="72"/>
  <c r="I50" i="72"/>
  <c r="I45" i="72"/>
  <c r="I54" i="72"/>
  <c r="I14" i="72"/>
  <c r="I21" i="72"/>
  <c r="I71" i="72"/>
  <c r="I12" i="72"/>
  <c r="I77" i="72"/>
  <c r="I75" i="72"/>
  <c r="I16" i="72"/>
  <c r="I38" i="72"/>
  <c r="I78" i="72"/>
  <c r="I44" i="72"/>
  <c r="I43" i="72"/>
  <c r="I31" i="72"/>
  <c r="I29" i="72"/>
  <c r="I83" i="72"/>
  <c r="I70" i="72"/>
  <c r="I76" i="72"/>
  <c r="I65" i="72"/>
  <c r="I22" i="72"/>
  <c r="I14" i="63"/>
  <c r="I16" i="63"/>
  <c r="I12" i="63"/>
  <c r="I18" i="63"/>
  <c r="I20" i="63"/>
  <c r="I19" i="63"/>
  <c r="I15" i="63"/>
  <c r="I11" i="63"/>
  <c r="I23" i="63"/>
  <c r="I10" i="63"/>
  <c r="I17" i="63"/>
  <c r="I21" i="63"/>
  <c r="I9" i="63"/>
  <c r="I13" i="63"/>
  <c r="I22" i="63"/>
  <c r="I60" i="61"/>
  <c r="I52" i="61"/>
  <c r="J52" i="61"/>
  <c r="I47" i="61"/>
  <c r="J47" i="61"/>
  <c r="I38" i="61"/>
  <c r="J38" i="61"/>
  <c r="I9" i="61"/>
  <c r="J49" i="61"/>
  <c r="J9" i="61"/>
  <c r="I14" i="61"/>
  <c r="I43" i="61"/>
  <c r="I25" i="61"/>
  <c r="I30" i="61"/>
  <c r="I51" i="61"/>
  <c r="J51" i="61"/>
  <c r="I45" i="61"/>
  <c r="J45" i="61"/>
  <c r="I33" i="61"/>
  <c r="J33" i="61"/>
  <c r="I17" i="61"/>
  <c r="J17" i="61"/>
  <c r="I40" i="61"/>
  <c r="I37" i="61"/>
  <c r="I53" i="61"/>
  <c r="I26" i="61"/>
  <c r="I46" i="61"/>
  <c r="I44" i="61"/>
  <c r="I11" i="61"/>
  <c r="J11" i="61"/>
  <c r="I39" i="61"/>
  <c r="J39" i="61"/>
  <c r="I49" i="61"/>
  <c r="I42" i="61"/>
  <c r="I62" i="61"/>
  <c r="I57" i="61"/>
  <c r="I18" i="61"/>
  <c r="J18" i="61"/>
  <c r="I31" i="61"/>
  <c r="J31" i="61"/>
  <c r="I32" i="61"/>
  <c r="I19" i="61"/>
  <c r="J19" i="61"/>
  <c r="I27" i="61"/>
  <c r="I35" i="61"/>
  <c r="I23" i="61"/>
  <c r="J23" i="61"/>
  <c r="I41" i="61"/>
  <c r="J41" i="61"/>
  <c r="I12" i="61"/>
  <c r="J12" i="61"/>
  <c r="I13" i="61"/>
  <c r="J13" i="61"/>
  <c r="I34" i="61"/>
  <c r="J34" i="61"/>
  <c r="I61" i="61"/>
  <c r="J61" i="61"/>
  <c r="I28" i="61"/>
  <c r="I54" i="61"/>
  <c r="I22" i="61"/>
  <c r="J22" i="61"/>
  <c r="I21" i="61"/>
  <c r="I15" i="61"/>
  <c r="I58" i="61"/>
  <c r="J58" i="61"/>
  <c r="I36" i="61"/>
  <c r="I56" i="61"/>
  <c r="J56" i="61"/>
  <c r="I10" i="61"/>
  <c r="I59" i="61"/>
  <c r="I29" i="61"/>
  <c r="J29" i="61"/>
  <c r="I24" i="61"/>
  <c r="I20" i="61"/>
  <c r="I48" i="61"/>
  <c r="J48" i="61"/>
  <c r="I55" i="61"/>
  <c r="J55" i="61"/>
  <c r="I63" i="61"/>
  <c r="J15" i="61"/>
  <c r="J42" i="61"/>
  <c r="J14" i="61"/>
  <c r="J36" i="61"/>
  <c r="J27" i="61"/>
  <c r="J63" i="61"/>
  <c r="J28" i="61"/>
  <c r="J44" i="61"/>
  <c r="J56" i="77"/>
  <c r="J11" i="77"/>
  <c r="J51" i="77"/>
  <c r="J46" i="77"/>
  <c r="J62" i="77"/>
  <c r="J39" i="77"/>
  <c r="J55" i="77"/>
  <c r="J28" i="77"/>
  <c r="J29" i="77"/>
  <c r="J10" i="77"/>
  <c r="J42" i="77"/>
  <c r="J23" i="77"/>
  <c r="J40" i="77"/>
  <c r="J67" i="77"/>
  <c r="J58" i="77"/>
  <c r="J15" i="77"/>
  <c r="J50" i="77"/>
  <c r="J19" i="77"/>
  <c r="J72" i="77"/>
  <c r="J52" i="77"/>
  <c r="J48" i="77"/>
  <c r="J25" i="77"/>
  <c r="J59" i="77"/>
  <c r="J53" i="77"/>
  <c r="J64" i="77"/>
  <c r="J27" i="77"/>
  <c r="J33" i="77"/>
  <c r="J14" i="77"/>
  <c r="J24" i="77"/>
  <c r="J31" i="77"/>
  <c r="J30" i="77"/>
  <c r="J57" i="77"/>
  <c r="J61" i="77"/>
  <c r="J35" i="61"/>
  <c r="J37" i="61"/>
  <c r="J20" i="61"/>
  <c r="J46" i="61"/>
  <c r="J32" i="61"/>
  <c r="J62" i="61"/>
  <c r="J60" i="61"/>
  <c r="J21" i="61"/>
  <c r="J40" i="61"/>
  <c r="J53" i="61"/>
  <c r="J30" i="61"/>
  <c r="J43" i="61"/>
  <c r="J24" i="61"/>
  <c r="J57" i="61"/>
  <c r="J26" i="61"/>
  <c r="J59" i="61"/>
  <c r="J50" i="61"/>
  <c r="J10" i="61"/>
  <c r="J16" i="61"/>
  <c r="J25" i="61"/>
  <c r="J54" i="61"/>
  <c r="J15" i="63"/>
  <c r="J18" i="63"/>
  <c r="J16" i="63"/>
  <c r="J11" i="63"/>
  <c r="J22" i="63"/>
  <c r="J13" i="63"/>
  <c r="J19" i="63"/>
  <c r="J21" i="63"/>
  <c r="J17" i="63"/>
  <c r="J9" i="63"/>
  <c r="J14" i="63"/>
  <c r="J20" i="63"/>
  <c r="J23" i="63"/>
  <c r="J10" i="63"/>
  <c r="J12" i="63"/>
  <c r="J86" i="72"/>
  <c r="J85" i="72"/>
  <c r="J84" i="72"/>
  <c r="J81" i="81"/>
  <c r="J79" i="81"/>
  <c r="J91" i="81"/>
  <c r="J87" i="81"/>
  <c r="J18" i="81"/>
  <c r="J17" i="81"/>
  <c r="J31" i="81"/>
  <c r="J65" i="81"/>
  <c r="J37" i="81"/>
  <c r="J45" i="81"/>
  <c r="J27" i="81"/>
  <c r="J34" i="81"/>
  <c r="J61" i="81"/>
  <c r="J75" i="81"/>
  <c r="J53" i="81"/>
  <c r="J23" i="81"/>
  <c r="J48" i="81"/>
  <c r="J28" i="81"/>
  <c r="J33" i="81"/>
  <c r="J40" i="81"/>
  <c r="J42" i="81"/>
  <c r="J86" i="81"/>
  <c r="J78" i="81"/>
  <c r="J14" i="81"/>
  <c r="J93" i="81"/>
  <c r="J21" i="81"/>
  <c r="J43" i="81"/>
  <c r="J84" i="81"/>
  <c r="J26" i="81"/>
  <c r="J67" i="81"/>
  <c r="J77" i="81"/>
  <c r="J88" i="81"/>
  <c r="J83" i="81"/>
  <c r="J25" i="81"/>
  <c r="J29" i="81"/>
  <c r="J38" i="81"/>
  <c r="J46" i="81"/>
  <c r="J51" i="81"/>
  <c r="J70" i="81"/>
  <c r="J39" i="81"/>
  <c r="J24" i="81"/>
  <c r="J90" i="81"/>
  <c r="J19" i="81"/>
  <c r="J63" i="81"/>
  <c r="J66" i="81"/>
  <c r="J69" i="81"/>
  <c r="J11" i="81"/>
  <c r="J60" i="81"/>
  <c r="J20" i="81"/>
  <c r="J22" i="81"/>
  <c r="J62" i="81"/>
  <c r="J85" i="81"/>
  <c r="J68" i="81"/>
  <c r="J54" i="81"/>
  <c r="J71" i="81"/>
  <c r="J32" i="81"/>
  <c r="J12" i="81"/>
  <c r="J15" i="81"/>
  <c r="J35" i="81"/>
  <c r="J41" i="81"/>
  <c r="J44" i="81"/>
  <c r="J47" i="81"/>
  <c r="J49" i="81"/>
  <c r="J76" i="81"/>
  <c r="J55" i="81"/>
  <c r="J59" i="81"/>
  <c r="J13" i="81"/>
  <c r="J16" i="81"/>
  <c r="J36" i="81"/>
  <c r="J73" i="81"/>
  <c r="J74" i="81"/>
  <c r="J64" i="81"/>
  <c r="J50" i="81"/>
  <c r="J52" i="81"/>
  <c r="J56" i="81"/>
  <c r="J57" i="81"/>
  <c r="J17" i="72"/>
  <c r="J14" i="72"/>
  <c r="J72" i="72"/>
  <c r="J81" i="72"/>
  <c r="J69" i="72"/>
  <c r="J76" i="72"/>
  <c r="J27" i="72"/>
  <c r="J36" i="72"/>
  <c r="J10" i="72"/>
  <c r="J74" i="72"/>
  <c r="J49" i="72"/>
  <c r="J24" i="72"/>
  <c r="J11" i="72"/>
  <c r="J60" i="72"/>
  <c r="J45" i="72"/>
  <c r="J73" i="72"/>
  <c r="J67" i="72"/>
  <c r="J19" i="72"/>
  <c r="J37" i="72"/>
  <c r="J75" i="72"/>
  <c r="J50" i="72"/>
  <c r="J52" i="72"/>
  <c r="J66" i="72"/>
  <c r="J58" i="72"/>
  <c r="J61" i="72"/>
  <c r="J63" i="72"/>
  <c r="J31" i="72"/>
  <c r="J77" i="72"/>
  <c r="J56" i="72"/>
  <c r="J82" i="72"/>
  <c r="J25" i="72"/>
  <c r="J23" i="72"/>
  <c r="J83" i="72"/>
  <c r="J28" i="72"/>
  <c r="J33" i="72"/>
  <c r="J79" i="72"/>
  <c r="J57" i="72"/>
  <c r="J20" i="72"/>
  <c r="J47" i="72"/>
  <c r="J29" i="72"/>
  <c r="J35" i="72"/>
  <c r="J40" i="72"/>
  <c r="J51" i="72"/>
  <c r="J42" i="72"/>
  <c r="J18" i="72"/>
  <c r="J71" i="72"/>
  <c r="J54" i="72"/>
  <c r="J13" i="72"/>
  <c r="J62" i="72"/>
  <c r="J80" i="72"/>
  <c r="J78" i="72"/>
  <c r="J65" i="72"/>
  <c r="J41" i="72"/>
  <c r="J59" i="72"/>
  <c r="J39" i="72"/>
  <c r="J26" i="72"/>
  <c r="J32" i="72"/>
  <c r="J34" i="72"/>
  <c r="J53" i="72"/>
  <c r="J38" i="72"/>
  <c r="J21" i="72"/>
  <c r="J44" i="72"/>
  <c r="J12" i="72"/>
  <c r="J22" i="72"/>
  <c r="J30" i="72"/>
  <c r="J55" i="72"/>
  <c r="J43" i="72"/>
  <c r="J16" i="72"/>
  <c r="J68" i="72"/>
  <c r="J48" i="72"/>
  <c r="J46" i="72"/>
  <c r="J64" i="72"/>
  <c r="J15" i="72"/>
  <c r="J70" i="72"/>
</calcChain>
</file>

<file path=xl/sharedStrings.xml><?xml version="1.0" encoding="utf-8"?>
<sst xmlns="http://schemas.openxmlformats.org/spreadsheetml/2006/main" count="1747" uniqueCount="405">
  <si>
    <t>Meno</t>
  </si>
  <si>
    <t>Oddiel</t>
  </si>
  <si>
    <t>Čas</t>
  </si>
  <si>
    <t>m/ž</t>
  </si>
  <si>
    <t>dátum</t>
  </si>
  <si>
    <t>Rok nar.</t>
  </si>
  <si>
    <t>Priezvisko</t>
  </si>
  <si>
    <t>Pavol</t>
  </si>
  <si>
    <t>Matúš</t>
  </si>
  <si>
    <t>Tomáš</t>
  </si>
  <si>
    <t>Ján</t>
  </si>
  <si>
    <t>Michal</t>
  </si>
  <si>
    <t>Peter</t>
  </si>
  <si>
    <t>Košice</t>
  </si>
  <si>
    <t>Vranov</t>
  </si>
  <si>
    <t>Prešov</t>
  </si>
  <si>
    <t>AC Michalovce</t>
  </si>
  <si>
    <t>Jaroslav</t>
  </si>
  <si>
    <t>Martin</t>
  </si>
  <si>
    <t>Stanislav</t>
  </si>
  <si>
    <t>Por. v kat.</t>
  </si>
  <si>
    <t>SVK</t>
  </si>
  <si>
    <t>M</t>
  </si>
  <si>
    <t>Vranov nad Topľou</t>
  </si>
  <si>
    <t>Rastislav</t>
  </si>
  <si>
    <t>BREHOVÝ</t>
  </si>
  <si>
    <t>Michalovce</t>
  </si>
  <si>
    <t>F</t>
  </si>
  <si>
    <t>Štefan</t>
  </si>
  <si>
    <t>BAČÍK</t>
  </si>
  <si>
    <t>MARAS team</t>
  </si>
  <si>
    <t>HOLOMAŇ</t>
  </si>
  <si>
    <t>Zdenko</t>
  </si>
  <si>
    <t>KACHMAN</t>
  </si>
  <si>
    <t>KAMAS</t>
  </si>
  <si>
    <t>TJ Tatran Spišská Nová Ves</t>
  </si>
  <si>
    <t>PAVLOV</t>
  </si>
  <si>
    <t>ROVŇÁK</t>
  </si>
  <si>
    <t>Zlatka</t>
  </si>
  <si>
    <t>KARAS</t>
  </si>
  <si>
    <t>VAVREK</t>
  </si>
  <si>
    <t>BEH &amp; BIKE DO VRCHU DUBNÍK 874 m n.m.</t>
  </si>
  <si>
    <t>Št.č.</t>
  </si>
  <si>
    <t>Štát. prísl.</t>
  </si>
  <si>
    <t>Kat.</t>
  </si>
  <si>
    <t>Hlavný rozhodca: Peter Buc 0905299189 peter.buc59@gmail.com</t>
  </si>
  <si>
    <t>Výsledky spracovala: Anna Bucová</t>
  </si>
  <si>
    <t>1953</t>
  </si>
  <si>
    <t>1988</t>
  </si>
  <si>
    <t>1978</t>
  </si>
  <si>
    <t>1981</t>
  </si>
  <si>
    <t>1987</t>
  </si>
  <si>
    <t>1979</t>
  </si>
  <si>
    <t>1983</t>
  </si>
  <si>
    <t>1982</t>
  </si>
  <si>
    <t>1964</t>
  </si>
  <si>
    <t>1989</t>
  </si>
  <si>
    <t>1966</t>
  </si>
  <si>
    <t>1977</t>
  </si>
  <si>
    <t>1968</t>
  </si>
  <si>
    <t>1998</t>
  </si>
  <si>
    <t>Lenka</t>
  </si>
  <si>
    <t>1985</t>
  </si>
  <si>
    <t>1976</t>
  </si>
  <si>
    <t>1980</t>
  </si>
  <si>
    <t>1972</t>
  </si>
  <si>
    <t>1958</t>
  </si>
  <si>
    <t>Dulova Ves</t>
  </si>
  <si>
    <t>1974</t>
  </si>
  <si>
    <t>1970</t>
  </si>
  <si>
    <t>Gregorovce</t>
  </si>
  <si>
    <t>11,2 km/600 m prevýšenie</t>
  </si>
  <si>
    <t>BEŽCI</t>
  </si>
  <si>
    <t>Vranovské vydry</t>
  </si>
  <si>
    <t>Lukáš</t>
  </si>
  <si>
    <t>Ľuboš</t>
  </si>
  <si>
    <t>ONDROVIČ</t>
  </si>
  <si>
    <t>Ondrej</t>
  </si>
  <si>
    <t>ČOPÁKOVÁ</t>
  </si>
  <si>
    <t>GALIK</t>
  </si>
  <si>
    <t>MATTA</t>
  </si>
  <si>
    <t>1949</t>
  </si>
  <si>
    <t>PEKÁR</t>
  </si>
  <si>
    <t>Čergovrun Lipany</t>
  </si>
  <si>
    <t>Adrián</t>
  </si>
  <si>
    <t>Por. čís.</t>
  </si>
  <si>
    <t>KOČIŠ</t>
  </si>
  <si>
    <t>CYKLO-BIKE</t>
  </si>
  <si>
    <t>2004</t>
  </si>
  <si>
    <t>2007</t>
  </si>
  <si>
    <t>Marcel</t>
  </si>
  <si>
    <t>1984</t>
  </si>
  <si>
    <t>ČERVENÝ</t>
  </si>
  <si>
    <t>GREŠNER</t>
  </si>
  <si>
    <t>Vladimír</t>
  </si>
  <si>
    <t>1975</t>
  </si>
  <si>
    <t>HAJAŠ</t>
  </si>
  <si>
    <t>Miloslav</t>
  </si>
  <si>
    <t>HREDZÁK</t>
  </si>
  <si>
    <t>KUCHÁROVÁ</t>
  </si>
  <si>
    <t>Martina</t>
  </si>
  <si>
    <t>AK Veterán Prešov</t>
  </si>
  <si>
    <t>MIHALIK</t>
  </si>
  <si>
    <t>1954</t>
  </si>
  <si>
    <t>MICHALOVOVÁ</t>
  </si>
  <si>
    <t>Amália</t>
  </si>
  <si>
    <t>Záborské</t>
  </si>
  <si>
    <t>Eva</t>
  </si>
  <si>
    <t>RUSYN</t>
  </si>
  <si>
    <t>Kateryna</t>
  </si>
  <si>
    <t>SEMANOVÁ</t>
  </si>
  <si>
    <t>Mária</t>
  </si>
  <si>
    <t>Nordic Walking Mladosť</t>
  </si>
  <si>
    <t>ŠAMULÁKOVÁ</t>
  </si>
  <si>
    <t>Petra</t>
  </si>
  <si>
    <t>ŠVEC</t>
  </si>
  <si>
    <t>Dominika</t>
  </si>
  <si>
    <t>DISPOMED Košice</t>
  </si>
  <si>
    <t>ŠOLTYS</t>
  </si>
  <si>
    <t>KURTY</t>
  </si>
  <si>
    <t>MARCHEVSKÁ</t>
  </si>
  <si>
    <t>Lýdia</t>
  </si>
  <si>
    <t>MARCHEVSKÝ</t>
  </si>
  <si>
    <t>Jarmila</t>
  </si>
  <si>
    <t>TOMEČEK</t>
  </si>
  <si>
    <t>Výsledková listina SLAŇAKI CUP 2026</t>
  </si>
  <si>
    <t>15.ročník</t>
  </si>
  <si>
    <t>Zámutov okres Vranov 18.10.2026</t>
  </si>
  <si>
    <t>NW Nordic Walking</t>
  </si>
  <si>
    <t>10 km/550 m prevýšenie</t>
  </si>
  <si>
    <t>Vranov Nad Topľou</t>
  </si>
  <si>
    <t>BALUCH</t>
  </si>
  <si>
    <t>1990</t>
  </si>
  <si>
    <t>Krompachy</t>
  </si>
  <si>
    <t>A</t>
  </si>
  <si>
    <t>BAVOĽÁR</t>
  </si>
  <si>
    <t>Jozef</t>
  </si>
  <si>
    <t>Janovík</t>
  </si>
  <si>
    <t>BINDAS</t>
  </si>
  <si>
    <t>Slavomír</t>
  </si>
  <si>
    <t>1973</t>
  </si>
  <si>
    <t>Vechec</t>
  </si>
  <si>
    <t>BODYOVÁ</t>
  </si>
  <si>
    <t>Kristína</t>
  </si>
  <si>
    <t>Čeľovce</t>
  </si>
  <si>
    <t>BRANDTOVÁ</t>
  </si>
  <si>
    <t>BREHOVÁ</t>
  </si>
  <si>
    <t>Lucia</t>
  </si>
  <si>
    <t>BUZINKAI</t>
  </si>
  <si>
    <t>Ladislav</t>
  </si>
  <si>
    <t>Sečovce</t>
  </si>
  <si>
    <t>CENGERI</t>
  </si>
  <si>
    <t>Jakub</t>
  </si>
  <si>
    <t>1994</t>
  </si>
  <si>
    <t>1991</t>
  </si>
  <si>
    <t>DIŇA</t>
  </si>
  <si>
    <t>1967</t>
  </si>
  <si>
    <t>DINDAK</t>
  </si>
  <si>
    <t>Radovan</t>
  </si>
  <si>
    <t>Dlhé Klčovo</t>
  </si>
  <si>
    <t>DOLACKÝ</t>
  </si>
  <si>
    <t>Giovanni</t>
  </si>
  <si>
    <t>DZUREŇ</t>
  </si>
  <si>
    <t>Rudolf</t>
  </si>
  <si>
    <t>BIKELSON sport team</t>
  </si>
  <si>
    <t>HUN</t>
  </si>
  <si>
    <t>FEDOR</t>
  </si>
  <si>
    <t>Zuzana</t>
  </si>
  <si>
    <t>1986</t>
  </si>
  <si>
    <t>FELTOVIČ</t>
  </si>
  <si>
    <t>1965</t>
  </si>
  <si>
    <t>FERENC</t>
  </si>
  <si>
    <t>1995</t>
  </si>
  <si>
    <t>Vranov nad Toplou</t>
  </si>
  <si>
    <t>FLOREKOVÁ</t>
  </si>
  <si>
    <t>Slávka</t>
  </si>
  <si>
    <t>Emil</t>
  </si>
  <si>
    <t>FUČO</t>
  </si>
  <si>
    <t>GAJDÁR</t>
  </si>
  <si>
    <t>1963</t>
  </si>
  <si>
    <t>GAJDOŠ</t>
  </si>
  <si>
    <t>GERBOC</t>
  </si>
  <si>
    <t>Kamil</t>
  </si>
  <si>
    <t>Snina</t>
  </si>
  <si>
    <t>Zdeno</t>
  </si>
  <si>
    <t>1960</t>
  </si>
  <si>
    <t>GERGEĽ</t>
  </si>
  <si>
    <t>Marek</t>
  </si>
  <si>
    <t>Zemplínske Hradiste</t>
  </si>
  <si>
    <t>GMITRO</t>
  </si>
  <si>
    <t>Dulova Ves - Vlčie Doly</t>
  </si>
  <si>
    <t>GONOS</t>
  </si>
  <si>
    <t>Daniel</t>
  </si>
  <si>
    <t>1992</t>
  </si>
  <si>
    <t>GREGA</t>
  </si>
  <si>
    <t>Ľubomír</t>
  </si>
  <si>
    <t>IronGym Prešov</t>
  </si>
  <si>
    <t>GREŠLIK</t>
  </si>
  <si>
    <t>Gabriel</t>
  </si>
  <si>
    <t>Tryskáči Trebišov</t>
  </si>
  <si>
    <t>Trebišov</t>
  </si>
  <si>
    <t>Ultra Humenné</t>
  </si>
  <si>
    <t>GURECKA</t>
  </si>
  <si>
    <t>1961</t>
  </si>
  <si>
    <t>Tatranky</t>
  </si>
  <si>
    <t>HAJNÍK</t>
  </si>
  <si>
    <t>Auto Kepa Vranov</t>
  </si>
  <si>
    <t>HAKOŠ</t>
  </si>
  <si>
    <t>HAŠKO</t>
  </si>
  <si>
    <t>Viliam</t>
  </si>
  <si>
    <t>Michalok</t>
  </si>
  <si>
    <t>HAVRILA</t>
  </si>
  <si>
    <t>Vaclav</t>
  </si>
  <si>
    <t>Čelovce</t>
  </si>
  <si>
    <t>HREHOVÁ</t>
  </si>
  <si>
    <t>Nižný Hrabovec</t>
  </si>
  <si>
    <t>HRICKO</t>
  </si>
  <si>
    <t>HRICOVÁ</t>
  </si>
  <si>
    <t>Alica</t>
  </si>
  <si>
    <t>Paula</t>
  </si>
  <si>
    <t>1971</t>
  </si>
  <si>
    <t>HRONEC</t>
  </si>
  <si>
    <t>HUDÁK</t>
  </si>
  <si>
    <t>Tušická Nová Ves</t>
  </si>
  <si>
    <t>2003</t>
  </si>
  <si>
    <t>HVIZDOŠ</t>
  </si>
  <si>
    <t>Bike klub LIPA</t>
  </si>
  <si>
    <t>JENDRICHOVSKÁ</t>
  </si>
  <si>
    <t>Danka</t>
  </si>
  <si>
    <t>TTTrend</t>
  </si>
  <si>
    <t>KAČKOŠOVÁ</t>
  </si>
  <si>
    <t>Andrea</t>
  </si>
  <si>
    <t>Hermanovce nad Toplou</t>
  </si>
  <si>
    <t>KAKAŠČÍK</t>
  </si>
  <si>
    <t>1959</t>
  </si>
  <si>
    <t>Vranovske vydry</t>
  </si>
  <si>
    <t>KMEC</t>
  </si>
  <si>
    <t>Čaklov</t>
  </si>
  <si>
    <t>KOČÍK</t>
  </si>
  <si>
    <t>Miroslav</t>
  </si>
  <si>
    <t>Sečovská Polianka</t>
  </si>
  <si>
    <t>KOPČÍK</t>
  </si>
  <si>
    <t>KOPRIVŇÁK</t>
  </si>
  <si>
    <t>KRAĽ</t>
  </si>
  <si>
    <t>KRÁĽ</t>
  </si>
  <si>
    <t>KRIVJANČIN</t>
  </si>
  <si>
    <t>LAJOŠ</t>
  </si>
  <si>
    <t>Novosad</t>
  </si>
  <si>
    <t>Milan</t>
  </si>
  <si>
    <t>LEŠKOVÁ</t>
  </si>
  <si>
    <t>Ivetka</t>
  </si>
  <si>
    <t>MAKEĽ</t>
  </si>
  <si>
    <t>Vinné</t>
  </si>
  <si>
    <t>MALOŠ</t>
  </si>
  <si>
    <t>Samuel</t>
  </si>
  <si>
    <t>Bike.sk</t>
  </si>
  <si>
    <t>MARAS</t>
  </si>
  <si>
    <t>MAROŠ</t>
  </si>
  <si>
    <t>Klub bežcov Stropkov</t>
  </si>
  <si>
    <t>MAROŠOVÁ</t>
  </si>
  <si>
    <t>MAŤAŠ</t>
  </si>
  <si>
    <t>MATUŠKA</t>
  </si>
  <si>
    <t>Nádej pre Slovensko</t>
  </si>
  <si>
    <t>BIKEHAUS CyclingClub</t>
  </si>
  <si>
    <t>MOLČAN</t>
  </si>
  <si>
    <t>OČKÁŠ</t>
  </si>
  <si>
    <t>OLEJÁR</t>
  </si>
  <si>
    <t>Zámutov</t>
  </si>
  <si>
    <t>ONDIK</t>
  </si>
  <si>
    <t>Radoslav</t>
  </si>
  <si>
    <t>TJ Družstevník Kladzany</t>
  </si>
  <si>
    <t>ONOFREJ</t>
  </si>
  <si>
    <t>Velky Šariš</t>
  </si>
  <si>
    <t>PALENČIK</t>
  </si>
  <si>
    <t>PARILÁK</t>
  </si>
  <si>
    <t>Gerard</t>
  </si>
  <si>
    <t>1943</t>
  </si>
  <si>
    <t>PAULIK</t>
  </si>
  <si>
    <t>POŠEFKO</t>
  </si>
  <si>
    <t>PRISTÁŠ</t>
  </si>
  <si>
    <t>Vranov n.T</t>
  </si>
  <si>
    <t>SEMAN</t>
  </si>
  <si>
    <t>SKLENKA</t>
  </si>
  <si>
    <t>Anton</t>
  </si>
  <si>
    <t>SLIVKA</t>
  </si>
  <si>
    <t>Stropkov</t>
  </si>
  <si>
    <t>SOKOLOVÁ</t>
  </si>
  <si>
    <t>Helena</t>
  </si>
  <si>
    <t>1957</t>
  </si>
  <si>
    <t>STAHOVEC</t>
  </si>
  <si>
    <t>MŠK Žiar nad Hronom</t>
  </si>
  <si>
    <t>ŠIMKO</t>
  </si>
  <si>
    <t>ŠOLTÉS</t>
  </si>
  <si>
    <t>NW-Rokycany</t>
  </si>
  <si>
    <t>ŠVIHURA</t>
  </si>
  <si>
    <t>TOMEČKO</t>
  </si>
  <si>
    <t>TRUSOVÁ</t>
  </si>
  <si>
    <t>URBAN</t>
  </si>
  <si>
    <t>VANGOR</t>
  </si>
  <si>
    <t>VARHÁČ</t>
  </si>
  <si>
    <t>Blažej</t>
  </si>
  <si>
    <t>Picasso s.r.o</t>
  </si>
  <si>
    <t>Giraltovce</t>
  </si>
  <si>
    <t>VESELÝ</t>
  </si>
  <si>
    <t>VOJTKOVÁ</t>
  </si>
  <si>
    <t>ZAVODNY</t>
  </si>
  <si>
    <t>ZBOJAN</t>
  </si>
  <si>
    <t>Lubos</t>
  </si>
  <si>
    <t>ZUŠTINOVÁ</t>
  </si>
  <si>
    <t>Janka</t>
  </si>
  <si>
    <t>mtbstupak.sk Podhorany</t>
  </si>
  <si>
    <t>AUTOSTYL Michalovce</t>
  </si>
  <si>
    <t>NW Mladosť Prešov</t>
  </si>
  <si>
    <t>Mtbstupak.sk Spišský Štiavnik</t>
  </si>
  <si>
    <t>Bike klub Lipa Lipany</t>
  </si>
  <si>
    <t>MTC Vyšná Šebastová</t>
  </si>
  <si>
    <t>Ťahanovce Košice</t>
  </si>
  <si>
    <t>Black street boys Vranov</t>
  </si>
  <si>
    <t>BIKESTOKA Nižný Hrušov</t>
  </si>
  <si>
    <t>Autostyl Sečovce</t>
  </si>
  <si>
    <t>Stodolienka Bike team Hanušovce n/T</t>
  </si>
  <si>
    <t>PKP Spišské Vlachy</t>
  </si>
  <si>
    <t>NW Zaborské</t>
  </si>
  <si>
    <t>PO-cycling Prešov</t>
  </si>
  <si>
    <t>KriWo Team Modrá nad Cirochou</t>
  </si>
  <si>
    <t>KST BESKYD SVIDNÍK</t>
  </si>
  <si>
    <t>BK Vranov</t>
  </si>
  <si>
    <t>Oky team Sečovská Polianka</t>
  </si>
  <si>
    <t>Po-Cycling Prešov</t>
  </si>
  <si>
    <t>Bobb teamPrešov</t>
  </si>
  <si>
    <t>HR run Chminianska Nova Ves</t>
  </si>
  <si>
    <t>blackbike Košice</t>
  </si>
  <si>
    <t>Vyšná Kamenica</t>
  </si>
  <si>
    <t>mtbstupak.sk Veľký Šariš</t>
  </si>
  <si>
    <t>DEMČÁKOVÁ</t>
  </si>
  <si>
    <t>MOLČANYIOVÁ</t>
  </si>
  <si>
    <t>ŠUSTÁK</t>
  </si>
  <si>
    <t>KOPČO</t>
  </si>
  <si>
    <t>MAJERSKÝ</t>
  </si>
  <si>
    <t>Prešovský samostatný kraj</t>
  </si>
  <si>
    <t>VOJTKO</t>
  </si>
  <si>
    <t>Sebastián</t>
  </si>
  <si>
    <t>Mladosť</t>
  </si>
  <si>
    <t>Zamutov</t>
  </si>
  <si>
    <t>Marianna</t>
  </si>
  <si>
    <t>NOVÝKMECOVA</t>
  </si>
  <si>
    <t>Kravany</t>
  </si>
  <si>
    <t>KERPČÁR</t>
  </si>
  <si>
    <t>Šarišské Jastrabie</t>
  </si>
  <si>
    <t>ČOPÁK</t>
  </si>
  <si>
    <t>ADAM</t>
  </si>
  <si>
    <t>Eduard</t>
  </si>
  <si>
    <t>Čierne nad Topľou</t>
  </si>
  <si>
    <t>ČERNÁK</t>
  </si>
  <si>
    <t>Ivan</t>
  </si>
  <si>
    <t>Podolienka bike team</t>
  </si>
  <si>
    <t>CVANCIGER</t>
  </si>
  <si>
    <t>Pečovska Nová Ves</t>
  </si>
  <si>
    <t>Katarina</t>
  </si>
  <si>
    <t>Bike Lipa</t>
  </si>
  <si>
    <t>Tovarne</t>
  </si>
  <si>
    <t>HADBAVNÝ</t>
  </si>
  <si>
    <t>Petrovce</t>
  </si>
  <si>
    <t>VAVREKOVÁ</t>
  </si>
  <si>
    <t>OROSI</t>
  </si>
  <si>
    <t>KISS</t>
  </si>
  <si>
    <t>Erno</t>
  </si>
  <si>
    <t>Pro tour Maďarsko</t>
  </si>
  <si>
    <t>JANIČ</t>
  </si>
  <si>
    <t>Marian</t>
  </si>
  <si>
    <t>Vranovské Vydry</t>
  </si>
  <si>
    <t>Jaklovce</t>
  </si>
  <si>
    <t>KATUŠČAK</t>
  </si>
  <si>
    <t>Skoda auto Slovensko</t>
  </si>
  <si>
    <t>VIROSTKO</t>
  </si>
  <si>
    <t>SENKO</t>
  </si>
  <si>
    <t>Bike.sk Prešov</t>
  </si>
  <si>
    <t>Hermanovce</t>
  </si>
  <si>
    <t>FEDOROVA</t>
  </si>
  <si>
    <t>IVANKOVÁ</t>
  </si>
  <si>
    <t>Sandra</t>
  </si>
  <si>
    <t>KOB ATU Košice</t>
  </si>
  <si>
    <t>KUKURUC</t>
  </si>
  <si>
    <t>NEMČEK</t>
  </si>
  <si>
    <t>Dušan</t>
  </si>
  <si>
    <t>Dolný Kubín</t>
  </si>
  <si>
    <t>DNS</t>
  </si>
  <si>
    <t>MUŽI B 40 - 49rokov</t>
  </si>
  <si>
    <t>MUŽI C 50 - 59rokov</t>
  </si>
  <si>
    <t>MUŽI D 60 - 69rokov</t>
  </si>
  <si>
    <t>MUŽI E 70 a viac rokov</t>
  </si>
  <si>
    <t>MUŽI A do 39 rokov</t>
  </si>
  <si>
    <t>ŽENY F do 39 rokov</t>
  </si>
  <si>
    <t>ŽENY G 40 - 49 rokov</t>
  </si>
  <si>
    <t>ŽENY H 50 - 59 rokov</t>
  </si>
  <si>
    <t>ŽENY I 60 a viac rokov</t>
  </si>
  <si>
    <t>MUŽI CA do 39 rokov</t>
  </si>
  <si>
    <t>MUŽI CB  40 - 49 rokov</t>
  </si>
  <si>
    <t>MUŽI CC  50 - 59 rokov</t>
  </si>
  <si>
    <t>MUŽI CC  60 a viac rokov</t>
  </si>
  <si>
    <t>ŽENY elektro bicykel</t>
  </si>
  <si>
    <t>MUŽI elektro bicykel</t>
  </si>
  <si>
    <t>ŽENY CF do 49rokov</t>
  </si>
  <si>
    <t>ŽENY CG 50 a viac rokov</t>
  </si>
  <si>
    <t>elektro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</si>
</sst>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20"/>
      <name val="Arial"/>
      <family val="2"/>
      <charset val="238"/>
    </font>
    <font>
      <sz val="18"/>
      <name val="Arial"/>
      <family val="2"/>
      <charset val="238"/>
    </font>
    <font>
      <sz val="9"/>
      <name val="Arial Narrow"/>
      <family val="2"/>
      <charset val="238"/>
    </font>
    <font>
      <sz val="8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 Narrow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20"/>
      <name val="Arial"/>
      <family val="2"/>
      <charset val="238"/>
    </font>
    <font>
      <b/>
      <sz val="16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 Narrow"/>
      <family val="2"/>
      <charset val="238"/>
    </font>
    <font>
      <b/>
      <sz val="18"/>
      <name val="Arial"/>
      <family val="2"/>
      <charset val="238"/>
    </font>
    <font>
      <b/>
      <sz val="10"/>
      <name val="Arial Narrow"/>
      <family val="2"/>
      <charset val="238"/>
    </font>
    <font>
      <b/>
      <sz val="16"/>
      <name val="Arial Narrow"/>
      <family val="2"/>
      <charset val="238"/>
    </font>
    <font>
      <b/>
      <sz val="8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8"/>
      <color rgb="FF0070C0"/>
      <name val="Arial"/>
      <family val="2"/>
      <charset val="238"/>
    </font>
    <font>
      <sz val="10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9"/>
      <color rgb="FF00B050"/>
      <name val="Arial"/>
      <family val="2"/>
      <charset val="238"/>
    </font>
    <font>
      <b/>
      <sz val="8"/>
      <color rgb="FF00B050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10"/>
      <color rgb="FFFF0000"/>
      <name val="Arial Narrow"/>
      <family val="2"/>
      <charset val="238"/>
    </font>
    <font>
      <b/>
      <sz val="10"/>
      <color rgb="FF0070C0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rgb="FFC5D3FF"/>
        <bgColor indexed="64"/>
      </patternFill>
    </fill>
    <fill>
      <patternFill patternType="solid">
        <fgColor rgb="FFC189F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10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1" fontId="6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6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1" xfId="0" applyFont="1" applyFill="1" applyBorder="1"/>
    <xf numFmtId="0" fontId="1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1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21" fontId="2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21" fontId="2" fillId="2" borderId="0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1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0" fillId="2" borderId="0" xfId="0" applyFont="1" applyFill="1" applyBorder="1" applyAlignment="1"/>
    <xf numFmtId="0" fontId="3" fillId="2" borderId="0" xfId="0" applyFont="1" applyFill="1" applyAlignment="1"/>
    <xf numFmtId="0" fontId="4" fillId="2" borderId="0" xfId="0" applyFont="1" applyFill="1" applyAlignment="1"/>
    <xf numFmtId="0" fontId="0" fillId="2" borderId="0" xfId="0" applyFont="1" applyFill="1" applyAlignment="1"/>
    <xf numFmtId="0" fontId="15" fillId="2" borderId="3" xfId="0" applyFont="1" applyFill="1" applyBorder="1" applyAlignment="1">
      <alignment horizontal="center"/>
    </xf>
    <xf numFmtId="0" fontId="15" fillId="2" borderId="3" xfId="0" applyFont="1" applyFill="1" applyBorder="1" applyAlignment="1"/>
    <xf numFmtId="0" fontId="15" fillId="2" borderId="0" xfId="0" applyFont="1" applyFill="1" applyBorder="1" applyAlignment="1"/>
    <xf numFmtId="0" fontId="15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left"/>
    </xf>
    <xf numFmtId="0" fontId="16" fillId="2" borderId="2" xfId="0" applyFont="1" applyFill="1" applyBorder="1" applyAlignment="1">
      <alignment horizontal="left"/>
    </xf>
    <xf numFmtId="0" fontId="16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 wrapText="1"/>
    </xf>
    <xf numFmtId="0" fontId="16" fillId="2" borderId="1" xfId="0" applyFont="1" applyFill="1" applyBorder="1" applyAlignment="1"/>
    <xf numFmtId="0" fontId="10" fillId="2" borderId="1" xfId="0" applyFont="1" applyFill="1" applyBorder="1" applyAlignment="1">
      <alignment horizontal="center"/>
    </xf>
    <xf numFmtId="0" fontId="7" fillId="2" borderId="0" xfId="0" applyFont="1" applyFill="1" applyAlignment="1"/>
    <xf numFmtId="0" fontId="21" fillId="2" borderId="1" xfId="0" applyFont="1" applyFill="1" applyBorder="1" applyAlignment="1">
      <alignment horizontal="center"/>
    </xf>
    <xf numFmtId="0" fontId="21" fillId="2" borderId="1" xfId="0" applyFont="1" applyFill="1" applyBorder="1" applyAlignment="1"/>
    <xf numFmtId="0" fontId="20" fillId="2" borderId="1" xfId="0" applyFont="1" applyFill="1" applyBorder="1" applyAlignment="1"/>
    <xf numFmtId="21" fontId="21" fillId="2" borderId="1" xfId="0" applyNumberFormat="1" applyFont="1" applyFill="1" applyBorder="1" applyAlignment="1">
      <alignment horizontal="center"/>
    </xf>
    <xf numFmtId="0" fontId="22" fillId="2" borderId="0" xfId="0" applyFont="1" applyFill="1" applyAlignment="1"/>
    <xf numFmtId="0" fontId="21" fillId="2" borderId="2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1" fillId="2" borderId="1" xfId="0" applyFont="1" applyFill="1" applyBorder="1" applyAlignment="1"/>
    <xf numFmtId="21" fontId="2" fillId="2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8" fillId="2" borderId="0" xfId="0" applyFont="1" applyFill="1" applyAlignment="1"/>
    <xf numFmtId="0" fontId="23" fillId="2" borderId="0" xfId="0" applyFont="1" applyFill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1" fontId="1" fillId="2" borderId="0" xfId="0" applyNumberFormat="1" applyFont="1" applyFill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4" fillId="2" borderId="1" xfId="0" applyFont="1" applyFill="1" applyBorder="1" applyAlignment="1"/>
    <xf numFmtId="0" fontId="25" fillId="2" borderId="1" xfId="0" applyFont="1" applyFill="1" applyBorder="1" applyAlignment="1"/>
    <xf numFmtId="0" fontId="25" fillId="2" borderId="1" xfId="0" applyFont="1" applyFill="1" applyBorder="1" applyAlignment="1">
      <alignment horizontal="center"/>
    </xf>
    <xf numFmtId="21" fontId="24" fillId="2" borderId="1" xfId="0" applyNumberFormat="1" applyFont="1" applyFill="1" applyBorder="1" applyAlignment="1">
      <alignment horizontal="center"/>
    </xf>
    <xf numFmtId="0" fontId="26" fillId="2" borderId="0" xfId="0" applyFont="1" applyFill="1" applyAlignment="1"/>
    <xf numFmtId="0" fontId="27" fillId="2" borderId="0" xfId="0" applyFont="1" applyFill="1" applyAlignment="1"/>
    <xf numFmtId="0" fontId="24" fillId="2" borderId="1" xfId="0" applyFont="1" applyFill="1" applyBorder="1" applyAlignment="1">
      <alignment horizontal="left"/>
    </xf>
    <xf numFmtId="0" fontId="25" fillId="2" borderId="1" xfId="0" applyFont="1" applyFill="1" applyBorder="1" applyAlignment="1">
      <alignment horizontal="left"/>
    </xf>
    <xf numFmtId="0" fontId="28" fillId="2" borderId="1" xfId="0" applyFont="1" applyFill="1" applyBorder="1" applyAlignment="1">
      <alignment horizontal="center"/>
    </xf>
    <xf numFmtId="0" fontId="28" fillId="2" borderId="1" xfId="0" applyFont="1" applyFill="1" applyBorder="1" applyAlignment="1"/>
    <xf numFmtId="0" fontId="29" fillId="2" borderId="1" xfId="0" applyFont="1" applyFill="1" applyBorder="1" applyAlignment="1"/>
    <xf numFmtId="0" fontId="29" fillId="2" borderId="1" xfId="0" applyFont="1" applyFill="1" applyBorder="1" applyAlignment="1">
      <alignment horizontal="center"/>
    </xf>
    <xf numFmtId="21" fontId="28" fillId="2" borderId="1" xfId="0" applyNumberFormat="1" applyFont="1" applyFill="1" applyBorder="1" applyAlignment="1">
      <alignment horizontal="center"/>
    </xf>
    <xf numFmtId="0" fontId="30" fillId="2" borderId="0" xfId="0" applyFont="1" applyFill="1" applyAlignment="1"/>
    <xf numFmtId="0" fontId="28" fillId="2" borderId="2" xfId="0" applyFont="1" applyFill="1" applyBorder="1" applyAlignment="1">
      <alignment horizontal="center"/>
    </xf>
    <xf numFmtId="0" fontId="31" fillId="2" borderId="0" xfId="0" applyFont="1" applyFill="1" applyAlignment="1"/>
    <xf numFmtId="0" fontId="13" fillId="2" borderId="0" xfId="0" applyFont="1" applyFill="1" applyAlignment="1"/>
    <xf numFmtId="0" fontId="17" fillId="2" borderId="0" xfId="0" applyFont="1" applyFill="1" applyAlignment="1"/>
    <xf numFmtId="0" fontId="8" fillId="2" borderId="0" xfId="0" applyFont="1" applyFill="1" applyBorder="1" applyAlignment="1"/>
    <xf numFmtId="0" fontId="18" fillId="2" borderId="0" xfId="0" applyFont="1" applyFill="1" applyAlignment="1"/>
    <xf numFmtId="0" fontId="0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left"/>
    </xf>
    <xf numFmtId="0" fontId="16" fillId="2" borderId="1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center"/>
    </xf>
    <xf numFmtId="0" fontId="0" fillId="2" borderId="1" xfId="0" applyFont="1" applyFill="1" applyBorder="1" applyAlignment="1"/>
    <xf numFmtId="21" fontId="0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23" fillId="2" borderId="2" xfId="0" applyFont="1" applyFill="1" applyBorder="1" applyAlignment="1"/>
    <xf numFmtId="0" fontId="20" fillId="2" borderId="2" xfId="0" applyFont="1" applyFill="1" applyBorder="1" applyAlignment="1"/>
    <xf numFmtId="21" fontId="23" fillId="2" borderId="1" xfId="0" applyNumberFormat="1" applyFont="1" applyFill="1" applyBorder="1" applyAlignment="1">
      <alignment horizontal="center"/>
    </xf>
    <xf numFmtId="0" fontId="32" fillId="2" borderId="0" xfId="0" applyFont="1" applyFill="1" applyAlignment="1"/>
    <xf numFmtId="0" fontId="23" fillId="2" borderId="1" xfId="0" applyFont="1" applyFill="1" applyBorder="1" applyAlignment="1"/>
    <xf numFmtId="0" fontId="27" fillId="2" borderId="2" xfId="0" applyFont="1" applyFill="1" applyBorder="1" applyAlignment="1"/>
    <xf numFmtId="0" fontId="25" fillId="2" borderId="2" xfId="0" applyFont="1" applyFill="1" applyBorder="1" applyAlignment="1"/>
    <xf numFmtId="21" fontId="27" fillId="2" borderId="1" xfId="0" applyNumberFormat="1" applyFont="1" applyFill="1" applyBorder="1" applyAlignment="1">
      <alignment horizontal="center"/>
    </xf>
    <xf numFmtId="0" fontId="33" fillId="2" borderId="0" xfId="0" applyFont="1" applyFill="1" applyAlignment="1"/>
    <xf numFmtId="0" fontId="27" fillId="2" borderId="1" xfId="0" applyFont="1" applyFill="1" applyBorder="1" applyAlignment="1"/>
    <xf numFmtId="0" fontId="29" fillId="2" borderId="2" xfId="0" applyFont="1" applyFill="1" applyBorder="1" applyAlignment="1">
      <alignment horizontal="center"/>
    </xf>
    <xf numFmtId="0" fontId="31" fillId="2" borderId="1" xfId="0" applyFont="1" applyFill="1" applyBorder="1" applyAlignment="1"/>
    <xf numFmtId="21" fontId="31" fillId="2" borderId="1" xfId="0" applyNumberFormat="1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left"/>
    </xf>
    <xf numFmtId="0" fontId="16" fillId="2" borderId="5" xfId="0" applyFont="1" applyFill="1" applyBorder="1" applyAlignment="1">
      <alignment horizontal="center" wrapText="1"/>
    </xf>
    <xf numFmtId="0" fontId="16" fillId="2" borderId="5" xfId="0" applyFont="1" applyFill="1" applyBorder="1" applyAlignment="1">
      <alignment horizontal="center"/>
    </xf>
    <xf numFmtId="1" fontId="16" fillId="2" borderId="5" xfId="0" applyNumberFormat="1" applyFont="1" applyFill="1" applyBorder="1" applyAlignment="1">
      <alignment horizontal="center" wrapText="1"/>
    </xf>
    <xf numFmtId="0" fontId="16" fillId="2" borderId="5" xfId="0" applyFont="1" applyFill="1" applyBorder="1" applyAlignment="1"/>
    <xf numFmtId="0" fontId="10" fillId="2" borderId="5" xfId="0" applyFont="1" applyFill="1" applyBorder="1" applyAlignment="1">
      <alignment horizontal="center"/>
    </xf>
    <xf numFmtId="0" fontId="21" fillId="2" borderId="2" xfId="0" applyFont="1" applyFill="1" applyBorder="1" applyAlignment="1"/>
    <xf numFmtId="21" fontId="21" fillId="2" borderId="2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0" fontId="21" fillId="2" borderId="2" xfId="0" applyFont="1" applyFill="1" applyBorder="1" applyAlignment="1">
      <alignment horizontal="center" vertical="center"/>
    </xf>
    <xf numFmtId="0" fontId="23" fillId="2" borderId="1" xfId="0" applyFont="1" applyFill="1" applyBorder="1"/>
    <xf numFmtId="0" fontId="20" fillId="2" borderId="1" xfId="0" applyFont="1" applyFill="1" applyBorder="1" applyAlignment="1">
      <alignment horizontal="left"/>
    </xf>
    <xf numFmtId="0" fontId="20" fillId="2" borderId="1" xfId="0" applyFont="1" applyFill="1" applyBorder="1" applyAlignment="1">
      <alignment horizontal="center" vertical="center"/>
    </xf>
    <xf numFmtId="21" fontId="21" fillId="2" borderId="1" xfId="0" applyNumberFormat="1" applyFont="1" applyFill="1" applyBorder="1" applyAlignment="1">
      <alignment horizontal="center" vertical="center"/>
    </xf>
    <xf numFmtId="0" fontId="23" fillId="2" borderId="0" xfId="0" applyFont="1" applyFill="1" applyAlignment="1">
      <alignment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left"/>
    </xf>
    <xf numFmtId="0" fontId="20" fillId="2" borderId="1" xfId="0" applyFont="1" applyFill="1" applyBorder="1"/>
    <xf numFmtId="0" fontId="13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1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24" fillId="2" borderId="1" xfId="0" applyFont="1" applyFill="1" applyBorder="1" applyAlignment="1">
      <alignment horizontal="center" vertical="center"/>
    </xf>
    <xf numFmtId="0" fontId="27" fillId="2" borderId="1" xfId="0" applyFont="1" applyFill="1" applyBorder="1"/>
    <xf numFmtId="0" fontId="25" fillId="2" borderId="1" xfId="0" applyFont="1" applyFill="1" applyBorder="1"/>
    <xf numFmtId="0" fontId="25" fillId="2" borderId="1" xfId="0" applyFont="1" applyFill="1" applyBorder="1" applyAlignment="1">
      <alignment horizontal="center" vertical="center"/>
    </xf>
    <xf numFmtId="21" fontId="24" fillId="2" borderId="1" xfId="0" applyNumberFormat="1" applyFont="1" applyFill="1" applyBorder="1" applyAlignment="1">
      <alignment horizontal="center" vertical="center"/>
    </xf>
    <xf numFmtId="0" fontId="27" fillId="2" borderId="0" xfId="0" applyFont="1" applyFill="1" applyAlignment="1">
      <alignment vertical="center"/>
    </xf>
    <xf numFmtId="0" fontId="24" fillId="2" borderId="2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left"/>
    </xf>
    <xf numFmtId="0" fontId="29" fillId="2" borderId="1" xfId="0" applyFont="1" applyFill="1" applyBorder="1" applyAlignment="1">
      <alignment horizontal="left"/>
    </xf>
    <xf numFmtId="0" fontId="29" fillId="2" borderId="1" xfId="0" applyFont="1" applyFill="1" applyBorder="1" applyAlignment="1">
      <alignment horizontal="center" vertical="center"/>
    </xf>
    <xf numFmtId="21" fontId="28" fillId="2" borderId="1" xfId="0" applyNumberFormat="1" applyFont="1" applyFill="1" applyBorder="1" applyAlignment="1">
      <alignment horizontal="center" vertical="center"/>
    </xf>
    <xf numFmtId="0" fontId="31" fillId="2" borderId="0" xfId="0" applyFont="1" applyFill="1" applyAlignment="1">
      <alignment vertical="center"/>
    </xf>
    <xf numFmtId="0" fontId="28" fillId="2" borderId="2" xfId="0" applyFont="1" applyFill="1" applyBorder="1" applyAlignment="1">
      <alignment horizontal="center" vertical="center"/>
    </xf>
    <xf numFmtId="0" fontId="31" fillId="2" borderId="1" xfId="0" applyFont="1" applyFill="1" applyBorder="1"/>
    <xf numFmtId="0" fontId="29" fillId="2" borderId="1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Alignment="1"/>
    <xf numFmtId="0" fontId="13" fillId="3" borderId="6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2" fillId="4" borderId="13" xfId="0" applyFont="1" applyFill="1" applyBorder="1" applyAlignment="1">
      <alignment horizontal="center"/>
    </xf>
    <xf numFmtId="0" fontId="12" fillId="4" borderId="14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/>
    </xf>
    <xf numFmtId="0" fontId="19" fillId="7" borderId="6" xfId="0" applyFont="1" applyFill="1" applyBorder="1" applyAlignment="1">
      <alignment horizontal="center" wrapText="1"/>
    </xf>
    <xf numFmtId="0" fontId="19" fillId="7" borderId="7" xfId="0" applyFont="1" applyFill="1" applyBorder="1" applyAlignment="1">
      <alignment horizontal="center" wrapText="1"/>
    </xf>
    <xf numFmtId="0" fontId="19" fillId="7" borderId="8" xfId="0" applyFont="1" applyFill="1" applyBorder="1" applyAlignment="1">
      <alignment horizontal="center" wrapText="1"/>
    </xf>
    <xf numFmtId="0" fontId="19" fillId="6" borderId="6" xfId="0" applyFont="1" applyFill="1" applyBorder="1" applyAlignment="1">
      <alignment horizontal="center" wrapText="1"/>
    </xf>
    <xf numFmtId="0" fontId="19" fillId="6" borderId="7" xfId="0" applyFont="1" applyFill="1" applyBorder="1" applyAlignment="1">
      <alignment horizontal="center" wrapText="1"/>
    </xf>
    <xf numFmtId="0" fontId="19" fillId="6" borderId="8" xfId="0" applyFont="1" applyFill="1" applyBorder="1" applyAlignment="1">
      <alignment horizontal="center" wrapText="1"/>
    </xf>
    <xf numFmtId="0" fontId="11" fillId="8" borderId="6" xfId="0" applyFont="1" applyFill="1" applyBorder="1" applyAlignment="1">
      <alignment horizontal="center"/>
    </xf>
    <xf numFmtId="0" fontId="11" fillId="8" borderId="7" xfId="0" applyFont="1" applyFill="1" applyBorder="1" applyAlignment="1">
      <alignment horizontal="center"/>
    </xf>
    <xf numFmtId="0" fontId="11" fillId="8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7045E-50B6-48AC-BB0F-85235BCF43B4}">
  <dimension ref="A1:K66"/>
  <sheetViews>
    <sheetView tabSelected="1" topLeftCell="A2" workbookViewId="0">
      <selection activeCell="C59" sqref="C59"/>
    </sheetView>
  </sheetViews>
  <sheetFormatPr defaultColWidth="8.7109375" defaultRowHeight="15.75" x14ac:dyDescent="0.25"/>
  <cols>
    <col min="1" max="1" width="4" style="76" customWidth="1"/>
    <col min="2" max="2" width="5.42578125" style="77" customWidth="1"/>
    <col min="3" max="3" width="15.42578125" style="78" customWidth="1"/>
    <col min="4" max="4" width="8" style="79" customWidth="1"/>
    <col min="5" max="5" width="4.7109375" style="75" customWidth="1"/>
    <col min="6" max="6" width="4" style="75" customWidth="1"/>
    <col min="7" max="7" width="5.85546875" style="80" customWidth="1"/>
    <col min="8" max="8" width="21" style="74" customWidth="1"/>
    <col min="9" max="9" width="3.5703125" style="75" bestFit="1" customWidth="1"/>
    <col min="10" max="10" width="3.85546875" style="75" customWidth="1"/>
    <col min="11" max="11" width="9" style="76" customWidth="1"/>
    <col min="12" max="16384" width="8.7109375" style="47"/>
  </cols>
  <sheetData>
    <row r="1" spans="1:11" s="44" customFormat="1" ht="0.6" customHeight="1" thickBot="1" x14ac:dyDescent="0.3">
      <c r="A1" s="39"/>
      <c r="B1" s="40"/>
      <c r="C1" s="41"/>
      <c r="D1" s="36"/>
      <c r="E1" s="35"/>
      <c r="F1" s="35" t="s">
        <v>4</v>
      </c>
      <c r="G1" s="42">
        <v>2026</v>
      </c>
      <c r="H1" s="43"/>
      <c r="I1" s="35"/>
      <c r="J1" s="35"/>
      <c r="K1" s="39"/>
    </row>
    <row r="2" spans="1:11" s="45" customFormat="1" ht="30" customHeight="1" thickBot="1" x14ac:dyDescent="0.45">
      <c r="A2" s="183" t="s">
        <v>125</v>
      </c>
      <c r="B2" s="184"/>
      <c r="C2" s="184"/>
      <c r="D2" s="184"/>
      <c r="E2" s="184"/>
      <c r="F2" s="184"/>
      <c r="G2" s="184"/>
      <c r="H2" s="184"/>
      <c r="I2" s="184"/>
      <c r="J2" s="184"/>
      <c r="K2" s="185"/>
    </row>
    <row r="3" spans="1:11" s="46" customFormat="1" ht="23.25" x14ac:dyDescent="0.35">
      <c r="A3" s="186" t="s">
        <v>126</v>
      </c>
      <c r="B3" s="187"/>
      <c r="C3" s="187"/>
      <c r="D3" s="187"/>
      <c r="E3" s="187"/>
      <c r="F3" s="187"/>
      <c r="G3" s="187"/>
      <c r="H3" s="187"/>
      <c r="I3" s="187"/>
      <c r="J3" s="187"/>
      <c r="K3" s="188"/>
    </row>
    <row r="4" spans="1:11" ht="19.5" customHeight="1" thickBot="1" x14ac:dyDescent="0.3">
      <c r="A4" s="189" t="s">
        <v>41</v>
      </c>
      <c r="B4" s="190"/>
      <c r="C4" s="190"/>
      <c r="D4" s="190"/>
      <c r="E4" s="190"/>
      <c r="F4" s="190"/>
      <c r="G4" s="190"/>
      <c r="H4" s="190"/>
      <c r="I4" s="190"/>
      <c r="J4" s="190"/>
      <c r="K4" s="191"/>
    </row>
    <row r="5" spans="1:11" ht="15" customHeight="1" thickBot="1" x14ac:dyDescent="0.25">
      <c r="A5" s="192" t="s">
        <v>127</v>
      </c>
      <c r="B5" s="193"/>
      <c r="C5" s="193"/>
      <c r="D5" s="193"/>
      <c r="E5" s="193"/>
      <c r="F5" s="193"/>
      <c r="G5" s="193"/>
      <c r="H5" s="193"/>
      <c r="I5" s="193"/>
      <c r="J5" s="193"/>
      <c r="K5" s="194"/>
    </row>
    <row r="6" spans="1:11" ht="18" customHeight="1" thickBot="1" x14ac:dyDescent="0.3">
      <c r="A6" s="195" t="s">
        <v>72</v>
      </c>
      <c r="B6" s="196"/>
      <c r="C6" s="196"/>
      <c r="D6" s="196"/>
      <c r="E6" s="196"/>
      <c r="F6" s="196"/>
      <c r="G6" s="196"/>
      <c r="H6" s="196"/>
      <c r="I6" s="196"/>
      <c r="J6" s="196"/>
      <c r="K6" s="197"/>
    </row>
    <row r="7" spans="1:11" s="44" customFormat="1" ht="15.75" customHeight="1" thickBot="1" x14ac:dyDescent="0.25">
      <c r="A7" s="192" t="s">
        <v>71</v>
      </c>
      <c r="B7" s="193"/>
      <c r="C7" s="193"/>
      <c r="D7" s="194"/>
      <c r="E7" s="48"/>
      <c r="F7" s="49"/>
      <c r="G7" s="50"/>
      <c r="H7" s="51"/>
      <c r="I7" s="51"/>
      <c r="J7" s="51"/>
      <c r="K7" s="52"/>
    </row>
    <row r="8" spans="1:11" s="61" customFormat="1" ht="27.75" customHeight="1" x14ac:dyDescent="0.25">
      <c r="A8" s="53" t="s">
        <v>85</v>
      </c>
      <c r="B8" s="53" t="s">
        <v>42</v>
      </c>
      <c r="C8" s="54" t="s">
        <v>6</v>
      </c>
      <c r="D8" s="55" t="s">
        <v>0</v>
      </c>
      <c r="E8" s="56" t="s">
        <v>43</v>
      </c>
      <c r="F8" s="57" t="s">
        <v>3</v>
      </c>
      <c r="G8" s="58" t="s">
        <v>5</v>
      </c>
      <c r="H8" s="59" t="s">
        <v>1</v>
      </c>
      <c r="I8" s="57" t="s">
        <v>44</v>
      </c>
      <c r="J8" s="56" t="s">
        <v>20</v>
      </c>
      <c r="K8" s="60" t="s">
        <v>2</v>
      </c>
    </row>
    <row r="9" spans="1:11" s="66" customFormat="1" ht="16.149999999999999" customHeight="1" x14ac:dyDescent="0.2">
      <c r="A9" s="62">
        <v>1</v>
      </c>
      <c r="B9" s="62">
        <v>165</v>
      </c>
      <c r="C9" s="63" t="s">
        <v>177</v>
      </c>
      <c r="D9" s="64" t="s">
        <v>176</v>
      </c>
      <c r="E9" s="38" t="s">
        <v>21</v>
      </c>
      <c r="F9" s="38" t="s">
        <v>22</v>
      </c>
      <c r="G9" s="38" t="s">
        <v>56</v>
      </c>
      <c r="H9" s="64" t="s">
        <v>315</v>
      </c>
      <c r="I9" s="38" t="str">
        <f t="shared" ref="I9:I15" si="0">IF(F9="m",IF($G$1-$G9&lt;=19,"JM",IF($G$1-$G9&lt;=39,"A",IF($G$1-$G9&lt;=49,"B",IF($G$1-$G9&lt;=59,"C",IF($G$1-$G9&lt;=69,"D","E"))))),IF($G$1-$G9&lt;=19,"JŽ",IF($G$1-$G9&lt;=39,"F",IF($G$1-$G9&lt;=49,"G",IF($G$1-$G9&lt;=59,"H","I")))))</f>
        <v>A</v>
      </c>
      <c r="J9" s="38">
        <f>COUNTIF(I$9:I9,I9)</f>
        <v>1</v>
      </c>
      <c r="K9" s="65">
        <v>3.3912037037037039E-2</v>
      </c>
    </row>
    <row r="10" spans="1:11" s="66" customFormat="1" ht="16.149999999999999" customHeight="1" x14ac:dyDescent="0.2">
      <c r="A10" s="67">
        <v>2</v>
      </c>
      <c r="B10" s="62">
        <v>166</v>
      </c>
      <c r="C10" s="63" t="s">
        <v>40</v>
      </c>
      <c r="D10" s="64" t="s">
        <v>84</v>
      </c>
      <c r="E10" s="38" t="s">
        <v>21</v>
      </c>
      <c r="F10" s="38" t="s">
        <v>22</v>
      </c>
      <c r="G10" s="38" t="s">
        <v>64</v>
      </c>
      <c r="H10" s="64" t="s">
        <v>67</v>
      </c>
      <c r="I10" s="38" t="str">
        <f t="shared" si="0"/>
        <v>B</v>
      </c>
      <c r="J10" s="38">
        <f>COUNTIF(I$9:I10,I10)</f>
        <v>1</v>
      </c>
      <c r="K10" s="65">
        <v>3.5567129629629629E-2</v>
      </c>
    </row>
    <row r="11" spans="1:11" s="66" customFormat="1" ht="16.149999999999999" customHeight="1" x14ac:dyDescent="0.2">
      <c r="A11" s="62">
        <v>3</v>
      </c>
      <c r="B11" s="62">
        <v>104</v>
      </c>
      <c r="C11" s="63" t="s">
        <v>34</v>
      </c>
      <c r="D11" s="64" t="s">
        <v>9</v>
      </c>
      <c r="E11" s="38" t="s">
        <v>21</v>
      </c>
      <c r="F11" s="38" t="s">
        <v>22</v>
      </c>
      <c r="G11" s="38" t="s">
        <v>63</v>
      </c>
      <c r="H11" s="64" t="s">
        <v>35</v>
      </c>
      <c r="I11" s="38" t="str">
        <f t="shared" si="0"/>
        <v>C</v>
      </c>
      <c r="J11" s="38">
        <f>COUNTIF(I$9:I11,I11)</f>
        <v>1</v>
      </c>
      <c r="K11" s="65">
        <v>3.5868055555555556E-2</v>
      </c>
    </row>
    <row r="12" spans="1:11" s="87" customFormat="1" ht="16.149999999999999" customHeight="1" x14ac:dyDescent="0.2">
      <c r="A12" s="81">
        <v>4</v>
      </c>
      <c r="B12" s="82">
        <v>131</v>
      </c>
      <c r="C12" s="83" t="s">
        <v>82</v>
      </c>
      <c r="D12" s="84" t="s">
        <v>74</v>
      </c>
      <c r="E12" s="85" t="s">
        <v>21</v>
      </c>
      <c r="F12" s="85" t="s">
        <v>22</v>
      </c>
      <c r="G12" s="85" t="s">
        <v>62</v>
      </c>
      <c r="H12" s="84" t="s">
        <v>83</v>
      </c>
      <c r="I12" s="85" t="str">
        <f t="shared" si="0"/>
        <v>B</v>
      </c>
      <c r="J12" s="85">
        <f>COUNTIF(I$9:I12,I12)</f>
        <v>2</v>
      </c>
      <c r="K12" s="86">
        <v>3.6574074074074071E-2</v>
      </c>
    </row>
    <row r="13" spans="1:11" s="87" customFormat="1" ht="16.149999999999999" customHeight="1" x14ac:dyDescent="0.2">
      <c r="A13" s="82">
        <v>5</v>
      </c>
      <c r="B13" s="82">
        <v>144</v>
      </c>
      <c r="C13" s="83" t="s">
        <v>278</v>
      </c>
      <c r="D13" s="84" t="s">
        <v>9</v>
      </c>
      <c r="E13" s="85" t="s">
        <v>21</v>
      </c>
      <c r="F13" s="85" t="s">
        <v>22</v>
      </c>
      <c r="G13" s="85" t="s">
        <v>88</v>
      </c>
      <c r="H13" s="84" t="s">
        <v>15</v>
      </c>
      <c r="I13" s="85" t="str">
        <f t="shared" si="0"/>
        <v>A</v>
      </c>
      <c r="J13" s="85">
        <f>COUNTIF(I$9:I13,I13)</f>
        <v>2</v>
      </c>
      <c r="K13" s="86">
        <v>3.7916666666666668E-2</v>
      </c>
    </row>
    <row r="14" spans="1:11" s="66" customFormat="1" ht="16.149999999999999" customHeight="1" x14ac:dyDescent="0.2">
      <c r="A14" s="67">
        <v>6</v>
      </c>
      <c r="B14" s="62">
        <v>127</v>
      </c>
      <c r="C14" s="63" t="s">
        <v>178</v>
      </c>
      <c r="D14" s="64" t="s">
        <v>12</v>
      </c>
      <c r="E14" s="38" t="s">
        <v>21</v>
      </c>
      <c r="F14" s="38" t="s">
        <v>22</v>
      </c>
      <c r="G14" s="38" t="s">
        <v>179</v>
      </c>
      <c r="H14" s="64" t="s">
        <v>101</v>
      </c>
      <c r="I14" s="38" t="str">
        <f t="shared" si="0"/>
        <v>D</v>
      </c>
      <c r="J14" s="38">
        <f>COUNTIF(I$9:I14,I14)</f>
        <v>1</v>
      </c>
      <c r="K14" s="65">
        <v>3.8379629629629632E-2</v>
      </c>
    </row>
    <row r="15" spans="1:11" s="96" customFormat="1" ht="16.149999999999999" customHeight="1" x14ac:dyDescent="0.2">
      <c r="A15" s="91">
        <v>7</v>
      </c>
      <c r="B15" s="91">
        <v>134</v>
      </c>
      <c r="C15" s="92" t="s">
        <v>118</v>
      </c>
      <c r="D15" s="93" t="s">
        <v>12</v>
      </c>
      <c r="E15" s="94" t="s">
        <v>21</v>
      </c>
      <c r="F15" s="94" t="s">
        <v>22</v>
      </c>
      <c r="G15" s="94" t="s">
        <v>52</v>
      </c>
      <c r="H15" s="93" t="s">
        <v>30</v>
      </c>
      <c r="I15" s="94" t="str">
        <f t="shared" si="0"/>
        <v>B</v>
      </c>
      <c r="J15" s="94">
        <f>COUNTIF(I$9:I15,I15)</f>
        <v>3</v>
      </c>
      <c r="K15" s="95">
        <v>3.9398148148148147E-2</v>
      </c>
    </row>
    <row r="16" spans="1:11" s="96" customFormat="1" ht="16.149999999999999" customHeight="1" x14ac:dyDescent="0.2">
      <c r="A16" s="97">
        <v>8</v>
      </c>
      <c r="B16" s="91">
        <v>112</v>
      </c>
      <c r="C16" s="92" t="s">
        <v>281</v>
      </c>
      <c r="D16" s="93" t="s">
        <v>8</v>
      </c>
      <c r="E16" s="94" t="s">
        <v>21</v>
      </c>
      <c r="F16" s="94" t="s">
        <v>22</v>
      </c>
      <c r="G16" s="94" t="s">
        <v>89</v>
      </c>
      <c r="H16" s="93" t="s">
        <v>329</v>
      </c>
      <c r="I16" s="94" t="s">
        <v>134</v>
      </c>
      <c r="J16" s="94">
        <f>COUNTIF(I$9:I16,I16)</f>
        <v>3</v>
      </c>
      <c r="K16" s="95">
        <v>3.9641203703703706E-2</v>
      </c>
    </row>
    <row r="17" spans="1:11" ht="16.149999999999999" customHeight="1" x14ac:dyDescent="0.2">
      <c r="A17" s="12">
        <v>9</v>
      </c>
      <c r="B17" s="12">
        <v>159</v>
      </c>
      <c r="C17" s="68" t="s">
        <v>205</v>
      </c>
      <c r="D17" s="69" t="s">
        <v>8</v>
      </c>
      <c r="E17" s="14" t="s">
        <v>21</v>
      </c>
      <c r="F17" s="14" t="s">
        <v>22</v>
      </c>
      <c r="G17" s="14" t="s">
        <v>56</v>
      </c>
      <c r="H17" s="69" t="s">
        <v>206</v>
      </c>
      <c r="I17" s="14" t="str">
        <f t="shared" ref="I17:I63" si="1">IF(F17="m",IF($G$1-$G17&lt;=19,"JM",IF($G$1-$G17&lt;=39,"A",IF($G$1-$G17&lt;=49,"B",IF($G$1-$G17&lt;=59,"C",IF($G$1-$G17&lt;=69,"D","E"))))),IF($G$1-$G17&lt;=19,"JŽ",IF($G$1-$G17&lt;=39,"F",IF($G$1-$G17&lt;=49,"G",IF($G$1-$G17&lt;=59,"H","I")))))</f>
        <v>A</v>
      </c>
      <c r="J17" s="14">
        <f>COUNTIF(I$9:I17,I17)</f>
        <v>4</v>
      </c>
      <c r="K17" s="70">
        <v>3.9803240740740743E-2</v>
      </c>
    </row>
    <row r="18" spans="1:11" ht="16.149999999999999" customHeight="1" x14ac:dyDescent="0.2">
      <c r="A18" s="71">
        <v>10</v>
      </c>
      <c r="B18" s="12">
        <v>124</v>
      </c>
      <c r="C18" s="68" t="s">
        <v>122</v>
      </c>
      <c r="D18" s="69" t="s">
        <v>11</v>
      </c>
      <c r="E18" s="14" t="s">
        <v>21</v>
      </c>
      <c r="F18" s="14" t="s">
        <v>22</v>
      </c>
      <c r="G18" s="14" t="s">
        <v>91</v>
      </c>
      <c r="H18" s="69" t="s">
        <v>15</v>
      </c>
      <c r="I18" s="14" t="str">
        <f t="shared" si="1"/>
        <v>B</v>
      </c>
      <c r="J18" s="14">
        <f>COUNTIF(I$9:I18,I18)</f>
        <v>4</v>
      </c>
      <c r="K18" s="70">
        <v>4.1585648148148149E-2</v>
      </c>
    </row>
    <row r="19" spans="1:11" s="88" customFormat="1" ht="16.149999999999999" customHeight="1" x14ac:dyDescent="0.2">
      <c r="A19" s="82">
        <v>11</v>
      </c>
      <c r="B19" s="82">
        <v>141</v>
      </c>
      <c r="C19" s="83" t="s">
        <v>260</v>
      </c>
      <c r="D19" s="84" t="s">
        <v>18</v>
      </c>
      <c r="E19" s="85" t="s">
        <v>21</v>
      </c>
      <c r="F19" s="85" t="s">
        <v>22</v>
      </c>
      <c r="G19" s="85" t="s">
        <v>63</v>
      </c>
      <c r="H19" s="84" t="s">
        <v>326</v>
      </c>
      <c r="I19" s="85" t="str">
        <f t="shared" si="1"/>
        <v>C</v>
      </c>
      <c r="J19" s="85">
        <f>COUNTIF(I$9:I19,I19)</f>
        <v>2</v>
      </c>
      <c r="K19" s="86">
        <v>4.2094907407407407E-2</v>
      </c>
    </row>
    <row r="20" spans="1:11" s="88" customFormat="1" ht="16.149999999999999" customHeight="1" x14ac:dyDescent="0.2">
      <c r="A20" s="81">
        <v>12</v>
      </c>
      <c r="B20" s="82">
        <v>128</v>
      </c>
      <c r="C20" s="89" t="s">
        <v>124</v>
      </c>
      <c r="D20" s="90" t="s">
        <v>17</v>
      </c>
      <c r="E20" s="85" t="s">
        <v>21</v>
      </c>
      <c r="F20" s="85" t="s">
        <v>22</v>
      </c>
      <c r="G20" s="85">
        <v>1963</v>
      </c>
      <c r="H20" s="84" t="s">
        <v>30</v>
      </c>
      <c r="I20" s="85" t="str">
        <f t="shared" si="1"/>
        <v>D</v>
      </c>
      <c r="J20" s="85">
        <f>COUNTIF(I$9:I20,I20)</f>
        <v>2</v>
      </c>
      <c r="K20" s="86">
        <v>4.2442129629629628E-2</v>
      </c>
    </row>
    <row r="21" spans="1:11" s="73" customFormat="1" ht="16.149999999999999" customHeight="1" x14ac:dyDescent="0.2">
      <c r="A21" s="62">
        <v>13</v>
      </c>
      <c r="B21" s="62">
        <v>142</v>
      </c>
      <c r="C21" s="63" t="s">
        <v>113</v>
      </c>
      <c r="D21" s="64" t="s">
        <v>114</v>
      </c>
      <c r="E21" s="38" t="s">
        <v>21</v>
      </c>
      <c r="F21" s="38" t="s">
        <v>27</v>
      </c>
      <c r="G21" s="38" t="s">
        <v>54</v>
      </c>
      <c r="H21" s="64" t="s">
        <v>117</v>
      </c>
      <c r="I21" s="38" t="str">
        <f t="shared" si="1"/>
        <v>G</v>
      </c>
      <c r="J21" s="38">
        <f>COUNTIF(I$9:I21,I21)</f>
        <v>1</v>
      </c>
      <c r="K21" s="65">
        <v>4.283564814814815E-2</v>
      </c>
    </row>
    <row r="22" spans="1:11" s="73" customFormat="1" ht="16.149999999999999" customHeight="1" x14ac:dyDescent="0.2">
      <c r="A22" s="67">
        <v>14</v>
      </c>
      <c r="B22" s="62">
        <v>115</v>
      </c>
      <c r="C22" s="63" t="s">
        <v>289</v>
      </c>
      <c r="D22" s="64" t="s">
        <v>116</v>
      </c>
      <c r="E22" s="38" t="s">
        <v>21</v>
      </c>
      <c r="F22" s="38" t="s">
        <v>27</v>
      </c>
      <c r="G22" s="38" t="s">
        <v>51</v>
      </c>
      <c r="H22" s="64" t="s">
        <v>226</v>
      </c>
      <c r="I22" s="38" t="str">
        <f t="shared" si="1"/>
        <v>F</v>
      </c>
      <c r="J22" s="38">
        <f>COUNTIF(I$9:I22,I22)</f>
        <v>1</v>
      </c>
      <c r="K22" s="65">
        <v>4.3310185185185188E-2</v>
      </c>
    </row>
    <row r="23" spans="1:11" ht="16.149999999999999" customHeight="1" x14ac:dyDescent="0.2">
      <c r="A23" s="12">
        <v>15</v>
      </c>
      <c r="B23" s="12">
        <v>105</v>
      </c>
      <c r="C23" s="68" t="s">
        <v>271</v>
      </c>
      <c r="D23" s="69" t="s">
        <v>18</v>
      </c>
      <c r="E23" s="14" t="s">
        <v>21</v>
      </c>
      <c r="F23" s="14" t="s">
        <v>22</v>
      </c>
      <c r="G23" s="14" t="s">
        <v>193</v>
      </c>
      <c r="H23" s="69" t="s">
        <v>272</v>
      </c>
      <c r="I23" s="14" t="str">
        <f t="shared" si="1"/>
        <v>A</v>
      </c>
      <c r="J23" s="14">
        <f>COUNTIF(I$9:I23,I23)</f>
        <v>5</v>
      </c>
      <c r="K23" s="70">
        <v>4.3935185185185188E-2</v>
      </c>
    </row>
    <row r="24" spans="1:11" ht="16.149999999999999" customHeight="1" x14ac:dyDescent="0.2">
      <c r="A24" s="71">
        <v>16</v>
      </c>
      <c r="B24" s="12">
        <v>118</v>
      </c>
      <c r="C24" s="10" t="s">
        <v>349</v>
      </c>
      <c r="D24" s="18" t="s">
        <v>7</v>
      </c>
      <c r="E24" s="14" t="s">
        <v>21</v>
      </c>
      <c r="F24" s="14" t="s">
        <v>22</v>
      </c>
      <c r="G24" s="14">
        <v>1978</v>
      </c>
      <c r="H24" s="69" t="s">
        <v>70</v>
      </c>
      <c r="I24" s="14" t="str">
        <f t="shared" si="1"/>
        <v>B</v>
      </c>
      <c r="J24" s="14">
        <f>COUNTIF(I$9:I24,I24)</f>
        <v>5</v>
      </c>
      <c r="K24" s="70">
        <v>4.521990740740741E-2</v>
      </c>
    </row>
    <row r="25" spans="1:11" ht="16.149999999999999" customHeight="1" x14ac:dyDescent="0.2">
      <c r="A25" s="12">
        <v>17</v>
      </c>
      <c r="B25" s="12">
        <v>156</v>
      </c>
      <c r="C25" s="68" t="s">
        <v>191</v>
      </c>
      <c r="D25" s="69" t="s">
        <v>192</v>
      </c>
      <c r="E25" s="14" t="s">
        <v>21</v>
      </c>
      <c r="F25" s="14" t="s">
        <v>22</v>
      </c>
      <c r="G25" s="14" t="s">
        <v>193</v>
      </c>
      <c r="H25" s="69" t="s">
        <v>317</v>
      </c>
      <c r="I25" s="14" t="str">
        <f t="shared" si="1"/>
        <v>A</v>
      </c>
      <c r="J25" s="14">
        <f>COUNTIF(I$9:I25,I25)</f>
        <v>6</v>
      </c>
      <c r="K25" s="70">
        <v>4.5891203703703705E-2</v>
      </c>
    </row>
    <row r="26" spans="1:11" ht="16.149999999999999" customHeight="1" x14ac:dyDescent="0.2">
      <c r="A26" s="71">
        <v>18</v>
      </c>
      <c r="B26" s="12">
        <v>139</v>
      </c>
      <c r="C26" s="68" t="s">
        <v>222</v>
      </c>
      <c r="D26" s="69" t="s">
        <v>182</v>
      </c>
      <c r="E26" s="14" t="s">
        <v>21</v>
      </c>
      <c r="F26" s="14" t="s">
        <v>22</v>
      </c>
      <c r="G26" s="14" t="s">
        <v>52</v>
      </c>
      <c r="H26" s="69" t="s">
        <v>223</v>
      </c>
      <c r="I26" s="14" t="str">
        <f t="shared" si="1"/>
        <v>B</v>
      </c>
      <c r="J26" s="14">
        <f>COUNTIF(I$9:I26,I26)</f>
        <v>6</v>
      </c>
      <c r="K26" s="70">
        <v>4.7685185185185185E-2</v>
      </c>
    </row>
    <row r="27" spans="1:11" ht="16.149999999999999" customHeight="1" x14ac:dyDescent="0.2">
      <c r="A27" s="12">
        <v>19</v>
      </c>
      <c r="B27" s="12">
        <v>137</v>
      </c>
      <c r="C27" s="68" t="s">
        <v>80</v>
      </c>
      <c r="D27" s="69" t="s">
        <v>77</v>
      </c>
      <c r="E27" s="14" t="s">
        <v>21</v>
      </c>
      <c r="F27" s="14" t="s">
        <v>22</v>
      </c>
      <c r="G27" s="14" t="s">
        <v>56</v>
      </c>
      <c r="H27" s="69" t="s">
        <v>352</v>
      </c>
      <c r="I27" s="14" t="str">
        <f t="shared" si="1"/>
        <v>A</v>
      </c>
      <c r="J27" s="14">
        <f>COUNTIF(I$9:I27,I27)</f>
        <v>7</v>
      </c>
      <c r="K27" s="70">
        <v>4.9097222222222223E-2</v>
      </c>
    </row>
    <row r="28" spans="1:11" s="98" customFormat="1" ht="16.149999999999999" customHeight="1" x14ac:dyDescent="0.2">
      <c r="A28" s="97">
        <v>20</v>
      </c>
      <c r="B28" s="91">
        <v>106</v>
      </c>
      <c r="C28" s="92" t="s">
        <v>282</v>
      </c>
      <c r="D28" s="93" t="s">
        <v>283</v>
      </c>
      <c r="E28" s="94" t="s">
        <v>21</v>
      </c>
      <c r="F28" s="94" t="s">
        <v>22</v>
      </c>
      <c r="G28" s="94" t="s">
        <v>140</v>
      </c>
      <c r="H28" s="93" t="s">
        <v>67</v>
      </c>
      <c r="I28" s="94" t="str">
        <f t="shared" si="1"/>
        <v>C</v>
      </c>
      <c r="J28" s="94">
        <f>COUNTIF(I$9:I28,I28)</f>
        <v>3</v>
      </c>
      <c r="K28" s="95">
        <v>4.9513888888888892E-2</v>
      </c>
    </row>
    <row r="29" spans="1:11" ht="16.149999999999999" customHeight="1" x14ac:dyDescent="0.2">
      <c r="A29" s="12">
        <v>21</v>
      </c>
      <c r="B29" s="12">
        <v>109</v>
      </c>
      <c r="C29" s="10" t="s">
        <v>347</v>
      </c>
      <c r="D29" s="18" t="s">
        <v>11</v>
      </c>
      <c r="E29" s="14" t="s">
        <v>21</v>
      </c>
      <c r="F29" s="14" t="s">
        <v>22</v>
      </c>
      <c r="G29" s="14">
        <v>1979</v>
      </c>
      <c r="H29" s="69" t="s">
        <v>348</v>
      </c>
      <c r="I29" s="14" t="str">
        <f t="shared" si="1"/>
        <v>B</v>
      </c>
      <c r="J29" s="14">
        <f>COUNTIF(I$9:I29,I29)</f>
        <v>7</v>
      </c>
      <c r="K29" s="70">
        <v>5.0034722222222223E-2</v>
      </c>
    </row>
    <row r="30" spans="1:11" ht="16.149999999999999" customHeight="1" x14ac:dyDescent="0.2">
      <c r="A30" s="71">
        <v>22</v>
      </c>
      <c r="B30" s="12">
        <v>151</v>
      </c>
      <c r="C30" s="68" t="s">
        <v>194</v>
      </c>
      <c r="D30" s="69" t="s">
        <v>195</v>
      </c>
      <c r="E30" s="14" t="s">
        <v>21</v>
      </c>
      <c r="F30" s="14" t="s">
        <v>22</v>
      </c>
      <c r="G30" s="14" t="s">
        <v>168</v>
      </c>
      <c r="H30" s="69" t="s">
        <v>317</v>
      </c>
      <c r="I30" s="14" t="str">
        <f t="shared" si="1"/>
        <v>B</v>
      </c>
      <c r="J30" s="14">
        <f>COUNTIF(I$9:I30,I30)</f>
        <v>8</v>
      </c>
      <c r="K30" s="70">
        <v>5.0972222222222224E-2</v>
      </c>
    </row>
    <row r="31" spans="1:11" ht="16.149999999999999" customHeight="1" x14ac:dyDescent="0.2">
      <c r="A31" s="12">
        <v>23</v>
      </c>
      <c r="B31" s="12">
        <v>129</v>
      </c>
      <c r="C31" s="68" t="s">
        <v>257</v>
      </c>
      <c r="D31" s="69" t="s">
        <v>8</v>
      </c>
      <c r="E31" s="14" t="s">
        <v>21</v>
      </c>
      <c r="F31" s="14" t="s">
        <v>22</v>
      </c>
      <c r="G31" s="14" t="s">
        <v>64</v>
      </c>
      <c r="H31" s="69" t="s">
        <v>258</v>
      </c>
      <c r="I31" s="14" t="str">
        <f t="shared" si="1"/>
        <v>B</v>
      </c>
      <c r="J31" s="14">
        <f>COUNTIF(I$9:I31,I31)</f>
        <v>9</v>
      </c>
      <c r="K31" s="70">
        <v>5.1018518518518519E-2</v>
      </c>
    </row>
    <row r="32" spans="1:11" s="88" customFormat="1" ht="16.149999999999999" customHeight="1" x14ac:dyDescent="0.2">
      <c r="A32" s="81">
        <v>24</v>
      </c>
      <c r="B32" s="82">
        <v>130</v>
      </c>
      <c r="C32" s="83" t="s">
        <v>259</v>
      </c>
      <c r="D32" s="84" t="s">
        <v>147</v>
      </c>
      <c r="E32" s="85" t="s">
        <v>21</v>
      </c>
      <c r="F32" s="85" t="s">
        <v>27</v>
      </c>
      <c r="G32" s="85" t="s">
        <v>52</v>
      </c>
      <c r="H32" s="84" t="s">
        <v>258</v>
      </c>
      <c r="I32" s="85" t="str">
        <f t="shared" si="1"/>
        <v>G</v>
      </c>
      <c r="J32" s="85">
        <f>COUNTIF(I$9:I32,I32)</f>
        <v>2</v>
      </c>
      <c r="K32" s="86">
        <v>5.1018518518518519E-2</v>
      </c>
    </row>
    <row r="33" spans="1:11" s="98" customFormat="1" ht="16.149999999999999" customHeight="1" x14ac:dyDescent="0.2">
      <c r="A33" s="91">
        <v>25</v>
      </c>
      <c r="B33" s="91">
        <v>132</v>
      </c>
      <c r="C33" s="92" t="s">
        <v>96</v>
      </c>
      <c r="D33" s="93" t="s">
        <v>97</v>
      </c>
      <c r="E33" s="94" t="s">
        <v>21</v>
      </c>
      <c r="F33" s="94" t="s">
        <v>22</v>
      </c>
      <c r="G33" s="94" t="s">
        <v>66</v>
      </c>
      <c r="H33" s="93" t="s">
        <v>14</v>
      </c>
      <c r="I33" s="94" t="str">
        <f t="shared" si="1"/>
        <v>D</v>
      </c>
      <c r="J33" s="94">
        <f>COUNTIF(I$9:I33,I33)</f>
        <v>3</v>
      </c>
      <c r="K33" s="95">
        <v>5.108796296296296E-2</v>
      </c>
    </row>
    <row r="34" spans="1:11" s="88" customFormat="1" ht="16.149999999999999" customHeight="1" x14ac:dyDescent="0.2">
      <c r="A34" s="81">
        <v>26</v>
      </c>
      <c r="B34" s="82">
        <v>146</v>
      </c>
      <c r="C34" s="83" t="s">
        <v>108</v>
      </c>
      <c r="D34" s="84" t="s">
        <v>109</v>
      </c>
      <c r="E34" s="85" t="s">
        <v>21</v>
      </c>
      <c r="F34" s="85" t="s">
        <v>27</v>
      </c>
      <c r="G34" s="85" t="s">
        <v>60</v>
      </c>
      <c r="H34" s="84" t="s">
        <v>30</v>
      </c>
      <c r="I34" s="85" t="str">
        <f t="shared" si="1"/>
        <v>F</v>
      </c>
      <c r="J34" s="85">
        <f>COUNTIF(I$9:I34,I34)</f>
        <v>2</v>
      </c>
      <c r="K34" s="86">
        <v>5.1261574074074077E-2</v>
      </c>
    </row>
    <row r="35" spans="1:11" s="73" customFormat="1" ht="16.149999999999999" customHeight="1" x14ac:dyDescent="0.2">
      <c r="A35" s="62">
        <v>27</v>
      </c>
      <c r="B35" s="62">
        <v>107</v>
      </c>
      <c r="C35" s="63" t="s">
        <v>102</v>
      </c>
      <c r="D35" s="64" t="s">
        <v>28</v>
      </c>
      <c r="E35" s="38" t="s">
        <v>21</v>
      </c>
      <c r="F35" s="38" t="s">
        <v>22</v>
      </c>
      <c r="G35" s="38" t="s">
        <v>103</v>
      </c>
      <c r="H35" s="64" t="s">
        <v>262</v>
      </c>
      <c r="I35" s="38" t="str">
        <f t="shared" si="1"/>
        <v>E</v>
      </c>
      <c r="J35" s="38">
        <f>COUNTIF(I$9:I35,I35)</f>
        <v>1</v>
      </c>
      <c r="K35" s="65">
        <v>5.1481481481481482E-2</v>
      </c>
    </row>
    <row r="36" spans="1:11" s="88" customFormat="1" ht="16.149999999999999" customHeight="1" x14ac:dyDescent="0.2">
      <c r="A36" s="81">
        <v>28</v>
      </c>
      <c r="B36" s="82">
        <v>149</v>
      </c>
      <c r="C36" s="83" t="s">
        <v>115</v>
      </c>
      <c r="D36" s="84" t="s">
        <v>28</v>
      </c>
      <c r="E36" s="85" t="s">
        <v>21</v>
      </c>
      <c r="F36" s="85" t="s">
        <v>22</v>
      </c>
      <c r="G36" s="85" t="s">
        <v>81</v>
      </c>
      <c r="H36" s="84" t="s">
        <v>30</v>
      </c>
      <c r="I36" s="85" t="str">
        <f t="shared" si="1"/>
        <v>E</v>
      </c>
      <c r="J36" s="85">
        <f>COUNTIF(I$9:I36,I36)</f>
        <v>2</v>
      </c>
      <c r="K36" s="86">
        <v>5.1921296296296299E-2</v>
      </c>
    </row>
    <row r="37" spans="1:11" ht="16.149999999999999" customHeight="1" x14ac:dyDescent="0.2">
      <c r="A37" s="12">
        <v>29</v>
      </c>
      <c r="B37" s="12">
        <v>152</v>
      </c>
      <c r="C37" s="68" t="s">
        <v>31</v>
      </c>
      <c r="D37" s="69" t="s">
        <v>32</v>
      </c>
      <c r="E37" s="14" t="s">
        <v>21</v>
      </c>
      <c r="F37" s="14" t="s">
        <v>22</v>
      </c>
      <c r="G37" s="14" t="s">
        <v>52</v>
      </c>
      <c r="H37" s="69" t="s">
        <v>213</v>
      </c>
      <c r="I37" s="14" t="str">
        <f t="shared" si="1"/>
        <v>B</v>
      </c>
      <c r="J37" s="14">
        <f>COUNTIF(I$9:I37,I37)</f>
        <v>10</v>
      </c>
      <c r="K37" s="70">
        <v>5.2013888888888887E-2</v>
      </c>
    </row>
    <row r="38" spans="1:11" s="98" customFormat="1" ht="16.149999999999999" customHeight="1" x14ac:dyDescent="0.2">
      <c r="A38" s="97">
        <v>30</v>
      </c>
      <c r="B38" s="91">
        <v>113</v>
      </c>
      <c r="C38" s="92" t="s">
        <v>334</v>
      </c>
      <c r="D38" s="93" t="s">
        <v>147</v>
      </c>
      <c r="E38" s="94" t="s">
        <v>21</v>
      </c>
      <c r="F38" s="94" t="s">
        <v>27</v>
      </c>
      <c r="G38" s="94" t="s">
        <v>154</v>
      </c>
      <c r="H38" s="93" t="s">
        <v>23</v>
      </c>
      <c r="I38" s="94" t="str">
        <f t="shared" si="1"/>
        <v>F</v>
      </c>
      <c r="J38" s="94">
        <f>COUNTIF(I$9:I38,I38)</f>
        <v>3</v>
      </c>
      <c r="K38" s="95">
        <v>5.2048611111111108E-2</v>
      </c>
    </row>
    <row r="39" spans="1:11" ht="16.149999999999999" customHeight="1" x14ac:dyDescent="0.2">
      <c r="A39" s="12">
        <v>31</v>
      </c>
      <c r="B39" s="12">
        <v>158</v>
      </c>
      <c r="C39" s="68" t="s">
        <v>86</v>
      </c>
      <c r="D39" s="69" t="s">
        <v>11</v>
      </c>
      <c r="E39" s="14" t="s">
        <v>21</v>
      </c>
      <c r="F39" s="14" t="s">
        <v>22</v>
      </c>
      <c r="G39" s="14" t="s">
        <v>48</v>
      </c>
      <c r="H39" s="69" t="s">
        <v>240</v>
      </c>
      <c r="I39" s="14" t="str">
        <f t="shared" si="1"/>
        <v>A</v>
      </c>
      <c r="J39" s="14">
        <f>COUNTIF(I$9:I39,I39)</f>
        <v>8</v>
      </c>
      <c r="K39" s="70">
        <v>5.2546296296296299E-2</v>
      </c>
    </row>
    <row r="40" spans="1:11" ht="16.149999999999999" customHeight="1" x14ac:dyDescent="0.2">
      <c r="A40" s="71">
        <v>32</v>
      </c>
      <c r="B40" s="12">
        <v>120</v>
      </c>
      <c r="C40" s="68" t="s">
        <v>208</v>
      </c>
      <c r="D40" s="69" t="s">
        <v>209</v>
      </c>
      <c r="E40" s="14" t="s">
        <v>21</v>
      </c>
      <c r="F40" s="14" t="s">
        <v>22</v>
      </c>
      <c r="G40" s="14" t="s">
        <v>153</v>
      </c>
      <c r="H40" s="69" t="s">
        <v>210</v>
      </c>
      <c r="I40" s="14" t="str">
        <f t="shared" si="1"/>
        <v>A</v>
      </c>
      <c r="J40" s="14">
        <f>COUNTIF(I$9:I40,I40)</f>
        <v>9</v>
      </c>
      <c r="K40" s="70">
        <v>5.2962962962962962E-2</v>
      </c>
    </row>
    <row r="41" spans="1:11" ht="16.149999999999999" customHeight="1" x14ac:dyDescent="0.2">
      <c r="A41" s="12">
        <v>33</v>
      </c>
      <c r="B41" s="12">
        <v>143</v>
      </c>
      <c r="C41" s="68" t="s">
        <v>36</v>
      </c>
      <c r="D41" s="69" t="s">
        <v>17</v>
      </c>
      <c r="E41" s="14" t="s">
        <v>21</v>
      </c>
      <c r="F41" s="14" t="s">
        <v>22</v>
      </c>
      <c r="G41" s="14" t="s">
        <v>55</v>
      </c>
      <c r="H41" s="69" t="s">
        <v>16</v>
      </c>
      <c r="I41" s="14" t="str">
        <f t="shared" si="1"/>
        <v>D</v>
      </c>
      <c r="J41" s="14">
        <f>COUNTIF(I$9:I41,I41)</f>
        <v>4</v>
      </c>
      <c r="K41" s="70">
        <v>5.3287037037037036E-2</v>
      </c>
    </row>
    <row r="42" spans="1:11" ht="16.149999999999999" customHeight="1" x14ac:dyDescent="0.2">
      <c r="A42" s="71">
        <v>34</v>
      </c>
      <c r="B42" s="12">
        <v>150</v>
      </c>
      <c r="C42" s="68" t="s">
        <v>249</v>
      </c>
      <c r="D42" s="69" t="s">
        <v>250</v>
      </c>
      <c r="E42" s="14" t="s">
        <v>21</v>
      </c>
      <c r="F42" s="14" t="s">
        <v>27</v>
      </c>
      <c r="G42" s="14" t="s">
        <v>132</v>
      </c>
      <c r="H42" s="69" t="s">
        <v>196</v>
      </c>
      <c r="I42" s="14" t="str">
        <f t="shared" si="1"/>
        <v>F</v>
      </c>
      <c r="J42" s="14">
        <f>COUNTIF(I$9:I42,I42)</f>
        <v>4</v>
      </c>
      <c r="K42" s="70">
        <v>5.3634259259259257E-2</v>
      </c>
    </row>
    <row r="43" spans="1:11" ht="16.149999999999999" customHeight="1" x14ac:dyDescent="0.2">
      <c r="A43" s="12">
        <v>35</v>
      </c>
      <c r="B43" s="12">
        <v>135</v>
      </c>
      <c r="C43" s="68" t="s">
        <v>79</v>
      </c>
      <c r="D43" s="69" t="s">
        <v>19</v>
      </c>
      <c r="E43" s="14" t="s">
        <v>21</v>
      </c>
      <c r="F43" s="14" t="s">
        <v>22</v>
      </c>
      <c r="G43" s="14" t="s">
        <v>57</v>
      </c>
      <c r="H43" s="69" t="s">
        <v>316</v>
      </c>
      <c r="I43" s="14" t="str">
        <f t="shared" si="1"/>
        <v>D</v>
      </c>
      <c r="J43" s="14">
        <f>COUNTIF(I$9:I43,I43)</f>
        <v>5</v>
      </c>
      <c r="K43" s="70">
        <v>5.3715277777777778E-2</v>
      </c>
    </row>
    <row r="44" spans="1:11" s="98" customFormat="1" ht="16.149999999999999" customHeight="1" x14ac:dyDescent="0.2">
      <c r="A44" s="97">
        <v>36</v>
      </c>
      <c r="B44" s="91">
        <v>162</v>
      </c>
      <c r="C44" s="92" t="s">
        <v>230</v>
      </c>
      <c r="D44" s="93" t="s">
        <v>231</v>
      </c>
      <c r="E44" s="94" t="s">
        <v>21</v>
      </c>
      <c r="F44" s="94" t="s">
        <v>27</v>
      </c>
      <c r="G44" s="94" t="s">
        <v>53</v>
      </c>
      <c r="H44" s="93" t="s">
        <v>232</v>
      </c>
      <c r="I44" s="94" t="str">
        <f t="shared" si="1"/>
        <v>G</v>
      </c>
      <c r="J44" s="94">
        <f>COUNTIF(I$9:I44,I44)</f>
        <v>3</v>
      </c>
      <c r="K44" s="95">
        <v>5.3912037037037036E-2</v>
      </c>
    </row>
    <row r="45" spans="1:11" ht="16.149999999999999" customHeight="1" x14ac:dyDescent="0.2">
      <c r="A45" s="12">
        <v>37</v>
      </c>
      <c r="B45" s="12">
        <v>133</v>
      </c>
      <c r="C45" s="68" t="s">
        <v>96</v>
      </c>
      <c r="D45" s="69" t="s">
        <v>28</v>
      </c>
      <c r="E45" s="14" t="s">
        <v>21</v>
      </c>
      <c r="F45" s="14" t="s">
        <v>22</v>
      </c>
      <c r="G45" s="14" t="s">
        <v>91</v>
      </c>
      <c r="H45" s="69" t="s">
        <v>14</v>
      </c>
      <c r="I45" s="14" t="str">
        <f t="shared" si="1"/>
        <v>B</v>
      </c>
      <c r="J45" s="14">
        <f>COUNTIF(I$9:I45,I45)</f>
        <v>11</v>
      </c>
      <c r="K45" s="70">
        <v>5.3981481481481484E-2</v>
      </c>
    </row>
    <row r="46" spans="1:11" s="73" customFormat="1" ht="16.149999999999999" customHeight="1" x14ac:dyDescent="0.2">
      <c r="A46" s="67">
        <v>38</v>
      </c>
      <c r="B46" s="62">
        <v>125</v>
      </c>
      <c r="C46" s="63" t="s">
        <v>227</v>
      </c>
      <c r="D46" s="64" t="s">
        <v>228</v>
      </c>
      <c r="E46" s="38" t="s">
        <v>21</v>
      </c>
      <c r="F46" s="38" t="s">
        <v>27</v>
      </c>
      <c r="G46" s="38" t="s">
        <v>156</v>
      </c>
      <c r="H46" s="64" t="s">
        <v>229</v>
      </c>
      <c r="I46" s="38" t="str">
        <f t="shared" si="1"/>
        <v>H</v>
      </c>
      <c r="J46" s="38">
        <f>COUNTIF(I$9:I46,I46)</f>
        <v>1</v>
      </c>
      <c r="K46" s="65">
        <v>5.4016203703703705E-2</v>
      </c>
    </row>
    <row r="47" spans="1:11" ht="16.149999999999999" customHeight="1" x14ac:dyDescent="0.2">
      <c r="A47" s="12">
        <v>39</v>
      </c>
      <c r="B47" s="12">
        <v>119</v>
      </c>
      <c r="C47" s="68" t="s">
        <v>78</v>
      </c>
      <c r="D47" s="69" t="s">
        <v>61</v>
      </c>
      <c r="E47" s="14" t="s">
        <v>21</v>
      </c>
      <c r="F47" s="14" t="s">
        <v>27</v>
      </c>
      <c r="G47" s="14" t="s">
        <v>54</v>
      </c>
      <c r="H47" s="69" t="s">
        <v>70</v>
      </c>
      <c r="I47" s="14" t="str">
        <f t="shared" si="1"/>
        <v>G</v>
      </c>
      <c r="J47" s="14">
        <f>COUNTIF(I$9:I47,I47)</f>
        <v>4</v>
      </c>
      <c r="K47" s="70">
        <v>5.4537037037037037E-2</v>
      </c>
    </row>
    <row r="48" spans="1:11" ht="16.149999999999999" customHeight="1" x14ac:dyDescent="0.2">
      <c r="A48" s="71">
        <v>40</v>
      </c>
      <c r="B48" s="12">
        <v>136</v>
      </c>
      <c r="C48" s="10" t="s">
        <v>350</v>
      </c>
      <c r="D48" s="18" t="s">
        <v>351</v>
      </c>
      <c r="E48" s="14" t="s">
        <v>21</v>
      </c>
      <c r="F48" s="14" t="s">
        <v>22</v>
      </c>
      <c r="G48" s="14">
        <v>1971</v>
      </c>
      <c r="H48" s="69" t="s">
        <v>73</v>
      </c>
      <c r="I48" s="14" t="str">
        <f t="shared" si="1"/>
        <v>C</v>
      </c>
      <c r="J48" s="14">
        <f>COUNTIF(I$9:I48,I48)</f>
        <v>4</v>
      </c>
      <c r="K48" s="70">
        <v>5.5567129629629633E-2</v>
      </c>
    </row>
    <row r="49" spans="1:11" ht="16.149999999999999" customHeight="1" x14ac:dyDescent="0.2">
      <c r="A49" s="12">
        <v>41</v>
      </c>
      <c r="B49" s="12">
        <v>117</v>
      </c>
      <c r="C49" s="68" t="s">
        <v>99</v>
      </c>
      <c r="D49" s="69" t="s">
        <v>100</v>
      </c>
      <c r="E49" s="14" t="s">
        <v>21</v>
      </c>
      <c r="F49" s="14" t="s">
        <v>27</v>
      </c>
      <c r="G49" s="14" t="s">
        <v>52</v>
      </c>
      <c r="H49" s="69" t="s">
        <v>101</v>
      </c>
      <c r="I49" s="14" t="str">
        <f t="shared" si="1"/>
        <v>G</v>
      </c>
      <c r="J49" s="14">
        <f>COUNTIF(I$9:I49,I49)</f>
        <v>5</v>
      </c>
      <c r="K49" s="70">
        <v>5.6203703703703707E-2</v>
      </c>
    </row>
    <row r="50" spans="1:11" ht="16.149999999999999" customHeight="1" x14ac:dyDescent="0.2">
      <c r="A50" s="71">
        <v>42</v>
      </c>
      <c r="B50" s="12">
        <v>37</v>
      </c>
      <c r="C50" s="10" t="s">
        <v>298</v>
      </c>
      <c r="D50" s="18" t="s">
        <v>187</v>
      </c>
      <c r="E50" s="14" t="s">
        <v>21</v>
      </c>
      <c r="F50" s="14" t="s">
        <v>22</v>
      </c>
      <c r="G50" s="14">
        <v>1982</v>
      </c>
      <c r="H50" s="18" t="s">
        <v>332</v>
      </c>
      <c r="I50" s="14" t="str">
        <f t="shared" si="1"/>
        <v>B</v>
      </c>
      <c r="J50" s="14">
        <f>COUNTIF(I$9:I50,I50)</f>
        <v>12</v>
      </c>
      <c r="K50" s="70">
        <v>5.6284722222222222E-2</v>
      </c>
    </row>
    <row r="51" spans="1:11" ht="16.149999999999999" customHeight="1" x14ac:dyDescent="0.2">
      <c r="A51" s="12">
        <v>43</v>
      </c>
      <c r="B51" s="12">
        <v>110</v>
      </c>
      <c r="C51" s="68" t="s">
        <v>93</v>
      </c>
      <c r="D51" s="69" t="s">
        <v>94</v>
      </c>
      <c r="E51" s="14" t="s">
        <v>21</v>
      </c>
      <c r="F51" s="14" t="s">
        <v>22</v>
      </c>
      <c r="G51" s="14" t="s">
        <v>95</v>
      </c>
      <c r="H51" s="69" t="s">
        <v>201</v>
      </c>
      <c r="I51" s="14" t="str">
        <f t="shared" si="1"/>
        <v>C</v>
      </c>
      <c r="J51" s="14">
        <f>COUNTIF(I$9:I51,I51)</f>
        <v>5</v>
      </c>
      <c r="K51" s="70">
        <v>5.6747685185185186E-2</v>
      </c>
    </row>
    <row r="52" spans="1:11" ht="16.149999999999999" customHeight="1" x14ac:dyDescent="0.2">
      <c r="A52" s="71">
        <v>44</v>
      </c>
      <c r="B52" s="12">
        <v>140</v>
      </c>
      <c r="C52" s="68" t="s">
        <v>92</v>
      </c>
      <c r="D52" s="69" t="s">
        <v>9</v>
      </c>
      <c r="E52" s="14" t="s">
        <v>21</v>
      </c>
      <c r="F52" s="14" t="s">
        <v>22</v>
      </c>
      <c r="G52" s="14" t="s">
        <v>62</v>
      </c>
      <c r="H52" s="69" t="s">
        <v>311</v>
      </c>
      <c r="I52" s="14" t="str">
        <f t="shared" si="1"/>
        <v>B</v>
      </c>
      <c r="J52" s="14">
        <f>COUNTIF(I$9:I52,I52)</f>
        <v>13</v>
      </c>
      <c r="K52" s="70">
        <v>5.7638888888888892E-2</v>
      </c>
    </row>
    <row r="53" spans="1:11" ht="16.149999999999999" customHeight="1" x14ac:dyDescent="0.2">
      <c r="A53" s="12">
        <v>45</v>
      </c>
      <c r="B53" s="12">
        <v>163</v>
      </c>
      <c r="C53" s="68" t="s">
        <v>98</v>
      </c>
      <c r="D53" s="69" t="s">
        <v>75</v>
      </c>
      <c r="E53" s="14" t="s">
        <v>21</v>
      </c>
      <c r="F53" s="14" t="s">
        <v>22</v>
      </c>
      <c r="G53" s="14" t="s">
        <v>51</v>
      </c>
      <c r="H53" s="69" t="s">
        <v>319</v>
      </c>
      <c r="I53" s="14" t="str">
        <f t="shared" si="1"/>
        <v>A</v>
      </c>
      <c r="J53" s="14">
        <f>COUNTIF(I$9:I53,I53)</f>
        <v>10</v>
      </c>
      <c r="K53" s="70">
        <v>5.7638888888888892E-2</v>
      </c>
    </row>
    <row r="54" spans="1:11" ht="16.149999999999999" customHeight="1" x14ac:dyDescent="0.2">
      <c r="A54" s="71">
        <v>46</v>
      </c>
      <c r="B54" s="12">
        <v>116</v>
      </c>
      <c r="C54" s="68" t="s">
        <v>289</v>
      </c>
      <c r="D54" s="69" t="s">
        <v>18</v>
      </c>
      <c r="E54" s="14" t="s">
        <v>21</v>
      </c>
      <c r="F54" s="14" t="s">
        <v>22</v>
      </c>
      <c r="G54" s="14" t="s">
        <v>58</v>
      </c>
      <c r="H54" s="69" t="s">
        <v>330</v>
      </c>
      <c r="I54" s="14" t="str">
        <f t="shared" si="1"/>
        <v>B</v>
      </c>
      <c r="J54" s="14">
        <f>COUNTIF(I$9:I54,I54)</f>
        <v>14</v>
      </c>
      <c r="K54" s="70">
        <v>5.8530092592592592E-2</v>
      </c>
    </row>
    <row r="55" spans="1:11" ht="16.149999999999999" customHeight="1" x14ac:dyDescent="0.2">
      <c r="A55" s="12">
        <v>47</v>
      </c>
      <c r="B55" s="12">
        <v>164</v>
      </c>
      <c r="C55" s="10" t="s">
        <v>104</v>
      </c>
      <c r="D55" s="18" t="s">
        <v>105</v>
      </c>
      <c r="E55" s="14" t="s">
        <v>21</v>
      </c>
      <c r="F55" s="14" t="s">
        <v>27</v>
      </c>
      <c r="G55" s="14">
        <v>2004</v>
      </c>
      <c r="H55" s="18" t="s">
        <v>16</v>
      </c>
      <c r="I55" s="14" t="str">
        <f t="shared" si="1"/>
        <v>F</v>
      </c>
      <c r="J55" s="14">
        <f>COUNTIF(I$9:I55,I55)</f>
        <v>5</v>
      </c>
      <c r="K55" s="70">
        <v>5.9398148148148151E-2</v>
      </c>
    </row>
    <row r="56" spans="1:11" ht="16.149999999999999" customHeight="1" x14ac:dyDescent="0.2">
      <c r="A56" s="71">
        <v>48</v>
      </c>
      <c r="B56" s="12">
        <v>153</v>
      </c>
      <c r="C56" s="68" t="s">
        <v>299</v>
      </c>
      <c r="D56" s="69" t="s">
        <v>300</v>
      </c>
      <c r="E56" s="14" t="s">
        <v>21</v>
      </c>
      <c r="F56" s="14" t="s">
        <v>22</v>
      </c>
      <c r="G56" s="14" t="s">
        <v>55</v>
      </c>
      <c r="H56" s="69" t="s">
        <v>301</v>
      </c>
      <c r="I56" s="14" t="str">
        <f t="shared" si="1"/>
        <v>D</v>
      </c>
      <c r="J56" s="14">
        <f>COUNTIF(I$9:I56,I56)</f>
        <v>6</v>
      </c>
      <c r="K56" s="70">
        <v>6.025462962962963E-2</v>
      </c>
    </row>
    <row r="57" spans="1:11" ht="16.149999999999999" customHeight="1" x14ac:dyDescent="0.2">
      <c r="A57" s="12">
        <v>49</v>
      </c>
      <c r="B57" s="12">
        <v>121</v>
      </c>
      <c r="C57" s="68" t="s">
        <v>120</v>
      </c>
      <c r="D57" s="69" t="s">
        <v>121</v>
      </c>
      <c r="E57" s="14" t="s">
        <v>21</v>
      </c>
      <c r="F57" s="14" t="s">
        <v>27</v>
      </c>
      <c r="G57" s="14" t="s">
        <v>62</v>
      </c>
      <c r="H57" s="69" t="s">
        <v>15</v>
      </c>
      <c r="I57" s="14" t="str">
        <f t="shared" si="1"/>
        <v>G</v>
      </c>
      <c r="J57" s="14">
        <f>COUNTIF(I$9:I57,I57)</f>
        <v>6</v>
      </c>
      <c r="K57" s="70">
        <v>6.0462962962962961E-2</v>
      </c>
    </row>
    <row r="58" spans="1:11" s="98" customFormat="1" ht="16.149999999999999" customHeight="1" x14ac:dyDescent="0.2">
      <c r="A58" s="97">
        <v>50</v>
      </c>
      <c r="B58" s="91">
        <v>102</v>
      </c>
      <c r="C58" s="92" t="s">
        <v>336</v>
      </c>
      <c r="D58" s="93" t="s">
        <v>11</v>
      </c>
      <c r="E58" s="94" t="s">
        <v>21</v>
      </c>
      <c r="F58" s="94" t="s">
        <v>22</v>
      </c>
      <c r="G58" s="94" t="s">
        <v>47</v>
      </c>
      <c r="H58" s="93" t="s">
        <v>290</v>
      </c>
      <c r="I58" s="94" t="str">
        <f t="shared" si="1"/>
        <v>E</v>
      </c>
      <c r="J58" s="94">
        <f>COUNTIF(I$9:I58,I58)</f>
        <v>3</v>
      </c>
      <c r="K58" s="95">
        <v>6.3078703703703706E-2</v>
      </c>
    </row>
    <row r="59" spans="1:11" ht="16.149999999999999" customHeight="1" x14ac:dyDescent="0.2">
      <c r="A59" s="12">
        <v>51</v>
      </c>
      <c r="B59" s="12">
        <v>108</v>
      </c>
      <c r="C59" s="10" t="s">
        <v>345</v>
      </c>
      <c r="D59" s="18" t="s">
        <v>344</v>
      </c>
      <c r="E59" s="14" t="s">
        <v>21</v>
      </c>
      <c r="F59" s="14" t="s">
        <v>27</v>
      </c>
      <c r="G59" s="14">
        <v>1981</v>
      </c>
      <c r="H59" s="69" t="s">
        <v>346</v>
      </c>
      <c r="I59" s="14" t="str">
        <f t="shared" si="1"/>
        <v>G</v>
      </c>
      <c r="J59" s="14">
        <f>COUNTIF(I$9:I59,I59)</f>
        <v>7</v>
      </c>
      <c r="K59" s="70">
        <v>6.7800925925925931E-2</v>
      </c>
    </row>
    <row r="60" spans="1:11" ht="16.149999999999999" customHeight="1" x14ac:dyDescent="0.2">
      <c r="A60" s="71">
        <v>52</v>
      </c>
      <c r="B60" s="12">
        <v>111</v>
      </c>
      <c r="C60" s="68" t="s">
        <v>145</v>
      </c>
      <c r="D60" s="69" t="s">
        <v>111</v>
      </c>
      <c r="E60" s="14" t="s">
        <v>21</v>
      </c>
      <c r="F60" s="14" t="s">
        <v>27</v>
      </c>
      <c r="G60" s="14" t="s">
        <v>62</v>
      </c>
      <c r="H60" s="69" t="s">
        <v>30</v>
      </c>
      <c r="I60" s="14" t="str">
        <f t="shared" si="1"/>
        <v>G</v>
      </c>
      <c r="J60" s="14">
        <f>COUNTIF(I$9:I60,I60)</f>
        <v>8</v>
      </c>
      <c r="K60" s="70">
        <v>7.2893518518518524E-2</v>
      </c>
    </row>
    <row r="61" spans="1:11" ht="16.149999999999999" customHeight="1" x14ac:dyDescent="0.2">
      <c r="A61" s="62">
        <v>53</v>
      </c>
      <c r="B61" s="62">
        <v>148</v>
      </c>
      <c r="C61" s="63" t="s">
        <v>110</v>
      </c>
      <c r="D61" s="64" t="s">
        <v>38</v>
      </c>
      <c r="E61" s="38" t="s">
        <v>21</v>
      </c>
      <c r="F61" s="38" t="s">
        <v>27</v>
      </c>
      <c r="G61" s="38" t="s">
        <v>66</v>
      </c>
      <c r="H61" s="64" t="s">
        <v>13</v>
      </c>
      <c r="I61" s="38" t="str">
        <f t="shared" si="1"/>
        <v>I</v>
      </c>
      <c r="J61" s="38">
        <f>COUNTIF(I$9:I61,I61)</f>
        <v>1</v>
      </c>
      <c r="K61" s="65">
        <v>7.2893518518518524E-2</v>
      </c>
    </row>
    <row r="62" spans="1:11" ht="16.149999999999999" customHeight="1" x14ac:dyDescent="0.2">
      <c r="A62" s="71">
        <v>54</v>
      </c>
      <c r="B62" s="12">
        <v>101</v>
      </c>
      <c r="C62" s="68" t="s">
        <v>256</v>
      </c>
      <c r="D62" s="69" t="s">
        <v>149</v>
      </c>
      <c r="E62" s="14" t="s">
        <v>21</v>
      </c>
      <c r="F62" s="14" t="s">
        <v>22</v>
      </c>
      <c r="G62" s="14" t="s">
        <v>179</v>
      </c>
      <c r="H62" s="69" t="s">
        <v>30</v>
      </c>
      <c r="I62" s="14" t="str">
        <f t="shared" si="1"/>
        <v>D</v>
      </c>
      <c r="J62" s="14">
        <f>COUNTIF(I$9:I62,I62)</f>
        <v>7</v>
      </c>
      <c r="K62" s="70">
        <v>7.4409722222222224E-2</v>
      </c>
    </row>
    <row r="63" spans="1:11" s="73" customFormat="1" ht="16.149999999999999" customHeight="1" x14ac:dyDescent="0.2">
      <c r="A63" s="12">
        <v>55</v>
      </c>
      <c r="B63" s="12">
        <v>147</v>
      </c>
      <c r="C63" s="68" t="s">
        <v>29</v>
      </c>
      <c r="D63" s="69" t="s">
        <v>12</v>
      </c>
      <c r="E63" s="14" t="s">
        <v>21</v>
      </c>
      <c r="F63" s="14" t="s">
        <v>22</v>
      </c>
      <c r="G63" s="14" t="s">
        <v>47</v>
      </c>
      <c r="H63" s="69" t="s">
        <v>13</v>
      </c>
      <c r="I63" s="14" t="str">
        <f t="shared" si="1"/>
        <v>E</v>
      </c>
      <c r="J63" s="14">
        <f>COUNTIF(I$9:I63,I63)</f>
        <v>4</v>
      </c>
      <c r="K63" s="70">
        <v>8.8622685185185179E-2</v>
      </c>
    </row>
    <row r="65" spans="1:7" ht="12.75" x14ac:dyDescent="0.2">
      <c r="A65" s="181" t="s">
        <v>45</v>
      </c>
      <c r="B65" s="181"/>
      <c r="C65" s="181"/>
      <c r="D65" s="181"/>
      <c r="E65" s="181"/>
      <c r="F65" s="181"/>
      <c r="G65" s="181"/>
    </row>
    <row r="66" spans="1:7" ht="12.75" x14ac:dyDescent="0.2">
      <c r="A66" s="182" t="s">
        <v>46</v>
      </c>
      <c r="B66" s="182"/>
      <c r="C66" s="182"/>
      <c r="D66" s="182"/>
      <c r="E66" s="182"/>
      <c r="F66" s="182"/>
      <c r="G66" s="182"/>
    </row>
  </sheetData>
  <mergeCells count="8">
    <mergeCell ref="A65:G65"/>
    <mergeCell ref="A66:G66"/>
    <mergeCell ref="A2:K2"/>
    <mergeCell ref="A3:K3"/>
    <mergeCell ref="A4:K4"/>
    <mergeCell ref="A5:K5"/>
    <mergeCell ref="A6:K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7EE8F-66BA-4FDD-A92A-BED1C922108A}">
  <dimension ref="A1:K75"/>
  <sheetViews>
    <sheetView topLeftCell="A2" workbookViewId="0">
      <selection activeCell="A9" sqref="A9:IV9"/>
    </sheetView>
  </sheetViews>
  <sheetFormatPr defaultColWidth="8.7109375" defaultRowHeight="15.75" x14ac:dyDescent="0.25"/>
  <cols>
    <col min="1" max="1" width="4" style="76" customWidth="1"/>
    <col min="2" max="2" width="5.42578125" style="77" customWidth="1"/>
    <col min="3" max="3" width="15.42578125" style="78" customWidth="1"/>
    <col min="4" max="4" width="8" style="79" customWidth="1"/>
    <col min="5" max="5" width="4.7109375" style="75" customWidth="1"/>
    <col min="6" max="6" width="4" style="75" customWidth="1"/>
    <col min="7" max="7" width="5.85546875" style="80" customWidth="1"/>
    <col min="8" max="8" width="21" style="74" customWidth="1"/>
    <col min="9" max="9" width="3.5703125" style="75" bestFit="1" customWidth="1"/>
    <col min="10" max="10" width="3.85546875" style="75" customWidth="1"/>
    <col min="11" max="11" width="9" style="76" customWidth="1"/>
    <col min="12" max="16384" width="8.7109375" style="47"/>
  </cols>
  <sheetData>
    <row r="1" spans="1:11" s="44" customFormat="1" ht="0.6" customHeight="1" thickBot="1" x14ac:dyDescent="0.3">
      <c r="A1" s="39"/>
      <c r="B1" s="40"/>
      <c r="C1" s="41"/>
      <c r="D1" s="36"/>
      <c r="E1" s="35"/>
      <c r="F1" s="35" t="s">
        <v>4</v>
      </c>
      <c r="G1" s="42">
        <v>2026</v>
      </c>
      <c r="H1" s="43"/>
      <c r="I1" s="35"/>
      <c r="J1" s="35"/>
      <c r="K1" s="39"/>
    </row>
    <row r="2" spans="1:11" s="45" customFormat="1" ht="30" customHeight="1" thickBot="1" x14ac:dyDescent="0.45">
      <c r="A2" s="183" t="s">
        <v>125</v>
      </c>
      <c r="B2" s="184"/>
      <c r="C2" s="184"/>
      <c r="D2" s="184"/>
      <c r="E2" s="184"/>
      <c r="F2" s="184"/>
      <c r="G2" s="184"/>
      <c r="H2" s="184"/>
      <c r="I2" s="184"/>
      <c r="J2" s="184"/>
      <c r="K2" s="185"/>
    </row>
    <row r="3" spans="1:11" s="46" customFormat="1" ht="23.25" x14ac:dyDescent="0.35">
      <c r="A3" s="186" t="s">
        <v>126</v>
      </c>
      <c r="B3" s="187"/>
      <c r="C3" s="187"/>
      <c r="D3" s="187"/>
      <c r="E3" s="187"/>
      <c r="F3" s="187"/>
      <c r="G3" s="187"/>
      <c r="H3" s="187"/>
      <c r="I3" s="187"/>
      <c r="J3" s="187"/>
      <c r="K3" s="188"/>
    </row>
    <row r="4" spans="1:11" ht="19.5" customHeight="1" thickBot="1" x14ac:dyDescent="0.3">
      <c r="A4" s="189" t="s">
        <v>41</v>
      </c>
      <c r="B4" s="190"/>
      <c r="C4" s="190"/>
      <c r="D4" s="190"/>
      <c r="E4" s="190"/>
      <c r="F4" s="190"/>
      <c r="G4" s="190"/>
      <c r="H4" s="190"/>
      <c r="I4" s="190"/>
      <c r="J4" s="190"/>
      <c r="K4" s="191"/>
    </row>
    <row r="5" spans="1:11" ht="15" customHeight="1" thickBot="1" x14ac:dyDescent="0.25">
      <c r="A5" s="192" t="s">
        <v>127</v>
      </c>
      <c r="B5" s="193"/>
      <c r="C5" s="193"/>
      <c r="D5" s="193"/>
      <c r="E5" s="193"/>
      <c r="F5" s="193"/>
      <c r="G5" s="193"/>
      <c r="H5" s="193"/>
      <c r="I5" s="193"/>
      <c r="J5" s="193"/>
      <c r="K5" s="194"/>
    </row>
    <row r="6" spans="1:11" ht="18" customHeight="1" thickBot="1" x14ac:dyDescent="0.3">
      <c r="A6" s="195" t="s">
        <v>72</v>
      </c>
      <c r="B6" s="196"/>
      <c r="C6" s="196"/>
      <c r="D6" s="196"/>
      <c r="E6" s="196"/>
      <c r="F6" s="196"/>
      <c r="G6" s="196"/>
      <c r="H6" s="196"/>
      <c r="I6" s="196"/>
      <c r="J6" s="196"/>
      <c r="K6" s="197"/>
    </row>
    <row r="7" spans="1:11" s="101" customFormat="1" ht="15.75" customHeight="1" thickBot="1" x14ac:dyDescent="0.25">
      <c r="A7" s="192" t="s">
        <v>71</v>
      </c>
      <c r="B7" s="193"/>
      <c r="C7" s="193"/>
      <c r="D7" s="194"/>
      <c r="E7" s="48"/>
      <c r="F7" s="49"/>
      <c r="G7" s="50"/>
      <c r="H7" s="51"/>
      <c r="I7" s="51"/>
      <c r="J7" s="51"/>
      <c r="K7" s="52"/>
    </row>
    <row r="8" spans="1:11" s="102" customFormat="1" ht="27.75" customHeight="1" thickBot="1" x14ac:dyDescent="0.3">
      <c r="A8" s="129" t="s">
        <v>85</v>
      </c>
      <c r="B8" s="129" t="s">
        <v>42</v>
      </c>
      <c r="C8" s="130" t="s">
        <v>6</v>
      </c>
      <c r="D8" s="131" t="s">
        <v>0</v>
      </c>
      <c r="E8" s="132" t="s">
        <v>43</v>
      </c>
      <c r="F8" s="133" t="s">
        <v>3</v>
      </c>
      <c r="G8" s="134" t="s">
        <v>5</v>
      </c>
      <c r="H8" s="135" t="s">
        <v>1</v>
      </c>
      <c r="I8" s="133" t="s">
        <v>44</v>
      </c>
      <c r="J8" s="132" t="s">
        <v>20</v>
      </c>
      <c r="K8" s="136" t="s">
        <v>2</v>
      </c>
    </row>
    <row r="9" spans="1:11" s="102" customFormat="1" ht="25.15" customHeight="1" thickBot="1" x14ac:dyDescent="0.35">
      <c r="A9" s="198" t="s">
        <v>391</v>
      </c>
      <c r="B9" s="199"/>
      <c r="C9" s="199"/>
      <c r="D9" s="199"/>
      <c r="E9" s="199"/>
      <c r="F9" s="199"/>
      <c r="G9" s="199"/>
      <c r="H9" s="199"/>
      <c r="I9" s="199"/>
      <c r="J9" s="199"/>
      <c r="K9" s="200"/>
    </row>
    <row r="10" spans="1:11" s="73" customFormat="1" ht="16.149999999999999" customHeight="1" x14ac:dyDescent="0.2">
      <c r="A10" s="67">
        <v>1</v>
      </c>
      <c r="B10" s="67">
        <v>165</v>
      </c>
      <c r="C10" s="137" t="s">
        <v>177</v>
      </c>
      <c r="D10" s="116" t="s">
        <v>176</v>
      </c>
      <c r="E10" s="114" t="s">
        <v>21</v>
      </c>
      <c r="F10" s="114" t="s">
        <v>22</v>
      </c>
      <c r="G10" s="114" t="s">
        <v>56</v>
      </c>
      <c r="H10" s="116" t="s">
        <v>315</v>
      </c>
      <c r="I10" s="114" t="str">
        <f>IF(F10="m",IF($G$1-$G10&lt;=19,"JM",IF($G$1-$G10&lt;=39,"A",IF($G$1-$G10&lt;=49,"B",IF($G$1-$G10&lt;=59,"C",IF($G$1-$G10&lt;=69,"D","E"))))),IF($G$1-$G10&lt;=19,"JŽ",IF($G$1-$G10&lt;=39,"F",IF($G$1-$G10&lt;=49,"G",IF($G$1-$G10&lt;=59,"H","I")))))</f>
        <v>A</v>
      </c>
      <c r="J10" s="114">
        <f>COUNTIF(I$10:I10,I10)</f>
        <v>1</v>
      </c>
      <c r="K10" s="138">
        <v>3.3912037037037039E-2</v>
      </c>
    </row>
    <row r="11" spans="1:11" s="88" customFormat="1" ht="16.149999999999999" customHeight="1" x14ac:dyDescent="0.2">
      <c r="A11" s="81">
        <v>2</v>
      </c>
      <c r="B11" s="82">
        <v>144</v>
      </c>
      <c r="C11" s="83" t="s">
        <v>278</v>
      </c>
      <c r="D11" s="84" t="s">
        <v>9</v>
      </c>
      <c r="E11" s="85" t="s">
        <v>21</v>
      </c>
      <c r="F11" s="85" t="s">
        <v>22</v>
      </c>
      <c r="G11" s="85" t="s">
        <v>88</v>
      </c>
      <c r="H11" s="84" t="s">
        <v>15</v>
      </c>
      <c r="I11" s="85" t="str">
        <f>IF(F11="m",IF($G$1-$G11&lt;=19,"JM",IF($G$1-$G11&lt;=39,"A",IF($G$1-$G11&lt;=49,"B",IF($G$1-$G11&lt;=59,"C",IF($G$1-$G11&lt;=69,"D","E"))))),IF($G$1-$G11&lt;=19,"JŽ",IF($G$1-$G11&lt;=39,"F",IF($G$1-$G11&lt;=49,"G",IF($G$1-$G11&lt;=59,"H","I")))))</f>
        <v>A</v>
      </c>
      <c r="J11" s="85">
        <f>COUNTIF(I$10:I11,I11)</f>
        <v>2</v>
      </c>
      <c r="K11" s="86">
        <v>3.7916666666666668E-2</v>
      </c>
    </row>
    <row r="12" spans="1:11" s="98" customFormat="1" ht="16.149999999999999" customHeight="1" x14ac:dyDescent="0.2">
      <c r="A12" s="91">
        <v>3</v>
      </c>
      <c r="B12" s="91">
        <v>112</v>
      </c>
      <c r="C12" s="92" t="s">
        <v>281</v>
      </c>
      <c r="D12" s="93" t="s">
        <v>8</v>
      </c>
      <c r="E12" s="94" t="s">
        <v>21</v>
      </c>
      <c r="F12" s="94" t="s">
        <v>22</v>
      </c>
      <c r="G12" s="94" t="s">
        <v>89</v>
      </c>
      <c r="H12" s="93" t="s">
        <v>329</v>
      </c>
      <c r="I12" s="94" t="s">
        <v>134</v>
      </c>
      <c r="J12" s="94">
        <f>COUNTIF(I$10:I12,I12)</f>
        <v>3</v>
      </c>
      <c r="K12" s="95">
        <v>3.9641203703703706E-2</v>
      </c>
    </row>
    <row r="13" spans="1:11" ht="16.149999999999999" customHeight="1" x14ac:dyDescent="0.2">
      <c r="A13" s="71">
        <v>4</v>
      </c>
      <c r="B13" s="12">
        <v>159</v>
      </c>
      <c r="C13" s="68" t="s">
        <v>205</v>
      </c>
      <c r="D13" s="69" t="s">
        <v>8</v>
      </c>
      <c r="E13" s="14" t="s">
        <v>21</v>
      </c>
      <c r="F13" s="14" t="s">
        <v>22</v>
      </c>
      <c r="G13" s="14" t="s">
        <v>56</v>
      </c>
      <c r="H13" s="69" t="s">
        <v>206</v>
      </c>
      <c r="I13" s="14" t="str">
        <f t="shared" ref="I13:I19" si="0">IF(F13="m",IF($G$1-$G13&lt;=19,"JM",IF($G$1-$G13&lt;=39,"A",IF($G$1-$G13&lt;=49,"B",IF($G$1-$G13&lt;=59,"C",IF($G$1-$G13&lt;=69,"D","E"))))),IF($G$1-$G13&lt;=19,"JŽ",IF($G$1-$G13&lt;=39,"F",IF($G$1-$G13&lt;=49,"G",IF($G$1-$G13&lt;=59,"H","I")))))</f>
        <v>A</v>
      </c>
      <c r="J13" s="14">
        <f>COUNTIF(I$10:I13,I13)</f>
        <v>4</v>
      </c>
      <c r="K13" s="70">
        <v>3.9803240740740743E-2</v>
      </c>
    </row>
    <row r="14" spans="1:11" ht="16.149999999999999" customHeight="1" x14ac:dyDescent="0.2">
      <c r="A14" s="12">
        <v>5</v>
      </c>
      <c r="B14" s="12">
        <v>105</v>
      </c>
      <c r="C14" s="68" t="s">
        <v>271</v>
      </c>
      <c r="D14" s="69" t="s">
        <v>18</v>
      </c>
      <c r="E14" s="14" t="s">
        <v>21</v>
      </c>
      <c r="F14" s="14" t="s">
        <v>22</v>
      </c>
      <c r="G14" s="14" t="s">
        <v>193</v>
      </c>
      <c r="H14" s="69" t="s">
        <v>272</v>
      </c>
      <c r="I14" s="14" t="str">
        <f t="shared" si="0"/>
        <v>A</v>
      </c>
      <c r="J14" s="14">
        <f>COUNTIF(I$10:I14,I14)</f>
        <v>5</v>
      </c>
      <c r="K14" s="70">
        <v>4.3935185185185188E-2</v>
      </c>
    </row>
    <row r="15" spans="1:11" ht="16.149999999999999" customHeight="1" x14ac:dyDescent="0.2">
      <c r="A15" s="71">
        <v>6</v>
      </c>
      <c r="B15" s="12">
        <v>156</v>
      </c>
      <c r="C15" s="68" t="s">
        <v>191</v>
      </c>
      <c r="D15" s="69" t="s">
        <v>192</v>
      </c>
      <c r="E15" s="14" t="s">
        <v>21</v>
      </c>
      <c r="F15" s="14" t="s">
        <v>22</v>
      </c>
      <c r="G15" s="14" t="s">
        <v>193</v>
      </c>
      <c r="H15" s="69" t="s">
        <v>317</v>
      </c>
      <c r="I15" s="14" t="str">
        <f t="shared" si="0"/>
        <v>A</v>
      </c>
      <c r="J15" s="14">
        <f>COUNTIF(I$10:I15,I15)</f>
        <v>6</v>
      </c>
      <c r="K15" s="70">
        <v>4.5891203703703705E-2</v>
      </c>
    </row>
    <row r="16" spans="1:11" ht="16.149999999999999" customHeight="1" x14ac:dyDescent="0.2">
      <c r="A16" s="12">
        <v>7</v>
      </c>
      <c r="B16" s="12">
        <v>137</v>
      </c>
      <c r="C16" s="68" t="s">
        <v>80</v>
      </c>
      <c r="D16" s="69" t="s">
        <v>77</v>
      </c>
      <c r="E16" s="14" t="s">
        <v>21</v>
      </c>
      <c r="F16" s="14" t="s">
        <v>22</v>
      </c>
      <c r="G16" s="14" t="s">
        <v>56</v>
      </c>
      <c r="H16" s="69" t="s">
        <v>352</v>
      </c>
      <c r="I16" s="14" t="str">
        <f t="shared" si="0"/>
        <v>A</v>
      </c>
      <c r="J16" s="14">
        <f>COUNTIF(I$10:I16,I16)</f>
        <v>7</v>
      </c>
      <c r="K16" s="70">
        <v>4.9097222222222223E-2</v>
      </c>
    </row>
    <row r="17" spans="1:11" ht="16.149999999999999" customHeight="1" x14ac:dyDescent="0.2">
      <c r="A17" s="71">
        <v>8</v>
      </c>
      <c r="B17" s="12">
        <v>158</v>
      </c>
      <c r="C17" s="68" t="s">
        <v>86</v>
      </c>
      <c r="D17" s="69" t="s">
        <v>11</v>
      </c>
      <c r="E17" s="14" t="s">
        <v>21</v>
      </c>
      <c r="F17" s="14" t="s">
        <v>22</v>
      </c>
      <c r="G17" s="14" t="s">
        <v>48</v>
      </c>
      <c r="H17" s="69" t="s">
        <v>240</v>
      </c>
      <c r="I17" s="14" t="str">
        <f t="shared" si="0"/>
        <v>A</v>
      </c>
      <c r="J17" s="14">
        <f>COUNTIF(I$10:I17,I17)</f>
        <v>8</v>
      </c>
      <c r="K17" s="70">
        <v>5.2546296296296299E-2</v>
      </c>
    </row>
    <row r="18" spans="1:11" ht="16.149999999999999" customHeight="1" x14ac:dyDescent="0.2">
      <c r="A18" s="12">
        <v>9</v>
      </c>
      <c r="B18" s="12">
        <v>120</v>
      </c>
      <c r="C18" s="68" t="s">
        <v>208</v>
      </c>
      <c r="D18" s="69" t="s">
        <v>209</v>
      </c>
      <c r="E18" s="14" t="s">
        <v>21</v>
      </c>
      <c r="F18" s="14" t="s">
        <v>22</v>
      </c>
      <c r="G18" s="14" t="s">
        <v>153</v>
      </c>
      <c r="H18" s="69" t="s">
        <v>210</v>
      </c>
      <c r="I18" s="14" t="str">
        <f t="shared" si="0"/>
        <v>A</v>
      </c>
      <c r="J18" s="14">
        <f>COUNTIF(I$10:I18,I18)</f>
        <v>9</v>
      </c>
      <c r="K18" s="70">
        <v>5.2962962962962962E-2</v>
      </c>
    </row>
    <row r="19" spans="1:11" ht="16.149999999999999" customHeight="1" thickBot="1" x14ac:dyDescent="0.25">
      <c r="A19" s="71">
        <v>10</v>
      </c>
      <c r="B19" s="12">
        <v>163</v>
      </c>
      <c r="C19" s="68" t="s">
        <v>98</v>
      </c>
      <c r="D19" s="69" t="s">
        <v>75</v>
      </c>
      <c r="E19" s="14" t="s">
        <v>21</v>
      </c>
      <c r="F19" s="14" t="s">
        <v>22</v>
      </c>
      <c r="G19" s="14" t="s">
        <v>51</v>
      </c>
      <c r="H19" s="69" t="s">
        <v>319</v>
      </c>
      <c r="I19" s="14" t="str">
        <f t="shared" si="0"/>
        <v>A</v>
      </c>
      <c r="J19" s="14">
        <f>COUNTIF(I$10:I19,I19)</f>
        <v>10</v>
      </c>
      <c r="K19" s="70">
        <v>5.7638888888888892E-2</v>
      </c>
    </row>
    <row r="20" spans="1:11" s="102" customFormat="1" ht="25.15" customHeight="1" thickBot="1" x14ac:dyDescent="0.35">
      <c r="A20" s="198" t="s">
        <v>387</v>
      </c>
      <c r="B20" s="199"/>
      <c r="C20" s="199"/>
      <c r="D20" s="199"/>
      <c r="E20" s="199"/>
      <c r="F20" s="199"/>
      <c r="G20" s="199"/>
      <c r="H20" s="199"/>
      <c r="I20" s="199"/>
      <c r="J20" s="199"/>
      <c r="K20" s="200"/>
    </row>
    <row r="21" spans="1:11" s="73" customFormat="1" ht="16.149999999999999" customHeight="1" x14ac:dyDescent="0.2">
      <c r="A21" s="62">
        <v>1</v>
      </c>
      <c r="B21" s="62">
        <v>166</v>
      </c>
      <c r="C21" s="63" t="s">
        <v>40</v>
      </c>
      <c r="D21" s="64" t="s">
        <v>84</v>
      </c>
      <c r="E21" s="38" t="s">
        <v>21</v>
      </c>
      <c r="F21" s="38" t="s">
        <v>22</v>
      </c>
      <c r="G21" s="38" t="s">
        <v>64</v>
      </c>
      <c r="H21" s="64" t="s">
        <v>67</v>
      </c>
      <c r="I21" s="38" t="str">
        <f t="shared" ref="I21:I34" si="1">IF(F21="m",IF($G$1-$G21&lt;=19,"JM",IF($G$1-$G21&lt;=39,"A",IF($G$1-$G21&lt;=49,"B",IF($G$1-$G21&lt;=59,"C",IF($G$1-$G21&lt;=69,"D","E"))))),IF($G$1-$G21&lt;=19,"JŽ",IF($G$1-$G21&lt;=39,"F",IF($G$1-$G21&lt;=49,"G",IF($G$1-$G21&lt;=59,"H","I")))))</f>
        <v>B</v>
      </c>
      <c r="J21" s="38">
        <f>COUNTIF(I$10:I21,I21)</f>
        <v>1</v>
      </c>
      <c r="K21" s="65">
        <v>3.5567129629629629E-2</v>
      </c>
    </row>
    <row r="22" spans="1:11" s="88" customFormat="1" ht="16.149999999999999" customHeight="1" x14ac:dyDescent="0.2">
      <c r="A22" s="81">
        <v>2</v>
      </c>
      <c r="B22" s="82">
        <v>131</v>
      </c>
      <c r="C22" s="83" t="s">
        <v>82</v>
      </c>
      <c r="D22" s="84" t="s">
        <v>74</v>
      </c>
      <c r="E22" s="85" t="s">
        <v>21</v>
      </c>
      <c r="F22" s="85" t="s">
        <v>22</v>
      </c>
      <c r="G22" s="85" t="s">
        <v>62</v>
      </c>
      <c r="H22" s="84" t="s">
        <v>83</v>
      </c>
      <c r="I22" s="85" t="str">
        <f t="shared" si="1"/>
        <v>B</v>
      </c>
      <c r="J22" s="85">
        <f>COUNTIF(I$10:I22,I22)</f>
        <v>2</v>
      </c>
      <c r="K22" s="86">
        <v>3.6574074074074071E-2</v>
      </c>
    </row>
    <row r="23" spans="1:11" s="98" customFormat="1" ht="16.149999999999999" customHeight="1" x14ac:dyDescent="0.2">
      <c r="A23" s="91">
        <v>3</v>
      </c>
      <c r="B23" s="91">
        <v>134</v>
      </c>
      <c r="C23" s="92" t="s">
        <v>118</v>
      </c>
      <c r="D23" s="93" t="s">
        <v>12</v>
      </c>
      <c r="E23" s="94" t="s">
        <v>21</v>
      </c>
      <c r="F23" s="94" t="s">
        <v>22</v>
      </c>
      <c r="G23" s="94" t="s">
        <v>52</v>
      </c>
      <c r="H23" s="93" t="s">
        <v>30</v>
      </c>
      <c r="I23" s="94" t="str">
        <f t="shared" si="1"/>
        <v>B</v>
      </c>
      <c r="J23" s="94">
        <f>COUNTIF(I$10:I23,I23)</f>
        <v>3</v>
      </c>
      <c r="K23" s="95">
        <v>3.9398148148148147E-2</v>
      </c>
    </row>
    <row r="24" spans="1:11" ht="16.149999999999999" customHeight="1" x14ac:dyDescent="0.2">
      <c r="A24" s="71">
        <v>4</v>
      </c>
      <c r="B24" s="12">
        <v>124</v>
      </c>
      <c r="C24" s="68" t="s">
        <v>122</v>
      </c>
      <c r="D24" s="69" t="s">
        <v>11</v>
      </c>
      <c r="E24" s="14" t="s">
        <v>21</v>
      </c>
      <c r="F24" s="14" t="s">
        <v>22</v>
      </c>
      <c r="G24" s="14" t="s">
        <v>91</v>
      </c>
      <c r="H24" s="69" t="s">
        <v>15</v>
      </c>
      <c r="I24" s="14" t="str">
        <f t="shared" si="1"/>
        <v>B</v>
      </c>
      <c r="J24" s="14">
        <f>COUNTIF(I$10:I24,I24)</f>
        <v>4</v>
      </c>
      <c r="K24" s="70">
        <v>4.1585648148148149E-2</v>
      </c>
    </row>
    <row r="25" spans="1:11" ht="16.149999999999999" customHeight="1" x14ac:dyDescent="0.2">
      <c r="A25" s="12">
        <v>5</v>
      </c>
      <c r="B25" s="12">
        <v>118</v>
      </c>
      <c r="C25" s="10" t="s">
        <v>349</v>
      </c>
      <c r="D25" s="18" t="s">
        <v>7</v>
      </c>
      <c r="E25" s="14" t="s">
        <v>21</v>
      </c>
      <c r="F25" s="14" t="s">
        <v>22</v>
      </c>
      <c r="G25" s="14">
        <v>1978</v>
      </c>
      <c r="H25" s="69" t="s">
        <v>70</v>
      </c>
      <c r="I25" s="14" t="str">
        <f t="shared" si="1"/>
        <v>B</v>
      </c>
      <c r="J25" s="14">
        <f>COUNTIF(I$10:I25,I25)</f>
        <v>5</v>
      </c>
      <c r="K25" s="70">
        <v>4.521990740740741E-2</v>
      </c>
    </row>
    <row r="26" spans="1:11" ht="16.149999999999999" customHeight="1" x14ac:dyDescent="0.2">
      <c r="A26" s="71">
        <v>6</v>
      </c>
      <c r="B26" s="12">
        <v>139</v>
      </c>
      <c r="C26" s="68" t="s">
        <v>222</v>
      </c>
      <c r="D26" s="69" t="s">
        <v>182</v>
      </c>
      <c r="E26" s="14" t="s">
        <v>21</v>
      </c>
      <c r="F26" s="14" t="s">
        <v>22</v>
      </c>
      <c r="G26" s="14" t="s">
        <v>52</v>
      </c>
      <c r="H26" s="69" t="s">
        <v>223</v>
      </c>
      <c r="I26" s="14" t="str">
        <f t="shared" si="1"/>
        <v>B</v>
      </c>
      <c r="J26" s="14">
        <f>COUNTIF(I$10:I26,I26)</f>
        <v>6</v>
      </c>
      <c r="K26" s="70">
        <v>4.7685185185185185E-2</v>
      </c>
    </row>
    <row r="27" spans="1:11" ht="16.149999999999999" customHeight="1" x14ac:dyDescent="0.2">
      <c r="A27" s="12">
        <v>7</v>
      </c>
      <c r="B27" s="12">
        <v>109</v>
      </c>
      <c r="C27" s="10" t="s">
        <v>347</v>
      </c>
      <c r="D27" s="18" t="s">
        <v>11</v>
      </c>
      <c r="E27" s="14" t="s">
        <v>21</v>
      </c>
      <c r="F27" s="14" t="s">
        <v>22</v>
      </c>
      <c r="G27" s="14">
        <v>1979</v>
      </c>
      <c r="H27" s="69" t="s">
        <v>348</v>
      </c>
      <c r="I27" s="14" t="str">
        <f t="shared" si="1"/>
        <v>B</v>
      </c>
      <c r="J27" s="14">
        <f>COUNTIF(I$10:I27,I27)</f>
        <v>7</v>
      </c>
      <c r="K27" s="70">
        <v>5.0034722222222223E-2</v>
      </c>
    </row>
    <row r="28" spans="1:11" ht="16.149999999999999" customHeight="1" x14ac:dyDescent="0.2">
      <c r="A28" s="71">
        <v>8</v>
      </c>
      <c r="B28" s="12">
        <v>151</v>
      </c>
      <c r="C28" s="68" t="s">
        <v>194</v>
      </c>
      <c r="D28" s="69" t="s">
        <v>195</v>
      </c>
      <c r="E28" s="14" t="s">
        <v>21</v>
      </c>
      <c r="F28" s="14" t="s">
        <v>22</v>
      </c>
      <c r="G28" s="14" t="s">
        <v>168</v>
      </c>
      <c r="H28" s="69" t="s">
        <v>317</v>
      </c>
      <c r="I28" s="14" t="str">
        <f t="shared" si="1"/>
        <v>B</v>
      </c>
      <c r="J28" s="14">
        <f>COUNTIF(I$10:I28,I28)</f>
        <v>8</v>
      </c>
      <c r="K28" s="70">
        <v>5.0972222222222224E-2</v>
      </c>
    </row>
    <row r="29" spans="1:11" ht="16.149999999999999" customHeight="1" x14ac:dyDescent="0.2">
      <c r="A29" s="12">
        <v>9</v>
      </c>
      <c r="B29" s="12">
        <v>129</v>
      </c>
      <c r="C29" s="68" t="s">
        <v>257</v>
      </c>
      <c r="D29" s="69" t="s">
        <v>8</v>
      </c>
      <c r="E29" s="14" t="s">
        <v>21</v>
      </c>
      <c r="F29" s="14" t="s">
        <v>22</v>
      </c>
      <c r="G29" s="14" t="s">
        <v>64</v>
      </c>
      <c r="H29" s="69" t="s">
        <v>258</v>
      </c>
      <c r="I29" s="14" t="str">
        <f t="shared" si="1"/>
        <v>B</v>
      </c>
      <c r="J29" s="14">
        <f>COUNTIF(I$10:I29,I29)</f>
        <v>9</v>
      </c>
      <c r="K29" s="70">
        <v>5.1018518518518519E-2</v>
      </c>
    </row>
    <row r="30" spans="1:11" ht="16.149999999999999" customHeight="1" x14ac:dyDescent="0.2">
      <c r="A30" s="71">
        <v>10</v>
      </c>
      <c r="B30" s="12">
        <v>152</v>
      </c>
      <c r="C30" s="68" t="s">
        <v>31</v>
      </c>
      <c r="D30" s="69" t="s">
        <v>32</v>
      </c>
      <c r="E30" s="14" t="s">
        <v>21</v>
      </c>
      <c r="F30" s="14" t="s">
        <v>22</v>
      </c>
      <c r="G30" s="14" t="s">
        <v>52</v>
      </c>
      <c r="H30" s="69" t="s">
        <v>213</v>
      </c>
      <c r="I30" s="14" t="str">
        <f t="shared" si="1"/>
        <v>B</v>
      </c>
      <c r="J30" s="14">
        <f>COUNTIF(I$10:I30,I30)</f>
        <v>10</v>
      </c>
      <c r="K30" s="70">
        <v>5.2013888888888887E-2</v>
      </c>
    </row>
    <row r="31" spans="1:11" ht="16.149999999999999" customHeight="1" x14ac:dyDescent="0.2">
      <c r="A31" s="12">
        <v>11</v>
      </c>
      <c r="B31" s="12">
        <v>133</v>
      </c>
      <c r="C31" s="68" t="s">
        <v>96</v>
      </c>
      <c r="D31" s="69" t="s">
        <v>28</v>
      </c>
      <c r="E31" s="14" t="s">
        <v>21</v>
      </c>
      <c r="F31" s="14" t="s">
        <v>22</v>
      </c>
      <c r="G31" s="14" t="s">
        <v>91</v>
      </c>
      <c r="H31" s="69" t="s">
        <v>14</v>
      </c>
      <c r="I31" s="14" t="str">
        <f t="shared" si="1"/>
        <v>B</v>
      </c>
      <c r="J31" s="14">
        <f>COUNTIF(I$10:I31,I31)</f>
        <v>11</v>
      </c>
      <c r="K31" s="70">
        <v>5.3981481481481484E-2</v>
      </c>
    </row>
    <row r="32" spans="1:11" ht="16.149999999999999" customHeight="1" x14ac:dyDescent="0.2">
      <c r="A32" s="71">
        <v>12</v>
      </c>
      <c r="B32" s="12">
        <v>37</v>
      </c>
      <c r="C32" s="10" t="s">
        <v>298</v>
      </c>
      <c r="D32" s="18" t="s">
        <v>187</v>
      </c>
      <c r="E32" s="14" t="s">
        <v>21</v>
      </c>
      <c r="F32" s="14" t="s">
        <v>22</v>
      </c>
      <c r="G32" s="14">
        <v>1982</v>
      </c>
      <c r="H32" s="18" t="s">
        <v>332</v>
      </c>
      <c r="I32" s="14" t="str">
        <f t="shared" si="1"/>
        <v>B</v>
      </c>
      <c r="J32" s="14">
        <f>COUNTIF(I$10:I32,I32)</f>
        <v>12</v>
      </c>
      <c r="K32" s="70">
        <v>5.6284722222222222E-2</v>
      </c>
    </row>
    <row r="33" spans="1:11" ht="16.149999999999999" customHeight="1" x14ac:dyDescent="0.2">
      <c r="A33" s="12">
        <v>13</v>
      </c>
      <c r="B33" s="12">
        <v>140</v>
      </c>
      <c r="C33" s="68" t="s">
        <v>92</v>
      </c>
      <c r="D33" s="69" t="s">
        <v>9</v>
      </c>
      <c r="E33" s="14" t="s">
        <v>21</v>
      </c>
      <c r="F33" s="14" t="s">
        <v>22</v>
      </c>
      <c r="G33" s="14" t="s">
        <v>62</v>
      </c>
      <c r="H33" s="69" t="s">
        <v>311</v>
      </c>
      <c r="I33" s="14" t="str">
        <f t="shared" si="1"/>
        <v>B</v>
      </c>
      <c r="J33" s="14">
        <f>COUNTIF(I$10:I33,I33)</f>
        <v>13</v>
      </c>
      <c r="K33" s="70">
        <v>5.7638888888888892E-2</v>
      </c>
    </row>
    <row r="34" spans="1:11" ht="16.149999999999999" customHeight="1" thickBot="1" x14ac:dyDescent="0.25">
      <c r="A34" s="71">
        <v>14</v>
      </c>
      <c r="B34" s="12">
        <v>116</v>
      </c>
      <c r="C34" s="68" t="s">
        <v>289</v>
      </c>
      <c r="D34" s="69" t="s">
        <v>18</v>
      </c>
      <c r="E34" s="14" t="s">
        <v>21</v>
      </c>
      <c r="F34" s="14" t="s">
        <v>22</v>
      </c>
      <c r="G34" s="14" t="s">
        <v>58</v>
      </c>
      <c r="H34" s="69" t="s">
        <v>330</v>
      </c>
      <c r="I34" s="14" t="str">
        <f t="shared" si="1"/>
        <v>B</v>
      </c>
      <c r="J34" s="14">
        <f>COUNTIF(I$10:I34,I34)</f>
        <v>14</v>
      </c>
      <c r="K34" s="70">
        <v>5.8530092592592592E-2</v>
      </c>
    </row>
    <row r="35" spans="1:11" s="102" customFormat="1" ht="25.15" customHeight="1" thickBot="1" x14ac:dyDescent="0.35">
      <c r="A35" s="198" t="s">
        <v>388</v>
      </c>
      <c r="B35" s="199"/>
      <c r="C35" s="199"/>
      <c r="D35" s="199"/>
      <c r="E35" s="199"/>
      <c r="F35" s="199"/>
      <c r="G35" s="199"/>
      <c r="H35" s="199"/>
      <c r="I35" s="199"/>
      <c r="J35" s="199"/>
      <c r="K35" s="200"/>
    </row>
    <row r="36" spans="1:11" s="73" customFormat="1" ht="16.149999999999999" customHeight="1" x14ac:dyDescent="0.2">
      <c r="A36" s="62">
        <v>1</v>
      </c>
      <c r="B36" s="62">
        <v>104</v>
      </c>
      <c r="C36" s="63" t="s">
        <v>34</v>
      </c>
      <c r="D36" s="64" t="s">
        <v>9</v>
      </c>
      <c r="E36" s="38" t="s">
        <v>21</v>
      </c>
      <c r="F36" s="38" t="s">
        <v>22</v>
      </c>
      <c r="G36" s="38" t="s">
        <v>63</v>
      </c>
      <c r="H36" s="64" t="s">
        <v>35</v>
      </c>
      <c r="I36" s="38" t="str">
        <f>IF(F36="m",IF($G$1-$G36&lt;=19,"JM",IF($G$1-$G36&lt;=39,"A",IF($G$1-$G36&lt;=49,"B",IF($G$1-$G36&lt;=59,"C",IF($G$1-$G36&lt;=69,"D","E"))))),IF($G$1-$G36&lt;=19,"JŽ",IF($G$1-$G36&lt;=39,"F",IF($G$1-$G36&lt;=49,"G",IF($G$1-$G36&lt;=59,"H","I")))))</f>
        <v>C</v>
      </c>
      <c r="J36" s="38">
        <f>COUNTIF(I$10:I36,I36)</f>
        <v>1</v>
      </c>
      <c r="K36" s="65">
        <v>3.5868055555555556E-2</v>
      </c>
    </row>
    <row r="37" spans="1:11" s="88" customFormat="1" ht="16.149999999999999" customHeight="1" x14ac:dyDescent="0.2">
      <c r="A37" s="81">
        <v>2</v>
      </c>
      <c r="B37" s="82">
        <v>141</v>
      </c>
      <c r="C37" s="83" t="s">
        <v>260</v>
      </c>
      <c r="D37" s="84" t="s">
        <v>18</v>
      </c>
      <c r="E37" s="85" t="s">
        <v>21</v>
      </c>
      <c r="F37" s="85" t="s">
        <v>22</v>
      </c>
      <c r="G37" s="85" t="s">
        <v>63</v>
      </c>
      <c r="H37" s="84" t="s">
        <v>326</v>
      </c>
      <c r="I37" s="85" t="str">
        <f>IF(F37="m",IF($G$1-$G37&lt;=19,"JM",IF($G$1-$G37&lt;=39,"A",IF($G$1-$G37&lt;=49,"B",IF($G$1-$G37&lt;=59,"C",IF($G$1-$G37&lt;=69,"D","E"))))),IF($G$1-$G37&lt;=19,"JŽ",IF($G$1-$G37&lt;=39,"F",IF($G$1-$G37&lt;=49,"G",IF($G$1-$G37&lt;=59,"H","I")))))</f>
        <v>C</v>
      </c>
      <c r="J37" s="85">
        <f>COUNTIF(I$10:I37,I37)</f>
        <v>2</v>
      </c>
      <c r="K37" s="86">
        <v>4.2094907407407407E-2</v>
      </c>
    </row>
    <row r="38" spans="1:11" s="98" customFormat="1" ht="16.149999999999999" customHeight="1" x14ac:dyDescent="0.2">
      <c r="A38" s="91">
        <v>3</v>
      </c>
      <c r="B38" s="91">
        <v>106</v>
      </c>
      <c r="C38" s="92" t="s">
        <v>282</v>
      </c>
      <c r="D38" s="93" t="s">
        <v>283</v>
      </c>
      <c r="E38" s="94" t="s">
        <v>21</v>
      </c>
      <c r="F38" s="94" t="s">
        <v>22</v>
      </c>
      <c r="G38" s="94" t="s">
        <v>140</v>
      </c>
      <c r="H38" s="93" t="s">
        <v>67</v>
      </c>
      <c r="I38" s="94" t="str">
        <f>IF(F38="m",IF($G$1-$G38&lt;=19,"JM",IF($G$1-$G38&lt;=39,"A",IF($G$1-$G38&lt;=49,"B",IF($G$1-$G38&lt;=59,"C",IF($G$1-$G38&lt;=69,"D","E"))))),IF($G$1-$G38&lt;=19,"JŽ",IF($G$1-$G38&lt;=39,"F",IF($G$1-$G38&lt;=49,"G",IF($G$1-$G38&lt;=59,"H","I")))))</f>
        <v>C</v>
      </c>
      <c r="J38" s="94">
        <f>COUNTIF(I$10:I38,I38)</f>
        <v>3</v>
      </c>
      <c r="K38" s="95">
        <v>4.9513888888888892E-2</v>
      </c>
    </row>
    <row r="39" spans="1:11" ht="16.149999999999999" customHeight="1" x14ac:dyDescent="0.2">
      <c r="A39" s="71">
        <v>4</v>
      </c>
      <c r="B39" s="12">
        <v>136</v>
      </c>
      <c r="C39" s="10" t="s">
        <v>350</v>
      </c>
      <c r="D39" s="18" t="s">
        <v>351</v>
      </c>
      <c r="E39" s="14" t="s">
        <v>21</v>
      </c>
      <c r="F39" s="14" t="s">
        <v>22</v>
      </c>
      <c r="G39" s="14">
        <v>1971</v>
      </c>
      <c r="H39" s="69" t="s">
        <v>73</v>
      </c>
      <c r="I39" s="14" t="str">
        <f>IF(F39="m",IF($G$1-$G39&lt;=19,"JM",IF($G$1-$G39&lt;=39,"A",IF($G$1-$G39&lt;=49,"B",IF($G$1-$G39&lt;=59,"C",IF($G$1-$G39&lt;=69,"D","E"))))),IF($G$1-$G39&lt;=19,"JŽ",IF($G$1-$G39&lt;=39,"F",IF($G$1-$G39&lt;=49,"G",IF($G$1-$G39&lt;=59,"H","I")))))</f>
        <v>C</v>
      </c>
      <c r="J39" s="14">
        <f>COUNTIF(I$10:I39,I39)</f>
        <v>4</v>
      </c>
      <c r="K39" s="70">
        <v>5.5567129629629633E-2</v>
      </c>
    </row>
    <row r="40" spans="1:11" ht="16.149999999999999" customHeight="1" thickBot="1" x14ac:dyDescent="0.25">
      <c r="A40" s="12">
        <v>5</v>
      </c>
      <c r="B40" s="12">
        <v>110</v>
      </c>
      <c r="C40" s="68" t="s">
        <v>93</v>
      </c>
      <c r="D40" s="69" t="s">
        <v>94</v>
      </c>
      <c r="E40" s="14" t="s">
        <v>21</v>
      </c>
      <c r="F40" s="14" t="s">
        <v>22</v>
      </c>
      <c r="G40" s="14" t="s">
        <v>95</v>
      </c>
      <c r="H40" s="69" t="s">
        <v>201</v>
      </c>
      <c r="I40" s="14" t="str">
        <f>IF(F40="m",IF($G$1-$G40&lt;=19,"JM",IF($G$1-$G40&lt;=39,"A",IF($G$1-$G40&lt;=49,"B",IF($G$1-$G40&lt;=59,"C",IF($G$1-$G40&lt;=69,"D","E"))))),IF($G$1-$G40&lt;=19,"JŽ",IF($G$1-$G40&lt;=39,"F",IF($G$1-$G40&lt;=49,"G",IF($G$1-$G40&lt;=59,"H","I")))))</f>
        <v>C</v>
      </c>
      <c r="J40" s="14">
        <f>COUNTIF(I$10:I40,I40)</f>
        <v>5</v>
      </c>
      <c r="K40" s="70">
        <v>5.6747685185185186E-2</v>
      </c>
    </row>
    <row r="41" spans="1:11" s="102" customFormat="1" ht="25.15" customHeight="1" thickBot="1" x14ac:dyDescent="0.35">
      <c r="A41" s="198" t="s">
        <v>389</v>
      </c>
      <c r="B41" s="199"/>
      <c r="C41" s="199"/>
      <c r="D41" s="199"/>
      <c r="E41" s="199"/>
      <c r="F41" s="199"/>
      <c r="G41" s="199"/>
      <c r="H41" s="199"/>
      <c r="I41" s="199"/>
      <c r="J41" s="199"/>
      <c r="K41" s="200"/>
    </row>
    <row r="42" spans="1:11" s="73" customFormat="1" ht="16.149999999999999" customHeight="1" x14ac:dyDescent="0.2">
      <c r="A42" s="67">
        <v>1</v>
      </c>
      <c r="B42" s="62">
        <v>127</v>
      </c>
      <c r="C42" s="63" t="s">
        <v>178</v>
      </c>
      <c r="D42" s="64" t="s">
        <v>12</v>
      </c>
      <c r="E42" s="38" t="s">
        <v>21</v>
      </c>
      <c r="F42" s="38" t="s">
        <v>22</v>
      </c>
      <c r="G42" s="38" t="s">
        <v>179</v>
      </c>
      <c r="H42" s="64" t="s">
        <v>101</v>
      </c>
      <c r="I42" s="38" t="str">
        <f t="shared" ref="I42:I48" si="2">IF(F42="m",IF($G$1-$G42&lt;=19,"JM",IF($G$1-$G42&lt;=39,"A",IF($G$1-$G42&lt;=49,"B",IF($G$1-$G42&lt;=59,"C",IF($G$1-$G42&lt;=69,"D","E"))))),IF($G$1-$G42&lt;=19,"JŽ",IF($G$1-$G42&lt;=39,"F",IF($G$1-$G42&lt;=49,"G",IF($G$1-$G42&lt;=59,"H","I")))))</f>
        <v>D</v>
      </c>
      <c r="J42" s="38">
        <f>COUNTIF(I$10:I42,I42)</f>
        <v>1</v>
      </c>
      <c r="K42" s="65">
        <v>3.8379629629629632E-2</v>
      </c>
    </row>
    <row r="43" spans="1:11" s="88" customFormat="1" ht="16.149999999999999" customHeight="1" x14ac:dyDescent="0.2">
      <c r="A43" s="82">
        <v>2</v>
      </c>
      <c r="B43" s="82">
        <v>128</v>
      </c>
      <c r="C43" s="89" t="s">
        <v>124</v>
      </c>
      <c r="D43" s="90" t="s">
        <v>17</v>
      </c>
      <c r="E43" s="85" t="s">
        <v>21</v>
      </c>
      <c r="F43" s="85" t="s">
        <v>22</v>
      </c>
      <c r="G43" s="85">
        <v>1963</v>
      </c>
      <c r="H43" s="84" t="s">
        <v>30</v>
      </c>
      <c r="I43" s="85" t="str">
        <f t="shared" si="2"/>
        <v>D</v>
      </c>
      <c r="J43" s="85">
        <f>COUNTIF(I$10:I43,I43)</f>
        <v>2</v>
      </c>
      <c r="K43" s="86">
        <v>4.2442129629629628E-2</v>
      </c>
    </row>
    <row r="44" spans="1:11" s="98" customFormat="1" ht="16.149999999999999" customHeight="1" x14ac:dyDescent="0.2">
      <c r="A44" s="97">
        <v>3</v>
      </c>
      <c r="B44" s="91">
        <v>132</v>
      </c>
      <c r="C44" s="92" t="s">
        <v>96</v>
      </c>
      <c r="D44" s="93" t="s">
        <v>97</v>
      </c>
      <c r="E44" s="94" t="s">
        <v>21</v>
      </c>
      <c r="F44" s="94" t="s">
        <v>22</v>
      </c>
      <c r="G44" s="94" t="s">
        <v>66</v>
      </c>
      <c r="H44" s="93" t="s">
        <v>14</v>
      </c>
      <c r="I44" s="94" t="str">
        <f t="shared" si="2"/>
        <v>D</v>
      </c>
      <c r="J44" s="94">
        <f>COUNTIF(I$10:I44,I44)</f>
        <v>3</v>
      </c>
      <c r="K44" s="95">
        <v>5.108796296296296E-2</v>
      </c>
    </row>
    <row r="45" spans="1:11" ht="16.149999999999999" customHeight="1" x14ac:dyDescent="0.2">
      <c r="A45" s="12">
        <v>4</v>
      </c>
      <c r="B45" s="12">
        <v>143</v>
      </c>
      <c r="C45" s="68" t="s">
        <v>36</v>
      </c>
      <c r="D45" s="69" t="s">
        <v>17</v>
      </c>
      <c r="E45" s="14" t="s">
        <v>21</v>
      </c>
      <c r="F45" s="14" t="s">
        <v>22</v>
      </c>
      <c r="G45" s="14" t="s">
        <v>55</v>
      </c>
      <c r="H45" s="69" t="s">
        <v>16</v>
      </c>
      <c r="I45" s="14" t="str">
        <f t="shared" si="2"/>
        <v>D</v>
      </c>
      <c r="J45" s="14">
        <f>COUNTIF(I$10:I45,I45)</f>
        <v>4</v>
      </c>
      <c r="K45" s="70">
        <v>5.3287037037037036E-2</v>
      </c>
    </row>
    <row r="46" spans="1:11" ht="16.149999999999999" customHeight="1" x14ac:dyDescent="0.2">
      <c r="A46" s="71">
        <v>5</v>
      </c>
      <c r="B46" s="12">
        <v>135</v>
      </c>
      <c r="C46" s="68" t="s">
        <v>79</v>
      </c>
      <c r="D46" s="69" t="s">
        <v>19</v>
      </c>
      <c r="E46" s="14" t="s">
        <v>21</v>
      </c>
      <c r="F46" s="14" t="s">
        <v>22</v>
      </c>
      <c r="G46" s="14" t="s">
        <v>57</v>
      </c>
      <c r="H46" s="69" t="s">
        <v>316</v>
      </c>
      <c r="I46" s="14" t="str">
        <f t="shared" si="2"/>
        <v>D</v>
      </c>
      <c r="J46" s="14">
        <f>COUNTIF(I$10:I46,I46)</f>
        <v>5</v>
      </c>
      <c r="K46" s="70">
        <v>5.3715277777777778E-2</v>
      </c>
    </row>
    <row r="47" spans="1:11" ht="16.149999999999999" customHeight="1" x14ac:dyDescent="0.2">
      <c r="A47" s="12">
        <v>6</v>
      </c>
      <c r="B47" s="12">
        <v>153</v>
      </c>
      <c r="C47" s="68" t="s">
        <v>299</v>
      </c>
      <c r="D47" s="69" t="s">
        <v>300</v>
      </c>
      <c r="E47" s="14" t="s">
        <v>21</v>
      </c>
      <c r="F47" s="14" t="s">
        <v>22</v>
      </c>
      <c r="G47" s="14" t="s">
        <v>55</v>
      </c>
      <c r="H47" s="69" t="s">
        <v>301</v>
      </c>
      <c r="I47" s="14" t="str">
        <f t="shared" si="2"/>
        <v>D</v>
      </c>
      <c r="J47" s="14">
        <f>COUNTIF(I$10:I47,I47)</f>
        <v>6</v>
      </c>
      <c r="K47" s="70">
        <v>6.025462962962963E-2</v>
      </c>
    </row>
    <row r="48" spans="1:11" ht="16.149999999999999" customHeight="1" thickBot="1" x14ac:dyDescent="0.25">
      <c r="A48" s="71">
        <v>7</v>
      </c>
      <c r="B48" s="12">
        <v>101</v>
      </c>
      <c r="C48" s="68" t="s">
        <v>256</v>
      </c>
      <c r="D48" s="69" t="s">
        <v>149</v>
      </c>
      <c r="E48" s="14" t="s">
        <v>21</v>
      </c>
      <c r="F48" s="14" t="s">
        <v>22</v>
      </c>
      <c r="G48" s="14" t="s">
        <v>179</v>
      </c>
      <c r="H48" s="69" t="s">
        <v>30</v>
      </c>
      <c r="I48" s="14" t="str">
        <f t="shared" si="2"/>
        <v>D</v>
      </c>
      <c r="J48" s="14">
        <f>COUNTIF(I$10:I48,I48)</f>
        <v>7</v>
      </c>
      <c r="K48" s="70">
        <v>7.4409722222222224E-2</v>
      </c>
    </row>
    <row r="49" spans="1:11" s="102" customFormat="1" ht="25.15" customHeight="1" thickBot="1" x14ac:dyDescent="0.35">
      <c r="A49" s="198" t="s">
        <v>390</v>
      </c>
      <c r="B49" s="199"/>
      <c r="C49" s="199"/>
      <c r="D49" s="199"/>
      <c r="E49" s="199"/>
      <c r="F49" s="199"/>
      <c r="G49" s="199"/>
      <c r="H49" s="199"/>
      <c r="I49" s="199"/>
      <c r="J49" s="199"/>
      <c r="K49" s="200"/>
    </row>
    <row r="50" spans="1:11" s="73" customFormat="1" ht="16.149999999999999" customHeight="1" x14ac:dyDescent="0.2">
      <c r="A50" s="62">
        <v>1</v>
      </c>
      <c r="B50" s="62">
        <v>107</v>
      </c>
      <c r="C50" s="63" t="s">
        <v>102</v>
      </c>
      <c r="D50" s="64" t="s">
        <v>28</v>
      </c>
      <c r="E50" s="38" t="s">
        <v>21</v>
      </c>
      <c r="F50" s="38" t="s">
        <v>22</v>
      </c>
      <c r="G50" s="38" t="s">
        <v>103</v>
      </c>
      <c r="H50" s="64" t="s">
        <v>262</v>
      </c>
      <c r="I50" s="38" t="str">
        <f>IF(F50="m",IF($G$1-$G50&lt;=19,"JM",IF($G$1-$G50&lt;=39,"A",IF($G$1-$G50&lt;=49,"B",IF($G$1-$G50&lt;=59,"C",IF($G$1-$G50&lt;=69,"D","E"))))),IF($G$1-$G50&lt;=19,"JŽ",IF($G$1-$G50&lt;=39,"F",IF($G$1-$G50&lt;=49,"G",IF($G$1-$G50&lt;=59,"H","I")))))</f>
        <v>E</v>
      </c>
      <c r="J50" s="38">
        <f>COUNTIF(I$10:I50,I50)</f>
        <v>1</v>
      </c>
      <c r="K50" s="65">
        <v>5.1481481481481482E-2</v>
      </c>
    </row>
    <row r="51" spans="1:11" s="88" customFormat="1" ht="16.149999999999999" customHeight="1" x14ac:dyDescent="0.2">
      <c r="A51" s="81">
        <v>2</v>
      </c>
      <c r="B51" s="82">
        <v>149</v>
      </c>
      <c r="C51" s="83" t="s">
        <v>115</v>
      </c>
      <c r="D51" s="84" t="s">
        <v>28</v>
      </c>
      <c r="E51" s="85" t="s">
        <v>21</v>
      </c>
      <c r="F51" s="85" t="s">
        <v>22</v>
      </c>
      <c r="G51" s="85" t="s">
        <v>81</v>
      </c>
      <c r="H51" s="84" t="s">
        <v>30</v>
      </c>
      <c r="I51" s="85" t="str">
        <f>IF(F51="m",IF($G$1-$G51&lt;=19,"JM",IF($G$1-$G51&lt;=39,"A",IF($G$1-$G51&lt;=49,"B",IF($G$1-$G51&lt;=59,"C",IF($G$1-$G51&lt;=69,"D","E"))))),IF($G$1-$G51&lt;=19,"JŽ",IF($G$1-$G51&lt;=39,"F",IF($G$1-$G51&lt;=49,"G",IF($G$1-$G51&lt;=59,"H","I")))))</f>
        <v>E</v>
      </c>
      <c r="J51" s="85">
        <f>COUNTIF(I$10:I51,I51)</f>
        <v>2</v>
      </c>
      <c r="K51" s="86">
        <v>5.1921296296296299E-2</v>
      </c>
    </row>
    <row r="52" spans="1:11" s="98" customFormat="1" ht="16.149999999999999" customHeight="1" x14ac:dyDescent="0.2">
      <c r="A52" s="91">
        <v>3</v>
      </c>
      <c r="B52" s="91">
        <v>102</v>
      </c>
      <c r="C52" s="92" t="s">
        <v>336</v>
      </c>
      <c r="D52" s="93" t="s">
        <v>11</v>
      </c>
      <c r="E52" s="94" t="s">
        <v>21</v>
      </c>
      <c r="F52" s="94" t="s">
        <v>22</v>
      </c>
      <c r="G52" s="94" t="s">
        <v>47</v>
      </c>
      <c r="H52" s="93" t="s">
        <v>290</v>
      </c>
      <c r="I52" s="94" t="str">
        <f>IF(F52="m",IF($G$1-$G52&lt;=19,"JM",IF($G$1-$G52&lt;=39,"A",IF($G$1-$G52&lt;=49,"B",IF($G$1-$G52&lt;=59,"C",IF($G$1-$G52&lt;=69,"D","E"))))),IF($G$1-$G52&lt;=19,"JŽ",IF($G$1-$G52&lt;=39,"F",IF($G$1-$G52&lt;=49,"G",IF($G$1-$G52&lt;=59,"H","I")))))</f>
        <v>E</v>
      </c>
      <c r="J52" s="94">
        <f>COUNTIF(I$10:I52,I52)</f>
        <v>3</v>
      </c>
      <c r="K52" s="95">
        <v>6.3078703703703706E-2</v>
      </c>
    </row>
    <row r="53" spans="1:11" ht="16.149999999999999" customHeight="1" thickBot="1" x14ac:dyDescent="0.25">
      <c r="A53" s="71">
        <v>4</v>
      </c>
      <c r="B53" s="12">
        <v>147</v>
      </c>
      <c r="C53" s="68" t="s">
        <v>29</v>
      </c>
      <c r="D53" s="69" t="s">
        <v>12</v>
      </c>
      <c r="E53" s="14" t="s">
        <v>21</v>
      </c>
      <c r="F53" s="14" t="s">
        <v>22</v>
      </c>
      <c r="G53" s="14" t="s">
        <v>47</v>
      </c>
      <c r="H53" s="69" t="s">
        <v>13</v>
      </c>
      <c r="I53" s="14" t="str">
        <f>IF(F53="m",IF($G$1-$G53&lt;=19,"JM",IF($G$1-$G53&lt;=39,"A",IF($G$1-$G53&lt;=49,"B",IF($G$1-$G53&lt;=59,"C",IF($G$1-$G53&lt;=69,"D","E"))))),IF($G$1-$G53&lt;=19,"JŽ",IF($G$1-$G53&lt;=39,"F",IF($G$1-$G53&lt;=49,"G",IF($G$1-$G53&lt;=59,"H","I")))))</f>
        <v>E</v>
      </c>
      <c r="J53" s="14">
        <f>COUNTIF(I$10:I53,I53)</f>
        <v>4</v>
      </c>
      <c r="K53" s="70">
        <v>8.8622685185185179E-2</v>
      </c>
    </row>
    <row r="54" spans="1:11" s="102" customFormat="1" ht="25.15" customHeight="1" thickBot="1" x14ac:dyDescent="0.35">
      <c r="A54" s="201" t="s">
        <v>392</v>
      </c>
      <c r="B54" s="202"/>
      <c r="C54" s="202"/>
      <c r="D54" s="202"/>
      <c r="E54" s="202"/>
      <c r="F54" s="202"/>
      <c r="G54" s="202"/>
      <c r="H54" s="202"/>
      <c r="I54" s="202"/>
      <c r="J54" s="202"/>
      <c r="K54" s="203"/>
    </row>
    <row r="55" spans="1:11" s="73" customFormat="1" ht="16.149999999999999" customHeight="1" x14ac:dyDescent="0.2">
      <c r="A55" s="62">
        <v>1</v>
      </c>
      <c r="B55" s="62">
        <v>115</v>
      </c>
      <c r="C55" s="63" t="s">
        <v>289</v>
      </c>
      <c r="D55" s="64" t="s">
        <v>116</v>
      </c>
      <c r="E55" s="38" t="s">
        <v>21</v>
      </c>
      <c r="F55" s="38" t="s">
        <v>27</v>
      </c>
      <c r="G55" s="38" t="s">
        <v>51</v>
      </c>
      <c r="H55" s="64" t="s">
        <v>226</v>
      </c>
      <c r="I55" s="38" t="str">
        <f>IF(F55="m",IF($G$1-$G55&lt;=19,"JM",IF($G$1-$G55&lt;=39,"A",IF($G$1-$G55&lt;=49,"B",IF($G$1-$G55&lt;=59,"C",IF($G$1-$G55&lt;=69,"D","E"))))),IF($G$1-$G55&lt;=19,"JŽ",IF($G$1-$G55&lt;=39,"F",IF($G$1-$G55&lt;=49,"G",IF($G$1-$G55&lt;=59,"H","I")))))</f>
        <v>F</v>
      </c>
      <c r="J55" s="38">
        <f>COUNTIF(I$10:I55,I55)</f>
        <v>1</v>
      </c>
      <c r="K55" s="65">
        <v>4.3310185185185188E-2</v>
      </c>
    </row>
    <row r="56" spans="1:11" s="88" customFormat="1" ht="16.149999999999999" customHeight="1" x14ac:dyDescent="0.2">
      <c r="A56" s="81">
        <v>2</v>
      </c>
      <c r="B56" s="82">
        <v>146</v>
      </c>
      <c r="C56" s="83" t="s">
        <v>108</v>
      </c>
      <c r="D56" s="84" t="s">
        <v>109</v>
      </c>
      <c r="E56" s="85" t="s">
        <v>21</v>
      </c>
      <c r="F56" s="85" t="s">
        <v>27</v>
      </c>
      <c r="G56" s="85" t="s">
        <v>60</v>
      </c>
      <c r="H56" s="84" t="s">
        <v>30</v>
      </c>
      <c r="I56" s="85" t="str">
        <f>IF(F56="m",IF($G$1-$G56&lt;=19,"JM",IF($G$1-$G56&lt;=39,"A",IF($G$1-$G56&lt;=49,"B",IF($G$1-$G56&lt;=59,"C",IF($G$1-$G56&lt;=69,"D","E"))))),IF($G$1-$G56&lt;=19,"JŽ",IF($G$1-$G56&lt;=39,"F",IF($G$1-$G56&lt;=49,"G",IF($G$1-$G56&lt;=59,"H","I")))))</f>
        <v>F</v>
      </c>
      <c r="J56" s="85">
        <f>COUNTIF(I$10:I56,I56)</f>
        <v>2</v>
      </c>
      <c r="K56" s="86">
        <v>5.1261574074074077E-2</v>
      </c>
    </row>
    <row r="57" spans="1:11" s="98" customFormat="1" ht="16.149999999999999" customHeight="1" x14ac:dyDescent="0.2">
      <c r="A57" s="91">
        <v>3</v>
      </c>
      <c r="B57" s="91">
        <v>113</v>
      </c>
      <c r="C57" s="92" t="s">
        <v>334</v>
      </c>
      <c r="D57" s="93" t="s">
        <v>147</v>
      </c>
      <c r="E57" s="94" t="s">
        <v>21</v>
      </c>
      <c r="F57" s="94" t="s">
        <v>27</v>
      </c>
      <c r="G57" s="94" t="s">
        <v>154</v>
      </c>
      <c r="H57" s="93" t="s">
        <v>23</v>
      </c>
      <c r="I57" s="94" t="str">
        <f>IF(F57="m",IF($G$1-$G57&lt;=19,"JM",IF($G$1-$G57&lt;=39,"A",IF($G$1-$G57&lt;=49,"B",IF($G$1-$G57&lt;=59,"C",IF($G$1-$G57&lt;=69,"D","E"))))),IF($G$1-$G57&lt;=19,"JŽ",IF($G$1-$G57&lt;=39,"F",IF($G$1-$G57&lt;=49,"G",IF($G$1-$G57&lt;=59,"H","I")))))</f>
        <v>F</v>
      </c>
      <c r="J57" s="94">
        <f>COUNTIF(I$10:I57,I57)</f>
        <v>3</v>
      </c>
      <c r="K57" s="95">
        <v>5.2048611111111108E-2</v>
      </c>
    </row>
    <row r="58" spans="1:11" ht="16.149999999999999" customHeight="1" x14ac:dyDescent="0.2">
      <c r="A58" s="71">
        <v>4</v>
      </c>
      <c r="B58" s="12">
        <v>150</v>
      </c>
      <c r="C58" s="68" t="s">
        <v>249</v>
      </c>
      <c r="D58" s="69" t="s">
        <v>250</v>
      </c>
      <c r="E58" s="14" t="s">
        <v>21</v>
      </c>
      <c r="F58" s="14" t="s">
        <v>27</v>
      </c>
      <c r="G58" s="14" t="s">
        <v>132</v>
      </c>
      <c r="H58" s="69" t="s">
        <v>196</v>
      </c>
      <c r="I58" s="14" t="str">
        <f>IF(F58="m",IF($G$1-$G58&lt;=19,"JM",IF($G$1-$G58&lt;=39,"A",IF($G$1-$G58&lt;=49,"B",IF($G$1-$G58&lt;=59,"C",IF($G$1-$G58&lt;=69,"D","E"))))),IF($G$1-$G58&lt;=19,"JŽ",IF($G$1-$G58&lt;=39,"F",IF($G$1-$G58&lt;=49,"G",IF($G$1-$G58&lt;=59,"H","I")))))</f>
        <v>F</v>
      </c>
      <c r="J58" s="14">
        <f>COUNTIF(I$10:I58,I58)</f>
        <v>4</v>
      </c>
      <c r="K58" s="70">
        <v>5.3634259259259257E-2</v>
      </c>
    </row>
    <row r="59" spans="1:11" ht="16.149999999999999" customHeight="1" thickBot="1" x14ac:dyDescent="0.25">
      <c r="A59" s="12">
        <v>5</v>
      </c>
      <c r="B59" s="12">
        <v>164</v>
      </c>
      <c r="C59" s="10" t="s">
        <v>104</v>
      </c>
      <c r="D59" s="18" t="s">
        <v>105</v>
      </c>
      <c r="E59" s="14" t="s">
        <v>21</v>
      </c>
      <c r="F59" s="14" t="s">
        <v>27</v>
      </c>
      <c r="G59" s="14">
        <v>2004</v>
      </c>
      <c r="H59" s="18" t="s">
        <v>16</v>
      </c>
      <c r="I59" s="14" t="str">
        <f>IF(F59="m",IF($G$1-$G59&lt;=19,"JM",IF($G$1-$G59&lt;=39,"A",IF($G$1-$G59&lt;=49,"B",IF($G$1-$G59&lt;=59,"C",IF($G$1-$G59&lt;=69,"D","E"))))),IF($G$1-$G59&lt;=19,"JŽ",IF($G$1-$G59&lt;=39,"F",IF($G$1-$G59&lt;=49,"G",IF($G$1-$G59&lt;=59,"H","I")))))</f>
        <v>F</v>
      </c>
      <c r="J59" s="14">
        <f>COUNTIF(I$10:I59,I59)</f>
        <v>5</v>
      </c>
      <c r="K59" s="70">
        <v>5.9398148148148151E-2</v>
      </c>
    </row>
    <row r="60" spans="1:11" s="102" customFormat="1" ht="25.15" customHeight="1" thickBot="1" x14ac:dyDescent="0.35">
      <c r="A60" s="201" t="s">
        <v>393</v>
      </c>
      <c r="B60" s="202"/>
      <c r="C60" s="202"/>
      <c r="D60" s="202"/>
      <c r="E60" s="202"/>
      <c r="F60" s="202"/>
      <c r="G60" s="202"/>
      <c r="H60" s="202"/>
      <c r="I60" s="202"/>
      <c r="J60" s="202"/>
      <c r="K60" s="203"/>
    </row>
    <row r="61" spans="1:11" s="73" customFormat="1" ht="16.149999999999999" customHeight="1" x14ac:dyDescent="0.2">
      <c r="A61" s="67">
        <v>1</v>
      </c>
      <c r="B61" s="62">
        <v>142</v>
      </c>
      <c r="C61" s="63" t="s">
        <v>113</v>
      </c>
      <c r="D61" s="64" t="s">
        <v>114</v>
      </c>
      <c r="E61" s="38" t="s">
        <v>21</v>
      </c>
      <c r="F61" s="38" t="s">
        <v>27</v>
      </c>
      <c r="G61" s="38" t="s">
        <v>54</v>
      </c>
      <c r="H61" s="64" t="s">
        <v>117</v>
      </c>
      <c r="I61" s="38" t="str">
        <f t="shared" ref="I61:I68" si="3">IF(F61="m",IF($G$1-$G61&lt;=19,"JM",IF($G$1-$G61&lt;=39,"A",IF($G$1-$G61&lt;=49,"B",IF($G$1-$G61&lt;=59,"C",IF($G$1-$G61&lt;=69,"D","E"))))),IF($G$1-$G61&lt;=19,"JŽ",IF($G$1-$G61&lt;=39,"F",IF($G$1-$G61&lt;=49,"G",IF($G$1-$G61&lt;=59,"H","I")))))</f>
        <v>G</v>
      </c>
      <c r="J61" s="38">
        <f>COUNTIF(I$10:I61,I61)</f>
        <v>1</v>
      </c>
      <c r="K61" s="65">
        <v>4.283564814814815E-2</v>
      </c>
    </row>
    <row r="62" spans="1:11" s="88" customFormat="1" ht="16.149999999999999" customHeight="1" x14ac:dyDescent="0.2">
      <c r="A62" s="82">
        <v>2</v>
      </c>
      <c r="B62" s="82">
        <v>130</v>
      </c>
      <c r="C62" s="83" t="s">
        <v>259</v>
      </c>
      <c r="D62" s="84" t="s">
        <v>147</v>
      </c>
      <c r="E62" s="85" t="s">
        <v>21</v>
      </c>
      <c r="F62" s="85" t="s">
        <v>27</v>
      </c>
      <c r="G62" s="85" t="s">
        <v>52</v>
      </c>
      <c r="H62" s="84" t="s">
        <v>258</v>
      </c>
      <c r="I62" s="85" t="str">
        <f t="shared" si="3"/>
        <v>G</v>
      </c>
      <c r="J62" s="85">
        <f>COUNTIF(I$10:I62,I62)</f>
        <v>2</v>
      </c>
      <c r="K62" s="86">
        <v>5.1018518518518519E-2</v>
      </c>
    </row>
    <row r="63" spans="1:11" s="98" customFormat="1" ht="16.149999999999999" customHeight="1" x14ac:dyDescent="0.2">
      <c r="A63" s="97">
        <v>3</v>
      </c>
      <c r="B63" s="91">
        <v>162</v>
      </c>
      <c r="C63" s="92" t="s">
        <v>230</v>
      </c>
      <c r="D63" s="93" t="s">
        <v>231</v>
      </c>
      <c r="E63" s="94" t="s">
        <v>21</v>
      </c>
      <c r="F63" s="94" t="s">
        <v>27</v>
      </c>
      <c r="G63" s="94" t="s">
        <v>53</v>
      </c>
      <c r="H63" s="93" t="s">
        <v>232</v>
      </c>
      <c r="I63" s="94" t="str">
        <f t="shared" si="3"/>
        <v>G</v>
      </c>
      <c r="J63" s="94">
        <f>COUNTIF(I$10:I63,I63)</f>
        <v>3</v>
      </c>
      <c r="K63" s="95">
        <v>5.3912037037037036E-2</v>
      </c>
    </row>
    <row r="64" spans="1:11" ht="16.149999999999999" customHeight="1" x14ac:dyDescent="0.2">
      <c r="A64" s="12">
        <v>4</v>
      </c>
      <c r="B64" s="12">
        <v>119</v>
      </c>
      <c r="C64" s="68" t="s">
        <v>78</v>
      </c>
      <c r="D64" s="69" t="s">
        <v>61</v>
      </c>
      <c r="E64" s="14" t="s">
        <v>21</v>
      </c>
      <c r="F64" s="14" t="s">
        <v>27</v>
      </c>
      <c r="G64" s="14" t="s">
        <v>54</v>
      </c>
      <c r="H64" s="69" t="s">
        <v>70</v>
      </c>
      <c r="I64" s="14" t="str">
        <f t="shared" si="3"/>
        <v>G</v>
      </c>
      <c r="J64" s="14">
        <f>COUNTIF(I$10:I64,I64)</f>
        <v>4</v>
      </c>
      <c r="K64" s="70">
        <v>5.4537037037037037E-2</v>
      </c>
    </row>
    <row r="65" spans="1:11" ht="16.149999999999999" customHeight="1" x14ac:dyDescent="0.2">
      <c r="A65" s="71">
        <v>5</v>
      </c>
      <c r="B65" s="12">
        <v>117</v>
      </c>
      <c r="C65" s="68" t="s">
        <v>99</v>
      </c>
      <c r="D65" s="69" t="s">
        <v>100</v>
      </c>
      <c r="E65" s="14" t="s">
        <v>21</v>
      </c>
      <c r="F65" s="14" t="s">
        <v>27</v>
      </c>
      <c r="G65" s="14" t="s">
        <v>52</v>
      </c>
      <c r="H65" s="69" t="s">
        <v>101</v>
      </c>
      <c r="I65" s="14" t="str">
        <f t="shared" si="3"/>
        <v>G</v>
      </c>
      <c r="J65" s="14">
        <f>COUNTIF(I$10:I65,I65)</f>
        <v>5</v>
      </c>
      <c r="K65" s="70">
        <v>5.6203703703703707E-2</v>
      </c>
    </row>
    <row r="66" spans="1:11" ht="16.149999999999999" customHeight="1" x14ac:dyDescent="0.2">
      <c r="A66" s="12">
        <v>6</v>
      </c>
      <c r="B66" s="12">
        <v>121</v>
      </c>
      <c r="C66" s="68" t="s">
        <v>120</v>
      </c>
      <c r="D66" s="69" t="s">
        <v>121</v>
      </c>
      <c r="E66" s="14" t="s">
        <v>21</v>
      </c>
      <c r="F66" s="14" t="s">
        <v>27</v>
      </c>
      <c r="G66" s="14" t="s">
        <v>62</v>
      </c>
      <c r="H66" s="69" t="s">
        <v>15</v>
      </c>
      <c r="I66" s="14" t="str">
        <f t="shared" si="3"/>
        <v>G</v>
      </c>
      <c r="J66" s="14">
        <f>COUNTIF(I$10:I66,I66)</f>
        <v>6</v>
      </c>
      <c r="K66" s="70">
        <v>6.0462962962962961E-2</v>
      </c>
    </row>
    <row r="67" spans="1:11" ht="16.149999999999999" customHeight="1" x14ac:dyDescent="0.2">
      <c r="A67" s="71">
        <v>7</v>
      </c>
      <c r="B67" s="12">
        <v>108</v>
      </c>
      <c r="C67" s="10" t="s">
        <v>345</v>
      </c>
      <c r="D67" s="18" t="s">
        <v>344</v>
      </c>
      <c r="E67" s="14" t="s">
        <v>21</v>
      </c>
      <c r="F67" s="14" t="s">
        <v>27</v>
      </c>
      <c r="G67" s="14">
        <v>1981</v>
      </c>
      <c r="H67" s="69" t="s">
        <v>346</v>
      </c>
      <c r="I67" s="14" t="str">
        <f t="shared" si="3"/>
        <v>G</v>
      </c>
      <c r="J67" s="14">
        <f>COUNTIF(I$10:I67,I67)</f>
        <v>7</v>
      </c>
      <c r="K67" s="70">
        <v>6.7800925925925931E-2</v>
      </c>
    </row>
    <row r="68" spans="1:11" ht="16.149999999999999" customHeight="1" thickBot="1" x14ac:dyDescent="0.25">
      <c r="A68" s="12">
        <v>8</v>
      </c>
      <c r="B68" s="12">
        <v>111</v>
      </c>
      <c r="C68" s="68" t="s">
        <v>145</v>
      </c>
      <c r="D68" s="69" t="s">
        <v>111</v>
      </c>
      <c r="E68" s="14" t="s">
        <v>21</v>
      </c>
      <c r="F68" s="14" t="s">
        <v>27</v>
      </c>
      <c r="G68" s="14" t="s">
        <v>62</v>
      </c>
      <c r="H68" s="69" t="s">
        <v>30</v>
      </c>
      <c r="I68" s="14" t="str">
        <f t="shared" si="3"/>
        <v>G</v>
      </c>
      <c r="J68" s="14">
        <f>COUNTIF(I$10:I68,I68)</f>
        <v>8</v>
      </c>
      <c r="K68" s="70">
        <v>7.2893518518518524E-2</v>
      </c>
    </row>
    <row r="69" spans="1:11" s="102" customFormat="1" ht="25.15" customHeight="1" thickBot="1" x14ac:dyDescent="0.35">
      <c r="A69" s="201" t="s">
        <v>394</v>
      </c>
      <c r="B69" s="202"/>
      <c r="C69" s="202"/>
      <c r="D69" s="202"/>
      <c r="E69" s="202"/>
      <c r="F69" s="202"/>
      <c r="G69" s="202"/>
      <c r="H69" s="202"/>
      <c r="I69" s="202"/>
      <c r="J69" s="202"/>
      <c r="K69" s="203"/>
    </row>
    <row r="70" spans="1:11" s="73" customFormat="1" ht="16.149999999999999" customHeight="1" thickBot="1" x14ac:dyDescent="0.25">
      <c r="A70" s="67">
        <v>1</v>
      </c>
      <c r="B70" s="62">
        <v>125</v>
      </c>
      <c r="C70" s="63" t="s">
        <v>227</v>
      </c>
      <c r="D70" s="64" t="s">
        <v>228</v>
      </c>
      <c r="E70" s="38" t="s">
        <v>21</v>
      </c>
      <c r="F70" s="38" t="s">
        <v>27</v>
      </c>
      <c r="G70" s="38" t="s">
        <v>156</v>
      </c>
      <c r="H70" s="64" t="s">
        <v>229</v>
      </c>
      <c r="I70" s="38" t="str">
        <f>IF(F70="m",IF($G$1-$G70&lt;=19,"JM",IF($G$1-$G70&lt;=39,"A",IF($G$1-$G70&lt;=49,"B",IF($G$1-$G70&lt;=59,"C",IF($G$1-$G70&lt;=69,"D","E"))))),IF($G$1-$G70&lt;=19,"JŽ",IF($G$1-$G70&lt;=39,"F",IF($G$1-$G70&lt;=49,"G",IF($G$1-$G70&lt;=59,"H","I")))))</f>
        <v>H</v>
      </c>
      <c r="J70" s="38">
        <f>COUNTIF(I$10:I70,I70)</f>
        <v>1</v>
      </c>
      <c r="K70" s="65">
        <v>5.4016203703703705E-2</v>
      </c>
    </row>
    <row r="71" spans="1:11" s="102" customFormat="1" ht="25.15" customHeight="1" thickBot="1" x14ac:dyDescent="0.35">
      <c r="A71" s="201" t="s">
        <v>395</v>
      </c>
      <c r="B71" s="202"/>
      <c r="C71" s="202"/>
      <c r="D71" s="202"/>
      <c r="E71" s="202"/>
      <c r="F71" s="202"/>
      <c r="G71" s="202"/>
      <c r="H71" s="202"/>
      <c r="I71" s="202"/>
      <c r="J71" s="202"/>
      <c r="K71" s="203"/>
    </row>
    <row r="72" spans="1:11" s="73" customFormat="1" ht="16.149999999999999" customHeight="1" x14ac:dyDescent="0.2">
      <c r="A72" s="62">
        <v>1</v>
      </c>
      <c r="B72" s="62">
        <v>148</v>
      </c>
      <c r="C72" s="63" t="s">
        <v>110</v>
      </c>
      <c r="D72" s="64" t="s">
        <v>38</v>
      </c>
      <c r="E72" s="38" t="s">
        <v>21</v>
      </c>
      <c r="F72" s="38" t="s">
        <v>27</v>
      </c>
      <c r="G72" s="38" t="s">
        <v>66</v>
      </c>
      <c r="H72" s="64" t="s">
        <v>13</v>
      </c>
      <c r="I72" s="38" t="str">
        <f>IF(F72="m",IF($G$1-$G72&lt;=19,"JM",IF($G$1-$G72&lt;=39,"A",IF($G$1-$G72&lt;=49,"B",IF($G$1-$G72&lt;=59,"C",IF($G$1-$G72&lt;=69,"D","E"))))),IF($G$1-$G72&lt;=19,"JŽ",IF($G$1-$G72&lt;=39,"F",IF($G$1-$G72&lt;=49,"G",IF($G$1-$G72&lt;=59,"H","I")))))</f>
        <v>I</v>
      </c>
      <c r="J72" s="38">
        <f>COUNTIF(I$10:I72,I72)</f>
        <v>1</v>
      </c>
      <c r="K72" s="65">
        <v>7.2893518518518524E-2</v>
      </c>
    </row>
    <row r="74" spans="1:11" ht="12.75" x14ac:dyDescent="0.2">
      <c r="A74" s="181" t="s">
        <v>45</v>
      </c>
      <c r="B74" s="181"/>
      <c r="C74" s="181"/>
      <c r="D74" s="181"/>
      <c r="E74" s="181"/>
      <c r="F74" s="181"/>
      <c r="G74" s="181"/>
    </row>
    <row r="75" spans="1:11" ht="12.75" x14ac:dyDescent="0.2">
      <c r="A75" s="182" t="s">
        <v>46</v>
      </c>
      <c r="B75" s="182"/>
      <c r="C75" s="182"/>
      <c r="D75" s="182"/>
      <c r="E75" s="182"/>
      <c r="F75" s="182"/>
      <c r="G75" s="182"/>
    </row>
  </sheetData>
  <mergeCells count="17">
    <mergeCell ref="A71:K71"/>
    <mergeCell ref="A35:K35"/>
    <mergeCell ref="A41:K41"/>
    <mergeCell ref="A49:K49"/>
    <mergeCell ref="A54:K54"/>
    <mergeCell ref="A60:K60"/>
    <mergeCell ref="A69:K69"/>
    <mergeCell ref="A74:G74"/>
    <mergeCell ref="A75:G75"/>
    <mergeCell ref="A2:K2"/>
    <mergeCell ref="A3:K3"/>
    <mergeCell ref="A4:K4"/>
    <mergeCell ref="A5:K5"/>
    <mergeCell ref="A6:K6"/>
    <mergeCell ref="A7:D7"/>
    <mergeCell ref="A9:K9"/>
    <mergeCell ref="A20:K20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AC6C2-7B38-4B16-A7FE-4B555B37BAF5}">
  <dimension ref="A1:L26"/>
  <sheetViews>
    <sheetView topLeftCell="A2" workbookViewId="0">
      <selection activeCell="P21" sqref="P21"/>
    </sheetView>
  </sheetViews>
  <sheetFormatPr defaultColWidth="8.7109375" defaultRowHeight="15.75" x14ac:dyDescent="0.25"/>
  <cols>
    <col min="1" max="1" width="4" style="75" customWidth="1"/>
    <col min="2" max="2" width="5.42578125" style="77" customWidth="1"/>
    <col min="3" max="3" width="15.140625" style="78" customWidth="1"/>
    <col min="4" max="4" width="8" style="79" customWidth="1"/>
    <col min="5" max="5" width="4.7109375" style="75" customWidth="1"/>
    <col min="6" max="6" width="4" style="75" customWidth="1"/>
    <col min="7" max="7" width="5.85546875" style="80" customWidth="1"/>
    <col min="8" max="8" width="20.7109375" style="74" customWidth="1"/>
    <col min="9" max="9" width="3.5703125" style="75" hidden="1" customWidth="1"/>
    <col min="10" max="10" width="3.85546875" style="75" hidden="1" customWidth="1"/>
    <col min="11" max="11" width="10" style="113" customWidth="1"/>
    <col min="12" max="16384" width="8.7109375" style="47"/>
  </cols>
  <sheetData>
    <row r="1" spans="1:12" s="44" customFormat="1" ht="6" hidden="1" customHeight="1" thickBot="1" x14ac:dyDescent="0.3">
      <c r="A1" s="35"/>
      <c r="B1" s="40"/>
      <c r="C1" s="41"/>
      <c r="D1" s="36"/>
      <c r="E1" s="35"/>
      <c r="F1" s="35" t="s">
        <v>4</v>
      </c>
      <c r="G1" s="42">
        <v>2026</v>
      </c>
      <c r="H1" s="43"/>
      <c r="I1" s="35"/>
      <c r="J1" s="35"/>
      <c r="K1" s="103"/>
    </row>
    <row r="2" spans="1:12" s="99" customFormat="1" ht="30" customHeight="1" thickBot="1" x14ac:dyDescent="0.45">
      <c r="A2" s="183" t="s">
        <v>125</v>
      </c>
      <c r="B2" s="184"/>
      <c r="C2" s="184"/>
      <c r="D2" s="184"/>
      <c r="E2" s="184"/>
      <c r="F2" s="184"/>
      <c r="G2" s="184"/>
      <c r="H2" s="184"/>
      <c r="I2" s="184"/>
      <c r="J2" s="184"/>
      <c r="K2" s="185"/>
    </row>
    <row r="3" spans="1:12" s="100" customFormat="1" ht="23.25" x14ac:dyDescent="0.35">
      <c r="A3" s="186" t="s">
        <v>126</v>
      </c>
      <c r="B3" s="187"/>
      <c r="C3" s="187"/>
      <c r="D3" s="187"/>
      <c r="E3" s="187"/>
      <c r="F3" s="187"/>
      <c r="G3" s="187"/>
      <c r="H3" s="187"/>
      <c r="I3" s="187"/>
      <c r="J3" s="187"/>
      <c r="K3" s="188"/>
    </row>
    <row r="4" spans="1:12" s="72" customFormat="1" ht="19.5" customHeight="1" thickBot="1" x14ac:dyDescent="0.3">
      <c r="A4" s="189" t="s">
        <v>41</v>
      </c>
      <c r="B4" s="190"/>
      <c r="C4" s="190"/>
      <c r="D4" s="190"/>
      <c r="E4" s="190"/>
      <c r="F4" s="190"/>
      <c r="G4" s="190"/>
      <c r="H4" s="190"/>
      <c r="I4" s="190"/>
      <c r="J4" s="190"/>
      <c r="K4" s="191"/>
    </row>
    <row r="5" spans="1:12" s="72" customFormat="1" ht="15" customHeight="1" thickBot="1" x14ac:dyDescent="0.25">
      <c r="A5" s="192" t="s">
        <v>127</v>
      </c>
      <c r="B5" s="193"/>
      <c r="C5" s="193"/>
      <c r="D5" s="193"/>
      <c r="E5" s="193"/>
      <c r="F5" s="193"/>
      <c r="G5" s="193"/>
      <c r="H5" s="193"/>
      <c r="I5" s="193"/>
      <c r="J5" s="193"/>
      <c r="K5" s="194"/>
    </row>
    <row r="6" spans="1:12" s="72" customFormat="1" ht="18" customHeight="1" thickBot="1" x14ac:dyDescent="0.3">
      <c r="A6" s="204" t="s">
        <v>128</v>
      </c>
      <c r="B6" s="205"/>
      <c r="C6" s="205"/>
      <c r="D6" s="205"/>
      <c r="E6" s="205"/>
      <c r="F6" s="205"/>
      <c r="G6" s="205"/>
      <c r="H6" s="205"/>
      <c r="I6" s="205"/>
      <c r="J6" s="205"/>
      <c r="K6" s="206"/>
    </row>
    <row r="7" spans="1:12" s="101" customFormat="1" ht="15.75" customHeight="1" thickBot="1" x14ac:dyDescent="0.25">
      <c r="A7" s="192" t="s">
        <v>129</v>
      </c>
      <c r="B7" s="193"/>
      <c r="C7" s="193"/>
      <c r="D7" s="194"/>
      <c r="E7" s="48"/>
      <c r="F7" s="49"/>
      <c r="G7" s="50"/>
      <c r="H7" s="51"/>
      <c r="I7" s="51"/>
      <c r="J7" s="51"/>
      <c r="K7" s="104"/>
    </row>
    <row r="8" spans="1:12" s="101" customFormat="1" ht="28.15" customHeight="1" x14ac:dyDescent="0.25">
      <c r="A8" s="105" t="s">
        <v>85</v>
      </c>
      <c r="B8" s="106" t="s">
        <v>42</v>
      </c>
      <c r="C8" s="107" t="s">
        <v>6</v>
      </c>
      <c r="D8" s="108" t="s">
        <v>0</v>
      </c>
      <c r="E8" s="56" t="s">
        <v>43</v>
      </c>
      <c r="F8" s="57" t="s">
        <v>3</v>
      </c>
      <c r="G8" s="58" t="s">
        <v>5</v>
      </c>
      <c r="H8" s="59" t="s">
        <v>1</v>
      </c>
      <c r="I8" s="57" t="s">
        <v>44</v>
      </c>
      <c r="J8" s="56" t="s">
        <v>20</v>
      </c>
      <c r="K8" s="109" t="s">
        <v>2</v>
      </c>
    </row>
    <row r="9" spans="1:12" s="118" customFormat="1" ht="16.899999999999999" customHeight="1" x14ac:dyDescent="0.2">
      <c r="A9" s="114">
        <v>1</v>
      </c>
      <c r="B9" s="67">
        <v>311</v>
      </c>
      <c r="C9" s="115" t="s">
        <v>202</v>
      </c>
      <c r="D9" s="116" t="s">
        <v>136</v>
      </c>
      <c r="E9" s="38" t="s">
        <v>21</v>
      </c>
      <c r="F9" s="38" t="s">
        <v>22</v>
      </c>
      <c r="G9" s="38" t="s">
        <v>203</v>
      </c>
      <c r="H9" s="64" t="s">
        <v>204</v>
      </c>
      <c r="I9" s="38" t="str">
        <f t="shared" ref="I9:I23" si="0">IF(F9="m",IF($G$1-$G9&lt;=19,"JM",IF($G$1-$G9&lt;=39,"A",IF($G$1-$G9&lt;=49,"B",IF($G$1-$G9&lt;=59,"C",IF($G$1-$G9&lt;=69,"D","E"))))),IF($G$1-$G9&lt;=19,"JŽ",IF($G$1-$G9&lt;=39,"F",IF($G$1-$G9&lt;=49,"G",IF($G$1-$G9&lt;=59,"H","I")))))</f>
        <v>D</v>
      </c>
      <c r="J9" s="38">
        <f>COUNTIF(I$9:I11,I9)</f>
        <v>2</v>
      </c>
      <c r="K9" s="117">
        <v>5.4143518518518521E-2</v>
      </c>
      <c r="L9" s="73"/>
    </row>
    <row r="10" spans="1:12" s="123" customFormat="1" ht="16.899999999999999" customHeight="1" x14ac:dyDescent="0.2">
      <c r="A10" s="85">
        <v>2</v>
      </c>
      <c r="B10" s="81">
        <v>310</v>
      </c>
      <c r="C10" s="120" t="s">
        <v>251</v>
      </c>
      <c r="D10" s="121" t="s">
        <v>239</v>
      </c>
      <c r="E10" s="85" t="s">
        <v>21</v>
      </c>
      <c r="F10" s="85" t="s">
        <v>22</v>
      </c>
      <c r="G10" s="85" t="s">
        <v>203</v>
      </c>
      <c r="H10" s="84" t="s">
        <v>252</v>
      </c>
      <c r="I10" s="85" t="str">
        <f t="shared" si="0"/>
        <v>D</v>
      </c>
      <c r="J10" s="85">
        <f>COUNTIF(I$10:I11,I10)</f>
        <v>1</v>
      </c>
      <c r="K10" s="122">
        <v>5.4467592592592595E-2</v>
      </c>
      <c r="L10" s="88"/>
    </row>
    <row r="11" spans="1:12" s="98" customFormat="1" ht="16.899999999999999" customHeight="1" x14ac:dyDescent="0.2">
      <c r="A11" s="125">
        <v>3</v>
      </c>
      <c r="B11" s="91">
        <v>312</v>
      </c>
      <c r="C11" s="126" t="s">
        <v>279</v>
      </c>
      <c r="D11" s="93" t="s">
        <v>158</v>
      </c>
      <c r="E11" s="94" t="s">
        <v>21</v>
      </c>
      <c r="F11" s="94" t="s">
        <v>22</v>
      </c>
      <c r="G11" s="94" t="s">
        <v>95</v>
      </c>
      <c r="H11" s="93" t="s">
        <v>200</v>
      </c>
      <c r="I11" s="94" t="str">
        <f t="shared" si="0"/>
        <v>C</v>
      </c>
      <c r="J11" s="94">
        <f>COUNTIF(I$11:I11,I11)</f>
        <v>1</v>
      </c>
      <c r="K11" s="127">
        <v>5.7476851851851848E-2</v>
      </c>
    </row>
    <row r="12" spans="1:12" ht="16.899999999999999" customHeight="1" x14ac:dyDescent="0.2">
      <c r="A12" s="14">
        <v>4</v>
      </c>
      <c r="B12" s="12">
        <v>306</v>
      </c>
      <c r="C12" s="13" t="s">
        <v>340</v>
      </c>
      <c r="D12" s="18" t="s">
        <v>341</v>
      </c>
      <c r="E12" s="14" t="s">
        <v>21</v>
      </c>
      <c r="F12" s="14" t="s">
        <v>22</v>
      </c>
      <c r="G12" s="14">
        <v>2013</v>
      </c>
      <c r="H12" s="69" t="s">
        <v>342</v>
      </c>
      <c r="I12" s="14" t="str">
        <f t="shared" si="0"/>
        <v>JM</v>
      </c>
      <c r="J12" s="14">
        <f>COUNTIF(I$11:I12,I12)</f>
        <v>1</v>
      </c>
      <c r="K12" s="111">
        <v>5.8171296296296297E-2</v>
      </c>
    </row>
    <row r="13" spans="1:12" ht="16.899999999999999" customHeight="1" x14ac:dyDescent="0.2">
      <c r="A13" s="112">
        <v>5</v>
      </c>
      <c r="B13" s="12">
        <v>302</v>
      </c>
      <c r="C13" s="110" t="s">
        <v>155</v>
      </c>
      <c r="D13" s="69" t="s">
        <v>28</v>
      </c>
      <c r="E13" s="14" t="s">
        <v>21</v>
      </c>
      <c r="F13" s="14" t="s">
        <v>22</v>
      </c>
      <c r="G13" s="14" t="s">
        <v>156</v>
      </c>
      <c r="H13" s="69" t="s">
        <v>312</v>
      </c>
      <c r="I13" s="14" t="str">
        <f t="shared" si="0"/>
        <v>C</v>
      </c>
      <c r="J13" s="14">
        <f>COUNTIF(I$11:I13,I13)</f>
        <v>2</v>
      </c>
      <c r="K13" s="111">
        <v>5.8344907407407408E-2</v>
      </c>
    </row>
    <row r="14" spans="1:12" ht="16.899999999999999" customHeight="1" x14ac:dyDescent="0.2">
      <c r="A14" s="14">
        <v>6</v>
      </c>
      <c r="B14" s="12">
        <v>304</v>
      </c>
      <c r="C14" s="110" t="s">
        <v>25</v>
      </c>
      <c r="D14" s="69" t="s">
        <v>269</v>
      </c>
      <c r="E14" s="14" t="s">
        <v>21</v>
      </c>
      <c r="F14" s="14" t="s">
        <v>22</v>
      </c>
      <c r="G14" s="14">
        <v>2012</v>
      </c>
      <c r="H14" s="69" t="s">
        <v>343</v>
      </c>
      <c r="I14" s="14" t="str">
        <f t="shared" si="0"/>
        <v>JM</v>
      </c>
      <c r="J14" s="14">
        <f>COUNTIF(I$9:I16,I14)</f>
        <v>2</v>
      </c>
      <c r="K14" s="111">
        <v>5.9305555555555556E-2</v>
      </c>
    </row>
    <row r="15" spans="1:12" s="73" customFormat="1" ht="16.899999999999999" customHeight="1" x14ac:dyDescent="0.2">
      <c r="A15" s="112">
        <v>7</v>
      </c>
      <c r="B15" s="12">
        <v>301</v>
      </c>
      <c r="C15" s="110" t="s">
        <v>292</v>
      </c>
      <c r="D15" s="69" t="s">
        <v>136</v>
      </c>
      <c r="E15" s="14" t="s">
        <v>21</v>
      </c>
      <c r="F15" s="14" t="s">
        <v>22</v>
      </c>
      <c r="G15" s="14" t="s">
        <v>57</v>
      </c>
      <c r="H15" s="69" t="s">
        <v>293</v>
      </c>
      <c r="I15" s="14" t="str">
        <f t="shared" si="0"/>
        <v>D</v>
      </c>
      <c r="J15" s="14">
        <f>COUNTIF(I$10:I16,I15)</f>
        <v>2</v>
      </c>
      <c r="K15" s="111">
        <v>6.0104166666666667E-2</v>
      </c>
    </row>
    <row r="16" spans="1:12" s="88" customFormat="1" ht="16.899999999999999" customHeight="1" x14ac:dyDescent="0.2">
      <c r="A16" s="38">
        <v>8</v>
      </c>
      <c r="B16" s="62">
        <v>305</v>
      </c>
      <c r="C16" s="119" t="s">
        <v>286</v>
      </c>
      <c r="D16" s="64" t="s">
        <v>287</v>
      </c>
      <c r="E16" s="38" t="s">
        <v>21</v>
      </c>
      <c r="F16" s="38" t="s">
        <v>27</v>
      </c>
      <c r="G16" s="38" t="s">
        <v>288</v>
      </c>
      <c r="H16" s="64" t="s">
        <v>112</v>
      </c>
      <c r="I16" s="38" t="str">
        <f t="shared" si="0"/>
        <v>I</v>
      </c>
      <c r="J16" s="38">
        <f>COUNTIF(I$10:I17,I16)</f>
        <v>1</v>
      </c>
      <c r="K16" s="117">
        <v>6.0868055555555557E-2</v>
      </c>
    </row>
    <row r="17" spans="1:11" s="98" customFormat="1" ht="16.899999999999999" customHeight="1" x14ac:dyDescent="0.2">
      <c r="A17" s="128">
        <v>9</v>
      </c>
      <c r="B17" s="82">
        <v>314</v>
      </c>
      <c r="C17" s="124" t="s">
        <v>217</v>
      </c>
      <c r="D17" s="84" t="s">
        <v>219</v>
      </c>
      <c r="E17" s="85" t="s">
        <v>21</v>
      </c>
      <c r="F17" s="85" t="s">
        <v>27</v>
      </c>
      <c r="G17" s="85" t="s">
        <v>220</v>
      </c>
      <c r="H17" s="84" t="s">
        <v>30</v>
      </c>
      <c r="I17" s="85" t="str">
        <f t="shared" si="0"/>
        <v>H</v>
      </c>
      <c r="J17" s="85">
        <f>COUNTIF(I$10:I18,I17)</f>
        <v>2</v>
      </c>
      <c r="K17" s="122">
        <v>6.2754629629629632E-2</v>
      </c>
    </row>
    <row r="18" spans="1:11" ht="16.899999999999999" customHeight="1" x14ac:dyDescent="0.2">
      <c r="A18" s="94">
        <v>10</v>
      </c>
      <c r="B18" s="91">
        <v>309</v>
      </c>
      <c r="C18" s="126" t="s">
        <v>308</v>
      </c>
      <c r="D18" s="93" t="s">
        <v>309</v>
      </c>
      <c r="E18" s="94" t="s">
        <v>21</v>
      </c>
      <c r="F18" s="94" t="s">
        <v>27</v>
      </c>
      <c r="G18" s="94" t="s">
        <v>95</v>
      </c>
      <c r="H18" s="93" t="s">
        <v>13</v>
      </c>
      <c r="I18" s="94" t="str">
        <f t="shared" si="0"/>
        <v>H</v>
      </c>
      <c r="J18" s="94">
        <f>COUNTIF(I$9:I20,I18)</f>
        <v>2</v>
      </c>
      <c r="K18" s="127">
        <v>6.5428240740740745E-2</v>
      </c>
    </row>
    <row r="19" spans="1:11" ht="16.899999999999999" customHeight="1" x14ac:dyDescent="0.2">
      <c r="A19" s="112">
        <v>11</v>
      </c>
      <c r="B19" s="12">
        <v>300</v>
      </c>
      <c r="C19" s="110" t="s">
        <v>295</v>
      </c>
      <c r="D19" s="69" t="s">
        <v>136</v>
      </c>
      <c r="E19" s="14" t="s">
        <v>21</v>
      </c>
      <c r="F19" s="14" t="s">
        <v>22</v>
      </c>
      <c r="G19" s="14" t="s">
        <v>47</v>
      </c>
      <c r="H19" s="69" t="s">
        <v>30</v>
      </c>
      <c r="I19" s="14" t="str">
        <f t="shared" si="0"/>
        <v>E</v>
      </c>
      <c r="J19" s="14">
        <f>COUNTIF(I$9:I21,I19)</f>
        <v>1</v>
      </c>
      <c r="K19" s="111">
        <v>6.9212962962962962E-2</v>
      </c>
    </row>
    <row r="20" spans="1:11" ht="16.899999999999999" customHeight="1" x14ac:dyDescent="0.2">
      <c r="A20" s="14">
        <v>12</v>
      </c>
      <c r="B20" s="12">
        <v>307</v>
      </c>
      <c r="C20" s="110" t="s">
        <v>304</v>
      </c>
      <c r="D20" s="69" t="s">
        <v>167</v>
      </c>
      <c r="E20" s="14" t="s">
        <v>21</v>
      </c>
      <c r="F20" s="14" t="s">
        <v>27</v>
      </c>
      <c r="G20" s="14" t="s">
        <v>64</v>
      </c>
      <c r="H20" s="69" t="s">
        <v>23</v>
      </c>
      <c r="I20" s="14" t="str">
        <f t="shared" si="0"/>
        <v>G</v>
      </c>
      <c r="J20" s="14">
        <f>COUNTIF(I$11:I20,I20)</f>
        <v>1</v>
      </c>
      <c r="K20" s="111">
        <v>6.9826388888888882E-2</v>
      </c>
    </row>
    <row r="21" spans="1:11" ht="16.899999999999999" customHeight="1" x14ac:dyDescent="0.2">
      <c r="A21" s="112">
        <v>13</v>
      </c>
      <c r="B21" s="12">
        <v>308</v>
      </c>
      <c r="C21" s="110" t="s">
        <v>217</v>
      </c>
      <c r="D21" s="69" t="s">
        <v>218</v>
      </c>
      <c r="E21" s="14" t="s">
        <v>21</v>
      </c>
      <c r="F21" s="14" t="s">
        <v>27</v>
      </c>
      <c r="G21" s="14" t="s">
        <v>65</v>
      </c>
      <c r="H21" s="69" t="s">
        <v>130</v>
      </c>
      <c r="I21" s="14" t="str">
        <f t="shared" si="0"/>
        <v>H</v>
      </c>
      <c r="J21" s="14">
        <f>COUNTIF(I$11:I21,I21)</f>
        <v>3</v>
      </c>
      <c r="K21" s="111">
        <v>6.9826388888888882E-2</v>
      </c>
    </row>
    <row r="22" spans="1:11" ht="16.899999999999999" customHeight="1" x14ac:dyDescent="0.2">
      <c r="A22" s="14">
        <v>14</v>
      </c>
      <c r="B22" s="12">
        <v>303</v>
      </c>
      <c r="C22" s="110" t="s">
        <v>146</v>
      </c>
      <c r="D22" s="69" t="s">
        <v>147</v>
      </c>
      <c r="E22" s="14" t="s">
        <v>21</v>
      </c>
      <c r="F22" s="14" t="s">
        <v>27</v>
      </c>
      <c r="G22" s="14" t="s">
        <v>50</v>
      </c>
      <c r="H22" s="69" t="s">
        <v>343</v>
      </c>
      <c r="I22" s="14" t="str">
        <f t="shared" si="0"/>
        <v>G</v>
      </c>
      <c r="J22" s="14">
        <f>COUNTIF(I$9:I23,I22)</f>
        <v>2</v>
      </c>
      <c r="K22" s="111">
        <v>7.1481481481481479E-2</v>
      </c>
    </row>
    <row r="23" spans="1:11" ht="16.899999999999999" customHeight="1" x14ac:dyDescent="0.2">
      <c r="A23" s="112">
        <v>15</v>
      </c>
      <c r="B23" s="12">
        <v>313</v>
      </c>
      <c r="C23" s="110" t="s">
        <v>274</v>
      </c>
      <c r="D23" s="69" t="s">
        <v>275</v>
      </c>
      <c r="E23" s="14" t="s">
        <v>21</v>
      </c>
      <c r="F23" s="14" t="s">
        <v>22</v>
      </c>
      <c r="G23" s="14" t="s">
        <v>276</v>
      </c>
      <c r="H23" s="69" t="s">
        <v>16</v>
      </c>
      <c r="I23" s="14" t="str">
        <f t="shared" si="0"/>
        <v>E</v>
      </c>
      <c r="J23" s="14">
        <f>COUNTIF(I$11:I23,I23)</f>
        <v>2</v>
      </c>
      <c r="K23" s="111">
        <v>8.4780092592592587E-2</v>
      </c>
    </row>
    <row r="25" spans="1:11" ht="12.75" x14ac:dyDescent="0.2">
      <c r="A25" s="181" t="s">
        <v>45</v>
      </c>
      <c r="B25" s="181"/>
      <c r="C25" s="181"/>
      <c r="D25" s="181"/>
      <c r="E25" s="181"/>
      <c r="F25" s="181"/>
      <c r="G25" s="181"/>
    </row>
    <row r="26" spans="1:11" ht="12.75" x14ac:dyDescent="0.2">
      <c r="A26" s="182" t="s">
        <v>46</v>
      </c>
      <c r="B26" s="182"/>
      <c r="C26" s="182"/>
      <c r="D26" s="182"/>
      <c r="E26" s="182"/>
      <c r="F26" s="182"/>
      <c r="G26" s="182"/>
    </row>
  </sheetData>
  <mergeCells count="8">
    <mergeCell ref="A25:G25"/>
    <mergeCell ref="A26:G26"/>
    <mergeCell ref="A2:K2"/>
    <mergeCell ref="A3:K3"/>
    <mergeCell ref="A4:K4"/>
    <mergeCell ref="A5:K5"/>
    <mergeCell ref="A6:K6"/>
    <mergeCell ref="A7:D7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39853-CBB5-4861-B834-BCD411E63BDC}">
  <dimension ref="A1:L89"/>
  <sheetViews>
    <sheetView topLeftCell="A2" workbookViewId="0">
      <selection activeCell="N8" sqref="N8"/>
    </sheetView>
  </sheetViews>
  <sheetFormatPr defaultColWidth="8.7109375" defaultRowHeight="15.75" x14ac:dyDescent="0.2"/>
  <cols>
    <col min="1" max="1" width="4" style="26" customWidth="1"/>
    <col min="2" max="2" width="5.42578125" style="24" customWidth="1"/>
    <col min="3" max="3" width="15.140625" style="27" customWidth="1"/>
    <col min="4" max="4" width="8" style="29" customWidth="1"/>
    <col min="5" max="5" width="4.7109375" style="22" customWidth="1"/>
    <col min="6" max="6" width="4" style="22" customWidth="1"/>
    <col min="7" max="7" width="5.85546875" style="28" customWidth="1"/>
    <col min="8" max="8" width="24" style="29" customWidth="1"/>
    <col min="9" max="9" width="3.5703125" style="22" bestFit="1" customWidth="1"/>
    <col min="10" max="10" width="3.85546875" style="22" customWidth="1"/>
    <col min="11" max="11" width="9.42578125" style="26" customWidth="1"/>
    <col min="12" max="16384" width="8.7109375" style="31"/>
  </cols>
  <sheetData>
    <row r="1" spans="1:11" ht="6" hidden="1" customHeight="1" x14ac:dyDescent="0.2">
      <c r="F1" s="22" t="s">
        <v>4</v>
      </c>
      <c r="G1" s="28">
        <v>2026</v>
      </c>
    </row>
    <row r="2" spans="1:11" s="149" customFormat="1" ht="30" customHeight="1" thickBot="1" x14ac:dyDescent="0.25">
      <c r="A2" s="209" t="s">
        <v>125</v>
      </c>
      <c r="B2" s="210"/>
      <c r="C2" s="210"/>
      <c r="D2" s="210"/>
      <c r="E2" s="210"/>
      <c r="F2" s="210"/>
      <c r="G2" s="210"/>
      <c r="H2" s="210"/>
      <c r="I2" s="210"/>
      <c r="J2" s="210"/>
      <c r="K2" s="211"/>
    </row>
    <row r="3" spans="1:11" s="150" customFormat="1" ht="23.25" x14ac:dyDescent="0.2">
      <c r="A3" s="212" t="s">
        <v>126</v>
      </c>
      <c r="B3" s="213"/>
      <c r="C3" s="213"/>
      <c r="D3" s="213"/>
      <c r="E3" s="213"/>
      <c r="F3" s="213"/>
      <c r="G3" s="213"/>
      <c r="H3" s="213"/>
      <c r="I3" s="213"/>
      <c r="J3" s="213"/>
      <c r="K3" s="214"/>
    </row>
    <row r="4" spans="1:11" s="139" customFormat="1" ht="19.5" customHeight="1" thickBot="1" x14ac:dyDescent="0.25">
      <c r="A4" s="215" t="s">
        <v>41</v>
      </c>
      <c r="B4" s="216"/>
      <c r="C4" s="216"/>
      <c r="D4" s="216"/>
      <c r="E4" s="216"/>
      <c r="F4" s="216"/>
      <c r="G4" s="216"/>
      <c r="H4" s="216"/>
      <c r="I4" s="216"/>
      <c r="J4" s="216"/>
      <c r="K4" s="217"/>
    </row>
    <row r="5" spans="1:11" s="139" customFormat="1" ht="15" customHeight="1" thickBot="1" x14ac:dyDescent="0.25">
      <c r="A5" s="218" t="s">
        <v>127</v>
      </c>
      <c r="B5" s="219"/>
      <c r="C5" s="219"/>
      <c r="D5" s="219"/>
      <c r="E5" s="219"/>
      <c r="F5" s="219"/>
      <c r="G5" s="219"/>
      <c r="H5" s="219"/>
      <c r="I5" s="219"/>
      <c r="J5" s="219"/>
      <c r="K5" s="220"/>
    </row>
    <row r="6" spans="1:11" s="139" customFormat="1" ht="18" customHeight="1" thickBot="1" x14ac:dyDescent="0.25">
      <c r="A6" s="221" t="s">
        <v>87</v>
      </c>
      <c r="B6" s="222"/>
      <c r="C6" s="222"/>
      <c r="D6" s="222"/>
      <c r="E6" s="222"/>
      <c r="F6" s="222"/>
      <c r="G6" s="222"/>
      <c r="H6" s="222"/>
      <c r="I6" s="222"/>
      <c r="J6" s="222"/>
      <c r="K6" s="223"/>
    </row>
    <row r="7" spans="1:11" s="139" customFormat="1" ht="15.75" customHeight="1" thickBot="1" x14ac:dyDescent="0.25">
      <c r="A7" s="218" t="s">
        <v>71</v>
      </c>
      <c r="B7" s="219"/>
      <c r="C7" s="219"/>
      <c r="D7" s="220"/>
      <c r="E7" s="151"/>
      <c r="F7" s="152"/>
      <c r="G7" s="153"/>
      <c r="H7" s="154"/>
      <c r="I7" s="155"/>
      <c r="J7" s="155"/>
      <c r="K7" s="156"/>
    </row>
    <row r="8" spans="1:11" s="25" customFormat="1" ht="27.75" customHeight="1" x14ac:dyDescent="0.2">
      <c r="A8" s="6" t="s">
        <v>85</v>
      </c>
      <c r="B8" s="6" t="s">
        <v>42</v>
      </c>
      <c r="C8" s="9" t="s">
        <v>6</v>
      </c>
      <c r="D8" s="17" t="s">
        <v>0</v>
      </c>
      <c r="E8" s="7" t="s">
        <v>43</v>
      </c>
      <c r="F8" s="8" t="s">
        <v>3</v>
      </c>
      <c r="G8" s="19" t="s">
        <v>5</v>
      </c>
      <c r="H8" s="21" t="s">
        <v>1</v>
      </c>
      <c r="I8" s="8" t="s">
        <v>44</v>
      </c>
      <c r="J8" s="7" t="s">
        <v>20</v>
      </c>
      <c r="K8" s="11" t="s">
        <v>2</v>
      </c>
    </row>
    <row r="9" spans="1:11" ht="16.149999999999999" customHeight="1" x14ac:dyDescent="0.2">
      <c r="A9" s="2">
        <v>1</v>
      </c>
      <c r="B9" s="2">
        <v>56</v>
      </c>
      <c r="C9" s="10" t="s">
        <v>361</v>
      </c>
      <c r="D9" s="18" t="s">
        <v>12</v>
      </c>
      <c r="E9" s="14" t="s">
        <v>21</v>
      </c>
      <c r="F9" s="14" t="s">
        <v>22</v>
      </c>
      <c r="G9" s="14">
        <v>1993</v>
      </c>
      <c r="H9" s="18" t="s">
        <v>362</v>
      </c>
      <c r="I9" s="1" t="str">
        <f t="shared" ref="I9:I22" si="0">IF(F9="m",IF($G$1-$G9&lt;=19,"JM",IF($G$1-$G9&lt;=39,"A",IF($G$1-$G9&lt;=49,"B",IF($G$1-$G9&lt;=59,"C",IF($G$1-$G9&lt;=69,"D","E"))))),IF($G$1-$G9&lt;=19,"JŽ",IF($G$1-$G9&lt;=39,"F",IF($G$1-$G9&lt;=49,"G",IF($G$1-$G9&lt;=59,"H","I")))))</f>
        <v>A</v>
      </c>
      <c r="J9" s="1">
        <f>COUNTIF(I$9:I9,I9)</f>
        <v>1</v>
      </c>
      <c r="K9" s="30">
        <v>2.1041666666666667E-2</v>
      </c>
    </row>
    <row r="10" spans="1:11" ht="16.149999999999999" customHeight="1" x14ac:dyDescent="0.2">
      <c r="A10" s="2">
        <v>2</v>
      </c>
      <c r="B10" s="2">
        <v>198</v>
      </c>
      <c r="C10" s="23" t="s">
        <v>162</v>
      </c>
      <c r="D10" s="20" t="s">
        <v>163</v>
      </c>
      <c r="E10" s="14" t="s">
        <v>21</v>
      </c>
      <c r="F10" s="14" t="s">
        <v>22</v>
      </c>
      <c r="G10" s="14" t="s">
        <v>153</v>
      </c>
      <c r="H10" s="18" t="s">
        <v>164</v>
      </c>
      <c r="I10" s="1" t="str">
        <f t="shared" si="0"/>
        <v>A</v>
      </c>
      <c r="J10" s="1">
        <f>COUNTIF(I$9:I10,I10)</f>
        <v>2</v>
      </c>
      <c r="K10" s="30">
        <v>2.2222222222222223E-2</v>
      </c>
    </row>
    <row r="11" spans="1:11" ht="16.149999999999999" customHeight="1" x14ac:dyDescent="0.2">
      <c r="A11" s="2">
        <v>3</v>
      </c>
      <c r="B11" s="2">
        <v>98</v>
      </c>
      <c r="C11" s="10" t="s">
        <v>375</v>
      </c>
      <c r="D11" s="18" t="s">
        <v>18</v>
      </c>
      <c r="E11" s="14" t="s">
        <v>21</v>
      </c>
      <c r="F11" s="14" t="s">
        <v>22</v>
      </c>
      <c r="G11" s="14">
        <v>1990</v>
      </c>
      <c r="H11" s="18" t="s">
        <v>376</v>
      </c>
      <c r="I11" s="1" t="str">
        <f t="shared" si="0"/>
        <v>A</v>
      </c>
      <c r="J11" s="1">
        <f>COUNTIF(I$9:I11,I11)</f>
        <v>3</v>
      </c>
      <c r="K11" s="30">
        <v>2.2604166666666668E-2</v>
      </c>
    </row>
    <row r="12" spans="1:11" ht="16.149999999999999" customHeight="1" x14ac:dyDescent="0.2">
      <c r="A12" s="2">
        <v>4</v>
      </c>
      <c r="B12" s="2">
        <v>32</v>
      </c>
      <c r="C12" s="23" t="s">
        <v>337</v>
      </c>
      <c r="D12" s="20" t="s">
        <v>152</v>
      </c>
      <c r="E12" s="14" t="s">
        <v>21</v>
      </c>
      <c r="F12" s="14" t="s">
        <v>22</v>
      </c>
      <c r="G12" s="14">
        <v>1999</v>
      </c>
      <c r="H12" s="18" t="s">
        <v>23</v>
      </c>
      <c r="I12" s="1" t="str">
        <f t="shared" si="0"/>
        <v>A</v>
      </c>
      <c r="J12" s="1">
        <f>COUNTIF(I$9:I12,I12)</f>
        <v>4</v>
      </c>
      <c r="K12" s="30">
        <v>2.2974537037037036E-2</v>
      </c>
    </row>
    <row r="13" spans="1:11" ht="16.149999999999999" customHeight="1" x14ac:dyDescent="0.2">
      <c r="A13" s="2">
        <v>5</v>
      </c>
      <c r="B13" s="2">
        <v>81</v>
      </c>
      <c r="C13" s="23" t="s">
        <v>305</v>
      </c>
      <c r="D13" s="20" t="s">
        <v>269</v>
      </c>
      <c r="E13" s="14" t="s">
        <v>21</v>
      </c>
      <c r="F13" s="14" t="s">
        <v>22</v>
      </c>
      <c r="G13" s="14" t="s">
        <v>91</v>
      </c>
      <c r="H13" s="18" t="s">
        <v>200</v>
      </c>
      <c r="I13" s="1" t="str">
        <f t="shared" si="0"/>
        <v>B</v>
      </c>
      <c r="J13" s="1">
        <f>COUNTIF(I$9:I13,I13)</f>
        <v>1</v>
      </c>
      <c r="K13" s="30">
        <v>2.3599537037037037E-2</v>
      </c>
    </row>
    <row r="14" spans="1:11" ht="16.149999999999999" customHeight="1" x14ac:dyDescent="0.2">
      <c r="A14" s="2">
        <v>6</v>
      </c>
      <c r="B14" s="2">
        <v>36</v>
      </c>
      <c r="C14" s="23" t="s">
        <v>221</v>
      </c>
      <c r="D14" s="20" t="s">
        <v>182</v>
      </c>
      <c r="E14" s="14" t="s">
        <v>21</v>
      </c>
      <c r="F14" s="14" t="s">
        <v>22</v>
      </c>
      <c r="G14" s="14" t="s">
        <v>64</v>
      </c>
      <c r="H14" s="18" t="s">
        <v>321</v>
      </c>
      <c r="I14" s="1" t="str">
        <f t="shared" si="0"/>
        <v>B</v>
      </c>
      <c r="J14" s="1">
        <f>COUNTIF(I$9:I14,I14)</f>
        <v>2</v>
      </c>
      <c r="K14" s="30">
        <v>2.3668981481481482E-2</v>
      </c>
    </row>
    <row r="15" spans="1:11" ht="16.149999999999999" customHeight="1" x14ac:dyDescent="0.2">
      <c r="A15" s="2">
        <v>7</v>
      </c>
      <c r="B15" s="2">
        <v>80</v>
      </c>
      <c r="C15" s="23" t="s">
        <v>365</v>
      </c>
      <c r="D15" s="20" t="s">
        <v>366</v>
      </c>
      <c r="E15" s="14" t="s">
        <v>165</v>
      </c>
      <c r="F15" s="14" t="s">
        <v>22</v>
      </c>
      <c r="G15" s="14" t="s">
        <v>68</v>
      </c>
      <c r="H15" s="18" t="s">
        <v>367</v>
      </c>
      <c r="I15" s="1" t="str">
        <f t="shared" si="0"/>
        <v>C</v>
      </c>
      <c r="J15" s="1">
        <f>COUNTIF(I$9:I15,I15)</f>
        <v>1</v>
      </c>
      <c r="K15" s="30">
        <v>2.417824074074074E-2</v>
      </c>
    </row>
    <row r="16" spans="1:11" ht="16.149999999999999" customHeight="1" x14ac:dyDescent="0.2">
      <c r="A16" s="2">
        <v>8</v>
      </c>
      <c r="B16" s="2">
        <v>26</v>
      </c>
      <c r="C16" s="23" t="s">
        <v>160</v>
      </c>
      <c r="D16" s="20" t="s">
        <v>161</v>
      </c>
      <c r="E16" s="14" t="s">
        <v>21</v>
      </c>
      <c r="F16" s="14" t="s">
        <v>22</v>
      </c>
      <c r="G16" s="14" t="s">
        <v>50</v>
      </c>
      <c r="H16" s="18" t="s">
        <v>14</v>
      </c>
      <c r="I16" s="1" t="str">
        <f t="shared" si="0"/>
        <v>B</v>
      </c>
      <c r="J16" s="1">
        <f>COUNTIF(I$9:I16,I16)</f>
        <v>3</v>
      </c>
      <c r="K16" s="30">
        <v>2.435185185185185E-2</v>
      </c>
    </row>
    <row r="17" spans="1:11" ht="16.149999999999999" customHeight="1" x14ac:dyDescent="0.2">
      <c r="A17" s="2">
        <v>9</v>
      </c>
      <c r="B17" s="2">
        <v>71</v>
      </c>
      <c r="C17" s="23" t="s">
        <v>243</v>
      </c>
      <c r="D17" s="20" t="s">
        <v>239</v>
      </c>
      <c r="E17" s="14" t="s">
        <v>21</v>
      </c>
      <c r="F17" s="14" t="s">
        <v>22</v>
      </c>
      <c r="G17" s="14">
        <v>1987</v>
      </c>
      <c r="H17" s="18" t="s">
        <v>333</v>
      </c>
      <c r="I17" s="1" t="str">
        <f t="shared" si="0"/>
        <v>A</v>
      </c>
      <c r="J17" s="1">
        <f>COUNTIF(I$9:I17,I17)</f>
        <v>5</v>
      </c>
      <c r="K17" s="30">
        <v>2.4467592592592593E-2</v>
      </c>
    </row>
    <row r="18" spans="1:11" ht="16.149999999999999" customHeight="1" x14ac:dyDescent="0.2">
      <c r="A18" s="2">
        <v>10</v>
      </c>
      <c r="B18" s="2">
        <v>94</v>
      </c>
      <c r="C18" s="10" t="s">
        <v>374</v>
      </c>
      <c r="D18" s="18" t="s">
        <v>19</v>
      </c>
      <c r="E18" s="14" t="s">
        <v>21</v>
      </c>
      <c r="F18" s="14" t="s">
        <v>22</v>
      </c>
      <c r="G18" s="14">
        <v>1975</v>
      </c>
      <c r="H18" s="18" t="s">
        <v>343</v>
      </c>
      <c r="I18" s="1" t="str">
        <f t="shared" si="0"/>
        <v>C</v>
      </c>
      <c r="J18" s="1">
        <f>COUNTIF(I$9:I18,I18)</f>
        <v>2</v>
      </c>
      <c r="K18" s="30">
        <v>2.4618055555555556E-2</v>
      </c>
    </row>
    <row r="19" spans="1:11" ht="16.149999999999999" customHeight="1" x14ac:dyDescent="0.2">
      <c r="A19" s="2">
        <v>11</v>
      </c>
      <c r="B19" s="2">
        <v>96</v>
      </c>
      <c r="C19" s="23" t="s">
        <v>253</v>
      </c>
      <c r="D19" s="20" t="s">
        <v>254</v>
      </c>
      <c r="E19" s="14" t="s">
        <v>21</v>
      </c>
      <c r="F19" s="14" t="s">
        <v>22</v>
      </c>
      <c r="G19" s="14" t="s">
        <v>224</v>
      </c>
      <c r="H19" s="18" t="s">
        <v>255</v>
      </c>
      <c r="I19" s="1" t="str">
        <f t="shared" si="0"/>
        <v>A</v>
      </c>
      <c r="J19" s="1">
        <f>COUNTIF(I$9:I19,I19)</f>
        <v>6</v>
      </c>
      <c r="K19" s="30">
        <v>2.4826388888888887E-2</v>
      </c>
    </row>
    <row r="20" spans="1:11" ht="16.149999999999999" customHeight="1" x14ac:dyDescent="0.2">
      <c r="A20" s="2">
        <v>12</v>
      </c>
      <c r="B20" s="2">
        <v>197</v>
      </c>
      <c r="C20" s="10" t="s">
        <v>383</v>
      </c>
      <c r="D20" s="18" t="s">
        <v>384</v>
      </c>
      <c r="E20" s="14" t="s">
        <v>21</v>
      </c>
      <c r="F20" s="14" t="s">
        <v>22</v>
      </c>
      <c r="G20" s="14">
        <v>1994</v>
      </c>
      <c r="H20" s="18" t="s">
        <v>385</v>
      </c>
      <c r="I20" s="1" t="str">
        <f t="shared" si="0"/>
        <v>A</v>
      </c>
      <c r="J20" s="1">
        <f>COUNTIF(I$9:I20,I20)</f>
        <v>7</v>
      </c>
      <c r="K20" s="30">
        <v>2.5104166666666667E-2</v>
      </c>
    </row>
    <row r="21" spans="1:11" ht="16.149999999999999" customHeight="1" x14ac:dyDescent="0.2">
      <c r="A21" s="2">
        <v>13</v>
      </c>
      <c r="B21" s="2">
        <v>34</v>
      </c>
      <c r="C21" s="23" t="s">
        <v>297</v>
      </c>
      <c r="D21" s="20" t="s">
        <v>18</v>
      </c>
      <c r="E21" s="14" t="s">
        <v>21</v>
      </c>
      <c r="F21" s="14" t="s">
        <v>22</v>
      </c>
      <c r="G21" s="14" t="s">
        <v>48</v>
      </c>
      <c r="H21" s="18" t="s">
        <v>15</v>
      </c>
      <c r="I21" s="1" t="str">
        <f t="shared" si="0"/>
        <v>A</v>
      </c>
      <c r="J21" s="1">
        <f>COUNTIF(I$9:I21,I21)</f>
        <v>8</v>
      </c>
      <c r="K21" s="30">
        <v>2.5127314814814814E-2</v>
      </c>
    </row>
    <row r="22" spans="1:11" ht="16.149999999999999" customHeight="1" x14ac:dyDescent="0.2">
      <c r="A22" s="2">
        <v>14</v>
      </c>
      <c r="B22" s="2">
        <v>3</v>
      </c>
      <c r="C22" s="23" t="s">
        <v>268</v>
      </c>
      <c r="D22" s="20" t="s">
        <v>269</v>
      </c>
      <c r="E22" s="14" t="s">
        <v>21</v>
      </c>
      <c r="F22" s="14" t="s">
        <v>22</v>
      </c>
      <c r="G22" s="14" t="s">
        <v>168</v>
      </c>
      <c r="H22" s="18" t="s">
        <v>270</v>
      </c>
      <c r="I22" s="1" t="str">
        <f t="shared" si="0"/>
        <v>B</v>
      </c>
      <c r="J22" s="1">
        <f>COUNTIF(I$9:I22,I22)</f>
        <v>4</v>
      </c>
      <c r="K22" s="30">
        <v>2.5474537037037039E-2</v>
      </c>
    </row>
    <row r="23" spans="1:11" ht="16.149999999999999" customHeight="1" x14ac:dyDescent="0.2">
      <c r="A23" s="2">
        <v>15</v>
      </c>
      <c r="B23" s="2">
        <v>24</v>
      </c>
      <c r="C23" s="10" t="s">
        <v>353</v>
      </c>
      <c r="D23" s="18" t="s">
        <v>354</v>
      </c>
      <c r="E23" s="14" t="s">
        <v>21</v>
      </c>
      <c r="F23" s="14" t="s">
        <v>22</v>
      </c>
      <c r="G23" s="14">
        <v>2007</v>
      </c>
      <c r="H23" s="18" t="s">
        <v>355</v>
      </c>
      <c r="I23" s="1" t="s">
        <v>134</v>
      </c>
      <c r="J23" s="1">
        <f>COUNTIF(I$9:I23,I23)</f>
        <v>9</v>
      </c>
      <c r="K23" s="30">
        <v>2.5578703703703704E-2</v>
      </c>
    </row>
    <row r="24" spans="1:11" ht="16.149999999999999" customHeight="1" x14ac:dyDescent="0.2">
      <c r="A24" s="2">
        <v>16</v>
      </c>
      <c r="B24" s="2">
        <v>54</v>
      </c>
      <c r="C24" s="23" t="s">
        <v>151</v>
      </c>
      <c r="D24" s="20" t="s">
        <v>152</v>
      </c>
      <c r="E24" s="14" t="s">
        <v>21</v>
      </c>
      <c r="F24" s="14" t="s">
        <v>22</v>
      </c>
      <c r="G24" s="14" t="s">
        <v>153</v>
      </c>
      <c r="H24" s="18" t="s">
        <v>310</v>
      </c>
      <c r="I24" s="1" t="str">
        <f t="shared" ref="I24:I55" si="1">IF(F24="m",IF($G$1-$G24&lt;=19,"JM",IF($G$1-$G24&lt;=39,"A",IF($G$1-$G24&lt;=49,"B",IF($G$1-$G24&lt;=59,"C",IF($G$1-$G24&lt;=69,"D","E"))))),IF($G$1-$G24&lt;=19,"JŽ",IF($G$1-$G24&lt;=39,"F",IF($G$1-$G24&lt;=49,"G",IF($G$1-$G24&lt;=59,"H","I")))))</f>
        <v>A</v>
      </c>
      <c r="J24" s="1">
        <f>COUNTIF(I$9:I24,I24)</f>
        <v>10</v>
      </c>
      <c r="K24" s="30">
        <v>2.5810185185185186E-2</v>
      </c>
    </row>
    <row r="25" spans="1:11" ht="16.149999999999999" customHeight="1" x14ac:dyDescent="0.2">
      <c r="A25" s="2">
        <v>17</v>
      </c>
      <c r="B25" s="2">
        <v>88</v>
      </c>
      <c r="C25" s="23" t="s">
        <v>214</v>
      </c>
      <c r="D25" s="20" t="s">
        <v>123</v>
      </c>
      <c r="E25" s="14" t="s">
        <v>21</v>
      </c>
      <c r="F25" s="14" t="s">
        <v>27</v>
      </c>
      <c r="G25" s="14" t="s">
        <v>203</v>
      </c>
      <c r="H25" s="18" t="s">
        <v>215</v>
      </c>
      <c r="I25" s="1" t="str">
        <f t="shared" si="1"/>
        <v>I</v>
      </c>
      <c r="J25" s="1">
        <f>COUNTIF(I$9:I25,I25)</f>
        <v>1</v>
      </c>
      <c r="K25" s="30">
        <v>2.6180555555555554E-2</v>
      </c>
    </row>
    <row r="26" spans="1:11" ht="16.149999999999999" customHeight="1" x14ac:dyDescent="0.2">
      <c r="A26" s="2">
        <v>18</v>
      </c>
      <c r="B26" s="2">
        <v>48</v>
      </c>
      <c r="C26" s="23" t="s">
        <v>131</v>
      </c>
      <c r="D26" s="20" t="s">
        <v>12</v>
      </c>
      <c r="E26" s="14" t="s">
        <v>21</v>
      </c>
      <c r="F26" s="14" t="s">
        <v>22</v>
      </c>
      <c r="G26" s="14" t="s">
        <v>132</v>
      </c>
      <c r="H26" s="18" t="s">
        <v>133</v>
      </c>
      <c r="I26" s="1" t="str">
        <f t="shared" si="1"/>
        <v>A</v>
      </c>
      <c r="J26" s="1">
        <f>COUNTIF(I$9:I26,I26)</f>
        <v>11</v>
      </c>
      <c r="K26" s="30">
        <v>2.644675925925926E-2</v>
      </c>
    </row>
    <row r="27" spans="1:11" ht="16.149999999999999" customHeight="1" x14ac:dyDescent="0.2">
      <c r="A27" s="2">
        <v>19</v>
      </c>
      <c r="B27" s="2">
        <v>62</v>
      </c>
      <c r="C27" s="23" t="s">
        <v>244</v>
      </c>
      <c r="D27" s="20" t="s">
        <v>7</v>
      </c>
      <c r="E27" s="14" t="s">
        <v>21</v>
      </c>
      <c r="F27" s="14" t="s">
        <v>22</v>
      </c>
      <c r="G27" s="14" t="s">
        <v>49</v>
      </c>
      <c r="H27" s="18" t="s">
        <v>14</v>
      </c>
      <c r="I27" s="1" t="str">
        <f t="shared" si="1"/>
        <v>B</v>
      </c>
      <c r="J27" s="1">
        <f>COUNTIF(I$9:I27,I27)</f>
        <v>5</v>
      </c>
      <c r="K27" s="30">
        <v>2.6655092592592591E-2</v>
      </c>
    </row>
    <row r="28" spans="1:11" ht="16.149999999999999" customHeight="1" x14ac:dyDescent="0.2">
      <c r="A28" s="2">
        <v>20</v>
      </c>
      <c r="B28" s="2">
        <v>76</v>
      </c>
      <c r="C28" s="23" t="s">
        <v>277</v>
      </c>
      <c r="D28" s="20" t="s">
        <v>12</v>
      </c>
      <c r="E28" s="14" t="s">
        <v>21</v>
      </c>
      <c r="F28" s="14" t="s">
        <v>22</v>
      </c>
      <c r="G28" s="14" t="s">
        <v>168</v>
      </c>
      <c r="H28" s="18" t="s">
        <v>328</v>
      </c>
      <c r="I28" s="1" t="str">
        <f t="shared" si="1"/>
        <v>B</v>
      </c>
      <c r="J28" s="1">
        <f>COUNTIF(I$9:I28,I28)</f>
        <v>6</v>
      </c>
      <c r="K28" s="30">
        <v>2.7164351851851853E-2</v>
      </c>
    </row>
    <row r="29" spans="1:11" ht="16.149999999999999" customHeight="1" x14ac:dyDescent="0.2">
      <c r="A29" s="2">
        <v>21</v>
      </c>
      <c r="B29" s="2">
        <v>15</v>
      </c>
      <c r="C29" s="23" t="s">
        <v>284</v>
      </c>
      <c r="D29" s="20" t="s">
        <v>18</v>
      </c>
      <c r="E29" s="14" t="s">
        <v>21</v>
      </c>
      <c r="F29" s="14" t="s">
        <v>22</v>
      </c>
      <c r="G29" s="14" t="s">
        <v>53</v>
      </c>
      <c r="H29" s="18" t="s">
        <v>285</v>
      </c>
      <c r="I29" s="1" t="str">
        <f t="shared" si="1"/>
        <v>B</v>
      </c>
      <c r="J29" s="1">
        <f>COUNTIF(I$9:I29,I29)</f>
        <v>7</v>
      </c>
      <c r="K29" s="30">
        <v>2.7175925925925926E-2</v>
      </c>
    </row>
    <row r="30" spans="1:11" ht="16.149999999999999" customHeight="1" x14ac:dyDescent="0.2">
      <c r="A30" s="2">
        <v>22</v>
      </c>
      <c r="B30" s="2">
        <v>57</v>
      </c>
      <c r="C30" s="23" t="s">
        <v>225</v>
      </c>
      <c r="D30" s="20" t="s">
        <v>19</v>
      </c>
      <c r="E30" s="14" t="s">
        <v>21</v>
      </c>
      <c r="F30" s="14" t="s">
        <v>22</v>
      </c>
      <c r="G30" s="14" t="s">
        <v>52</v>
      </c>
      <c r="H30" s="18" t="s">
        <v>226</v>
      </c>
      <c r="I30" s="1" t="str">
        <f t="shared" si="1"/>
        <v>B</v>
      </c>
      <c r="J30" s="1">
        <f>COUNTIF(I$9:I30,I30)</f>
        <v>8</v>
      </c>
      <c r="K30" s="30">
        <v>2.71875E-2</v>
      </c>
    </row>
    <row r="31" spans="1:11" ht="16.149999999999999" customHeight="1" x14ac:dyDescent="0.2">
      <c r="A31" s="2">
        <v>23</v>
      </c>
      <c r="B31" s="2">
        <v>19</v>
      </c>
      <c r="C31" s="23" t="s">
        <v>284</v>
      </c>
      <c r="D31" s="20" t="s">
        <v>10</v>
      </c>
      <c r="E31" s="14" t="s">
        <v>21</v>
      </c>
      <c r="F31" s="14" t="s">
        <v>22</v>
      </c>
      <c r="G31" s="14" t="s">
        <v>52</v>
      </c>
      <c r="H31" s="18" t="s">
        <v>285</v>
      </c>
      <c r="I31" s="1" t="str">
        <f t="shared" si="1"/>
        <v>B</v>
      </c>
      <c r="J31" s="1">
        <f>COUNTIF(I$9:I31,I31)</f>
        <v>9</v>
      </c>
      <c r="K31" s="30">
        <v>2.7615740740740739E-2</v>
      </c>
    </row>
    <row r="32" spans="1:11" ht="16.149999999999999" customHeight="1" x14ac:dyDescent="0.2">
      <c r="A32" s="2">
        <v>24</v>
      </c>
      <c r="B32" s="2">
        <v>73</v>
      </c>
      <c r="C32" s="10" t="s">
        <v>364</v>
      </c>
      <c r="D32" s="18" t="s">
        <v>18</v>
      </c>
      <c r="E32" s="14" t="s">
        <v>21</v>
      </c>
      <c r="F32" s="14" t="s">
        <v>22</v>
      </c>
      <c r="G32" s="14">
        <v>1979</v>
      </c>
      <c r="H32" s="18" t="s">
        <v>14</v>
      </c>
      <c r="I32" s="1" t="str">
        <f t="shared" si="1"/>
        <v>B</v>
      </c>
      <c r="J32" s="1">
        <f>COUNTIF(I$9:I32,I32)</f>
        <v>10</v>
      </c>
      <c r="K32" s="30">
        <v>2.7696759259259258E-2</v>
      </c>
    </row>
    <row r="33" spans="1:11" ht="16.149999999999999" customHeight="1" x14ac:dyDescent="0.2">
      <c r="A33" s="2">
        <v>25</v>
      </c>
      <c r="B33" s="2">
        <v>87</v>
      </c>
      <c r="C33" s="23" t="s">
        <v>266</v>
      </c>
      <c r="D33" s="20" t="s">
        <v>17</v>
      </c>
      <c r="E33" s="14" t="s">
        <v>21</v>
      </c>
      <c r="F33" s="14" t="s">
        <v>22</v>
      </c>
      <c r="G33" s="14" t="s">
        <v>172</v>
      </c>
      <c r="H33" s="18" t="s">
        <v>267</v>
      </c>
      <c r="I33" s="1" t="str">
        <f t="shared" si="1"/>
        <v>A</v>
      </c>
      <c r="J33" s="1">
        <f>COUNTIF(I$9:I33,I33)</f>
        <v>12</v>
      </c>
      <c r="K33" s="30">
        <v>2.7789351851851853E-2</v>
      </c>
    </row>
    <row r="34" spans="1:11" ht="16.149999999999999" customHeight="1" x14ac:dyDescent="0.2">
      <c r="A34" s="2">
        <v>26</v>
      </c>
      <c r="B34" s="2">
        <v>200</v>
      </c>
      <c r="C34" s="23" t="s">
        <v>180</v>
      </c>
      <c r="D34" s="20" t="s">
        <v>77</v>
      </c>
      <c r="E34" s="14" t="s">
        <v>21</v>
      </c>
      <c r="F34" s="14" t="s">
        <v>22</v>
      </c>
      <c r="G34" s="14" t="s">
        <v>172</v>
      </c>
      <c r="H34" s="18" t="s">
        <v>377</v>
      </c>
      <c r="I34" s="1" t="str">
        <f t="shared" si="1"/>
        <v>A</v>
      </c>
      <c r="J34" s="1">
        <f>COUNTIF(I$9:I34,I34)</f>
        <v>13</v>
      </c>
      <c r="K34" s="30">
        <v>2.7858796296296295E-2</v>
      </c>
    </row>
    <row r="35" spans="1:11" ht="16.149999999999999" customHeight="1" x14ac:dyDescent="0.2">
      <c r="A35" s="2">
        <v>27</v>
      </c>
      <c r="B35" s="2">
        <v>51</v>
      </c>
      <c r="C35" s="23" t="s">
        <v>245</v>
      </c>
      <c r="D35" s="20" t="s">
        <v>18</v>
      </c>
      <c r="E35" s="14" t="s">
        <v>21</v>
      </c>
      <c r="F35" s="14" t="s">
        <v>22</v>
      </c>
      <c r="G35" s="14" t="s">
        <v>54</v>
      </c>
      <c r="H35" s="18" t="s">
        <v>324</v>
      </c>
      <c r="I35" s="1" t="str">
        <f t="shared" si="1"/>
        <v>B</v>
      </c>
      <c r="J35" s="1">
        <f>COUNTIF(I$9:I35,I35)</f>
        <v>11</v>
      </c>
      <c r="K35" s="30">
        <v>2.7986111111111111E-2</v>
      </c>
    </row>
    <row r="36" spans="1:11" ht="16.149999999999999" customHeight="1" x14ac:dyDescent="0.2">
      <c r="A36" s="2">
        <v>28</v>
      </c>
      <c r="B36" s="2">
        <v>83</v>
      </c>
      <c r="C36" s="23" t="s">
        <v>238</v>
      </c>
      <c r="D36" s="20" t="s">
        <v>239</v>
      </c>
      <c r="E36" s="14" t="s">
        <v>21</v>
      </c>
      <c r="F36" s="14" t="s">
        <v>22</v>
      </c>
      <c r="G36" s="14" t="s">
        <v>55</v>
      </c>
      <c r="H36" s="18" t="s">
        <v>371</v>
      </c>
      <c r="I36" s="1" t="str">
        <f t="shared" si="1"/>
        <v>D</v>
      </c>
      <c r="J36" s="1">
        <f>COUNTIF(I$9:I36,I36)</f>
        <v>1</v>
      </c>
      <c r="K36" s="30">
        <v>2.8032407407407409E-2</v>
      </c>
    </row>
    <row r="37" spans="1:11" ht="16.149999999999999" customHeight="1" x14ac:dyDescent="0.2">
      <c r="A37" s="2">
        <v>29</v>
      </c>
      <c r="B37" s="2">
        <v>203</v>
      </c>
      <c r="C37" s="23" t="s">
        <v>335</v>
      </c>
      <c r="D37" s="20" t="s">
        <v>61</v>
      </c>
      <c r="E37" s="14" t="s">
        <v>21</v>
      </c>
      <c r="F37" s="14" t="s">
        <v>27</v>
      </c>
      <c r="G37" s="14" t="s">
        <v>54</v>
      </c>
      <c r="H37" s="18" t="s">
        <v>263</v>
      </c>
      <c r="I37" s="1" t="str">
        <f t="shared" si="1"/>
        <v>G</v>
      </c>
      <c r="J37" s="1">
        <f>COUNTIF(I$9:I37,I37)</f>
        <v>1</v>
      </c>
      <c r="K37" s="30">
        <v>2.8125000000000001E-2</v>
      </c>
    </row>
    <row r="38" spans="1:11" ht="16.149999999999999" customHeight="1" x14ac:dyDescent="0.2">
      <c r="A38" s="2">
        <v>30</v>
      </c>
      <c r="B38" s="2">
        <v>25</v>
      </c>
      <c r="C38" s="23" t="s">
        <v>216</v>
      </c>
      <c r="D38" s="20" t="s">
        <v>19</v>
      </c>
      <c r="E38" s="14" t="s">
        <v>21</v>
      </c>
      <c r="F38" s="14" t="s">
        <v>22</v>
      </c>
      <c r="G38" s="14" t="s">
        <v>59</v>
      </c>
      <c r="H38" s="18" t="s">
        <v>320</v>
      </c>
      <c r="I38" s="1" t="str">
        <f t="shared" si="1"/>
        <v>C</v>
      </c>
      <c r="J38" s="1">
        <f>COUNTIF(I$9:I38,I38)</f>
        <v>3</v>
      </c>
      <c r="K38" s="30">
        <v>2.8356481481481483E-2</v>
      </c>
    </row>
    <row r="39" spans="1:11" ht="16.149999999999999" customHeight="1" x14ac:dyDescent="0.2">
      <c r="A39" s="2">
        <v>31</v>
      </c>
      <c r="B39" s="2">
        <v>58</v>
      </c>
      <c r="C39" s="23" t="s">
        <v>294</v>
      </c>
      <c r="D39" s="20" t="s">
        <v>136</v>
      </c>
      <c r="E39" s="14" t="s">
        <v>21</v>
      </c>
      <c r="F39" s="14" t="s">
        <v>22</v>
      </c>
      <c r="G39" s="14" t="s">
        <v>132</v>
      </c>
      <c r="H39" s="18" t="s">
        <v>331</v>
      </c>
      <c r="I39" s="1" t="str">
        <f t="shared" si="1"/>
        <v>A</v>
      </c>
      <c r="J39" s="1">
        <f>COUNTIF(I$9:I39,I39)</f>
        <v>14</v>
      </c>
      <c r="K39" s="30">
        <v>2.9247685185185186E-2</v>
      </c>
    </row>
    <row r="40" spans="1:11" ht="16.149999999999999" customHeight="1" x14ac:dyDescent="0.2">
      <c r="A40" s="2">
        <v>32</v>
      </c>
      <c r="B40" s="2">
        <v>53</v>
      </c>
      <c r="C40" s="10" t="s">
        <v>76</v>
      </c>
      <c r="D40" s="18" t="s">
        <v>198</v>
      </c>
      <c r="E40" s="14" t="s">
        <v>21</v>
      </c>
      <c r="F40" s="14" t="s">
        <v>22</v>
      </c>
      <c r="G40" s="14">
        <v>1980</v>
      </c>
      <c r="H40" s="18" t="s">
        <v>14</v>
      </c>
      <c r="I40" s="1" t="str">
        <f t="shared" si="1"/>
        <v>B</v>
      </c>
      <c r="J40" s="1">
        <f>COUNTIF(I$9:I40,I40)</f>
        <v>12</v>
      </c>
      <c r="K40" s="30">
        <v>2.9791666666666668E-2</v>
      </c>
    </row>
    <row r="41" spans="1:11" ht="16.149999999999999" customHeight="1" x14ac:dyDescent="0.2">
      <c r="A41" s="2">
        <v>33</v>
      </c>
      <c r="B41" s="2">
        <v>201</v>
      </c>
      <c r="C41" s="23" t="s">
        <v>166</v>
      </c>
      <c r="D41" s="20" t="s">
        <v>7</v>
      </c>
      <c r="E41" s="14" t="s">
        <v>21</v>
      </c>
      <c r="F41" s="14" t="s">
        <v>22</v>
      </c>
      <c r="G41" s="14" t="s">
        <v>54</v>
      </c>
      <c r="H41" s="18" t="s">
        <v>313</v>
      </c>
      <c r="I41" s="1" t="str">
        <f t="shared" si="1"/>
        <v>B</v>
      </c>
      <c r="J41" s="1">
        <f>COUNTIF(I$9:I41,I41)</f>
        <v>13</v>
      </c>
      <c r="K41" s="30">
        <v>2.991898148148148E-2</v>
      </c>
    </row>
    <row r="42" spans="1:11" ht="16.149999999999999" customHeight="1" x14ac:dyDescent="0.2">
      <c r="A42" s="2">
        <v>34</v>
      </c>
      <c r="B42" s="2">
        <v>59</v>
      </c>
      <c r="C42" s="23" t="s">
        <v>244</v>
      </c>
      <c r="D42" s="20" t="s">
        <v>12</v>
      </c>
      <c r="E42" s="14" t="s">
        <v>21</v>
      </c>
      <c r="F42" s="14" t="s">
        <v>22</v>
      </c>
      <c r="G42" s="14" t="s">
        <v>95</v>
      </c>
      <c r="H42" s="18" t="s">
        <v>23</v>
      </c>
      <c r="I42" s="1" t="str">
        <f t="shared" si="1"/>
        <v>C</v>
      </c>
      <c r="J42" s="1">
        <f>COUNTIF(I$9:I42,I42)</f>
        <v>4</v>
      </c>
      <c r="K42" s="30">
        <v>3.0381944444444444E-2</v>
      </c>
    </row>
    <row r="43" spans="1:11" ht="16.149999999999999" customHeight="1" x14ac:dyDescent="0.2">
      <c r="A43" s="2">
        <v>35</v>
      </c>
      <c r="B43" s="2">
        <v>20</v>
      </c>
      <c r="C43" s="23" t="s">
        <v>306</v>
      </c>
      <c r="D43" s="20" t="s">
        <v>307</v>
      </c>
      <c r="E43" s="14" t="s">
        <v>21</v>
      </c>
      <c r="F43" s="14" t="s">
        <v>22</v>
      </c>
      <c r="G43" s="14" t="s">
        <v>91</v>
      </c>
      <c r="H43" s="18" t="s">
        <v>26</v>
      </c>
      <c r="I43" s="1" t="str">
        <f t="shared" si="1"/>
        <v>B</v>
      </c>
      <c r="J43" s="1">
        <f>COUNTIF(I$9:I43,I43)</f>
        <v>14</v>
      </c>
      <c r="K43" s="30">
        <v>3.0648148148148147E-2</v>
      </c>
    </row>
    <row r="44" spans="1:11" ht="16.149999999999999" customHeight="1" x14ac:dyDescent="0.2">
      <c r="A44" s="2">
        <v>36</v>
      </c>
      <c r="B44" s="2">
        <v>22</v>
      </c>
      <c r="C44" s="23" t="s">
        <v>181</v>
      </c>
      <c r="D44" s="20" t="s">
        <v>184</v>
      </c>
      <c r="E44" s="14" t="s">
        <v>21</v>
      </c>
      <c r="F44" s="14" t="s">
        <v>22</v>
      </c>
      <c r="G44" s="14" t="s">
        <v>185</v>
      </c>
      <c r="H44" s="18" t="s">
        <v>183</v>
      </c>
      <c r="I44" s="1" t="str">
        <f t="shared" si="1"/>
        <v>D</v>
      </c>
      <c r="J44" s="1">
        <f>COUNTIF(I$9:I44,I44)</f>
        <v>2</v>
      </c>
      <c r="K44" s="30">
        <v>3.1041666666666665E-2</v>
      </c>
    </row>
    <row r="45" spans="1:11" ht="16.149999999999999" customHeight="1" x14ac:dyDescent="0.2">
      <c r="A45" s="2">
        <v>37</v>
      </c>
      <c r="B45" s="2">
        <v>41</v>
      </c>
      <c r="C45" s="23" t="s">
        <v>236</v>
      </c>
      <c r="D45" s="20" t="s">
        <v>32</v>
      </c>
      <c r="E45" s="14" t="s">
        <v>21</v>
      </c>
      <c r="F45" s="14" t="s">
        <v>22</v>
      </c>
      <c r="G45" s="14" t="s">
        <v>64</v>
      </c>
      <c r="H45" s="18" t="s">
        <v>237</v>
      </c>
      <c r="I45" s="1" t="str">
        <f t="shared" si="1"/>
        <v>B</v>
      </c>
      <c r="J45" s="1">
        <f>COUNTIF(I$9:I45,I45)</f>
        <v>15</v>
      </c>
      <c r="K45" s="30">
        <v>3.1307870370370368E-2</v>
      </c>
    </row>
    <row r="46" spans="1:11" ht="16.149999999999999" customHeight="1" x14ac:dyDescent="0.2">
      <c r="A46" s="2">
        <v>38</v>
      </c>
      <c r="B46" s="2">
        <v>63</v>
      </c>
      <c r="C46" s="23" t="s">
        <v>157</v>
      </c>
      <c r="D46" s="20" t="s">
        <v>158</v>
      </c>
      <c r="E46" s="14" t="s">
        <v>21</v>
      </c>
      <c r="F46" s="14" t="s">
        <v>22</v>
      </c>
      <c r="G46" s="14" t="s">
        <v>53</v>
      </c>
      <c r="H46" s="18" t="s">
        <v>159</v>
      </c>
      <c r="I46" s="1" t="str">
        <f t="shared" si="1"/>
        <v>B</v>
      </c>
      <c r="J46" s="1">
        <f>COUNTIF(I$9:I46,I46)</f>
        <v>16</v>
      </c>
      <c r="K46" s="30">
        <v>3.1435185185185184E-2</v>
      </c>
    </row>
    <row r="47" spans="1:11" ht="16.149999999999999" customHeight="1" x14ac:dyDescent="0.2">
      <c r="A47" s="2">
        <v>39</v>
      </c>
      <c r="B47" s="2">
        <v>52</v>
      </c>
      <c r="C47" s="23" t="s">
        <v>242</v>
      </c>
      <c r="D47" s="20" t="s">
        <v>8</v>
      </c>
      <c r="E47" s="14" t="s">
        <v>21</v>
      </c>
      <c r="F47" s="14" t="s">
        <v>22</v>
      </c>
      <c r="G47" s="14" t="s">
        <v>153</v>
      </c>
      <c r="H47" s="18" t="s">
        <v>360</v>
      </c>
      <c r="I47" s="1" t="str">
        <f t="shared" si="1"/>
        <v>A</v>
      </c>
      <c r="J47" s="1">
        <f>COUNTIF(I$9:I47,I47)</f>
        <v>15</v>
      </c>
      <c r="K47" s="30">
        <v>3.1620370370370368E-2</v>
      </c>
    </row>
    <row r="48" spans="1:11" ht="16.149999999999999" customHeight="1" x14ac:dyDescent="0.2">
      <c r="A48" s="2">
        <v>40</v>
      </c>
      <c r="B48" s="2">
        <v>89</v>
      </c>
      <c r="C48" s="23" t="s">
        <v>303</v>
      </c>
      <c r="D48" s="20" t="s">
        <v>8</v>
      </c>
      <c r="E48" s="14" t="s">
        <v>21</v>
      </c>
      <c r="F48" s="14" t="s">
        <v>22</v>
      </c>
      <c r="G48" s="14" t="s">
        <v>65</v>
      </c>
      <c r="H48" s="18" t="s">
        <v>106</v>
      </c>
      <c r="I48" s="1" t="str">
        <f t="shared" si="1"/>
        <v>C</v>
      </c>
      <c r="J48" s="1">
        <f>COUNTIF(I$9:I48,I48)</f>
        <v>5</v>
      </c>
      <c r="K48" s="30">
        <v>3.1631944444444442E-2</v>
      </c>
    </row>
    <row r="49" spans="1:11" ht="16.149999999999999" customHeight="1" x14ac:dyDescent="0.2">
      <c r="A49" s="2">
        <v>41</v>
      </c>
      <c r="B49" s="2">
        <v>202</v>
      </c>
      <c r="C49" s="23" t="s">
        <v>378</v>
      </c>
      <c r="D49" s="20" t="s">
        <v>167</v>
      </c>
      <c r="E49" s="14" t="s">
        <v>21</v>
      </c>
      <c r="F49" s="14" t="s">
        <v>27</v>
      </c>
      <c r="G49" s="14">
        <v>1986</v>
      </c>
      <c r="H49" s="18" t="s">
        <v>313</v>
      </c>
      <c r="I49" s="1" t="str">
        <f t="shared" si="1"/>
        <v>G</v>
      </c>
      <c r="J49" s="1">
        <f>COUNTIF(I$9:I49,I49)</f>
        <v>2</v>
      </c>
      <c r="K49" s="30">
        <v>3.1655092592592596E-2</v>
      </c>
    </row>
    <row r="50" spans="1:11" ht="16.149999999999999" customHeight="1" x14ac:dyDescent="0.2">
      <c r="A50" s="2">
        <v>42</v>
      </c>
      <c r="B50" s="2">
        <v>42</v>
      </c>
      <c r="C50" s="10" t="s">
        <v>296</v>
      </c>
      <c r="D50" s="18" t="s">
        <v>358</v>
      </c>
      <c r="E50" s="14" t="s">
        <v>21</v>
      </c>
      <c r="F50" s="14" t="s">
        <v>27</v>
      </c>
      <c r="G50" s="14">
        <v>1981</v>
      </c>
      <c r="H50" s="18" t="s">
        <v>15</v>
      </c>
      <c r="I50" s="1" t="str">
        <f t="shared" si="1"/>
        <v>G</v>
      </c>
      <c r="J50" s="1">
        <f>COUNTIF(I$9:I50,I50)</f>
        <v>3</v>
      </c>
      <c r="K50" s="30">
        <v>3.2037037037037037E-2</v>
      </c>
    </row>
    <row r="51" spans="1:11" ht="16.149999999999999" customHeight="1" x14ac:dyDescent="0.2">
      <c r="A51" s="2">
        <v>43</v>
      </c>
      <c r="B51" s="2">
        <v>47</v>
      </c>
      <c r="C51" s="23" t="s">
        <v>119</v>
      </c>
      <c r="D51" s="20" t="s">
        <v>136</v>
      </c>
      <c r="E51" s="14" t="s">
        <v>21</v>
      </c>
      <c r="F51" s="14" t="s">
        <v>22</v>
      </c>
      <c r="G51" s="14" t="s">
        <v>52</v>
      </c>
      <c r="H51" s="18" t="s">
        <v>325</v>
      </c>
      <c r="I51" s="1" t="str">
        <f t="shared" si="1"/>
        <v>B</v>
      </c>
      <c r="J51" s="1">
        <f>COUNTIF(I$9:I51,I51)</f>
        <v>17</v>
      </c>
      <c r="K51" s="30">
        <v>3.2233796296296295E-2</v>
      </c>
    </row>
    <row r="52" spans="1:11" ht="16.149999999999999" customHeight="1" x14ac:dyDescent="0.2">
      <c r="A52" s="2">
        <v>44</v>
      </c>
      <c r="B52" s="2">
        <v>55</v>
      </c>
      <c r="C52" s="23" t="s">
        <v>138</v>
      </c>
      <c r="D52" s="20" t="s">
        <v>139</v>
      </c>
      <c r="E52" s="14" t="s">
        <v>21</v>
      </c>
      <c r="F52" s="14" t="s">
        <v>22</v>
      </c>
      <c r="G52" s="14" t="s">
        <v>140</v>
      </c>
      <c r="H52" s="18" t="s">
        <v>141</v>
      </c>
      <c r="I52" s="1" t="str">
        <f t="shared" si="1"/>
        <v>C</v>
      </c>
      <c r="J52" s="1">
        <f>COUNTIF(I$9:I52,I52)</f>
        <v>6</v>
      </c>
      <c r="K52" s="30">
        <v>3.2488425925925928E-2</v>
      </c>
    </row>
    <row r="53" spans="1:11" ht="16.149999999999999" customHeight="1" x14ac:dyDescent="0.2">
      <c r="A53" s="2">
        <v>45</v>
      </c>
      <c r="B53" s="2">
        <v>84</v>
      </c>
      <c r="C53" s="23" t="s">
        <v>189</v>
      </c>
      <c r="D53" s="20" t="s">
        <v>12</v>
      </c>
      <c r="E53" s="14" t="s">
        <v>21</v>
      </c>
      <c r="F53" s="14" t="s">
        <v>22</v>
      </c>
      <c r="G53" s="14" t="s">
        <v>56</v>
      </c>
      <c r="H53" s="18" t="s">
        <v>190</v>
      </c>
      <c r="I53" s="1" t="str">
        <f t="shared" si="1"/>
        <v>A</v>
      </c>
      <c r="J53" s="1">
        <f>COUNTIF(I$9:I53,I53)</f>
        <v>16</v>
      </c>
      <c r="K53" s="30">
        <v>3.2835648148148149E-2</v>
      </c>
    </row>
    <row r="54" spans="1:11" ht="16.149999999999999" customHeight="1" x14ac:dyDescent="0.2">
      <c r="A54" s="2">
        <v>46</v>
      </c>
      <c r="B54" s="2">
        <v>38</v>
      </c>
      <c r="C54" s="10" t="s">
        <v>356</v>
      </c>
      <c r="D54" s="18" t="s">
        <v>19</v>
      </c>
      <c r="E54" s="14" t="s">
        <v>21</v>
      </c>
      <c r="F54" s="14" t="s">
        <v>22</v>
      </c>
      <c r="G54" s="14">
        <v>1965</v>
      </c>
      <c r="H54" s="18" t="s">
        <v>357</v>
      </c>
      <c r="I54" s="1" t="str">
        <f t="shared" si="1"/>
        <v>D</v>
      </c>
      <c r="J54" s="1">
        <f>COUNTIF(I$9:I54,I54)</f>
        <v>3</v>
      </c>
      <c r="K54" s="30">
        <v>3.2997685185185185E-2</v>
      </c>
    </row>
    <row r="55" spans="1:11" ht="16.149999999999999" customHeight="1" x14ac:dyDescent="0.2">
      <c r="A55" s="2">
        <v>47</v>
      </c>
      <c r="B55" s="2">
        <v>75</v>
      </c>
      <c r="C55" s="23" t="s">
        <v>241</v>
      </c>
      <c r="D55" s="20" t="s">
        <v>18</v>
      </c>
      <c r="E55" s="14" t="s">
        <v>21</v>
      </c>
      <c r="F55" s="14" t="s">
        <v>22</v>
      </c>
      <c r="G55" s="14" t="s">
        <v>91</v>
      </c>
      <c r="H55" s="18" t="s">
        <v>323</v>
      </c>
      <c r="I55" s="1" t="str">
        <f t="shared" si="1"/>
        <v>B</v>
      </c>
      <c r="J55" s="1">
        <f>COUNTIF(I$9:I55,I55)</f>
        <v>18</v>
      </c>
      <c r="K55" s="30">
        <v>3.3449074074074076E-2</v>
      </c>
    </row>
    <row r="56" spans="1:11" ht="16.149999999999999" customHeight="1" x14ac:dyDescent="0.2">
      <c r="A56" s="2">
        <v>48</v>
      </c>
      <c r="B56" s="2">
        <v>72</v>
      </c>
      <c r="C56" s="10" t="s">
        <v>363</v>
      </c>
      <c r="D56" s="18" t="s">
        <v>107</v>
      </c>
      <c r="E56" s="14" t="s">
        <v>21</v>
      </c>
      <c r="F56" s="14" t="s">
        <v>27</v>
      </c>
      <c r="G56" s="14">
        <v>1986</v>
      </c>
      <c r="H56" s="18" t="s">
        <v>70</v>
      </c>
      <c r="I56" s="1" t="str">
        <f t="shared" ref="I56:I86" si="2">IF(F56="m",IF($G$1-$G56&lt;=19,"JM",IF($G$1-$G56&lt;=39,"A",IF($G$1-$G56&lt;=49,"B",IF($G$1-$G56&lt;=59,"C",IF($G$1-$G56&lt;=69,"D","E"))))),IF($G$1-$G56&lt;=19,"JŽ",IF($G$1-$G56&lt;=39,"F",IF($G$1-$G56&lt;=49,"G",IF($G$1-$G56&lt;=59,"H","I")))))</f>
        <v>G</v>
      </c>
      <c r="J56" s="1">
        <f>COUNTIF(I$9:I56,I56)</f>
        <v>4</v>
      </c>
      <c r="K56" s="30">
        <v>3.3483796296296296E-2</v>
      </c>
    </row>
    <row r="57" spans="1:11" ht="16.149999999999999" customHeight="1" x14ac:dyDescent="0.2">
      <c r="A57" s="2">
        <v>49</v>
      </c>
      <c r="B57" s="2">
        <v>206</v>
      </c>
      <c r="C57" s="10" t="s">
        <v>382</v>
      </c>
      <c r="D57" s="18" t="s">
        <v>9</v>
      </c>
      <c r="E57" s="14" t="s">
        <v>21</v>
      </c>
      <c r="F57" s="14" t="s">
        <v>22</v>
      </c>
      <c r="G57" s="14">
        <v>1989</v>
      </c>
      <c r="H57" s="18" t="s">
        <v>318</v>
      </c>
      <c r="I57" s="1" t="str">
        <f t="shared" si="2"/>
        <v>A</v>
      </c>
      <c r="J57" s="1">
        <f>COUNTIF(I$9:I57,I57)</f>
        <v>17</v>
      </c>
      <c r="K57" s="30">
        <v>3.4490740740740738E-2</v>
      </c>
    </row>
    <row r="58" spans="1:11" ht="16.149999999999999" customHeight="1" x14ac:dyDescent="0.2">
      <c r="A58" s="2">
        <v>50</v>
      </c>
      <c r="B58" s="2">
        <v>77</v>
      </c>
      <c r="C58" s="23" t="s">
        <v>40</v>
      </c>
      <c r="D58" s="20" t="s">
        <v>163</v>
      </c>
      <c r="E58" s="14" t="s">
        <v>21</v>
      </c>
      <c r="F58" s="14" t="s">
        <v>22</v>
      </c>
      <c r="G58" s="14" t="s">
        <v>103</v>
      </c>
      <c r="H58" s="18" t="s">
        <v>302</v>
      </c>
      <c r="I58" s="1" t="str">
        <f t="shared" si="2"/>
        <v>E</v>
      </c>
      <c r="J58" s="1">
        <f>COUNTIF(I$9:I58,I58)</f>
        <v>1</v>
      </c>
      <c r="K58" s="30">
        <v>3.4826388888888886E-2</v>
      </c>
    </row>
    <row r="59" spans="1:11" ht="16.149999999999999" customHeight="1" x14ac:dyDescent="0.2">
      <c r="A59" s="2">
        <v>51</v>
      </c>
      <c r="B59" s="2">
        <v>205</v>
      </c>
      <c r="C59" s="23" t="s">
        <v>135</v>
      </c>
      <c r="D59" s="20" t="s">
        <v>136</v>
      </c>
      <c r="E59" s="14" t="s">
        <v>21</v>
      </c>
      <c r="F59" s="14" t="s">
        <v>22</v>
      </c>
      <c r="G59" s="14" t="s">
        <v>54</v>
      </c>
      <c r="H59" s="18" t="s">
        <v>137</v>
      </c>
      <c r="I59" s="1" t="str">
        <f t="shared" si="2"/>
        <v>B</v>
      </c>
      <c r="J59" s="1">
        <f>COUNTIF(I$9:I59,I59)</f>
        <v>19</v>
      </c>
      <c r="K59" s="30">
        <v>3.4837962962962966E-2</v>
      </c>
    </row>
    <row r="60" spans="1:11" ht="16.149999999999999" customHeight="1" x14ac:dyDescent="0.2">
      <c r="A60" s="2">
        <v>52</v>
      </c>
      <c r="B60" s="2">
        <v>99</v>
      </c>
      <c r="C60" s="23" t="s">
        <v>39</v>
      </c>
      <c r="D60" s="20" t="s">
        <v>24</v>
      </c>
      <c r="E60" s="14" t="s">
        <v>21</v>
      </c>
      <c r="F60" s="14" t="s">
        <v>22</v>
      </c>
      <c r="G60" s="14" t="s">
        <v>52</v>
      </c>
      <c r="H60" s="18" t="s">
        <v>235</v>
      </c>
      <c r="I60" s="1" t="str">
        <f t="shared" si="2"/>
        <v>B</v>
      </c>
      <c r="J60" s="1">
        <f>COUNTIF(I$9:I60,I60)</f>
        <v>20</v>
      </c>
      <c r="K60" s="30">
        <v>3.4953703703703702E-2</v>
      </c>
    </row>
    <row r="61" spans="1:11" ht="16.149999999999999" customHeight="1" x14ac:dyDescent="0.2">
      <c r="A61" s="2">
        <v>53</v>
      </c>
      <c r="B61" s="2">
        <v>97</v>
      </c>
      <c r="C61" s="23" t="s">
        <v>148</v>
      </c>
      <c r="D61" s="20" t="s">
        <v>149</v>
      </c>
      <c r="E61" s="14" t="s">
        <v>21</v>
      </c>
      <c r="F61" s="14" t="s">
        <v>22</v>
      </c>
      <c r="G61" s="14" t="s">
        <v>68</v>
      </c>
      <c r="H61" s="18" t="s">
        <v>150</v>
      </c>
      <c r="I61" s="1" t="str">
        <f t="shared" si="2"/>
        <v>C</v>
      </c>
      <c r="J61" s="1">
        <f>COUNTIF(I$9:I61,I61)</f>
        <v>7</v>
      </c>
      <c r="K61" s="30">
        <v>3.5925925925925924E-2</v>
      </c>
    </row>
    <row r="62" spans="1:11" ht="16.149999999999999" customHeight="1" x14ac:dyDescent="0.2">
      <c r="A62" s="2">
        <v>54</v>
      </c>
      <c r="B62" s="2">
        <v>67</v>
      </c>
      <c r="C62" s="23" t="s">
        <v>186</v>
      </c>
      <c r="D62" s="20" t="s">
        <v>187</v>
      </c>
      <c r="E62" s="14" t="s">
        <v>21</v>
      </c>
      <c r="F62" s="14" t="s">
        <v>22</v>
      </c>
      <c r="G62" s="14" t="s">
        <v>54</v>
      </c>
      <c r="H62" s="18" t="s">
        <v>188</v>
      </c>
      <c r="I62" s="1" t="str">
        <f t="shared" si="2"/>
        <v>B</v>
      </c>
      <c r="J62" s="1">
        <f>COUNTIF(I$9:I62,I62)</f>
        <v>21</v>
      </c>
      <c r="K62" s="30">
        <v>3.6284722222222225E-2</v>
      </c>
    </row>
    <row r="63" spans="1:11" ht="16.149999999999999" customHeight="1" x14ac:dyDescent="0.2">
      <c r="A63" s="2">
        <v>55</v>
      </c>
      <c r="B63" s="2">
        <v>204</v>
      </c>
      <c r="C63" s="10" t="s">
        <v>379</v>
      </c>
      <c r="D63" s="18" t="s">
        <v>380</v>
      </c>
      <c r="E63" s="14" t="s">
        <v>21</v>
      </c>
      <c r="F63" s="14" t="s">
        <v>27</v>
      </c>
      <c r="G63" s="14">
        <v>2002</v>
      </c>
      <c r="H63" s="18" t="s">
        <v>381</v>
      </c>
      <c r="I63" s="1" t="str">
        <f t="shared" si="2"/>
        <v>F</v>
      </c>
      <c r="J63" s="1">
        <f>COUNTIF(I$9:I63,I63)</f>
        <v>1</v>
      </c>
      <c r="K63" s="30">
        <v>3.6527777777777777E-2</v>
      </c>
    </row>
    <row r="64" spans="1:11" ht="16.149999999999999" customHeight="1" x14ac:dyDescent="0.2">
      <c r="A64" s="2">
        <v>56</v>
      </c>
      <c r="B64" s="2">
        <v>100</v>
      </c>
      <c r="C64" s="10" t="s">
        <v>338</v>
      </c>
      <c r="D64" s="18" t="s">
        <v>248</v>
      </c>
      <c r="E64" s="14" t="s">
        <v>21</v>
      </c>
      <c r="F64" s="14" t="s">
        <v>22</v>
      </c>
      <c r="G64" s="14">
        <v>1971</v>
      </c>
      <c r="H64" s="18" t="s">
        <v>339</v>
      </c>
      <c r="I64" s="1" t="str">
        <f t="shared" si="2"/>
        <v>C</v>
      </c>
      <c r="J64" s="1">
        <f>COUNTIF(I$9:I64,I64)</f>
        <v>8</v>
      </c>
      <c r="K64" s="30">
        <v>3.7222222222222219E-2</v>
      </c>
    </row>
    <row r="65" spans="1:11" ht="16.149999999999999" customHeight="1" x14ac:dyDescent="0.2">
      <c r="A65" s="2">
        <v>57</v>
      </c>
      <c r="B65" s="2">
        <v>4</v>
      </c>
      <c r="C65" s="23" t="s">
        <v>264</v>
      </c>
      <c r="D65" s="20" t="s">
        <v>187</v>
      </c>
      <c r="E65" s="14" t="s">
        <v>21</v>
      </c>
      <c r="F65" s="14" t="s">
        <v>22</v>
      </c>
      <c r="G65" s="14" t="s">
        <v>69</v>
      </c>
      <c r="H65" s="18" t="s">
        <v>23</v>
      </c>
      <c r="I65" s="1" t="str">
        <f t="shared" si="2"/>
        <v>C</v>
      </c>
      <c r="J65" s="1">
        <f>COUNTIF(I$9:I65,I65)</f>
        <v>9</v>
      </c>
      <c r="K65" s="30">
        <v>3.7488425925925925E-2</v>
      </c>
    </row>
    <row r="66" spans="1:11" ht="16.149999999999999" customHeight="1" x14ac:dyDescent="0.2">
      <c r="A66" s="2">
        <v>58</v>
      </c>
      <c r="B66" s="2">
        <v>65</v>
      </c>
      <c r="C66" s="23" t="s">
        <v>284</v>
      </c>
      <c r="D66" s="20" t="s">
        <v>90</v>
      </c>
      <c r="E66" s="14" t="s">
        <v>21</v>
      </c>
      <c r="F66" s="14" t="s">
        <v>22</v>
      </c>
      <c r="G66" s="14" t="s">
        <v>69</v>
      </c>
      <c r="H66" s="18" t="s">
        <v>285</v>
      </c>
      <c r="I66" s="1" t="str">
        <f t="shared" si="2"/>
        <v>C</v>
      </c>
      <c r="J66" s="1">
        <f>COUNTIF(I$9:I66,I66)</f>
        <v>10</v>
      </c>
      <c r="K66" s="30">
        <v>3.861111111111111E-2</v>
      </c>
    </row>
    <row r="67" spans="1:11" ht="16.149999999999999" customHeight="1" x14ac:dyDescent="0.2">
      <c r="A67" s="2">
        <v>59</v>
      </c>
      <c r="B67" s="2">
        <v>86</v>
      </c>
      <c r="C67" s="23" t="s">
        <v>246</v>
      </c>
      <c r="D67" s="20" t="s">
        <v>17</v>
      </c>
      <c r="E67" s="14" t="s">
        <v>21</v>
      </c>
      <c r="F67" s="14" t="s">
        <v>22</v>
      </c>
      <c r="G67" s="14" t="s">
        <v>179</v>
      </c>
      <c r="H67" s="18" t="s">
        <v>247</v>
      </c>
      <c r="I67" s="1" t="str">
        <f t="shared" si="2"/>
        <v>D</v>
      </c>
      <c r="J67" s="1">
        <f>COUNTIF(I$9:I67,I67)</f>
        <v>4</v>
      </c>
      <c r="K67" s="30">
        <v>3.8761574074074073E-2</v>
      </c>
    </row>
    <row r="68" spans="1:11" ht="16.149999999999999" customHeight="1" x14ac:dyDescent="0.2">
      <c r="A68" s="2">
        <v>60</v>
      </c>
      <c r="B68" s="2">
        <v>199</v>
      </c>
      <c r="C68" s="23" t="s">
        <v>207</v>
      </c>
      <c r="D68" s="20" t="s">
        <v>11</v>
      </c>
      <c r="E68" s="14" t="s">
        <v>21</v>
      </c>
      <c r="F68" s="14" t="s">
        <v>22</v>
      </c>
      <c r="G68" s="14" t="s">
        <v>62</v>
      </c>
      <c r="H68" s="18" t="s">
        <v>318</v>
      </c>
      <c r="I68" s="1" t="str">
        <f t="shared" si="2"/>
        <v>B</v>
      </c>
      <c r="J68" s="1">
        <f>COUNTIF(I$9:I68,I68)</f>
        <v>22</v>
      </c>
      <c r="K68" s="30">
        <v>3.8854166666666669E-2</v>
      </c>
    </row>
    <row r="69" spans="1:11" ht="16.149999999999999" customHeight="1" x14ac:dyDescent="0.2">
      <c r="A69" s="2">
        <v>61</v>
      </c>
      <c r="B69" s="2">
        <v>207</v>
      </c>
      <c r="C69" s="23" t="s">
        <v>211</v>
      </c>
      <c r="D69" s="20" t="s">
        <v>212</v>
      </c>
      <c r="E69" s="14" t="s">
        <v>21</v>
      </c>
      <c r="F69" s="14" t="s">
        <v>22</v>
      </c>
      <c r="G69" s="14" t="s">
        <v>51</v>
      </c>
      <c r="H69" s="18" t="s">
        <v>318</v>
      </c>
      <c r="I69" s="1" t="str">
        <f t="shared" si="2"/>
        <v>A</v>
      </c>
      <c r="J69" s="1">
        <f>COUNTIF(I$9:I69,I69)</f>
        <v>18</v>
      </c>
      <c r="K69" s="30">
        <v>3.8865740740740742E-2</v>
      </c>
    </row>
    <row r="70" spans="1:11" ht="16.149999999999999" customHeight="1" x14ac:dyDescent="0.2">
      <c r="A70" s="2">
        <v>62</v>
      </c>
      <c r="B70" s="2">
        <v>12</v>
      </c>
      <c r="C70" s="23" t="s">
        <v>291</v>
      </c>
      <c r="D70" s="20" t="s">
        <v>187</v>
      </c>
      <c r="E70" s="14" t="s">
        <v>21</v>
      </c>
      <c r="F70" s="14" t="s">
        <v>22</v>
      </c>
      <c r="G70" s="14" t="s">
        <v>53</v>
      </c>
      <c r="H70" s="18" t="s">
        <v>199</v>
      </c>
      <c r="I70" s="1" t="str">
        <f t="shared" si="2"/>
        <v>B</v>
      </c>
      <c r="J70" s="1">
        <f>COUNTIF(I$9:I70,I70)</f>
        <v>23</v>
      </c>
      <c r="K70" s="30">
        <v>3.9583333333333331E-2</v>
      </c>
    </row>
    <row r="71" spans="1:11" ht="16.149999999999999" customHeight="1" x14ac:dyDescent="0.2">
      <c r="A71" s="2">
        <v>63</v>
      </c>
      <c r="B71" s="2">
        <v>33</v>
      </c>
      <c r="C71" s="23" t="s">
        <v>273</v>
      </c>
      <c r="D71" s="20" t="s">
        <v>8</v>
      </c>
      <c r="E71" s="14" t="s">
        <v>21</v>
      </c>
      <c r="F71" s="14" t="s">
        <v>22</v>
      </c>
      <c r="G71" s="14" t="s">
        <v>153</v>
      </c>
      <c r="H71" s="18" t="s">
        <v>23</v>
      </c>
      <c r="I71" s="1" t="str">
        <f t="shared" si="2"/>
        <v>A</v>
      </c>
      <c r="J71" s="1">
        <f>COUNTIF(I$9:I71,I71)</f>
        <v>19</v>
      </c>
      <c r="K71" s="30">
        <v>3.9918981481481479E-2</v>
      </c>
    </row>
    <row r="72" spans="1:11" ht="16.149999999999999" customHeight="1" x14ac:dyDescent="0.2">
      <c r="A72" s="2">
        <v>64</v>
      </c>
      <c r="B72" s="2">
        <v>90</v>
      </c>
      <c r="C72" s="10" t="s">
        <v>372</v>
      </c>
      <c r="D72" s="18" t="s">
        <v>182</v>
      </c>
      <c r="E72" s="14" t="s">
        <v>21</v>
      </c>
      <c r="F72" s="14" t="s">
        <v>22</v>
      </c>
      <c r="G72" s="14">
        <v>1972</v>
      </c>
      <c r="H72" s="18" t="s">
        <v>373</v>
      </c>
      <c r="I72" s="1" t="str">
        <f t="shared" si="2"/>
        <v>C</v>
      </c>
      <c r="J72" s="1">
        <f>COUNTIF(I$9:I72,I72)</f>
        <v>11</v>
      </c>
      <c r="K72" s="30">
        <v>4.0057870370370369E-2</v>
      </c>
    </row>
    <row r="73" spans="1:11" ht="16.149999999999999" customHeight="1" x14ac:dyDescent="0.2">
      <c r="A73" s="2">
        <v>65</v>
      </c>
      <c r="B73" s="2">
        <v>64</v>
      </c>
      <c r="C73" s="23" t="s">
        <v>169</v>
      </c>
      <c r="D73" s="20" t="s">
        <v>10</v>
      </c>
      <c r="E73" s="14" t="s">
        <v>21</v>
      </c>
      <c r="F73" s="14" t="s">
        <v>22</v>
      </c>
      <c r="G73" s="14" t="s">
        <v>170</v>
      </c>
      <c r="H73" s="18" t="s">
        <v>314</v>
      </c>
      <c r="I73" s="1" t="str">
        <f t="shared" si="2"/>
        <v>D</v>
      </c>
      <c r="J73" s="1">
        <f>COUNTIF(I$9:I73,I73)</f>
        <v>5</v>
      </c>
      <c r="K73" s="30">
        <v>4.0428240740740744E-2</v>
      </c>
    </row>
    <row r="74" spans="1:11" ht="16.149999999999999" customHeight="1" x14ac:dyDescent="0.2">
      <c r="A74" s="2">
        <v>66</v>
      </c>
      <c r="B74" s="2">
        <v>95</v>
      </c>
      <c r="C74" s="23" t="s">
        <v>33</v>
      </c>
      <c r="D74" s="20" t="s">
        <v>11</v>
      </c>
      <c r="E74" s="14" t="s">
        <v>21</v>
      </c>
      <c r="F74" s="14" t="s">
        <v>22</v>
      </c>
      <c r="G74" s="14" t="s">
        <v>62</v>
      </c>
      <c r="H74" s="18" t="s">
        <v>23</v>
      </c>
      <c r="I74" s="1" t="str">
        <f t="shared" si="2"/>
        <v>B</v>
      </c>
      <c r="J74" s="1">
        <f>COUNTIF(I$9:I74,I74)</f>
        <v>24</v>
      </c>
      <c r="K74" s="30">
        <v>4.327546296296296E-2</v>
      </c>
    </row>
    <row r="75" spans="1:11" ht="16.149999999999999" customHeight="1" x14ac:dyDescent="0.2">
      <c r="A75" s="2">
        <v>67</v>
      </c>
      <c r="B75" s="2">
        <v>27</v>
      </c>
      <c r="C75" s="23" t="s">
        <v>261</v>
      </c>
      <c r="D75" s="20" t="s">
        <v>19</v>
      </c>
      <c r="E75" s="14" t="s">
        <v>21</v>
      </c>
      <c r="F75" s="14" t="s">
        <v>22</v>
      </c>
      <c r="G75" s="14" t="s">
        <v>54</v>
      </c>
      <c r="H75" s="18" t="s">
        <v>73</v>
      </c>
      <c r="I75" s="1" t="str">
        <f t="shared" si="2"/>
        <v>B</v>
      </c>
      <c r="J75" s="1">
        <f>COUNTIF(I$9:I75,I75)</f>
        <v>25</v>
      </c>
      <c r="K75" s="30">
        <v>4.4293981481481483E-2</v>
      </c>
    </row>
    <row r="76" spans="1:11" ht="16.149999999999999" customHeight="1" x14ac:dyDescent="0.2">
      <c r="A76" s="2">
        <v>68</v>
      </c>
      <c r="B76" s="2">
        <v>11</v>
      </c>
      <c r="C76" s="23" t="s">
        <v>37</v>
      </c>
      <c r="D76" s="20" t="s">
        <v>10</v>
      </c>
      <c r="E76" s="14" t="s">
        <v>21</v>
      </c>
      <c r="F76" s="14" t="s">
        <v>22</v>
      </c>
      <c r="G76" s="14" t="s">
        <v>58</v>
      </c>
      <c r="H76" s="18" t="s">
        <v>280</v>
      </c>
      <c r="I76" s="1" t="str">
        <f t="shared" si="2"/>
        <v>B</v>
      </c>
      <c r="J76" s="1">
        <f>COUNTIF(I$9:I76,I76)</f>
        <v>26</v>
      </c>
      <c r="K76" s="30">
        <v>4.4710648148148145E-2</v>
      </c>
    </row>
    <row r="77" spans="1:11" ht="16.149999999999999" customHeight="1" x14ac:dyDescent="0.2">
      <c r="A77" s="2">
        <v>69</v>
      </c>
      <c r="B77" s="2">
        <v>29</v>
      </c>
      <c r="C77" s="23" t="s">
        <v>171</v>
      </c>
      <c r="D77" s="20" t="s">
        <v>8</v>
      </c>
      <c r="E77" s="14" t="s">
        <v>21</v>
      </c>
      <c r="F77" s="14" t="s">
        <v>22</v>
      </c>
      <c r="G77" s="14" t="s">
        <v>172</v>
      </c>
      <c r="H77" s="18" t="s">
        <v>173</v>
      </c>
      <c r="I77" s="1" t="str">
        <f t="shared" si="2"/>
        <v>A</v>
      </c>
      <c r="J77" s="1">
        <f>COUNTIF(I$9:I77,I77)</f>
        <v>20</v>
      </c>
      <c r="K77" s="30">
        <v>4.4953703703703704E-2</v>
      </c>
    </row>
    <row r="78" spans="1:11" ht="16.149999999999999" customHeight="1" x14ac:dyDescent="0.2">
      <c r="A78" s="2">
        <v>70</v>
      </c>
      <c r="B78" s="2">
        <v>23</v>
      </c>
      <c r="C78" s="23" t="s">
        <v>181</v>
      </c>
      <c r="D78" s="20" t="s">
        <v>182</v>
      </c>
      <c r="E78" s="14" t="s">
        <v>21</v>
      </c>
      <c r="F78" s="14" t="s">
        <v>22</v>
      </c>
      <c r="G78" s="14" t="s">
        <v>59</v>
      </c>
      <c r="H78" s="18" t="s">
        <v>183</v>
      </c>
      <c r="I78" s="1" t="str">
        <f t="shared" si="2"/>
        <v>C</v>
      </c>
      <c r="J78" s="1">
        <f>COUNTIF(I$9:I78,I78)</f>
        <v>12</v>
      </c>
      <c r="K78" s="30">
        <v>4.5243055555555557E-2</v>
      </c>
    </row>
    <row r="79" spans="1:11" ht="16.149999999999999" customHeight="1" x14ac:dyDescent="0.2">
      <c r="A79" s="2">
        <v>71</v>
      </c>
      <c r="B79" s="2">
        <v>49</v>
      </c>
      <c r="C79" s="23" t="s">
        <v>174</v>
      </c>
      <c r="D79" s="15" t="s">
        <v>175</v>
      </c>
      <c r="E79" s="14" t="s">
        <v>21</v>
      </c>
      <c r="F79" s="14" t="s">
        <v>27</v>
      </c>
      <c r="G79" s="14">
        <v>1969</v>
      </c>
      <c r="H79" s="18" t="s">
        <v>359</v>
      </c>
      <c r="I79" s="1" t="str">
        <f t="shared" si="2"/>
        <v>H</v>
      </c>
      <c r="J79" s="1">
        <f>COUNTIF(I$9:I79,I79)</f>
        <v>1</v>
      </c>
      <c r="K79" s="30">
        <v>4.6550925925925926E-2</v>
      </c>
    </row>
    <row r="80" spans="1:11" ht="16.149999999999999" customHeight="1" x14ac:dyDescent="0.2">
      <c r="A80" s="2">
        <v>72</v>
      </c>
      <c r="B80" s="2">
        <v>78</v>
      </c>
      <c r="C80" s="23" t="s">
        <v>233</v>
      </c>
      <c r="D80" s="20" t="s">
        <v>136</v>
      </c>
      <c r="E80" s="14" t="s">
        <v>21</v>
      </c>
      <c r="F80" s="14" t="s">
        <v>22</v>
      </c>
      <c r="G80" s="14" t="s">
        <v>234</v>
      </c>
      <c r="H80" s="18" t="s">
        <v>322</v>
      </c>
      <c r="I80" s="1" t="str">
        <f t="shared" si="2"/>
        <v>D</v>
      </c>
      <c r="J80" s="1">
        <f>COUNTIF(I$9:I80,I80)</f>
        <v>6</v>
      </c>
      <c r="K80" s="30">
        <v>5.0879629629629629E-2</v>
      </c>
    </row>
    <row r="81" spans="1:12" ht="16.149999999999999" customHeight="1" x14ac:dyDescent="0.2">
      <c r="A81" s="2">
        <v>73</v>
      </c>
      <c r="B81" s="2">
        <v>93</v>
      </c>
      <c r="C81" s="10" t="s">
        <v>374</v>
      </c>
      <c r="D81" s="18" t="s">
        <v>167</v>
      </c>
      <c r="E81" s="14" t="s">
        <v>21</v>
      </c>
      <c r="F81" s="14" t="s">
        <v>27</v>
      </c>
      <c r="G81" s="14">
        <v>1986</v>
      </c>
      <c r="H81" s="18" t="s">
        <v>343</v>
      </c>
      <c r="I81" s="1" t="str">
        <f t="shared" si="2"/>
        <v>G</v>
      </c>
      <c r="J81" s="1">
        <f>COUNTIF(I$9:I81,I81)</f>
        <v>5</v>
      </c>
      <c r="K81" s="30">
        <v>5.3946759259259257E-2</v>
      </c>
    </row>
    <row r="82" spans="1:12" ht="16.149999999999999" customHeight="1" x14ac:dyDescent="0.2">
      <c r="A82" s="2">
        <v>74</v>
      </c>
      <c r="B82" s="2">
        <v>66</v>
      </c>
      <c r="C82" s="23" t="s">
        <v>265</v>
      </c>
      <c r="D82" s="20" t="s">
        <v>18</v>
      </c>
      <c r="E82" s="14" t="s">
        <v>21</v>
      </c>
      <c r="F82" s="14" t="s">
        <v>22</v>
      </c>
      <c r="G82" s="14" t="s">
        <v>69</v>
      </c>
      <c r="H82" s="18" t="s">
        <v>327</v>
      </c>
      <c r="I82" s="1" t="str">
        <f t="shared" si="2"/>
        <v>C</v>
      </c>
      <c r="J82" s="1">
        <f>COUNTIF(I$9:I82,I82)</f>
        <v>13</v>
      </c>
      <c r="K82" s="30">
        <v>5.4328703703703705E-2</v>
      </c>
    </row>
    <row r="83" spans="1:12" ht="16.149999999999999" customHeight="1" x14ac:dyDescent="0.2">
      <c r="A83" s="2">
        <v>75</v>
      </c>
      <c r="B83" s="2">
        <v>13</v>
      </c>
      <c r="C83" s="10" t="s">
        <v>142</v>
      </c>
      <c r="D83" s="18" t="s">
        <v>143</v>
      </c>
      <c r="E83" s="14" t="s">
        <v>21</v>
      </c>
      <c r="F83" s="14" t="s">
        <v>27</v>
      </c>
      <c r="G83" s="14">
        <v>1962</v>
      </c>
      <c r="H83" s="18" t="s">
        <v>144</v>
      </c>
      <c r="I83" s="1" t="str">
        <f t="shared" si="2"/>
        <v>I</v>
      </c>
      <c r="J83" s="1">
        <f>COUNTIF(I$9:I83,I83)</f>
        <v>2</v>
      </c>
      <c r="K83" s="30">
        <v>6.2210648148148147E-2</v>
      </c>
    </row>
    <row r="84" spans="1:12" ht="16.149999999999999" customHeight="1" x14ac:dyDescent="0.2">
      <c r="A84" s="2">
        <v>76</v>
      </c>
      <c r="B84" s="2">
        <v>82</v>
      </c>
      <c r="C84" s="10" t="s">
        <v>368</v>
      </c>
      <c r="D84" s="18" t="s">
        <v>369</v>
      </c>
      <c r="E84" s="14" t="s">
        <v>21</v>
      </c>
      <c r="F84" s="14" t="s">
        <v>22</v>
      </c>
      <c r="G84" s="14">
        <v>1974</v>
      </c>
      <c r="H84" s="18" t="s">
        <v>370</v>
      </c>
      <c r="I84" s="1" t="str">
        <f t="shared" si="2"/>
        <v>C</v>
      </c>
      <c r="J84" s="1">
        <f>COUNTIF(I$9:I84,I84)</f>
        <v>14</v>
      </c>
      <c r="K84" s="30">
        <v>2.1817129629629631E-2</v>
      </c>
      <c r="L84" s="31" t="s">
        <v>404</v>
      </c>
    </row>
    <row r="85" spans="1:12" ht="16.149999999999999" customHeight="1" x14ac:dyDescent="0.2">
      <c r="A85" s="2">
        <v>77</v>
      </c>
      <c r="B85" s="2">
        <v>88</v>
      </c>
      <c r="C85" s="23" t="s">
        <v>214</v>
      </c>
      <c r="D85" s="20" t="s">
        <v>123</v>
      </c>
      <c r="E85" s="14" t="s">
        <v>21</v>
      </c>
      <c r="F85" s="14" t="s">
        <v>27</v>
      </c>
      <c r="G85" s="14" t="s">
        <v>203</v>
      </c>
      <c r="H85" s="18" t="s">
        <v>215</v>
      </c>
      <c r="I85" s="1" t="str">
        <f t="shared" si="2"/>
        <v>I</v>
      </c>
      <c r="J85" s="1">
        <f>COUNTIF(I$9:I85,I85)</f>
        <v>3</v>
      </c>
      <c r="K85" s="30">
        <v>2.6180555555555554E-2</v>
      </c>
      <c r="L85" s="31" t="s">
        <v>404</v>
      </c>
    </row>
    <row r="86" spans="1:12" ht="16.149999999999999" customHeight="1" x14ac:dyDescent="0.2">
      <c r="A86" s="2">
        <v>78</v>
      </c>
      <c r="B86" s="2">
        <v>5</v>
      </c>
      <c r="C86" s="23" t="s">
        <v>197</v>
      </c>
      <c r="D86" s="20" t="s">
        <v>198</v>
      </c>
      <c r="E86" s="14" t="s">
        <v>21</v>
      </c>
      <c r="F86" s="14" t="s">
        <v>22</v>
      </c>
      <c r="G86" s="14" t="s">
        <v>49</v>
      </c>
      <c r="H86" s="18" t="s">
        <v>199</v>
      </c>
      <c r="I86" s="1" t="str">
        <f t="shared" si="2"/>
        <v>B</v>
      </c>
      <c r="J86" s="1">
        <f>COUNTIF(I$9:I86,I86)</f>
        <v>27</v>
      </c>
      <c r="K86" s="30" t="s">
        <v>386</v>
      </c>
    </row>
    <row r="87" spans="1:12" ht="16.149999999999999" customHeight="1" x14ac:dyDescent="0.2">
      <c r="A87" s="4"/>
      <c r="B87" s="4"/>
      <c r="C87" s="33"/>
      <c r="D87" s="34"/>
      <c r="E87" s="35"/>
      <c r="F87" s="35"/>
      <c r="G87" s="35"/>
      <c r="H87" s="36"/>
      <c r="I87" s="5"/>
      <c r="J87" s="5"/>
      <c r="K87" s="37"/>
    </row>
    <row r="88" spans="1:12" ht="12.75" x14ac:dyDescent="0.2">
      <c r="A88" s="207" t="s">
        <v>45</v>
      </c>
      <c r="B88" s="207"/>
      <c r="C88" s="207"/>
      <c r="D88" s="207"/>
      <c r="E88" s="207"/>
      <c r="F88" s="207"/>
      <c r="G88" s="207"/>
    </row>
    <row r="89" spans="1:12" ht="12.75" x14ac:dyDescent="0.2">
      <c r="A89" s="208" t="s">
        <v>46</v>
      </c>
      <c r="B89" s="208"/>
      <c r="C89" s="208"/>
      <c r="D89" s="208"/>
      <c r="E89" s="208"/>
      <c r="F89" s="208"/>
      <c r="G89" s="208"/>
    </row>
  </sheetData>
  <mergeCells count="8">
    <mergeCell ref="A88:G88"/>
    <mergeCell ref="A89:G89"/>
    <mergeCell ref="A2:K2"/>
    <mergeCell ref="A3:K3"/>
    <mergeCell ref="A4:K4"/>
    <mergeCell ref="A5:K5"/>
    <mergeCell ref="A6:K6"/>
    <mergeCell ref="A7:D7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778E3-CDE7-42BB-99C9-A3B59A7D489E}">
  <dimension ref="A1:K96"/>
  <sheetViews>
    <sheetView topLeftCell="A2" workbookViewId="0">
      <selection activeCell="A85" sqref="A85:IV85"/>
    </sheetView>
  </sheetViews>
  <sheetFormatPr defaultColWidth="8.7109375" defaultRowHeight="15.75" x14ac:dyDescent="0.25"/>
  <cols>
    <col min="1" max="1" width="4" style="26" customWidth="1"/>
    <col min="2" max="2" width="5.42578125" style="77" customWidth="1"/>
    <col min="3" max="3" width="15.140625" style="27" customWidth="1"/>
    <col min="4" max="4" width="8" style="32" customWidth="1"/>
    <col min="5" max="5" width="4.7109375" style="22" customWidth="1"/>
    <col min="6" max="6" width="4" style="22" customWidth="1"/>
    <col min="7" max="7" width="5.85546875" style="28" customWidth="1"/>
    <col min="8" max="8" width="24" style="32" customWidth="1"/>
    <col min="9" max="9" width="3.5703125" style="22" bestFit="1" customWidth="1"/>
    <col min="10" max="10" width="3.85546875" style="22" customWidth="1"/>
    <col min="11" max="11" width="9.42578125" style="26" customWidth="1"/>
    <col min="12" max="16384" width="8.7109375" style="31"/>
  </cols>
  <sheetData>
    <row r="1" spans="1:11" ht="6" hidden="1" customHeight="1" x14ac:dyDescent="0.25">
      <c r="F1" s="22" t="s">
        <v>4</v>
      </c>
      <c r="G1" s="28">
        <v>2026</v>
      </c>
    </row>
    <row r="2" spans="1:11" s="149" customFormat="1" ht="30" customHeight="1" thickBot="1" x14ac:dyDescent="0.25">
      <c r="A2" s="224" t="s">
        <v>125</v>
      </c>
      <c r="B2" s="225"/>
      <c r="C2" s="225"/>
      <c r="D2" s="225"/>
      <c r="E2" s="225"/>
      <c r="F2" s="225"/>
      <c r="G2" s="225"/>
      <c r="H2" s="225"/>
      <c r="I2" s="225"/>
      <c r="J2" s="225"/>
      <c r="K2" s="226"/>
    </row>
    <row r="3" spans="1:11" s="150" customFormat="1" ht="23.25" x14ac:dyDescent="0.2">
      <c r="A3" s="212" t="s">
        <v>126</v>
      </c>
      <c r="B3" s="213"/>
      <c r="C3" s="213"/>
      <c r="D3" s="213"/>
      <c r="E3" s="213"/>
      <c r="F3" s="213"/>
      <c r="G3" s="213"/>
      <c r="H3" s="213"/>
      <c r="I3" s="213"/>
      <c r="J3" s="213"/>
      <c r="K3" s="214"/>
    </row>
    <row r="4" spans="1:11" s="139" customFormat="1" ht="19.5" customHeight="1" thickBot="1" x14ac:dyDescent="0.25">
      <c r="A4" s="227" t="s">
        <v>41</v>
      </c>
      <c r="B4" s="228"/>
      <c r="C4" s="228"/>
      <c r="D4" s="228"/>
      <c r="E4" s="228"/>
      <c r="F4" s="228"/>
      <c r="G4" s="228"/>
      <c r="H4" s="228"/>
      <c r="I4" s="228"/>
      <c r="J4" s="228"/>
      <c r="K4" s="229"/>
    </row>
    <row r="5" spans="1:11" s="139" customFormat="1" ht="15" customHeight="1" thickBot="1" x14ac:dyDescent="0.25">
      <c r="A5" s="218" t="s">
        <v>127</v>
      </c>
      <c r="B5" s="219"/>
      <c r="C5" s="219"/>
      <c r="D5" s="219"/>
      <c r="E5" s="219"/>
      <c r="F5" s="219"/>
      <c r="G5" s="219"/>
      <c r="H5" s="219"/>
      <c r="I5" s="219"/>
      <c r="J5" s="219"/>
      <c r="K5" s="220"/>
    </row>
    <row r="6" spans="1:11" s="139" customFormat="1" ht="18" customHeight="1" thickBot="1" x14ac:dyDescent="0.25">
      <c r="A6" s="230" t="s">
        <v>87</v>
      </c>
      <c r="B6" s="231"/>
      <c r="C6" s="231"/>
      <c r="D6" s="231"/>
      <c r="E6" s="231"/>
      <c r="F6" s="231"/>
      <c r="G6" s="231"/>
      <c r="H6" s="231"/>
      <c r="I6" s="231"/>
      <c r="J6" s="231"/>
      <c r="K6" s="232"/>
    </row>
    <row r="7" spans="1:11" s="139" customFormat="1" ht="15.75" customHeight="1" thickBot="1" x14ac:dyDescent="0.25">
      <c r="A7" s="218" t="s">
        <v>71</v>
      </c>
      <c r="B7" s="219"/>
      <c r="C7" s="219"/>
      <c r="D7" s="220"/>
      <c r="E7" s="151"/>
      <c r="F7" s="152"/>
      <c r="G7" s="153"/>
      <c r="H7" s="154"/>
      <c r="I7" s="155"/>
      <c r="J7" s="155"/>
      <c r="K7" s="156"/>
    </row>
    <row r="8" spans="1:11" s="164" customFormat="1" ht="27.75" customHeight="1" thickBot="1" x14ac:dyDescent="0.3">
      <c r="A8" s="157" t="s">
        <v>85</v>
      </c>
      <c r="B8" s="53" t="s">
        <v>42</v>
      </c>
      <c r="C8" s="16" t="s">
        <v>6</v>
      </c>
      <c r="D8" s="158" t="s">
        <v>0</v>
      </c>
      <c r="E8" s="159" t="s">
        <v>43</v>
      </c>
      <c r="F8" s="160" t="s">
        <v>3</v>
      </c>
      <c r="G8" s="161" t="s">
        <v>5</v>
      </c>
      <c r="H8" s="162" t="s">
        <v>1</v>
      </c>
      <c r="I8" s="160" t="s">
        <v>44</v>
      </c>
      <c r="J8" s="159" t="s">
        <v>20</v>
      </c>
      <c r="K8" s="163" t="s">
        <v>2</v>
      </c>
    </row>
    <row r="9" spans="1:11" s="102" customFormat="1" ht="25.15" customHeight="1" thickBot="1" x14ac:dyDescent="0.35">
      <c r="A9" s="198" t="s">
        <v>396</v>
      </c>
      <c r="B9" s="199"/>
      <c r="C9" s="199"/>
      <c r="D9" s="199"/>
      <c r="E9" s="199"/>
      <c r="F9" s="199"/>
      <c r="G9" s="199"/>
      <c r="H9" s="199"/>
      <c r="I9" s="199"/>
      <c r="J9" s="199"/>
      <c r="K9" s="200"/>
    </row>
    <row r="10" spans="1:11" s="145" customFormat="1" ht="16.149999999999999" customHeight="1" x14ac:dyDescent="0.2">
      <c r="A10" s="146">
        <v>1</v>
      </c>
      <c r="B10" s="62">
        <v>56</v>
      </c>
      <c r="C10" s="147" t="s">
        <v>361</v>
      </c>
      <c r="D10" s="142" t="s">
        <v>12</v>
      </c>
      <c r="E10" s="38" t="s">
        <v>21</v>
      </c>
      <c r="F10" s="38" t="s">
        <v>22</v>
      </c>
      <c r="G10" s="38">
        <v>1993</v>
      </c>
      <c r="H10" s="142" t="s">
        <v>362</v>
      </c>
      <c r="I10" s="143" t="str">
        <f t="shared" ref="I10:I17" si="0">IF(F10="m",IF($G$1-$G10&lt;=19,"JM",IF($G$1-$G10&lt;=39,"A",IF($G$1-$G10&lt;=49,"B",IF($G$1-$G10&lt;=59,"C",IF($G$1-$G10&lt;=69,"D","E"))))),IF($G$1-$G10&lt;=19,"JŽ",IF($G$1-$G10&lt;=39,"F",IF($G$1-$G10&lt;=49,"G",IF($G$1-$G10&lt;=59,"H","I")))))</f>
        <v>A</v>
      </c>
      <c r="J10" s="143">
        <f>COUNTIF(I$10:I10,I10)</f>
        <v>1</v>
      </c>
      <c r="K10" s="144">
        <v>2.1041666666666667E-2</v>
      </c>
    </row>
    <row r="11" spans="1:11" s="170" customFormat="1" ht="16.149999999999999" customHeight="1" x14ac:dyDescent="0.2">
      <c r="A11" s="171">
        <v>2</v>
      </c>
      <c r="B11" s="82">
        <v>198</v>
      </c>
      <c r="C11" s="166" t="s">
        <v>162</v>
      </c>
      <c r="D11" s="167" t="s">
        <v>163</v>
      </c>
      <c r="E11" s="85" t="s">
        <v>21</v>
      </c>
      <c r="F11" s="85" t="s">
        <v>22</v>
      </c>
      <c r="G11" s="85" t="s">
        <v>153</v>
      </c>
      <c r="H11" s="90" t="s">
        <v>164</v>
      </c>
      <c r="I11" s="168" t="str">
        <f t="shared" si="0"/>
        <v>A</v>
      </c>
      <c r="J11" s="168">
        <f>COUNTIF(I$10:I11,I11)</f>
        <v>2</v>
      </c>
      <c r="K11" s="169">
        <v>2.2222222222222223E-2</v>
      </c>
    </row>
    <row r="12" spans="1:11" s="177" customFormat="1" ht="16.149999999999999" customHeight="1" x14ac:dyDescent="0.2">
      <c r="A12" s="172">
        <v>3</v>
      </c>
      <c r="B12" s="91">
        <v>98</v>
      </c>
      <c r="C12" s="173" t="s">
        <v>375</v>
      </c>
      <c r="D12" s="174" t="s">
        <v>18</v>
      </c>
      <c r="E12" s="94" t="s">
        <v>21</v>
      </c>
      <c r="F12" s="94" t="s">
        <v>22</v>
      </c>
      <c r="G12" s="94">
        <v>1990</v>
      </c>
      <c r="H12" s="174" t="s">
        <v>376</v>
      </c>
      <c r="I12" s="175" t="str">
        <f t="shared" si="0"/>
        <v>A</v>
      </c>
      <c r="J12" s="175">
        <f>COUNTIF(I$10:I12,I12)</f>
        <v>3</v>
      </c>
      <c r="K12" s="176">
        <v>2.2604166666666668E-2</v>
      </c>
    </row>
    <row r="13" spans="1:11" ht="16.149999999999999" customHeight="1" x14ac:dyDescent="0.2">
      <c r="A13" s="2">
        <v>4</v>
      </c>
      <c r="B13" s="12">
        <v>32</v>
      </c>
      <c r="C13" s="23" t="s">
        <v>337</v>
      </c>
      <c r="D13" s="20" t="s">
        <v>152</v>
      </c>
      <c r="E13" s="14" t="s">
        <v>21</v>
      </c>
      <c r="F13" s="14" t="s">
        <v>22</v>
      </c>
      <c r="G13" s="14">
        <v>1999</v>
      </c>
      <c r="H13" s="18" t="s">
        <v>23</v>
      </c>
      <c r="I13" s="1" t="str">
        <f t="shared" si="0"/>
        <v>A</v>
      </c>
      <c r="J13" s="1">
        <f>COUNTIF(I$10:I13,I13)</f>
        <v>4</v>
      </c>
      <c r="K13" s="30">
        <v>2.2974537037037036E-2</v>
      </c>
    </row>
    <row r="14" spans="1:11" ht="16.149999999999999" customHeight="1" x14ac:dyDescent="0.2">
      <c r="A14" s="3">
        <v>5</v>
      </c>
      <c r="B14" s="12">
        <v>71</v>
      </c>
      <c r="C14" s="23" t="s">
        <v>243</v>
      </c>
      <c r="D14" s="20" t="s">
        <v>239</v>
      </c>
      <c r="E14" s="14" t="s">
        <v>21</v>
      </c>
      <c r="F14" s="14" t="s">
        <v>22</v>
      </c>
      <c r="G14" s="14">
        <v>1987</v>
      </c>
      <c r="H14" s="18" t="s">
        <v>333</v>
      </c>
      <c r="I14" s="1" t="str">
        <f t="shared" si="0"/>
        <v>A</v>
      </c>
      <c r="J14" s="1">
        <f>COUNTIF(I$10:I14,I14)</f>
        <v>5</v>
      </c>
      <c r="K14" s="30">
        <v>2.4467592592592593E-2</v>
      </c>
    </row>
    <row r="15" spans="1:11" ht="16.149999999999999" customHeight="1" x14ac:dyDescent="0.2">
      <c r="A15" s="2">
        <v>6</v>
      </c>
      <c r="B15" s="12">
        <v>96</v>
      </c>
      <c r="C15" s="23" t="s">
        <v>253</v>
      </c>
      <c r="D15" s="20" t="s">
        <v>254</v>
      </c>
      <c r="E15" s="14" t="s">
        <v>21</v>
      </c>
      <c r="F15" s="14" t="s">
        <v>22</v>
      </c>
      <c r="G15" s="14" t="s">
        <v>224</v>
      </c>
      <c r="H15" s="18" t="s">
        <v>255</v>
      </c>
      <c r="I15" s="1" t="str">
        <f t="shared" si="0"/>
        <v>A</v>
      </c>
      <c r="J15" s="1">
        <f>COUNTIF(I$10:I15,I15)</f>
        <v>6</v>
      </c>
      <c r="K15" s="30">
        <v>2.4826388888888887E-2</v>
      </c>
    </row>
    <row r="16" spans="1:11" ht="16.149999999999999" customHeight="1" x14ac:dyDescent="0.2">
      <c r="A16" s="2">
        <v>7</v>
      </c>
      <c r="B16" s="12">
        <v>197</v>
      </c>
      <c r="C16" s="10" t="s">
        <v>383</v>
      </c>
      <c r="D16" s="18" t="s">
        <v>384</v>
      </c>
      <c r="E16" s="14" t="s">
        <v>21</v>
      </c>
      <c r="F16" s="14" t="s">
        <v>22</v>
      </c>
      <c r="G16" s="14">
        <v>1994</v>
      </c>
      <c r="H16" s="18" t="s">
        <v>385</v>
      </c>
      <c r="I16" s="1" t="str">
        <f t="shared" si="0"/>
        <v>A</v>
      </c>
      <c r="J16" s="1">
        <f>COUNTIF(I$10:I16,I16)</f>
        <v>7</v>
      </c>
      <c r="K16" s="30">
        <v>2.5104166666666667E-2</v>
      </c>
    </row>
    <row r="17" spans="1:11" ht="16.149999999999999" customHeight="1" x14ac:dyDescent="0.2">
      <c r="A17" s="3">
        <v>8</v>
      </c>
      <c r="B17" s="12">
        <v>34</v>
      </c>
      <c r="C17" s="23" t="s">
        <v>297</v>
      </c>
      <c r="D17" s="20" t="s">
        <v>18</v>
      </c>
      <c r="E17" s="14" t="s">
        <v>21</v>
      </c>
      <c r="F17" s="14" t="s">
        <v>22</v>
      </c>
      <c r="G17" s="14" t="s">
        <v>48</v>
      </c>
      <c r="H17" s="18" t="s">
        <v>15</v>
      </c>
      <c r="I17" s="1" t="str">
        <f t="shared" si="0"/>
        <v>A</v>
      </c>
      <c r="J17" s="1">
        <f>COUNTIF(I$10:I17,I17)</f>
        <v>8</v>
      </c>
      <c r="K17" s="30">
        <v>2.5127314814814814E-2</v>
      </c>
    </row>
    <row r="18" spans="1:11" ht="16.149999999999999" customHeight="1" x14ac:dyDescent="0.2">
      <c r="A18" s="2">
        <v>9</v>
      </c>
      <c r="B18" s="12">
        <v>24</v>
      </c>
      <c r="C18" s="10" t="s">
        <v>353</v>
      </c>
      <c r="D18" s="18" t="s">
        <v>354</v>
      </c>
      <c r="E18" s="14" t="s">
        <v>21</v>
      </c>
      <c r="F18" s="14" t="s">
        <v>22</v>
      </c>
      <c r="G18" s="14">
        <v>2007</v>
      </c>
      <c r="H18" s="18" t="s">
        <v>355</v>
      </c>
      <c r="I18" s="1" t="s">
        <v>134</v>
      </c>
      <c r="J18" s="1">
        <f>COUNTIF(I$10:I18,I18)</f>
        <v>9</v>
      </c>
      <c r="K18" s="30">
        <v>2.5578703703703704E-2</v>
      </c>
    </row>
    <row r="19" spans="1:11" ht="16.149999999999999" customHeight="1" x14ac:dyDescent="0.2">
      <c r="A19" s="2">
        <v>10</v>
      </c>
      <c r="B19" s="12">
        <v>54</v>
      </c>
      <c r="C19" s="23" t="s">
        <v>151</v>
      </c>
      <c r="D19" s="20" t="s">
        <v>152</v>
      </c>
      <c r="E19" s="14" t="s">
        <v>21</v>
      </c>
      <c r="F19" s="14" t="s">
        <v>22</v>
      </c>
      <c r="G19" s="14" t="s">
        <v>153</v>
      </c>
      <c r="H19" s="18" t="s">
        <v>310</v>
      </c>
      <c r="I19" s="1" t="str">
        <f t="shared" ref="I19:I29" si="1">IF(F19="m",IF($G$1-$G19&lt;=19,"JM",IF($G$1-$G19&lt;=39,"A",IF($G$1-$G19&lt;=49,"B",IF($G$1-$G19&lt;=59,"C",IF($G$1-$G19&lt;=69,"D","E"))))),IF($G$1-$G19&lt;=19,"JŽ",IF($G$1-$G19&lt;=39,"F",IF($G$1-$G19&lt;=49,"G",IF($G$1-$G19&lt;=59,"H","I")))))</f>
        <v>A</v>
      </c>
      <c r="J19" s="1">
        <f>COUNTIF(I$10:I19,I19)</f>
        <v>10</v>
      </c>
      <c r="K19" s="30">
        <v>2.5810185185185186E-2</v>
      </c>
    </row>
    <row r="20" spans="1:11" ht="16.149999999999999" customHeight="1" x14ac:dyDescent="0.2">
      <c r="A20" s="3">
        <v>11</v>
      </c>
      <c r="B20" s="12">
        <v>48</v>
      </c>
      <c r="C20" s="23" t="s">
        <v>131</v>
      </c>
      <c r="D20" s="20" t="s">
        <v>12</v>
      </c>
      <c r="E20" s="14" t="s">
        <v>21</v>
      </c>
      <c r="F20" s="14" t="s">
        <v>22</v>
      </c>
      <c r="G20" s="14" t="s">
        <v>132</v>
      </c>
      <c r="H20" s="18" t="s">
        <v>133</v>
      </c>
      <c r="I20" s="1" t="str">
        <f t="shared" si="1"/>
        <v>A</v>
      </c>
      <c r="J20" s="1">
        <f>COUNTIF(I$10:I20,I20)</f>
        <v>11</v>
      </c>
      <c r="K20" s="30">
        <v>2.644675925925926E-2</v>
      </c>
    </row>
    <row r="21" spans="1:11" ht="16.149999999999999" customHeight="1" x14ac:dyDescent="0.2">
      <c r="A21" s="2">
        <v>12</v>
      </c>
      <c r="B21" s="12">
        <v>87</v>
      </c>
      <c r="C21" s="23" t="s">
        <v>266</v>
      </c>
      <c r="D21" s="20" t="s">
        <v>17</v>
      </c>
      <c r="E21" s="14" t="s">
        <v>21</v>
      </c>
      <c r="F21" s="14" t="s">
        <v>22</v>
      </c>
      <c r="G21" s="14" t="s">
        <v>172</v>
      </c>
      <c r="H21" s="18" t="s">
        <v>267</v>
      </c>
      <c r="I21" s="1" t="str">
        <f t="shared" si="1"/>
        <v>A</v>
      </c>
      <c r="J21" s="1">
        <f>COUNTIF(I$10:I21,I21)</f>
        <v>12</v>
      </c>
      <c r="K21" s="30">
        <v>2.7789351851851853E-2</v>
      </c>
    </row>
    <row r="22" spans="1:11" ht="16.149999999999999" customHeight="1" x14ac:dyDescent="0.2">
      <c r="A22" s="2">
        <v>13</v>
      </c>
      <c r="B22" s="12">
        <v>200</v>
      </c>
      <c r="C22" s="23" t="s">
        <v>180</v>
      </c>
      <c r="D22" s="20" t="s">
        <v>77</v>
      </c>
      <c r="E22" s="14" t="s">
        <v>21</v>
      </c>
      <c r="F22" s="14" t="s">
        <v>22</v>
      </c>
      <c r="G22" s="14" t="s">
        <v>172</v>
      </c>
      <c r="H22" s="18" t="s">
        <v>377</v>
      </c>
      <c r="I22" s="1" t="str">
        <f t="shared" si="1"/>
        <v>A</v>
      </c>
      <c r="J22" s="1">
        <f>COUNTIF(I$10:I22,I22)</f>
        <v>13</v>
      </c>
      <c r="K22" s="30">
        <v>2.7858796296296295E-2</v>
      </c>
    </row>
    <row r="23" spans="1:11" ht="16.149999999999999" customHeight="1" x14ac:dyDescent="0.2">
      <c r="A23" s="3">
        <v>14</v>
      </c>
      <c r="B23" s="12">
        <v>58</v>
      </c>
      <c r="C23" s="23" t="s">
        <v>294</v>
      </c>
      <c r="D23" s="20" t="s">
        <v>136</v>
      </c>
      <c r="E23" s="14" t="s">
        <v>21</v>
      </c>
      <c r="F23" s="14" t="s">
        <v>22</v>
      </c>
      <c r="G23" s="14" t="s">
        <v>132</v>
      </c>
      <c r="H23" s="18" t="s">
        <v>331</v>
      </c>
      <c r="I23" s="1" t="str">
        <f t="shared" si="1"/>
        <v>A</v>
      </c>
      <c r="J23" s="1">
        <f>COUNTIF(I$10:I23,I23)</f>
        <v>14</v>
      </c>
      <c r="K23" s="30">
        <v>2.9247685185185186E-2</v>
      </c>
    </row>
    <row r="24" spans="1:11" ht="16.149999999999999" customHeight="1" x14ac:dyDescent="0.2">
      <c r="A24" s="2">
        <v>15</v>
      </c>
      <c r="B24" s="12">
        <v>52</v>
      </c>
      <c r="C24" s="23" t="s">
        <v>242</v>
      </c>
      <c r="D24" s="20" t="s">
        <v>8</v>
      </c>
      <c r="E24" s="14" t="s">
        <v>21</v>
      </c>
      <c r="F24" s="14" t="s">
        <v>22</v>
      </c>
      <c r="G24" s="14" t="s">
        <v>153</v>
      </c>
      <c r="H24" s="18" t="s">
        <v>360</v>
      </c>
      <c r="I24" s="1" t="str">
        <f t="shared" si="1"/>
        <v>A</v>
      </c>
      <c r="J24" s="1">
        <f>COUNTIF(I$10:I24,I24)</f>
        <v>15</v>
      </c>
      <c r="K24" s="30">
        <v>3.1620370370370368E-2</v>
      </c>
    </row>
    <row r="25" spans="1:11" ht="16.149999999999999" customHeight="1" x14ac:dyDescent="0.2">
      <c r="A25" s="2">
        <v>16</v>
      </c>
      <c r="B25" s="12">
        <v>84</v>
      </c>
      <c r="C25" s="23" t="s">
        <v>189</v>
      </c>
      <c r="D25" s="20" t="s">
        <v>12</v>
      </c>
      <c r="E25" s="14" t="s">
        <v>21</v>
      </c>
      <c r="F25" s="14" t="s">
        <v>22</v>
      </c>
      <c r="G25" s="14" t="s">
        <v>56</v>
      </c>
      <c r="H25" s="18" t="s">
        <v>190</v>
      </c>
      <c r="I25" s="1" t="str">
        <f t="shared" si="1"/>
        <v>A</v>
      </c>
      <c r="J25" s="1">
        <f>COUNTIF(I$10:I25,I25)</f>
        <v>16</v>
      </c>
      <c r="K25" s="30">
        <v>3.2835648148148149E-2</v>
      </c>
    </row>
    <row r="26" spans="1:11" ht="16.149999999999999" customHeight="1" x14ac:dyDescent="0.2">
      <c r="A26" s="3">
        <v>17</v>
      </c>
      <c r="B26" s="12">
        <v>206</v>
      </c>
      <c r="C26" s="10" t="s">
        <v>382</v>
      </c>
      <c r="D26" s="18" t="s">
        <v>9</v>
      </c>
      <c r="E26" s="14" t="s">
        <v>21</v>
      </c>
      <c r="F26" s="14" t="s">
        <v>22</v>
      </c>
      <c r="G26" s="14">
        <v>1989</v>
      </c>
      <c r="H26" s="18" t="s">
        <v>318</v>
      </c>
      <c r="I26" s="1" t="str">
        <f t="shared" si="1"/>
        <v>A</v>
      </c>
      <c r="J26" s="1">
        <f>COUNTIF(I$10:I26,I26)</f>
        <v>17</v>
      </c>
      <c r="K26" s="30">
        <v>3.4490740740740738E-2</v>
      </c>
    </row>
    <row r="27" spans="1:11" ht="16.149999999999999" customHeight="1" x14ac:dyDescent="0.2">
      <c r="A27" s="2">
        <v>18</v>
      </c>
      <c r="B27" s="12">
        <v>207</v>
      </c>
      <c r="C27" s="23" t="s">
        <v>211</v>
      </c>
      <c r="D27" s="20" t="s">
        <v>212</v>
      </c>
      <c r="E27" s="14" t="s">
        <v>21</v>
      </c>
      <c r="F27" s="14" t="s">
        <v>22</v>
      </c>
      <c r="G27" s="14" t="s">
        <v>51</v>
      </c>
      <c r="H27" s="18" t="s">
        <v>318</v>
      </c>
      <c r="I27" s="1" t="str">
        <f t="shared" si="1"/>
        <v>A</v>
      </c>
      <c r="J27" s="1">
        <f>COUNTIF(I$10:I27,I27)</f>
        <v>18</v>
      </c>
      <c r="K27" s="30">
        <v>3.8865740740740742E-2</v>
      </c>
    </row>
    <row r="28" spans="1:11" ht="16.149999999999999" customHeight="1" x14ac:dyDescent="0.2">
      <c r="A28" s="2">
        <v>19</v>
      </c>
      <c r="B28" s="12">
        <v>33</v>
      </c>
      <c r="C28" s="23" t="s">
        <v>273</v>
      </c>
      <c r="D28" s="20" t="s">
        <v>8</v>
      </c>
      <c r="E28" s="14" t="s">
        <v>21</v>
      </c>
      <c r="F28" s="14" t="s">
        <v>22</v>
      </c>
      <c r="G28" s="14" t="s">
        <v>153</v>
      </c>
      <c r="H28" s="18" t="s">
        <v>23</v>
      </c>
      <c r="I28" s="1" t="str">
        <f t="shared" si="1"/>
        <v>A</v>
      </c>
      <c r="J28" s="1">
        <f>COUNTIF(I$10:I28,I28)</f>
        <v>19</v>
      </c>
      <c r="K28" s="30">
        <v>3.9918981481481479E-2</v>
      </c>
    </row>
    <row r="29" spans="1:11" ht="16.149999999999999" customHeight="1" thickBot="1" x14ac:dyDescent="0.25">
      <c r="A29" s="3">
        <v>20</v>
      </c>
      <c r="B29" s="12">
        <v>29</v>
      </c>
      <c r="C29" s="23" t="s">
        <v>171</v>
      </c>
      <c r="D29" s="20" t="s">
        <v>8</v>
      </c>
      <c r="E29" s="14" t="s">
        <v>21</v>
      </c>
      <c r="F29" s="14" t="s">
        <v>22</v>
      </c>
      <c r="G29" s="14" t="s">
        <v>172</v>
      </c>
      <c r="H29" s="18" t="s">
        <v>173</v>
      </c>
      <c r="I29" s="1" t="str">
        <f t="shared" si="1"/>
        <v>A</v>
      </c>
      <c r="J29" s="1">
        <f>COUNTIF(I$10:I29,I29)</f>
        <v>20</v>
      </c>
      <c r="K29" s="30">
        <v>4.4953703703703704E-2</v>
      </c>
    </row>
    <row r="30" spans="1:11" s="102" customFormat="1" ht="25.15" customHeight="1" thickBot="1" x14ac:dyDescent="0.35">
      <c r="A30" s="198" t="s">
        <v>397</v>
      </c>
      <c r="B30" s="199"/>
      <c r="C30" s="199"/>
      <c r="D30" s="199"/>
      <c r="E30" s="199"/>
      <c r="F30" s="199"/>
      <c r="G30" s="199"/>
      <c r="H30" s="199"/>
      <c r="I30" s="199"/>
      <c r="J30" s="199"/>
      <c r="K30" s="200"/>
    </row>
    <row r="31" spans="1:11" s="145" customFormat="1" ht="16.149999999999999" customHeight="1" x14ac:dyDescent="0.2">
      <c r="A31" s="140">
        <v>1</v>
      </c>
      <c r="B31" s="62">
        <v>81</v>
      </c>
      <c r="C31" s="141" t="s">
        <v>305</v>
      </c>
      <c r="D31" s="148" t="s">
        <v>269</v>
      </c>
      <c r="E31" s="38" t="s">
        <v>21</v>
      </c>
      <c r="F31" s="38" t="s">
        <v>22</v>
      </c>
      <c r="G31" s="38" t="s">
        <v>91</v>
      </c>
      <c r="H31" s="142" t="s">
        <v>200</v>
      </c>
      <c r="I31" s="143" t="str">
        <f t="shared" ref="I31:I57" si="2">IF(F31="m",IF($G$1-$G31&lt;=19,"JM",IF($G$1-$G31&lt;=39,"A",IF($G$1-$G31&lt;=49,"B",IF($G$1-$G31&lt;=59,"C",IF($G$1-$G31&lt;=69,"D","E"))))),IF($G$1-$G31&lt;=19,"JŽ",IF($G$1-$G31&lt;=39,"F",IF($G$1-$G31&lt;=49,"G",IF($G$1-$G31&lt;=59,"H","I")))))</f>
        <v>B</v>
      </c>
      <c r="J31" s="143">
        <f>COUNTIF(I$10:I31,I31)</f>
        <v>1</v>
      </c>
      <c r="K31" s="144">
        <v>2.3599537037037037E-2</v>
      </c>
    </row>
    <row r="32" spans="1:11" s="170" customFormat="1" ht="16.149999999999999" customHeight="1" x14ac:dyDescent="0.2">
      <c r="A32" s="165">
        <v>2</v>
      </c>
      <c r="B32" s="82">
        <v>36</v>
      </c>
      <c r="C32" s="166" t="s">
        <v>221</v>
      </c>
      <c r="D32" s="167" t="s">
        <v>182</v>
      </c>
      <c r="E32" s="85" t="s">
        <v>21</v>
      </c>
      <c r="F32" s="85" t="s">
        <v>22</v>
      </c>
      <c r="G32" s="85" t="s">
        <v>64</v>
      </c>
      <c r="H32" s="90" t="s">
        <v>321</v>
      </c>
      <c r="I32" s="168" t="str">
        <f t="shared" si="2"/>
        <v>B</v>
      </c>
      <c r="J32" s="168">
        <f>COUNTIF(I$10:I32,I32)</f>
        <v>2</v>
      </c>
      <c r="K32" s="169">
        <v>2.3668981481481482E-2</v>
      </c>
    </row>
    <row r="33" spans="1:11" s="177" customFormat="1" ht="16.149999999999999" customHeight="1" x14ac:dyDescent="0.2">
      <c r="A33" s="178">
        <v>3</v>
      </c>
      <c r="B33" s="91">
        <v>26</v>
      </c>
      <c r="C33" s="179" t="s">
        <v>160</v>
      </c>
      <c r="D33" s="180" t="s">
        <v>161</v>
      </c>
      <c r="E33" s="94" t="s">
        <v>21</v>
      </c>
      <c r="F33" s="94" t="s">
        <v>22</v>
      </c>
      <c r="G33" s="94" t="s">
        <v>50</v>
      </c>
      <c r="H33" s="174" t="s">
        <v>14</v>
      </c>
      <c r="I33" s="175" t="str">
        <f t="shared" si="2"/>
        <v>B</v>
      </c>
      <c r="J33" s="175">
        <f>COUNTIF(I$10:I33,I33)</f>
        <v>3</v>
      </c>
      <c r="K33" s="176">
        <v>2.435185185185185E-2</v>
      </c>
    </row>
    <row r="34" spans="1:11" ht="16.149999999999999" customHeight="1" x14ac:dyDescent="0.2">
      <c r="A34" s="2">
        <v>4</v>
      </c>
      <c r="B34" s="12">
        <v>3</v>
      </c>
      <c r="C34" s="23" t="s">
        <v>268</v>
      </c>
      <c r="D34" s="20" t="s">
        <v>269</v>
      </c>
      <c r="E34" s="14" t="s">
        <v>21</v>
      </c>
      <c r="F34" s="14" t="s">
        <v>22</v>
      </c>
      <c r="G34" s="14" t="s">
        <v>168</v>
      </c>
      <c r="H34" s="18" t="s">
        <v>270</v>
      </c>
      <c r="I34" s="1" t="str">
        <f t="shared" si="2"/>
        <v>B</v>
      </c>
      <c r="J34" s="1">
        <f>COUNTIF(I$10:I34,I34)</f>
        <v>4</v>
      </c>
      <c r="K34" s="30">
        <v>2.5474537037037039E-2</v>
      </c>
    </row>
    <row r="35" spans="1:11" ht="16.149999999999999" customHeight="1" x14ac:dyDescent="0.2">
      <c r="A35" s="3">
        <v>5</v>
      </c>
      <c r="B35" s="12">
        <v>62</v>
      </c>
      <c r="C35" s="23" t="s">
        <v>244</v>
      </c>
      <c r="D35" s="20" t="s">
        <v>7</v>
      </c>
      <c r="E35" s="14" t="s">
        <v>21</v>
      </c>
      <c r="F35" s="14" t="s">
        <v>22</v>
      </c>
      <c r="G35" s="14" t="s">
        <v>49</v>
      </c>
      <c r="H35" s="18" t="s">
        <v>14</v>
      </c>
      <c r="I35" s="1" t="str">
        <f t="shared" si="2"/>
        <v>B</v>
      </c>
      <c r="J35" s="1">
        <f>COUNTIF(I$10:I35,I35)</f>
        <v>5</v>
      </c>
      <c r="K35" s="30">
        <v>2.6655092592592591E-2</v>
      </c>
    </row>
    <row r="36" spans="1:11" ht="16.149999999999999" customHeight="1" x14ac:dyDescent="0.2">
      <c r="A36" s="2">
        <v>6</v>
      </c>
      <c r="B36" s="12">
        <v>76</v>
      </c>
      <c r="C36" s="23" t="s">
        <v>277</v>
      </c>
      <c r="D36" s="20" t="s">
        <v>12</v>
      </c>
      <c r="E36" s="14" t="s">
        <v>21</v>
      </c>
      <c r="F36" s="14" t="s">
        <v>22</v>
      </c>
      <c r="G36" s="14" t="s">
        <v>168</v>
      </c>
      <c r="H36" s="18" t="s">
        <v>328</v>
      </c>
      <c r="I36" s="1" t="str">
        <f t="shared" si="2"/>
        <v>B</v>
      </c>
      <c r="J36" s="1">
        <f>COUNTIF(I$10:I36,I36)</f>
        <v>6</v>
      </c>
      <c r="K36" s="30">
        <v>2.7164351851851853E-2</v>
      </c>
    </row>
    <row r="37" spans="1:11" ht="16.149999999999999" customHeight="1" x14ac:dyDescent="0.2">
      <c r="A37" s="3">
        <v>7</v>
      </c>
      <c r="B37" s="12">
        <v>15</v>
      </c>
      <c r="C37" s="23" t="s">
        <v>284</v>
      </c>
      <c r="D37" s="20" t="s">
        <v>18</v>
      </c>
      <c r="E37" s="14" t="s">
        <v>21</v>
      </c>
      <c r="F37" s="14" t="s">
        <v>22</v>
      </c>
      <c r="G37" s="14" t="s">
        <v>53</v>
      </c>
      <c r="H37" s="18" t="s">
        <v>285</v>
      </c>
      <c r="I37" s="1" t="str">
        <f t="shared" si="2"/>
        <v>B</v>
      </c>
      <c r="J37" s="1">
        <f>COUNTIF(I$10:I37,I37)</f>
        <v>7</v>
      </c>
      <c r="K37" s="30">
        <v>2.7175925925925926E-2</v>
      </c>
    </row>
    <row r="38" spans="1:11" ht="16.149999999999999" customHeight="1" x14ac:dyDescent="0.2">
      <c r="A38" s="2">
        <v>8</v>
      </c>
      <c r="B38" s="12">
        <v>57</v>
      </c>
      <c r="C38" s="23" t="s">
        <v>225</v>
      </c>
      <c r="D38" s="20" t="s">
        <v>19</v>
      </c>
      <c r="E38" s="14" t="s">
        <v>21</v>
      </c>
      <c r="F38" s="14" t="s">
        <v>22</v>
      </c>
      <c r="G38" s="14" t="s">
        <v>52</v>
      </c>
      <c r="H38" s="18" t="s">
        <v>226</v>
      </c>
      <c r="I38" s="1" t="str">
        <f t="shared" si="2"/>
        <v>B</v>
      </c>
      <c r="J38" s="1">
        <f>COUNTIF(I$10:I38,I38)</f>
        <v>8</v>
      </c>
      <c r="K38" s="30">
        <v>2.71875E-2</v>
      </c>
    </row>
    <row r="39" spans="1:11" ht="16.149999999999999" customHeight="1" x14ac:dyDescent="0.2">
      <c r="A39" s="3">
        <v>9</v>
      </c>
      <c r="B39" s="12">
        <v>19</v>
      </c>
      <c r="C39" s="23" t="s">
        <v>284</v>
      </c>
      <c r="D39" s="20" t="s">
        <v>10</v>
      </c>
      <c r="E39" s="14" t="s">
        <v>21</v>
      </c>
      <c r="F39" s="14" t="s">
        <v>22</v>
      </c>
      <c r="G39" s="14" t="s">
        <v>52</v>
      </c>
      <c r="H39" s="18" t="s">
        <v>285</v>
      </c>
      <c r="I39" s="1" t="str">
        <f t="shared" si="2"/>
        <v>B</v>
      </c>
      <c r="J39" s="1">
        <f>COUNTIF(I$10:I39,I39)</f>
        <v>9</v>
      </c>
      <c r="K39" s="30">
        <v>2.7615740740740739E-2</v>
      </c>
    </row>
    <row r="40" spans="1:11" ht="16.149999999999999" customHeight="1" x14ac:dyDescent="0.2">
      <c r="A40" s="2">
        <v>10</v>
      </c>
      <c r="B40" s="12">
        <v>73</v>
      </c>
      <c r="C40" s="10" t="s">
        <v>364</v>
      </c>
      <c r="D40" s="18" t="s">
        <v>18</v>
      </c>
      <c r="E40" s="14" t="s">
        <v>21</v>
      </c>
      <c r="F40" s="14" t="s">
        <v>22</v>
      </c>
      <c r="G40" s="14">
        <v>1979</v>
      </c>
      <c r="H40" s="18" t="s">
        <v>14</v>
      </c>
      <c r="I40" s="1" t="str">
        <f t="shared" si="2"/>
        <v>B</v>
      </c>
      <c r="J40" s="1">
        <f>COUNTIF(I$10:I40,I40)</f>
        <v>10</v>
      </c>
      <c r="K40" s="30">
        <v>2.7696759259259258E-2</v>
      </c>
    </row>
    <row r="41" spans="1:11" ht="16.149999999999999" customHeight="1" x14ac:dyDescent="0.2">
      <c r="A41" s="3">
        <v>11</v>
      </c>
      <c r="B41" s="12">
        <v>51</v>
      </c>
      <c r="C41" s="23" t="s">
        <v>245</v>
      </c>
      <c r="D41" s="20" t="s">
        <v>18</v>
      </c>
      <c r="E41" s="14" t="s">
        <v>21</v>
      </c>
      <c r="F41" s="14" t="s">
        <v>22</v>
      </c>
      <c r="G41" s="14" t="s">
        <v>54</v>
      </c>
      <c r="H41" s="18" t="s">
        <v>324</v>
      </c>
      <c r="I41" s="1" t="str">
        <f t="shared" si="2"/>
        <v>B</v>
      </c>
      <c r="J41" s="1">
        <f>COUNTIF(I$10:I41,I41)</f>
        <v>11</v>
      </c>
      <c r="K41" s="30">
        <v>2.7986111111111111E-2</v>
      </c>
    </row>
    <row r="42" spans="1:11" ht="16.149999999999999" customHeight="1" x14ac:dyDescent="0.2">
      <c r="A42" s="2">
        <v>12</v>
      </c>
      <c r="B42" s="12">
        <v>53</v>
      </c>
      <c r="C42" s="10" t="s">
        <v>76</v>
      </c>
      <c r="D42" s="18" t="s">
        <v>198</v>
      </c>
      <c r="E42" s="14" t="s">
        <v>21</v>
      </c>
      <c r="F42" s="14" t="s">
        <v>22</v>
      </c>
      <c r="G42" s="14">
        <v>1980</v>
      </c>
      <c r="H42" s="18" t="s">
        <v>14</v>
      </c>
      <c r="I42" s="1" t="str">
        <f t="shared" si="2"/>
        <v>B</v>
      </c>
      <c r="J42" s="1">
        <f>COUNTIF(I$10:I42,I42)</f>
        <v>12</v>
      </c>
      <c r="K42" s="30">
        <v>2.9791666666666668E-2</v>
      </c>
    </row>
    <row r="43" spans="1:11" ht="16.149999999999999" customHeight="1" x14ac:dyDescent="0.2">
      <c r="A43" s="3">
        <v>13</v>
      </c>
      <c r="B43" s="12">
        <v>201</v>
      </c>
      <c r="C43" s="23" t="s">
        <v>166</v>
      </c>
      <c r="D43" s="20" t="s">
        <v>7</v>
      </c>
      <c r="E43" s="14" t="s">
        <v>21</v>
      </c>
      <c r="F43" s="14" t="s">
        <v>22</v>
      </c>
      <c r="G43" s="14" t="s">
        <v>54</v>
      </c>
      <c r="H43" s="18" t="s">
        <v>313</v>
      </c>
      <c r="I43" s="1" t="str">
        <f t="shared" si="2"/>
        <v>B</v>
      </c>
      <c r="J43" s="1">
        <f>COUNTIF(I$10:I43,I43)</f>
        <v>13</v>
      </c>
      <c r="K43" s="30">
        <v>2.991898148148148E-2</v>
      </c>
    </row>
    <row r="44" spans="1:11" ht="16.149999999999999" customHeight="1" x14ac:dyDescent="0.2">
      <c r="A44" s="2">
        <v>14</v>
      </c>
      <c r="B44" s="12">
        <v>20</v>
      </c>
      <c r="C44" s="23" t="s">
        <v>306</v>
      </c>
      <c r="D44" s="20" t="s">
        <v>307</v>
      </c>
      <c r="E44" s="14" t="s">
        <v>21</v>
      </c>
      <c r="F44" s="14" t="s">
        <v>22</v>
      </c>
      <c r="G44" s="14" t="s">
        <v>91</v>
      </c>
      <c r="H44" s="18" t="s">
        <v>26</v>
      </c>
      <c r="I44" s="1" t="str">
        <f t="shared" si="2"/>
        <v>B</v>
      </c>
      <c r="J44" s="1">
        <f>COUNTIF(I$10:I44,I44)</f>
        <v>14</v>
      </c>
      <c r="K44" s="30">
        <v>3.0648148148148147E-2</v>
      </c>
    </row>
    <row r="45" spans="1:11" ht="16.149999999999999" customHeight="1" x14ac:dyDescent="0.2">
      <c r="A45" s="3">
        <v>15</v>
      </c>
      <c r="B45" s="12">
        <v>41</v>
      </c>
      <c r="C45" s="23" t="s">
        <v>236</v>
      </c>
      <c r="D45" s="20" t="s">
        <v>32</v>
      </c>
      <c r="E45" s="14" t="s">
        <v>21</v>
      </c>
      <c r="F45" s="14" t="s">
        <v>22</v>
      </c>
      <c r="G45" s="14" t="s">
        <v>64</v>
      </c>
      <c r="H45" s="18" t="s">
        <v>237</v>
      </c>
      <c r="I45" s="1" t="str">
        <f t="shared" si="2"/>
        <v>B</v>
      </c>
      <c r="J45" s="1">
        <f>COUNTIF(I$10:I45,I45)</f>
        <v>15</v>
      </c>
      <c r="K45" s="30">
        <v>3.1307870370370368E-2</v>
      </c>
    </row>
    <row r="46" spans="1:11" ht="16.149999999999999" customHeight="1" x14ac:dyDescent="0.2">
      <c r="A46" s="2">
        <v>16</v>
      </c>
      <c r="B46" s="12">
        <v>63</v>
      </c>
      <c r="C46" s="23" t="s">
        <v>157</v>
      </c>
      <c r="D46" s="20" t="s">
        <v>158</v>
      </c>
      <c r="E46" s="14" t="s">
        <v>21</v>
      </c>
      <c r="F46" s="14" t="s">
        <v>22</v>
      </c>
      <c r="G46" s="14" t="s">
        <v>53</v>
      </c>
      <c r="H46" s="18" t="s">
        <v>159</v>
      </c>
      <c r="I46" s="1" t="str">
        <f t="shared" si="2"/>
        <v>B</v>
      </c>
      <c r="J46" s="1">
        <f>COUNTIF(I$10:I46,I46)</f>
        <v>16</v>
      </c>
      <c r="K46" s="30">
        <v>3.1435185185185184E-2</v>
      </c>
    </row>
    <row r="47" spans="1:11" ht="16.149999999999999" customHeight="1" x14ac:dyDescent="0.2">
      <c r="A47" s="3">
        <v>17</v>
      </c>
      <c r="B47" s="12">
        <v>47</v>
      </c>
      <c r="C47" s="23" t="s">
        <v>119</v>
      </c>
      <c r="D47" s="20" t="s">
        <v>136</v>
      </c>
      <c r="E47" s="14" t="s">
        <v>21</v>
      </c>
      <c r="F47" s="14" t="s">
        <v>22</v>
      </c>
      <c r="G47" s="14" t="s">
        <v>52</v>
      </c>
      <c r="H47" s="18" t="s">
        <v>325</v>
      </c>
      <c r="I47" s="1" t="str">
        <f t="shared" si="2"/>
        <v>B</v>
      </c>
      <c r="J47" s="1">
        <f>COUNTIF(I$10:I47,I47)</f>
        <v>17</v>
      </c>
      <c r="K47" s="30">
        <v>3.2233796296296295E-2</v>
      </c>
    </row>
    <row r="48" spans="1:11" ht="16.149999999999999" customHeight="1" x14ac:dyDescent="0.2">
      <c r="A48" s="2">
        <v>18</v>
      </c>
      <c r="B48" s="12">
        <v>75</v>
      </c>
      <c r="C48" s="23" t="s">
        <v>241</v>
      </c>
      <c r="D48" s="20" t="s">
        <v>18</v>
      </c>
      <c r="E48" s="14" t="s">
        <v>21</v>
      </c>
      <c r="F48" s="14" t="s">
        <v>22</v>
      </c>
      <c r="G48" s="14" t="s">
        <v>91</v>
      </c>
      <c r="H48" s="18" t="s">
        <v>323</v>
      </c>
      <c r="I48" s="1" t="str">
        <f t="shared" si="2"/>
        <v>B</v>
      </c>
      <c r="J48" s="1">
        <f>COUNTIF(I$10:I48,I48)</f>
        <v>18</v>
      </c>
      <c r="K48" s="30">
        <v>3.3449074074074076E-2</v>
      </c>
    </row>
    <row r="49" spans="1:11" ht="16.149999999999999" customHeight="1" x14ac:dyDescent="0.2">
      <c r="A49" s="3">
        <v>19</v>
      </c>
      <c r="B49" s="12">
        <v>205</v>
      </c>
      <c r="C49" s="23" t="s">
        <v>135</v>
      </c>
      <c r="D49" s="20" t="s">
        <v>136</v>
      </c>
      <c r="E49" s="14" t="s">
        <v>21</v>
      </c>
      <c r="F49" s="14" t="s">
        <v>22</v>
      </c>
      <c r="G49" s="14" t="s">
        <v>54</v>
      </c>
      <c r="H49" s="18" t="s">
        <v>137</v>
      </c>
      <c r="I49" s="1" t="str">
        <f t="shared" si="2"/>
        <v>B</v>
      </c>
      <c r="J49" s="1">
        <f>COUNTIF(I$10:I49,I49)</f>
        <v>19</v>
      </c>
      <c r="K49" s="30">
        <v>3.4837962962962966E-2</v>
      </c>
    </row>
    <row r="50" spans="1:11" ht="16.149999999999999" customHeight="1" x14ac:dyDescent="0.2">
      <c r="A50" s="2">
        <v>20</v>
      </c>
      <c r="B50" s="12">
        <v>99</v>
      </c>
      <c r="C50" s="23" t="s">
        <v>39</v>
      </c>
      <c r="D50" s="20" t="s">
        <v>24</v>
      </c>
      <c r="E50" s="14" t="s">
        <v>21</v>
      </c>
      <c r="F50" s="14" t="s">
        <v>22</v>
      </c>
      <c r="G50" s="14" t="s">
        <v>52</v>
      </c>
      <c r="H50" s="18" t="s">
        <v>235</v>
      </c>
      <c r="I50" s="1" t="str">
        <f t="shared" si="2"/>
        <v>B</v>
      </c>
      <c r="J50" s="1">
        <f>COUNTIF(I$10:I50,I50)</f>
        <v>20</v>
      </c>
      <c r="K50" s="30">
        <v>3.4953703703703702E-2</v>
      </c>
    </row>
    <row r="51" spans="1:11" ht="16.149999999999999" customHeight="1" x14ac:dyDescent="0.2">
      <c r="A51" s="3">
        <v>21</v>
      </c>
      <c r="B51" s="12">
        <v>67</v>
      </c>
      <c r="C51" s="23" t="s">
        <v>186</v>
      </c>
      <c r="D51" s="20" t="s">
        <v>187</v>
      </c>
      <c r="E51" s="14" t="s">
        <v>21</v>
      </c>
      <c r="F51" s="14" t="s">
        <v>22</v>
      </c>
      <c r="G51" s="14" t="s">
        <v>54</v>
      </c>
      <c r="H51" s="18" t="s">
        <v>188</v>
      </c>
      <c r="I51" s="1" t="str">
        <f t="shared" si="2"/>
        <v>B</v>
      </c>
      <c r="J51" s="1">
        <f>COUNTIF(I$10:I51,I51)</f>
        <v>21</v>
      </c>
      <c r="K51" s="30">
        <v>3.6284722222222225E-2</v>
      </c>
    </row>
    <row r="52" spans="1:11" ht="16.149999999999999" customHeight="1" x14ac:dyDescent="0.2">
      <c r="A52" s="2">
        <v>22</v>
      </c>
      <c r="B52" s="12">
        <v>199</v>
      </c>
      <c r="C52" s="23" t="s">
        <v>207</v>
      </c>
      <c r="D52" s="20" t="s">
        <v>11</v>
      </c>
      <c r="E52" s="14" t="s">
        <v>21</v>
      </c>
      <c r="F52" s="14" t="s">
        <v>22</v>
      </c>
      <c r="G52" s="14" t="s">
        <v>62</v>
      </c>
      <c r="H52" s="18" t="s">
        <v>318</v>
      </c>
      <c r="I52" s="1" t="str">
        <f t="shared" si="2"/>
        <v>B</v>
      </c>
      <c r="J52" s="1">
        <f>COUNTIF(I$10:I52,I52)</f>
        <v>22</v>
      </c>
      <c r="K52" s="30">
        <v>3.8854166666666669E-2</v>
      </c>
    </row>
    <row r="53" spans="1:11" ht="16.149999999999999" customHeight="1" x14ac:dyDescent="0.2">
      <c r="A53" s="3">
        <v>23</v>
      </c>
      <c r="B53" s="12">
        <v>12</v>
      </c>
      <c r="C53" s="23" t="s">
        <v>291</v>
      </c>
      <c r="D53" s="20" t="s">
        <v>187</v>
      </c>
      <c r="E53" s="14" t="s">
        <v>21</v>
      </c>
      <c r="F53" s="14" t="s">
        <v>22</v>
      </c>
      <c r="G53" s="14" t="s">
        <v>53</v>
      </c>
      <c r="H53" s="18" t="s">
        <v>199</v>
      </c>
      <c r="I53" s="1" t="str">
        <f t="shared" si="2"/>
        <v>B</v>
      </c>
      <c r="J53" s="1">
        <f>COUNTIF(I$10:I53,I53)</f>
        <v>23</v>
      </c>
      <c r="K53" s="30">
        <v>3.9583333333333331E-2</v>
      </c>
    </row>
    <row r="54" spans="1:11" ht="16.149999999999999" customHeight="1" x14ac:dyDescent="0.2">
      <c r="A54" s="2">
        <v>24</v>
      </c>
      <c r="B54" s="12">
        <v>95</v>
      </c>
      <c r="C54" s="23" t="s">
        <v>33</v>
      </c>
      <c r="D54" s="20" t="s">
        <v>11</v>
      </c>
      <c r="E54" s="14" t="s">
        <v>21</v>
      </c>
      <c r="F54" s="14" t="s">
        <v>22</v>
      </c>
      <c r="G54" s="14" t="s">
        <v>62</v>
      </c>
      <c r="H54" s="18" t="s">
        <v>23</v>
      </c>
      <c r="I54" s="1" t="str">
        <f t="shared" si="2"/>
        <v>B</v>
      </c>
      <c r="J54" s="1">
        <f>COUNTIF(I$10:I54,I54)</f>
        <v>24</v>
      </c>
      <c r="K54" s="30">
        <v>4.327546296296296E-2</v>
      </c>
    </row>
    <row r="55" spans="1:11" ht="16.149999999999999" customHeight="1" x14ac:dyDescent="0.2">
      <c r="A55" s="3">
        <v>25</v>
      </c>
      <c r="B55" s="12">
        <v>27</v>
      </c>
      <c r="C55" s="23" t="s">
        <v>261</v>
      </c>
      <c r="D55" s="20" t="s">
        <v>19</v>
      </c>
      <c r="E55" s="14" t="s">
        <v>21</v>
      </c>
      <c r="F55" s="14" t="s">
        <v>22</v>
      </c>
      <c r="G55" s="14" t="s">
        <v>54</v>
      </c>
      <c r="H55" s="18" t="s">
        <v>73</v>
      </c>
      <c r="I55" s="1" t="str">
        <f t="shared" si="2"/>
        <v>B</v>
      </c>
      <c r="J55" s="1">
        <f>COUNTIF(I$10:I55,I55)</f>
        <v>25</v>
      </c>
      <c r="K55" s="30">
        <v>4.4293981481481483E-2</v>
      </c>
    </row>
    <row r="56" spans="1:11" ht="16.149999999999999" customHeight="1" x14ac:dyDescent="0.2">
      <c r="A56" s="2">
        <v>26</v>
      </c>
      <c r="B56" s="12">
        <v>11</v>
      </c>
      <c r="C56" s="23" t="s">
        <v>37</v>
      </c>
      <c r="D56" s="20" t="s">
        <v>10</v>
      </c>
      <c r="E56" s="14" t="s">
        <v>21</v>
      </c>
      <c r="F56" s="14" t="s">
        <v>22</v>
      </c>
      <c r="G56" s="14" t="s">
        <v>58</v>
      </c>
      <c r="H56" s="18" t="s">
        <v>280</v>
      </c>
      <c r="I56" s="1" t="str">
        <f t="shared" si="2"/>
        <v>B</v>
      </c>
      <c r="J56" s="1">
        <f>COUNTIF(I$10:I56,I56)</f>
        <v>26</v>
      </c>
      <c r="K56" s="30">
        <v>4.4710648148148145E-2</v>
      </c>
    </row>
    <row r="57" spans="1:11" ht="16.149999999999999" customHeight="1" thickBot="1" x14ac:dyDescent="0.25">
      <c r="A57" s="3">
        <v>27</v>
      </c>
      <c r="B57" s="12">
        <v>5</v>
      </c>
      <c r="C57" s="23" t="s">
        <v>197</v>
      </c>
      <c r="D57" s="20" t="s">
        <v>198</v>
      </c>
      <c r="E57" s="14" t="s">
        <v>21</v>
      </c>
      <c r="F57" s="14" t="s">
        <v>22</v>
      </c>
      <c r="G57" s="14" t="s">
        <v>49</v>
      </c>
      <c r="H57" s="18" t="s">
        <v>199</v>
      </c>
      <c r="I57" s="1" t="str">
        <f t="shared" si="2"/>
        <v>B</v>
      </c>
      <c r="J57" s="1">
        <f>COUNTIF(I$10:I57,I57)</f>
        <v>27</v>
      </c>
      <c r="K57" s="30" t="s">
        <v>386</v>
      </c>
    </row>
    <row r="58" spans="1:11" s="102" customFormat="1" ht="25.15" customHeight="1" thickBot="1" x14ac:dyDescent="0.35">
      <c r="A58" s="198" t="s">
        <v>398</v>
      </c>
      <c r="B58" s="199"/>
      <c r="C58" s="199"/>
      <c r="D58" s="199"/>
      <c r="E58" s="199"/>
      <c r="F58" s="199"/>
      <c r="G58" s="199"/>
      <c r="H58" s="199"/>
      <c r="I58" s="199"/>
      <c r="J58" s="199"/>
      <c r="K58" s="200"/>
    </row>
    <row r="59" spans="1:11" s="145" customFormat="1" ht="16.149999999999999" customHeight="1" x14ac:dyDescent="0.2">
      <c r="A59" s="146">
        <v>1</v>
      </c>
      <c r="B59" s="62">
        <v>80</v>
      </c>
      <c r="C59" s="141" t="s">
        <v>365</v>
      </c>
      <c r="D59" s="148" t="s">
        <v>366</v>
      </c>
      <c r="E59" s="38" t="s">
        <v>165</v>
      </c>
      <c r="F59" s="38" t="s">
        <v>22</v>
      </c>
      <c r="G59" s="38" t="s">
        <v>68</v>
      </c>
      <c r="H59" s="142" t="s">
        <v>367</v>
      </c>
      <c r="I59" s="143" t="str">
        <f t="shared" ref="I59:I71" si="3">IF(F59="m",IF($G$1-$G59&lt;=19,"JM",IF($G$1-$G59&lt;=39,"A",IF($G$1-$G59&lt;=49,"B",IF($G$1-$G59&lt;=59,"C",IF($G$1-$G59&lt;=69,"D","E"))))),IF($G$1-$G59&lt;=19,"JŽ",IF($G$1-$G59&lt;=39,"F",IF($G$1-$G59&lt;=49,"G",IF($G$1-$G59&lt;=59,"H","I")))))</f>
        <v>C</v>
      </c>
      <c r="J59" s="143">
        <f>COUNTIF(I$10:I59,I59)</f>
        <v>1</v>
      </c>
      <c r="K59" s="144">
        <v>2.417824074074074E-2</v>
      </c>
    </row>
    <row r="60" spans="1:11" s="170" customFormat="1" ht="16.149999999999999" customHeight="1" x14ac:dyDescent="0.2">
      <c r="A60" s="171">
        <v>2</v>
      </c>
      <c r="B60" s="82">
        <v>94</v>
      </c>
      <c r="C60" s="89" t="s">
        <v>374</v>
      </c>
      <c r="D60" s="90" t="s">
        <v>19</v>
      </c>
      <c r="E60" s="85" t="s">
        <v>21</v>
      </c>
      <c r="F60" s="85" t="s">
        <v>22</v>
      </c>
      <c r="G60" s="85">
        <v>1975</v>
      </c>
      <c r="H60" s="90" t="s">
        <v>343</v>
      </c>
      <c r="I60" s="168" t="str">
        <f t="shared" si="3"/>
        <v>C</v>
      </c>
      <c r="J60" s="168">
        <f>COUNTIF(I$10:I60,I60)</f>
        <v>2</v>
      </c>
      <c r="K60" s="169">
        <v>2.4618055555555556E-2</v>
      </c>
    </row>
    <row r="61" spans="1:11" s="177" customFormat="1" ht="16.149999999999999" customHeight="1" x14ac:dyDescent="0.2">
      <c r="A61" s="172">
        <v>3</v>
      </c>
      <c r="B61" s="91">
        <v>25</v>
      </c>
      <c r="C61" s="179" t="s">
        <v>216</v>
      </c>
      <c r="D61" s="180" t="s">
        <v>19</v>
      </c>
      <c r="E61" s="94" t="s">
        <v>21</v>
      </c>
      <c r="F61" s="94" t="s">
        <v>22</v>
      </c>
      <c r="G61" s="94" t="s">
        <v>59</v>
      </c>
      <c r="H61" s="174" t="s">
        <v>320</v>
      </c>
      <c r="I61" s="175" t="str">
        <f t="shared" si="3"/>
        <v>C</v>
      </c>
      <c r="J61" s="175">
        <f>COUNTIF(I$10:I61,I61)</f>
        <v>3</v>
      </c>
      <c r="K61" s="176">
        <v>2.8356481481481483E-2</v>
      </c>
    </row>
    <row r="62" spans="1:11" ht="16.149999999999999" customHeight="1" x14ac:dyDescent="0.2">
      <c r="A62" s="3">
        <v>4</v>
      </c>
      <c r="B62" s="12">
        <v>59</v>
      </c>
      <c r="C62" s="23" t="s">
        <v>244</v>
      </c>
      <c r="D62" s="20" t="s">
        <v>12</v>
      </c>
      <c r="E62" s="14" t="s">
        <v>21</v>
      </c>
      <c r="F62" s="14" t="s">
        <v>22</v>
      </c>
      <c r="G62" s="14" t="s">
        <v>95</v>
      </c>
      <c r="H62" s="18" t="s">
        <v>23</v>
      </c>
      <c r="I62" s="1" t="str">
        <f t="shared" si="3"/>
        <v>C</v>
      </c>
      <c r="J62" s="1">
        <f>COUNTIF(I$10:I62,I62)</f>
        <v>4</v>
      </c>
      <c r="K62" s="30">
        <v>3.0381944444444444E-2</v>
      </c>
    </row>
    <row r="63" spans="1:11" ht="16.149999999999999" customHeight="1" x14ac:dyDescent="0.2">
      <c r="A63" s="2">
        <v>5</v>
      </c>
      <c r="B63" s="12">
        <v>89</v>
      </c>
      <c r="C63" s="23" t="s">
        <v>303</v>
      </c>
      <c r="D63" s="20" t="s">
        <v>8</v>
      </c>
      <c r="E63" s="14" t="s">
        <v>21</v>
      </c>
      <c r="F63" s="14" t="s">
        <v>22</v>
      </c>
      <c r="G63" s="14" t="s">
        <v>65</v>
      </c>
      <c r="H63" s="18" t="s">
        <v>106</v>
      </c>
      <c r="I63" s="1" t="str">
        <f t="shared" si="3"/>
        <v>C</v>
      </c>
      <c r="J63" s="1">
        <f>COUNTIF(I$10:I63,I63)</f>
        <v>5</v>
      </c>
      <c r="K63" s="30">
        <v>3.1631944444444442E-2</v>
      </c>
    </row>
    <row r="64" spans="1:11" ht="16.149999999999999" customHeight="1" x14ac:dyDescent="0.2">
      <c r="A64" s="3">
        <v>6</v>
      </c>
      <c r="B64" s="12">
        <v>55</v>
      </c>
      <c r="C64" s="23" t="s">
        <v>138</v>
      </c>
      <c r="D64" s="20" t="s">
        <v>139</v>
      </c>
      <c r="E64" s="14" t="s">
        <v>21</v>
      </c>
      <c r="F64" s="14" t="s">
        <v>22</v>
      </c>
      <c r="G64" s="14" t="s">
        <v>140</v>
      </c>
      <c r="H64" s="18" t="s">
        <v>141</v>
      </c>
      <c r="I64" s="1" t="str">
        <f t="shared" si="3"/>
        <v>C</v>
      </c>
      <c r="J64" s="1">
        <f>COUNTIF(I$10:I64,I64)</f>
        <v>6</v>
      </c>
      <c r="K64" s="30">
        <v>3.2488425925925928E-2</v>
      </c>
    </row>
    <row r="65" spans="1:11" ht="16.149999999999999" customHeight="1" x14ac:dyDescent="0.2">
      <c r="A65" s="2">
        <v>7</v>
      </c>
      <c r="B65" s="12">
        <v>97</v>
      </c>
      <c r="C65" s="23" t="s">
        <v>148</v>
      </c>
      <c r="D65" s="20" t="s">
        <v>149</v>
      </c>
      <c r="E65" s="14" t="s">
        <v>21</v>
      </c>
      <c r="F65" s="14" t="s">
        <v>22</v>
      </c>
      <c r="G65" s="14" t="s">
        <v>68</v>
      </c>
      <c r="H65" s="18" t="s">
        <v>150</v>
      </c>
      <c r="I65" s="1" t="str">
        <f t="shared" si="3"/>
        <v>C</v>
      </c>
      <c r="J65" s="1">
        <f>COUNTIF(I$10:I65,I65)</f>
        <v>7</v>
      </c>
      <c r="K65" s="30">
        <v>3.5925925925925924E-2</v>
      </c>
    </row>
    <row r="66" spans="1:11" ht="16.149999999999999" customHeight="1" x14ac:dyDescent="0.2">
      <c r="A66" s="3">
        <v>8</v>
      </c>
      <c r="B66" s="12">
        <v>100</v>
      </c>
      <c r="C66" s="10" t="s">
        <v>338</v>
      </c>
      <c r="D66" s="18" t="s">
        <v>248</v>
      </c>
      <c r="E66" s="14" t="s">
        <v>21</v>
      </c>
      <c r="F66" s="14" t="s">
        <v>22</v>
      </c>
      <c r="G66" s="14">
        <v>1971</v>
      </c>
      <c r="H66" s="18" t="s">
        <v>339</v>
      </c>
      <c r="I66" s="1" t="str">
        <f t="shared" si="3"/>
        <v>C</v>
      </c>
      <c r="J66" s="1">
        <f>COUNTIF(I$10:I66,I66)</f>
        <v>8</v>
      </c>
      <c r="K66" s="30">
        <v>3.7222222222222219E-2</v>
      </c>
    </row>
    <row r="67" spans="1:11" ht="16.149999999999999" customHeight="1" x14ac:dyDescent="0.2">
      <c r="A67" s="2">
        <v>9</v>
      </c>
      <c r="B67" s="12">
        <v>4</v>
      </c>
      <c r="C67" s="23" t="s">
        <v>264</v>
      </c>
      <c r="D67" s="20" t="s">
        <v>187</v>
      </c>
      <c r="E67" s="14" t="s">
        <v>21</v>
      </c>
      <c r="F67" s="14" t="s">
        <v>22</v>
      </c>
      <c r="G67" s="14" t="s">
        <v>69</v>
      </c>
      <c r="H67" s="18" t="s">
        <v>23</v>
      </c>
      <c r="I67" s="1" t="str">
        <f t="shared" si="3"/>
        <v>C</v>
      </c>
      <c r="J67" s="1">
        <f>COUNTIF(I$10:I67,I67)</f>
        <v>9</v>
      </c>
      <c r="K67" s="30">
        <v>3.7488425925925925E-2</v>
      </c>
    </row>
    <row r="68" spans="1:11" ht="16.149999999999999" customHeight="1" x14ac:dyDescent="0.2">
      <c r="A68" s="3">
        <v>10</v>
      </c>
      <c r="B68" s="12">
        <v>65</v>
      </c>
      <c r="C68" s="23" t="s">
        <v>284</v>
      </c>
      <c r="D68" s="20" t="s">
        <v>90</v>
      </c>
      <c r="E68" s="14" t="s">
        <v>21</v>
      </c>
      <c r="F68" s="14" t="s">
        <v>22</v>
      </c>
      <c r="G68" s="14" t="s">
        <v>69</v>
      </c>
      <c r="H68" s="18" t="s">
        <v>285</v>
      </c>
      <c r="I68" s="1" t="str">
        <f t="shared" si="3"/>
        <v>C</v>
      </c>
      <c r="J68" s="1">
        <f>COUNTIF(I$10:I68,I68)</f>
        <v>10</v>
      </c>
      <c r="K68" s="30">
        <v>3.861111111111111E-2</v>
      </c>
    </row>
    <row r="69" spans="1:11" ht="16.149999999999999" customHeight="1" x14ac:dyDescent="0.2">
      <c r="A69" s="2">
        <v>11</v>
      </c>
      <c r="B69" s="12">
        <v>90</v>
      </c>
      <c r="C69" s="10" t="s">
        <v>372</v>
      </c>
      <c r="D69" s="18" t="s">
        <v>182</v>
      </c>
      <c r="E69" s="14" t="s">
        <v>21</v>
      </c>
      <c r="F69" s="14" t="s">
        <v>22</v>
      </c>
      <c r="G69" s="14">
        <v>1972</v>
      </c>
      <c r="H69" s="18" t="s">
        <v>373</v>
      </c>
      <c r="I69" s="1" t="str">
        <f t="shared" si="3"/>
        <v>C</v>
      </c>
      <c r="J69" s="1">
        <f>COUNTIF(I$10:I69,I69)</f>
        <v>11</v>
      </c>
      <c r="K69" s="30">
        <v>4.0057870370370369E-2</v>
      </c>
    </row>
    <row r="70" spans="1:11" ht="16.149999999999999" customHeight="1" x14ac:dyDescent="0.2">
      <c r="A70" s="3">
        <v>12</v>
      </c>
      <c r="B70" s="12">
        <v>23</v>
      </c>
      <c r="C70" s="23" t="s">
        <v>181</v>
      </c>
      <c r="D70" s="20" t="s">
        <v>182</v>
      </c>
      <c r="E70" s="14" t="s">
        <v>21</v>
      </c>
      <c r="F70" s="14" t="s">
        <v>22</v>
      </c>
      <c r="G70" s="14" t="s">
        <v>59</v>
      </c>
      <c r="H70" s="18" t="s">
        <v>183</v>
      </c>
      <c r="I70" s="1" t="str">
        <f t="shared" si="3"/>
        <v>C</v>
      </c>
      <c r="J70" s="1">
        <f>COUNTIF(I$10:I70,I70)</f>
        <v>12</v>
      </c>
      <c r="K70" s="30">
        <v>4.5243055555555557E-2</v>
      </c>
    </row>
    <row r="71" spans="1:11" ht="16.149999999999999" customHeight="1" thickBot="1" x14ac:dyDescent="0.25">
      <c r="A71" s="2">
        <v>13</v>
      </c>
      <c r="B71" s="12">
        <v>66</v>
      </c>
      <c r="C71" s="23" t="s">
        <v>265</v>
      </c>
      <c r="D71" s="20" t="s">
        <v>18</v>
      </c>
      <c r="E71" s="14" t="s">
        <v>21</v>
      </c>
      <c r="F71" s="14" t="s">
        <v>22</v>
      </c>
      <c r="G71" s="14" t="s">
        <v>69</v>
      </c>
      <c r="H71" s="18" t="s">
        <v>327</v>
      </c>
      <c r="I71" s="1" t="str">
        <f t="shared" si="3"/>
        <v>C</v>
      </c>
      <c r="J71" s="1">
        <f>COUNTIF(I$10:I71,I71)</f>
        <v>13</v>
      </c>
      <c r="K71" s="30">
        <v>5.4328703703703705E-2</v>
      </c>
    </row>
    <row r="72" spans="1:11" s="102" customFormat="1" ht="25.15" customHeight="1" thickBot="1" x14ac:dyDescent="0.35">
      <c r="A72" s="198" t="s">
        <v>399</v>
      </c>
      <c r="B72" s="199"/>
      <c r="C72" s="199"/>
      <c r="D72" s="199"/>
      <c r="E72" s="199"/>
      <c r="F72" s="199"/>
      <c r="G72" s="199"/>
      <c r="H72" s="199"/>
      <c r="I72" s="199"/>
      <c r="J72" s="199"/>
      <c r="K72" s="200"/>
    </row>
    <row r="73" spans="1:11" s="145" customFormat="1" ht="16.149999999999999" customHeight="1" x14ac:dyDescent="0.2">
      <c r="A73" s="146">
        <v>1</v>
      </c>
      <c r="B73" s="62">
        <v>83</v>
      </c>
      <c r="C73" s="141" t="s">
        <v>238</v>
      </c>
      <c r="D73" s="148" t="s">
        <v>239</v>
      </c>
      <c r="E73" s="38" t="s">
        <v>21</v>
      </c>
      <c r="F73" s="38" t="s">
        <v>22</v>
      </c>
      <c r="G73" s="38" t="s">
        <v>55</v>
      </c>
      <c r="H73" s="142" t="s">
        <v>371</v>
      </c>
      <c r="I73" s="143" t="str">
        <f t="shared" ref="I73:I79" si="4">IF(F73="m",IF($G$1-$G73&lt;=19,"JM",IF($G$1-$G73&lt;=39,"A",IF($G$1-$G73&lt;=49,"B",IF($G$1-$G73&lt;=59,"C",IF($G$1-$G73&lt;=69,"D","E"))))),IF($G$1-$G73&lt;=19,"JŽ",IF($G$1-$G73&lt;=39,"F",IF($G$1-$G73&lt;=49,"G",IF($G$1-$G73&lt;=59,"H","I")))))</f>
        <v>D</v>
      </c>
      <c r="J73" s="143">
        <f>COUNTIF(I$10:I73,I73)</f>
        <v>1</v>
      </c>
      <c r="K73" s="144">
        <v>2.8032407407407409E-2</v>
      </c>
    </row>
    <row r="74" spans="1:11" s="170" customFormat="1" ht="16.149999999999999" customHeight="1" x14ac:dyDescent="0.2">
      <c r="A74" s="171">
        <v>2</v>
      </c>
      <c r="B74" s="82">
        <v>22</v>
      </c>
      <c r="C74" s="166" t="s">
        <v>181</v>
      </c>
      <c r="D74" s="167" t="s">
        <v>184</v>
      </c>
      <c r="E74" s="85" t="s">
        <v>21</v>
      </c>
      <c r="F74" s="85" t="s">
        <v>22</v>
      </c>
      <c r="G74" s="85" t="s">
        <v>185</v>
      </c>
      <c r="H74" s="90" t="s">
        <v>183</v>
      </c>
      <c r="I74" s="168" t="str">
        <f t="shared" si="4"/>
        <v>D</v>
      </c>
      <c r="J74" s="168">
        <f>COUNTIF(I$10:I74,I74)</f>
        <v>2</v>
      </c>
      <c r="K74" s="169">
        <v>3.1041666666666665E-2</v>
      </c>
    </row>
    <row r="75" spans="1:11" s="177" customFormat="1" ht="16.149999999999999" customHeight="1" x14ac:dyDescent="0.2">
      <c r="A75" s="172">
        <v>3</v>
      </c>
      <c r="B75" s="91">
        <v>38</v>
      </c>
      <c r="C75" s="173" t="s">
        <v>356</v>
      </c>
      <c r="D75" s="174" t="s">
        <v>19</v>
      </c>
      <c r="E75" s="94" t="s">
        <v>21</v>
      </c>
      <c r="F75" s="94" t="s">
        <v>22</v>
      </c>
      <c r="G75" s="94">
        <v>1965</v>
      </c>
      <c r="H75" s="174" t="s">
        <v>357</v>
      </c>
      <c r="I75" s="175" t="str">
        <f t="shared" si="4"/>
        <v>D</v>
      </c>
      <c r="J75" s="175">
        <f>COUNTIF(I$10:I75,I75)</f>
        <v>3</v>
      </c>
      <c r="K75" s="176">
        <v>3.2997685185185185E-2</v>
      </c>
    </row>
    <row r="76" spans="1:11" ht="16.149999999999999" customHeight="1" x14ac:dyDescent="0.2">
      <c r="A76" s="3">
        <v>4</v>
      </c>
      <c r="B76" s="12">
        <v>86</v>
      </c>
      <c r="C76" s="23" t="s">
        <v>246</v>
      </c>
      <c r="D76" s="20" t="s">
        <v>17</v>
      </c>
      <c r="E76" s="14" t="s">
        <v>21</v>
      </c>
      <c r="F76" s="14" t="s">
        <v>22</v>
      </c>
      <c r="G76" s="14" t="s">
        <v>179</v>
      </c>
      <c r="H76" s="18" t="s">
        <v>247</v>
      </c>
      <c r="I76" s="1" t="str">
        <f t="shared" si="4"/>
        <v>D</v>
      </c>
      <c r="J76" s="1">
        <f>COUNTIF(I$10:I76,I76)</f>
        <v>4</v>
      </c>
      <c r="K76" s="30">
        <v>3.8761574074074073E-2</v>
      </c>
    </row>
    <row r="77" spans="1:11" ht="16.149999999999999" customHeight="1" x14ac:dyDescent="0.2">
      <c r="A77" s="2">
        <v>5</v>
      </c>
      <c r="B77" s="12">
        <v>64</v>
      </c>
      <c r="C77" s="23" t="s">
        <v>169</v>
      </c>
      <c r="D77" s="20" t="s">
        <v>10</v>
      </c>
      <c r="E77" s="14" t="s">
        <v>21</v>
      </c>
      <c r="F77" s="14" t="s">
        <v>22</v>
      </c>
      <c r="G77" s="14" t="s">
        <v>170</v>
      </c>
      <c r="H77" s="18" t="s">
        <v>314</v>
      </c>
      <c r="I77" s="1" t="str">
        <f t="shared" si="4"/>
        <v>D</v>
      </c>
      <c r="J77" s="1">
        <f>COUNTIF(I$10:I77,I77)</f>
        <v>5</v>
      </c>
      <c r="K77" s="30">
        <v>4.0428240740740744E-2</v>
      </c>
    </row>
    <row r="78" spans="1:11" ht="16.149999999999999" customHeight="1" x14ac:dyDescent="0.2">
      <c r="A78" s="3">
        <v>6</v>
      </c>
      <c r="B78" s="12">
        <v>78</v>
      </c>
      <c r="C78" s="23" t="s">
        <v>233</v>
      </c>
      <c r="D78" s="20" t="s">
        <v>136</v>
      </c>
      <c r="E78" s="14" t="s">
        <v>21</v>
      </c>
      <c r="F78" s="14" t="s">
        <v>22</v>
      </c>
      <c r="G78" s="14" t="s">
        <v>234</v>
      </c>
      <c r="H78" s="18" t="s">
        <v>322</v>
      </c>
      <c r="I78" s="1" t="str">
        <f t="shared" si="4"/>
        <v>D</v>
      </c>
      <c r="J78" s="1">
        <f>COUNTIF(I$10:I78,I78)</f>
        <v>6</v>
      </c>
      <c r="K78" s="30">
        <v>5.0879629629629629E-2</v>
      </c>
    </row>
    <row r="79" spans="1:11" ht="16.149999999999999" customHeight="1" thickBot="1" x14ac:dyDescent="0.25">
      <c r="A79" s="2">
        <v>7</v>
      </c>
      <c r="B79" s="12">
        <v>77</v>
      </c>
      <c r="C79" s="23" t="s">
        <v>40</v>
      </c>
      <c r="D79" s="20" t="s">
        <v>163</v>
      </c>
      <c r="E79" s="14" t="s">
        <v>21</v>
      </c>
      <c r="F79" s="14" t="s">
        <v>22</v>
      </c>
      <c r="G79" s="14" t="s">
        <v>103</v>
      </c>
      <c r="H79" s="18" t="s">
        <v>302</v>
      </c>
      <c r="I79" s="1" t="str">
        <f t="shared" si="4"/>
        <v>E</v>
      </c>
      <c r="J79" s="1">
        <f>COUNTIF(I$10:I79,I79)</f>
        <v>1</v>
      </c>
      <c r="K79" s="30">
        <v>3.4826388888888886E-2</v>
      </c>
    </row>
    <row r="80" spans="1:11" s="102" customFormat="1" ht="25.15" customHeight="1" thickBot="1" x14ac:dyDescent="0.35">
      <c r="A80" s="198" t="s">
        <v>401</v>
      </c>
      <c r="B80" s="199"/>
      <c r="C80" s="199"/>
      <c r="D80" s="199"/>
      <c r="E80" s="199"/>
      <c r="F80" s="199"/>
      <c r="G80" s="199"/>
      <c r="H80" s="199"/>
      <c r="I80" s="199"/>
      <c r="J80" s="199"/>
      <c r="K80" s="200"/>
    </row>
    <row r="81" spans="1:11" s="145" customFormat="1" ht="16.149999999999999" customHeight="1" thickBot="1" x14ac:dyDescent="0.25">
      <c r="A81" s="140">
        <v>1</v>
      </c>
      <c r="B81" s="62">
        <v>82</v>
      </c>
      <c r="C81" s="147" t="s">
        <v>368</v>
      </c>
      <c r="D81" s="142" t="s">
        <v>369</v>
      </c>
      <c r="E81" s="38" t="s">
        <v>21</v>
      </c>
      <c r="F81" s="38" t="s">
        <v>22</v>
      </c>
      <c r="G81" s="38">
        <v>1974</v>
      </c>
      <c r="H81" s="142" t="s">
        <v>370</v>
      </c>
      <c r="I81" s="143" t="str">
        <f>IF(F81="m",IF($G$1-$G81&lt;=19,"JM",IF($G$1-$G81&lt;=39,"A",IF($G$1-$G81&lt;=49,"B",IF($G$1-$G81&lt;=59,"C",IF($G$1-$G81&lt;=69,"D","E"))))),IF($G$1-$G81&lt;=19,"JŽ",IF($G$1-$G81&lt;=39,"F",IF($G$1-$G81&lt;=49,"G",IF($G$1-$G81&lt;=59,"H","I")))))</f>
        <v>C</v>
      </c>
      <c r="J81" s="143">
        <f>COUNTIF(I$10:I81,I81)</f>
        <v>14</v>
      </c>
      <c r="K81" s="144">
        <v>2.1817129629629631E-2</v>
      </c>
    </row>
    <row r="82" spans="1:11" s="102" customFormat="1" ht="25.15" customHeight="1" thickBot="1" x14ac:dyDescent="0.35">
      <c r="A82" s="201" t="s">
        <v>402</v>
      </c>
      <c r="B82" s="202"/>
      <c r="C82" s="202"/>
      <c r="D82" s="202"/>
      <c r="E82" s="202"/>
      <c r="F82" s="202"/>
      <c r="G82" s="202"/>
      <c r="H82" s="202"/>
      <c r="I82" s="202"/>
      <c r="J82" s="202"/>
      <c r="K82" s="203"/>
    </row>
    <row r="83" spans="1:11" s="145" customFormat="1" ht="16.149999999999999" customHeight="1" x14ac:dyDescent="0.2">
      <c r="A83" s="146">
        <v>1</v>
      </c>
      <c r="B83" s="62">
        <v>203</v>
      </c>
      <c r="C83" s="141" t="s">
        <v>335</v>
      </c>
      <c r="D83" s="148" t="s">
        <v>61</v>
      </c>
      <c r="E83" s="38" t="s">
        <v>21</v>
      </c>
      <c r="F83" s="38" t="s">
        <v>27</v>
      </c>
      <c r="G83" s="38" t="s">
        <v>54</v>
      </c>
      <c r="H83" s="142" t="s">
        <v>263</v>
      </c>
      <c r="I83" s="143" t="str">
        <f t="shared" ref="I83:I88" si="5">IF(F83="m",IF($G$1-$G83&lt;=19,"JM",IF($G$1-$G83&lt;=39,"A",IF($G$1-$G83&lt;=49,"B",IF($G$1-$G83&lt;=59,"C",IF($G$1-$G83&lt;=69,"D","E"))))),IF($G$1-$G83&lt;=19,"JŽ",IF($G$1-$G83&lt;=39,"F",IF($G$1-$G83&lt;=49,"G",IF($G$1-$G83&lt;=59,"H","I")))))</f>
        <v>G</v>
      </c>
      <c r="J83" s="143">
        <f>COUNTIF(I$10:I83,I83)</f>
        <v>1</v>
      </c>
      <c r="K83" s="144">
        <v>2.8125000000000001E-2</v>
      </c>
    </row>
    <row r="84" spans="1:11" s="170" customFormat="1" ht="16.149999999999999" customHeight="1" x14ac:dyDescent="0.2">
      <c r="A84" s="165">
        <v>2</v>
      </c>
      <c r="B84" s="82">
        <v>202</v>
      </c>
      <c r="C84" s="166" t="s">
        <v>378</v>
      </c>
      <c r="D84" s="167" t="s">
        <v>167</v>
      </c>
      <c r="E84" s="85" t="s">
        <v>21</v>
      </c>
      <c r="F84" s="85" t="s">
        <v>27</v>
      </c>
      <c r="G84" s="85">
        <v>1986</v>
      </c>
      <c r="H84" s="90" t="s">
        <v>313</v>
      </c>
      <c r="I84" s="168" t="str">
        <f t="shared" si="5"/>
        <v>G</v>
      </c>
      <c r="J84" s="168">
        <f>COUNTIF(I$10:I84,I84)</f>
        <v>2</v>
      </c>
      <c r="K84" s="169">
        <v>3.1655092592592596E-2</v>
      </c>
    </row>
    <row r="85" spans="1:11" s="177" customFormat="1" ht="16.149999999999999" customHeight="1" x14ac:dyDescent="0.2">
      <c r="A85" s="172">
        <v>3</v>
      </c>
      <c r="B85" s="91">
        <v>42</v>
      </c>
      <c r="C85" s="173" t="s">
        <v>296</v>
      </c>
      <c r="D85" s="174" t="s">
        <v>358</v>
      </c>
      <c r="E85" s="94" t="s">
        <v>21</v>
      </c>
      <c r="F85" s="94" t="s">
        <v>27</v>
      </c>
      <c r="G85" s="94">
        <v>1981</v>
      </c>
      <c r="H85" s="174" t="s">
        <v>15</v>
      </c>
      <c r="I85" s="175" t="str">
        <f t="shared" si="5"/>
        <v>G</v>
      </c>
      <c r="J85" s="175">
        <f>COUNTIF(I$10:I85,I85)</f>
        <v>3</v>
      </c>
      <c r="K85" s="176">
        <v>3.2037037037037037E-2</v>
      </c>
    </row>
    <row r="86" spans="1:11" ht="16.149999999999999" customHeight="1" x14ac:dyDescent="0.2">
      <c r="A86" s="2">
        <v>4</v>
      </c>
      <c r="B86" s="12">
        <v>72</v>
      </c>
      <c r="C86" s="10" t="s">
        <v>363</v>
      </c>
      <c r="D86" s="18" t="s">
        <v>107</v>
      </c>
      <c r="E86" s="14" t="s">
        <v>21</v>
      </c>
      <c r="F86" s="14" t="s">
        <v>27</v>
      </c>
      <c r="G86" s="14">
        <v>1986</v>
      </c>
      <c r="H86" s="18" t="s">
        <v>70</v>
      </c>
      <c r="I86" s="1" t="str">
        <f t="shared" si="5"/>
        <v>G</v>
      </c>
      <c r="J86" s="1">
        <f>COUNTIF(I$10:I86,I86)</f>
        <v>4</v>
      </c>
      <c r="K86" s="30">
        <v>3.3483796296296296E-2</v>
      </c>
    </row>
    <row r="87" spans="1:11" ht="16.149999999999999" customHeight="1" x14ac:dyDescent="0.2">
      <c r="A87" s="2">
        <v>5</v>
      </c>
      <c r="B87" s="12">
        <v>204</v>
      </c>
      <c r="C87" s="10" t="s">
        <v>379</v>
      </c>
      <c r="D87" s="18" t="s">
        <v>380</v>
      </c>
      <c r="E87" s="14" t="s">
        <v>21</v>
      </c>
      <c r="F87" s="14" t="s">
        <v>27</v>
      </c>
      <c r="G87" s="14">
        <v>2002</v>
      </c>
      <c r="H87" s="18" t="s">
        <v>381</v>
      </c>
      <c r="I87" s="1" t="str">
        <f t="shared" si="5"/>
        <v>F</v>
      </c>
      <c r="J87" s="1">
        <f>COUNTIF(I$10:I87,I87)</f>
        <v>1</v>
      </c>
      <c r="K87" s="30">
        <v>3.6527777777777777E-2</v>
      </c>
    </row>
    <row r="88" spans="1:11" ht="16.149999999999999" customHeight="1" thickBot="1" x14ac:dyDescent="0.25">
      <c r="A88" s="2">
        <v>6</v>
      </c>
      <c r="B88" s="12">
        <v>93</v>
      </c>
      <c r="C88" s="10" t="s">
        <v>374</v>
      </c>
      <c r="D88" s="18" t="s">
        <v>167</v>
      </c>
      <c r="E88" s="14" t="s">
        <v>21</v>
      </c>
      <c r="F88" s="14" t="s">
        <v>27</v>
      </c>
      <c r="G88" s="14">
        <v>1986</v>
      </c>
      <c r="H88" s="18" t="s">
        <v>343</v>
      </c>
      <c r="I88" s="1" t="str">
        <f t="shared" si="5"/>
        <v>G</v>
      </c>
      <c r="J88" s="1">
        <f>COUNTIF(I$10:I88,I88)</f>
        <v>5</v>
      </c>
      <c r="K88" s="30">
        <v>5.3946759259259257E-2</v>
      </c>
    </row>
    <row r="89" spans="1:11" s="102" customFormat="1" ht="25.15" customHeight="1" thickBot="1" x14ac:dyDescent="0.35">
      <c r="A89" s="201" t="s">
        <v>403</v>
      </c>
      <c r="B89" s="202"/>
      <c r="C89" s="202"/>
      <c r="D89" s="202"/>
      <c r="E89" s="202"/>
      <c r="F89" s="202"/>
      <c r="G89" s="202"/>
      <c r="H89" s="202"/>
      <c r="I89" s="202"/>
      <c r="J89" s="202"/>
      <c r="K89" s="203"/>
    </row>
    <row r="90" spans="1:11" s="145" customFormat="1" ht="16.149999999999999" customHeight="1" x14ac:dyDescent="0.2">
      <c r="A90" s="140">
        <v>1</v>
      </c>
      <c r="B90" s="62">
        <v>49</v>
      </c>
      <c r="C90" s="141" t="s">
        <v>174</v>
      </c>
      <c r="D90" s="141" t="s">
        <v>175</v>
      </c>
      <c r="E90" s="38" t="s">
        <v>21</v>
      </c>
      <c r="F90" s="38" t="s">
        <v>27</v>
      </c>
      <c r="G90" s="38">
        <v>1969</v>
      </c>
      <c r="H90" s="142" t="s">
        <v>359</v>
      </c>
      <c r="I90" s="143" t="str">
        <f>IF(F90="m",IF($G$1-$G90&lt;=19,"JM",IF($G$1-$G90&lt;=39,"A",IF($G$1-$G90&lt;=49,"B",IF($G$1-$G90&lt;=59,"C",IF($G$1-$G90&lt;=69,"D","E"))))),IF($G$1-$G90&lt;=19,"JŽ",IF($G$1-$G90&lt;=39,"F",IF($G$1-$G90&lt;=49,"G",IF($G$1-$G90&lt;=59,"H","I")))))</f>
        <v>H</v>
      </c>
      <c r="J90" s="143">
        <f>COUNTIF(I$10:I90,I90)</f>
        <v>1</v>
      </c>
      <c r="K90" s="144">
        <v>4.6550925925925926E-2</v>
      </c>
    </row>
    <row r="91" spans="1:11" s="170" customFormat="1" ht="16.149999999999999" customHeight="1" thickBot="1" x14ac:dyDescent="0.25">
      <c r="A91" s="165">
        <v>2</v>
      </c>
      <c r="B91" s="82">
        <v>13</v>
      </c>
      <c r="C91" s="89" t="s">
        <v>142</v>
      </c>
      <c r="D91" s="90" t="s">
        <v>143</v>
      </c>
      <c r="E91" s="85" t="s">
        <v>21</v>
      </c>
      <c r="F91" s="85" t="s">
        <v>27</v>
      </c>
      <c r="G91" s="85">
        <v>1962</v>
      </c>
      <c r="H91" s="90" t="s">
        <v>144</v>
      </c>
      <c r="I91" s="168" t="str">
        <f>IF(F91="m",IF($G$1-$G91&lt;=19,"JM",IF($G$1-$G91&lt;=39,"A",IF($G$1-$G91&lt;=49,"B",IF($G$1-$G91&lt;=59,"C",IF($G$1-$G91&lt;=69,"D","E"))))),IF($G$1-$G91&lt;=19,"JŽ",IF($G$1-$G91&lt;=39,"F",IF($G$1-$G91&lt;=49,"G",IF($G$1-$G91&lt;=59,"H","I")))))</f>
        <v>I</v>
      </c>
      <c r="J91" s="168">
        <f>COUNTIF(I$10:I91,I91)</f>
        <v>1</v>
      </c>
      <c r="K91" s="169">
        <v>6.2210648148148147E-2</v>
      </c>
    </row>
    <row r="92" spans="1:11" s="102" customFormat="1" ht="25.15" customHeight="1" thickBot="1" x14ac:dyDescent="0.35">
      <c r="A92" s="201" t="s">
        <v>400</v>
      </c>
      <c r="B92" s="202"/>
      <c r="C92" s="202"/>
      <c r="D92" s="202"/>
      <c r="E92" s="202"/>
      <c r="F92" s="202"/>
      <c r="G92" s="202"/>
      <c r="H92" s="202"/>
      <c r="I92" s="202"/>
      <c r="J92" s="202"/>
      <c r="K92" s="203"/>
    </row>
    <row r="93" spans="1:11" s="145" customFormat="1" ht="16.149999999999999" customHeight="1" x14ac:dyDescent="0.2">
      <c r="A93" s="146">
        <v>1</v>
      </c>
      <c r="B93" s="62">
        <v>88</v>
      </c>
      <c r="C93" s="141" t="s">
        <v>214</v>
      </c>
      <c r="D93" s="148" t="s">
        <v>123</v>
      </c>
      <c r="E93" s="38" t="s">
        <v>21</v>
      </c>
      <c r="F93" s="38" t="s">
        <v>27</v>
      </c>
      <c r="G93" s="38" t="s">
        <v>203</v>
      </c>
      <c r="H93" s="142" t="s">
        <v>215</v>
      </c>
      <c r="I93" s="143" t="str">
        <f>IF(F93="m",IF($G$1-$G93&lt;=19,"JM",IF($G$1-$G93&lt;=39,"A",IF($G$1-$G93&lt;=49,"B",IF($G$1-$G93&lt;=59,"C",IF($G$1-$G93&lt;=69,"D","E"))))),IF($G$1-$G93&lt;=19,"JŽ",IF($G$1-$G93&lt;=39,"F",IF($G$1-$G93&lt;=49,"G",IF($G$1-$G93&lt;=59,"H","I")))))</f>
        <v>I</v>
      </c>
      <c r="J93" s="143">
        <f>COUNTIF(I$10:I93,I93)</f>
        <v>2</v>
      </c>
      <c r="K93" s="144">
        <v>2.6180555555555554E-2</v>
      </c>
    </row>
    <row r="95" spans="1:11" ht="12.75" x14ac:dyDescent="0.2">
      <c r="A95" s="207" t="s">
        <v>45</v>
      </c>
      <c r="B95" s="207"/>
      <c r="C95" s="207"/>
      <c r="D95" s="207"/>
      <c r="E95" s="207"/>
      <c r="F95" s="207"/>
      <c r="G95" s="207"/>
    </row>
    <row r="96" spans="1:11" ht="12.75" x14ac:dyDescent="0.2">
      <c r="A96" s="208" t="s">
        <v>46</v>
      </c>
      <c r="B96" s="208"/>
      <c r="C96" s="208"/>
      <c r="D96" s="208"/>
      <c r="E96" s="208"/>
      <c r="F96" s="208"/>
      <c r="G96" s="208"/>
    </row>
  </sheetData>
  <mergeCells count="16">
    <mergeCell ref="A95:G95"/>
    <mergeCell ref="A96:G96"/>
    <mergeCell ref="A30:K30"/>
    <mergeCell ref="A9:K9"/>
    <mergeCell ref="A58:K58"/>
    <mergeCell ref="A72:K72"/>
    <mergeCell ref="A82:K82"/>
    <mergeCell ref="A92:K92"/>
    <mergeCell ref="A89:K89"/>
    <mergeCell ref="A80:K80"/>
    <mergeCell ref="A2:K2"/>
    <mergeCell ref="A3:K3"/>
    <mergeCell ref="A4:K4"/>
    <mergeCell ref="A5:K5"/>
    <mergeCell ref="A6:K6"/>
    <mergeCell ref="A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Výsledky 2026 bežci</vt:lpstr>
      <vt:lpstr>Kategórie 2026</vt:lpstr>
      <vt:lpstr>Výsledky NW 2026</vt:lpstr>
      <vt:lpstr>Cyklisti 2026</vt:lpstr>
      <vt:lpstr>Cyklo kategórie 2026</vt:lpstr>
    </vt:vector>
  </TitlesOfParts>
  <Company>Sociálna poisťovňa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kem-bucova_a</dc:creator>
  <cp:lastModifiedBy>Asus</cp:lastModifiedBy>
  <cp:lastPrinted>2026-10-18T14:10:13Z</cp:lastPrinted>
  <dcterms:created xsi:type="dcterms:W3CDTF">2006-08-10T15:02:00Z</dcterms:created>
  <dcterms:modified xsi:type="dcterms:W3CDTF">2026-10-18T17:02:40Z</dcterms:modified>
</cp:coreProperties>
</file>