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xr:revisionPtr revIDLastSave="0" documentId="8_{C8B88C91-5904-4187-A1A1-BD860043487D}" xr6:coauthVersionLast="47" xr6:coauthVersionMax="47" xr10:uidLastSave="{00000000-0000-0000-0000-000000000000}"/>
  <bookViews>
    <workbookView xWindow="135" yWindow="210" windowWidth="25020" windowHeight="14715" xr2:uid="{D4932756-AC1D-43B1-B858-CF18D412E2CF}"/>
  </bookViews>
  <sheets>
    <sheet name="Výsledky 2026" sheetId="54" r:id="rId1"/>
    <sheet name="Kategórie 2026" sheetId="66" r:id="rId2"/>
    <sheet name="Výsledky 3.5 km 2026" sheetId="55" r:id="rId3"/>
  </sheets>
  <calcPr calcId="191029"/>
</workbook>
</file>

<file path=xl/calcChain.xml><?xml version="1.0" encoding="utf-8"?>
<calcChain xmlns="http://schemas.openxmlformats.org/spreadsheetml/2006/main">
  <c r="I97" i="66" l="1"/>
  <c r="I128" i="66"/>
  <c r="I36" i="66"/>
  <c r="I96" i="66"/>
  <c r="I127" i="66"/>
  <c r="I76" i="66"/>
  <c r="I95" i="66"/>
  <c r="I107" i="66"/>
  <c r="I34" i="66"/>
  <c r="I106" i="66"/>
  <c r="I118" i="66"/>
  <c r="I57" i="66"/>
  <c r="I94" i="66"/>
  <c r="I93" i="66"/>
  <c r="I92" i="66"/>
  <c r="I124" i="66"/>
  <c r="I56" i="66"/>
  <c r="I123" i="66"/>
  <c r="I55" i="66"/>
  <c r="I117" i="66"/>
  <c r="I105" i="66"/>
  <c r="I104" i="66"/>
  <c r="I88" i="66"/>
  <c r="I116" i="66"/>
  <c r="I87" i="66"/>
  <c r="I115" i="66"/>
  <c r="I122" i="66"/>
  <c r="I33" i="66"/>
  <c r="I103" i="66"/>
  <c r="I102" i="66"/>
  <c r="I32" i="66"/>
  <c r="I30" i="66"/>
  <c r="I29" i="66"/>
  <c r="I101" i="66"/>
  <c r="I86" i="66"/>
  <c r="I75" i="66"/>
  <c r="I28" i="66"/>
  <c r="I27" i="66"/>
  <c r="I85" i="66"/>
  <c r="I26" i="66"/>
  <c r="I121" i="66"/>
  <c r="I25" i="66"/>
  <c r="I24" i="66"/>
  <c r="I114" i="66"/>
  <c r="I126" i="66"/>
  <c r="I23" i="66"/>
  <c r="I74" i="66"/>
  <c r="I54" i="66"/>
  <c r="I73" i="66"/>
  <c r="I22" i="66"/>
  <c r="I113" i="66"/>
  <c r="I53" i="66"/>
  <c r="I112" i="66"/>
  <c r="I84" i="66"/>
  <c r="I91" i="66"/>
  <c r="I83" i="66"/>
  <c r="I21" i="66"/>
  <c r="I20" i="66"/>
  <c r="I72" i="66"/>
  <c r="I90" i="66"/>
  <c r="I71" i="66"/>
  <c r="I52" i="66"/>
  <c r="I120" i="66"/>
  <c r="I51" i="66"/>
  <c r="I50" i="66"/>
  <c r="I111" i="66"/>
  <c r="I49" i="66"/>
  <c r="I82" i="66"/>
  <c r="I70" i="66"/>
  <c r="I69" i="66"/>
  <c r="I48" i="66"/>
  <c r="I47" i="66"/>
  <c r="I110" i="66"/>
  <c r="I109" i="66"/>
  <c r="I68" i="66"/>
  <c r="I67" i="66"/>
  <c r="I19" i="66"/>
  <c r="I66" i="66"/>
  <c r="I46" i="66"/>
  <c r="I100" i="66"/>
  <c r="I65" i="66"/>
  <c r="I18" i="66"/>
  <c r="I81" i="66"/>
  <c r="I17" i="66"/>
  <c r="I80" i="66"/>
  <c r="I99" i="66"/>
  <c r="I16" i="66"/>
  <c r="I15" i="66"/>
  <c r="I45" i="66"/>
  <c r="I44" i="66"/>
  <c r="I64" i="66"/>
  <c r="I63" i="66"/>
  <c r="I14" i="66"/>
  <c r="I13" i="66"/>
  <c r="I62" i="66"/>
  <c r="I61" i="66"/>
  <c r="I79" i="66"/>
  <c r="I43" i="66"/>
  <c r="I60" i="66"/>
  <c r="I42" i="66"/>
  <c r="I12" i="66"/>
  <c r="I78" i="66"/>
  <c r="I41" i="66"/>
  <c r="I40" i="66"/>
  <c r="I11" i="66"/>
  <c r="I39" i="66"/>
  <c r="I10" i="66"/>
  <c r="I38" i="66"/>
  <c r="I59" i="66"/>
  <c r="I8" i="66"/>
  <c r="I7" i="66"/>
  <c r="J7" i="66"/>
  <c r="I70" i="55"/>
  <c r="I59" i="55"/>
  <c r="I107" i="54"/>
  <c r="I85" i="54"/>
  <c r="I60" i="54"/>
  <c r="I11" i="54"/>
  <c r="I86" i="54"/>
  <c r="I114" i="54"/>
  <c r="I25" i="55"/>
  <c r="I54" i="55"/>
  <c r="I39" i="55"/>
  <c r="I30" i="55"/>
  <c r="I16" i="55"/>
  <c r="I10" i="55"/>
  <c r="I69" i="55"/>
  <c r="I64" i="55"/>
  <c r="I67" i="55"/>
  <c r="I58" i="55"/>
  <c r="I20" i="55"/>
  <c r="I36" i="55"/>
  <c r="I35" i="55"/>
  <c r="I53" i="55"/>
  <c r="I34" i="55"/>
  <c r="I66" i="55"/>
  <c r="I24" i="55"/>
  <c r="I45" i="55"/>
  <c r="I31" i="55"/>
  <c r="I11" i="55"/>
  <c r="I51" i="55"/>
  <c r="I68" i="55"/>
  <c r="I23" i="55"/>
  <c r="I6" i="55"/>
  <c r="I63" i="55"/>
  <c r="I44" i="55"/>
  <c r="I19" i="55"/>
  <c r="I46" i="55"/>
  <c r="I21" i="55"/>
  <c r="I7" i="55"/>
  <c r="I37" i="55"/>
  <c r="I40" i="55"/>
  <c r="I60" i="55"/>
  <c r="I56" i="55"/>
  <c r="I57" i="55"/>
  <c r="I71" i="55"/>
  <c r="I48" i="55"/>
  <c r="I42" i="55"/>
  <c r="I17" i="55"/>
  <c r="I62" i="55"/>
  <c r="I14" i="55"/>
  <c r="I49" i="55"/>
  <c r="I13" i="55"/>
  <c r="I50" i="55"/>
  <c r="I8" i="55"/>
  <c r="I18" i="55"/>
  <c r="I61" i="55"/>
  <c r="I43" i="55"/>
  <c r="I41" i="55"/>
  <c r="I15" i="55"/>
  <c r="I65" i="55"/>
  <c r="I22" i="55"/>
  <c r="I47" i="55"/>
  <c r="I52" i="55"/>
  <c r="I27" i="55"/>
  <c r="I26" i="55"/>
  <c r="I33" i="55"/>
  <c r="I12" i="55"/>
  <c r="I32" i="55"/>
  <c r="I28" i="55"/>
  <c r="I55" i="55"/>
  <c r="I9" i="55"/>
  <c r="I38" i="55"/>
  <c r="I29" i="55"/>
  <c r="I62" i="54"/>
  <c r="I70" i="54"/>
  <c r="I78" i="54"/>
  <c r="I72" i="54"/>
  <c r="I71" i="54"/>
  <c r="I94" i="54"/>
  <c r="I37" i="54"/>
  <c r="I92" i="54"/>
  <c r="I16" i="54"/>
  <c r="I42" i="54"/>
  <c r="I36" i="54"/>
  <c r="I57" i="54"/>
  <c r="I12" i="54"/>
  <c r="I88" i="54"/>
  <c r="I80" i="54"/>
  <c r="I91" i="54"/>
  <c r="I84" i="54"/>
  <c r="I75" i="54"/>
  <c r="I76" i="54"/>
  <c r="I28" i="54"/>
  <c r="I23" i="54"/>
  <c r="I82" i="54"/>
  <c r="I81" i="54"/>
  <c r="I77" i="54"/>
  <c r="I9" i="54"/>
  <c r="I66" i="54"/>
  <c r="I118" i="54"/>
  <c r="I102" i="54"/>
  <c r="I44" i="54"/>
  <c r="I105" i="54"/>
  <c r="I59" i="54"/>
  <c r="I10" i="54"/>
  <c r="I106" i="54"/>
  <c r="I35" i="54"/>
  <c r="I63" i="54"/>
  <c r="I112" i="54"/>
  <c r="I109" i="54"/>
  <c r="I27" i="54"/>
  <c r="I108" i="54"/>
  <c r="I18" i="54"/>
  <c r="I99" i="54"/>
  <c r="I100" i="54"/>
  <c r="I41" i="54"/>
  <c r="I45" i="54"/>
  <c r="I113" i="54"/>
  <c r="I17" i="54"/>
  <c r="I14" i="54"/>
  <c r="I54" i="54"/>
  <c r="I56" i="54"/>
  <c r="I79" i="54"/>
  <c r="I110" i="54"/>
  <c r="I97" i="54"/>
  <c r="I20" i="54"/>
  <c r="I48" i="54"/>
  <c r="I50" i="54"/>
  <c r="I67" i="54"/>
  <c r="I51" i="54"/>
  <c r="I49" i="54"/>
  <c r="I22" i="54"/>
  <c r="I93" i="54"/>
  <c r="I55" i="54"/>
  <c r="I104" i="54"/>
  <c r="I31" i="54"/>
  <c r="I13" i="54"/>
  <c r="I46" i="54"/>
  <c r="I7" i="54"/>
  <c r="I40" i="54"/>
  <c r="I38" i="54"/>
  <c r="I117" i="54"/>
  <c r="I101" i="54"/>
  <c r="I103" i="54"/>
  <c r="I43" i="54"/>
  <c r="I119" i="54"/>
  <c r="I96" i="54"/>
  <c r="I61" i="54"/>
  <c r="I69" i="54"/>
  <c r="I115" i="54"/>
  <c r="I47" i="54"/>
  <c r="I95" i="54"/>
  <c r="I6" i="54"/>
  <c r="J6" i="54"/>
  <c r="I32" i="54"/>
  <c r="I25" i="54"/>
  <c r="I52" i="54"/>
  <c r="I39" i="54"/>
  <c r="I89" i="54"/>
  <c r="I21" i="54"/>
  <c r="I15" i="54"/>
  <c r="I34" i="54"/>
  <c r="I19" i="54"/>
  <c r="I68" i="54"/>
  <c r="I53" i="54"/>
  <c r="I58" i="54"/>
  <c r="I83" i="54"/>
  <c r="I24" i="54"/>
  <c r="I29" i="54"/>
  <c r="I73" i="54"/>
  <c r="I90" i="54"/>
  <c r="I33" i="54"/>
  <c r="I74" i="54"/>
  <c r="I111" i="54"/>
  <c r="I65" i="54"/>
  <c r="I30" i="54"/>
  <c r="I98" i="54"/>
  <c r="I26" i="54"/>
  <c r="I64" i="54"/>
  <c r="J88" i="66"/>
  <c r="J9" i="66"/>
  <c r="J66" i="66"/>
  <c r="J12" i="66"/>
  <c r="J70" i="66"/>
  <c r="J126" i="66"/>
  <c r="J41" i="66"/>
  <c r="J32" i="66"/>
  <c r="J95" i="66"/>
  <c r="J78" i="66"/>
  <c r="J13" i="66"/>
  <c r="J99" i="66"/>
  <c r="J69" i="66"/>
  <c r="J84" i="66"/>
  <c r="J23" i="66"/>
  <c r="J27" i="66"/>
  <c r="J102" i="66"/>
  <c r="J59" i="66"/>
  <c r="J14" i="66"/>
  <c r="J80" i="66"/>
  <c r="J19" i="66"/>
  <c r="J71" i="66"/>
  <c r="J112" i="66"/>
  <c r="J28" i="66"/>
  <c r="J92" i="66"/>
  <c r="J52" i="66"/>
  <c r="J103" i="66"/>
  <c r="J93" i="66"/>
  <c r="J24" i="66"/>
  <c r="J104" i="66"/>
  <c r="J76" i="66"/>
  <c r="J10" i="66"/>
  <c r="J107" i="66"/>
  <c r="J96" i="66"/>
  <c r="J57" i="66"/>
  <c r="J124" i="66"/>
  <c r="J117" i="66"/>
  <c r="J116" i="66"/>
  <c r="J60" i="66"/>
  <c r="J64" i="66"/>
  <c r="J81" i="66"/>
  <c r="J68" i="66"/>
  <c r="J49" i="66"/>
  <c r="J72" i="66"/>
  <c r="J113" i="66"/>
  <c r="J86" i="66"/>
  <c r="J105" i="66"/>
  <c r="J94" i="66"/>
  <c r="J127" i="66"/>
  <c r="J39" i="66"/>
  <c r="J43" i="66"/>
  <c r="J44" i="66"/>
  <c r="J18" i="66"/>
  <c r="J109" i="66"/>
  <c r="J111" i="66"/>
  <c r="J20" i="66"/>
  <c r="J22" i="66"/>
  <c r="J25" i="66"/>
  <c r="J101" i="66"/>
  <c r="J33" i="66"/>
  <c r="J11" i="66"/>
  <c r="J79" i="66"/>
  <c r="J45" i="66"/>
  <c r="J65" i="66"/>
  <c r="J110" i="66"/>
  <c r="J50" i="66"/>
  <c r="J21" i="66"/>
  <c r="J73" i="66"/>
  <c r="J121" i="66"/>
  <c r="J29" i="66"/>
  <c r="J122" i="66"/>
  <c r="J55" i="66"/>
  <c r="J118" i="66"/>
  <c r="J36" i="66"/>
  <c r="J97" i="66"/>
  <c r="J115" i="66"/>
  <c r="J123" i="66"/>
  <c r="J106" i="66"/>
  <c r="J128" i="66"/>
  <c r="J62" i="66"/>
  <c r="J16" i="66"/>
  <c r="J46" i="66"/>
  <c r="J48" i="66"/>
  <c r="J120" i="66"/>
  <c r="J91" i="66"/>
  <c r="J74" i="66"/>
  <c r="J85" i="66"/>
  <c r="J31" i="66"/>
  <c r="J87" i="66"/>
  <c r="J56" i="66"/>
  <c r="J34" i="66"/>
  <c r="J35" i="66"/>
  <c r="J8" i="66"/>
  <c r="J38" i="66"/>
  <c r="J40" i="66"/>
  <c r="J42" i="66"/>
  <c r="J61" i="66"/>
  <c r="J63" i="66"/>
  <c r="J15" i="66"/>
  <c r="J17" i="66"/>
  <c r="J100" i="66"/>
  <c r="J67" i="66"/>
  <c r="J47" i="66"/>
  <c r="J82" i="66"/>
  <c r="J51" i="66"/>
  <c r="J90" i="66"/>
  <c r="J83" i="66"/>
  <c r="J53" i="66"/>
  <c r="J54" i="66"/>
  <c r="J114" i="66"/>
  <c r="J26" i="66"/>
  <c r="J75" i="66"/>
  <c r="J30" i="66"/>
  <c r="J12" i="54"/>
  <c r="J65" i="54"/>
  <c r="J83" i="54"/>
  <c r="J20" i="54"/>
  <c r="J9" i="54"/>
  <c r="J8" i="54"/>
  <c r="J7" i="54"/>
  <c r="J89" i="54"/>
  <c r="J117" i="54"/>
  <c r="J113" i="54"/>
  <c r="J105" i="54"/>
  <c r="J88" i="54"/>
  <c r="J39" i="54"/>
  <c r="J45" i="54"/>
  <c r="J23" i="54"/>
  <c r="J37" i="54"/>
  <c r="J53" i="54"/>
  <c r="J61" i="54"/>
  <c r="J112" i="54"/>
  <c r="J102" i="54"/>
  <c r="J94" i="54"/>
  <c r="J79" i="54"/>
  <c r="J63" i="54"/>
  <c r="J71" i="54"/>
  <c r="J64" i="54"/>
  <c r="J66" i="54"/>
  <c r="J72" i="54"/>
  <c r="J43" i="54"/>
  <c r="J54" i="54"/>
  <c r="J78" i="54"/>
  <c r="J98" i="54"/>
  <c r="J103" i="54"/>
  <c r="J42" i="54"/>
  <c r="J55" i="54"/>
  <c r="J82" i="54"/>
  <c r="J92" i="54"/>
  <c r="J93" i="54"/>
  <c r="J97" i="54"/>
  <c r="J109" i="54"/>
  <c r="J74" i="54"/>
  <c r="J52" i="54"/>
  <c r="J41" i="54"/>
  <c r="J28" i="54"/>
  <c r="J90" i="54"/>
  <c r="J36" i="54"/>
  <c r="J87" i="54"/>
  <c r="J29" i="54"/>
  <c r="J15" i="54"/>
  <c r="J95" i="54"/>
  <c r="J31" i="54"/>
  <c r="J50" i="54"/>
  <c r="J14" i="54"/>
  <c r="J18" i="54"/>
  <c r="J106" i="54"/>
  <c r="J77" i="54"/>
  <c r="J91" i="54"/>
  <c r="J70" i="54"/>
  <c r="J85" i="54"/>
  <c r="J30" i="54"/>
  <c r="J47" i="54"/>
  <c r="J104" i="54"/>
  <c r="J48" i="54"/>
  <c r="J17" i="54"/>
  <c r="J108" i="54"/>
  <c r="J59" i="54"/>
  <c r="J81" i="54"/>
  <c r="J80" i="54"/>
  <c r="J16" i="54"/>
  <c r="J62" i="54"/>
  <c r="J107" i="54"/>
  <c r="J69" i="54"/>
  <c r="J68" i="54"/>
  <c r="J27" i="54"/>
  <c r="J13" i="54"/>
  <c r="J44" i="54"/>
  <c r="J101" i="54"/>
  <c r="J24" i="54"/>
  <c r="J116" i="54"/>
  <c r="J11" i="54"/>
  <c r="J38" i="54"/>
  <c r="J58" i="54"/>
  <c r="J46" i="54"/>
  <c r="J57" i="54"/>
  <c r="J67" i="54"/>
  <c r="J49" i="54"/>
  <c r="J33" i="54"/>
  <c r="J111" i="54"/>
  <c r="J118" i="54"/>
  <c r="J10" i="54"/>
  <c r="J100" i="54"/>
  <c r="J96" i="54"/>
  <c r="J32" i="54"/>
  <c r="J73" i="54"/>
  <c r="J75" i="54"/>
  <c r="J84" i="54"/>
  <c r="J119" i="54"/>
  <c r="J99" i="54"/>
  <c r="J60" i="54"/>
  <c r="J21" i="54"/>
  <c r="J86" i="54"/>
  <c r="J26" i="54"/>
  <c r="J19" i="54"/>
  <c r="J35" i="54"/>
  <c r="J114" i="54"/>
  <c r="J22" i="54"/>
  <c r="J34" i="54"/>
  <c r="J25" i="54"/>
  <c r="J40" i="54"/>
  <c r="J76" i="54"/>
  <c r="J110" i="54"/>
  <c r="J51" i="54"/>
  <c r="J56" i="54"/>
  <c r="J25" i="55"/>
  <c r="J33" i="55"/>
  <c r="J54" i="55"/>
  <c r="J55" i="55"/>
  <c r="J70" i="55"/>
  <c r="J61" i="55"/>
  <c r="J60" i="55"/>
  <c r="J59" i="55"/>
  <c r="J39" i="55"/>
  <c r="J38" i="55"/>
  <c r="J40" i="55"/>
  <c r="J65" i="55"/>
  <c r="J49" i="55"/>
  <c r="J12" i="55"/>
  <c r="J41" i="55"/>
  <c r="J14" i="55"/>
  <c r="J26" i="55"/>
  <c r="J56" i="55"/>
  <c r="J46" i="55"/>
  <c r="J15" i="55"/>
  <c r="J43" i="55"/>
  <c r="J44" i="55"/>
  <c r="J32" i="55"/>
  <c r="J22" i="55"/>
  <c r="J50" i="55"/>
  <c r="J71" i="55"/>
  <c r="J23" i="55"/>
  <c r="J29" i="55"/>
  <c r="J13" i="55"/>
  <c r="J19" i="55"/>
  <c r="J68" i="55"/>
  <c r="J69" i="55"/>
  <c r="J34" i="55"/>
  <c r="J67" i="55"/>
  <c r="J35" i="55"/>
  <c r="J11" i="55"/>
  <c r="J36" i="55"/>
  <c r="J30" i="55"/>
  <c r="J31" i="55"/>
  <c r="J24" i="55"/>
  <c r="J115" i="54"/>
  <c r="J16" i="55"/>
  <c r="J51" i="55"/>
  <c r="J18" i="55"/>
  <c r="J64" i="55"/>
  <c r="J37" i="55"/>
  <c r="J10" i="55"/>
  <c r="J27" i="55"/>
  <c r="J52" i="55"/>
  <c r="J45" i="55"/>
  <c r="J8" i="55"/>
  <c r="J6" i="55"/>
  <c r="J66" i="55"/>
  <c r="J42" i="55"/>
  <c r="J48" i="55"/>
  <c r="J28" i="55"/>
  <c r="J58" i="55"/>
  <c r="J53" i="55"/>
  <c r="J57" i="55"/>
  <c r="J20" i="55"/>
  <c r="J17" i="55"/>
  <c r="J62" i="55"/>
  <c r="J9" i="55"/>
  <c r="J63" i="55"/>
  <c r="J21" i="55"/>
  <c r="J7" i="55"/>
  <c r="J47" i="55"/>
</calcChain>
</file>

<file path=xl/sharedStrings.xml><?xml version="1.0" encoding="utf-8"?>
<sst xmlns="http://schemas.openxmlformats.org/spreadsheetml/2006/main" count="1797" uniqueCount="447">
  <si>
    <t>Meno</t>
  </si>
  <si>
    <t>Oddiel</t>
  </si>
  <si>
    <t>Čas</t>
  </si>
  <si>
    <t>m/ž</t>
  </si>
  <si>
    <t>dátum</t>
  </si>
  <si>
    <t>KAT</t>
  </si>
  <si>
    <t>Por. v kat.</t>
  </si>
  <si>
    <t>Rok nar.</t>
  </si>
  <si>
    <t>Štart. čís.</t>
  </si>
  <si>
    <t>Priezvisko</t>
  </si>
  <si>
    <t>štát</t>
  </si>
  <si>
    <t>SVK</t>
  </si>
  <si>
    <t>Por. čís.</t>
  </si>
  <si>
    <t xml:space="preserve">10 km </t>
  </si>
  <si>
    <t>Muži do 39 rokov</t>
  </si>
  <si>
    <t>Juraj</t>
  </si>
  <si>
    <t>Levoča</t>
  </si>
  <si>
    <t>Radoslav</t>
  </si>
  <si>
    <t>Peter</t>
  </si>
  <si>
    <t>Muži 60-69 rokov</t>
  </si>
  <si>
    <t>Jozef</t>
  </si>
  <si>
    <t>Muži 40-49 rokov</t>
  </si>
  <si>
    <t>Muži 50-59 rokov</t>
  </si>
  <si>
    <t>Spišská Nová Ves</t>
  </si>
  <si>
    <t>Ženy do 39 rokov</t>
  </si>
  <si>
    <t>Danica</t>
  </si>
  <si>
    <t>Košice</t>
  </si>
  <si>
    <t>Ján</t>
  </si>
  <si>
    <t>Spišský Hrhov</t>
  </si>
  <si>
    <t>Milan</t>
  </si>
  <si>
    <t>Alžbeta</t>
  </si>
  <si>
    <t>Tibor</t>
  </si>
  <si>
    <t>Kechnec</t>
  </si>
  <si>
    <t>MARAS team</t>
  </si>
  <si>
    <t>Michal</t>
  </si>
  <si>
    <t>Lucia</t>
  </si>
  <si>
    <t>Tomáš</t>
  </si>
  <si>
    <t>TJ Tatran Spišská Nová Ves</t>
  </si>
  <si>
    <t>Zuzana</t>
  </si>
  <si>
    <t>Daniela</t>
  </si>
  <si>
    <t>Marek</t>
  </si>
  <si>
    <t>Lukáš</t>
  </si>
  <si>
    <t>Daniel</t>
  </si>
  <si>
    <t>Matúš</t>
  </si>
  <si>
    <t>Štefan</t>
  </si>
  <si>
    <t>Imrich</t>
  </si>
  <si>
    <t>Mária</t>
  </si>
  <si>
    <t>František</t>
  </si>
  <si>
    <t>Pavol</t>
  </si>
  <si>
    <t>Martin</t>
  </si>
  <si>
    <t>Ľudmila</t>
  </si>
  <si>
    <t>ŠK Štrba</t>
  </si>
  <si>
    <t>Stanislav</t>
  </si>
  <si>
    <t>Iveta</t>
  </si>
  <si>
    <t>Poprad</t>
  </si>
  <si>
    <t>Dávid</t>
  </si>
  <si>
    <t>H</t>
  </si>
  <si>
    <t>Richard</t>
  </si>
  <si>
    <t>Jaroslav</t>
  </si>
  <si>
    <t>TJ Baník Hôrka</t>
  </si>
  <si>
    <t>Rastislav</t>
  </si>
  <si>
    <t>Helena</t>
  </si>
  <si>
    <t>Adam</t>
  </si>
  <si>
    <t>A</t>
  </si>
  <si>
    <t>Jakub</t>
  </si>
  <si>
    <t>Róbert</t>
  </si>
  <si>
    <t>Spišské Tomášovce</t>
  </si>
  <si>
    <t>Muži 70 a viac rokov</t>
  </si>
  <si>
    <t>Ženy 60 a viac rokov</t>
  </si>
  <si>
    <t>Hlavný rozhodca : Peter Buc 0905299189 peter.buc59@gmail.com</t>
  </si>
  <si>
    <t>Výsledky spracovala:Anna Bucová</t>
  </si>
  <si>
    <t>BOŽOVÁ</t>
  </si>
  <si>
    <t>ČIGÁŠ</t>
  </si>
  <si>
    <t>GBURÍKOVÁ</t>
  </si>
  <si>
    <t>GONDA</t>
  </si>
  <si>
    <t>HRADISKÁ</t>
  </si>
  <si>
    <t>JENDREJČÁK</t>
  </si>
  <si>
    <t>KAMAS</t>
  </si>
  <si>
    <t>KARTUŠKOVÁ</t>
  </si>
  <si>
    <t>Marcel</t>
  </si>
  <si>
    <t>KUČERA</t>
  </si>
  <si>
    <t>Miroslava</t>
  </si>
  <si>
    <t>KUKURA</t>
  </si>
  <si>
    <t>MAZURKOVÁ</t>
  </si>
  <si>
    <t>MIKOLAJ</t>
  </si>
  <si>
    <t>POMPÁŠ</t>
  </si>
  <si>
    <t>ROTHOVÁ</t>
  </si>
  <si>
    <t>SALANCI</t>
  </si>
  <si>
    <t>SEMANOVÁ</t>
  </si>
  <si>
    <t>SOKOLSKÝ</t>
  </si>
  <si>
    <t>ŠVEC</t>
  </si>
  <si>
    <t>TEKELY</t>
  </si>
  <si>
    <t>TISZOVÁ</t>
  </si>
  <si>
    <t>VEINPER</t>
  </si>
  <si>
    <t>Ladislav</t>
  </si>
  <si>
    <t>ZORIČÁK</t>
  </si>
  <si>
    <t>1990</t>
  </si>
  <si>
    <t>1991</t>
  </si>
  <si>
    <t>1983</t>
  </si>
  <si>
    <t>1963</t>
  </si>
  <si>
    <t>1993</t>
  </si>
  <si>
    <t>1984</t>
  </si>
  <si>
    <t>1986</t>
  </si>
  <si>
    <t>1987</t>
  </si>
  <si>
    <t>1952</t>
  </si>
  <si>
    <t>1978</t>
  </si>
  <si>
    <t>1977</t>
  </si>
  <si>
    <t>1972</t>
  </si>
  <si>
    <t>1994</t>
  </si>
  <si>
    <t>1995</t>
  </si>
  <si>
    <t>1974</t>
  </si>
  <si>
    <t>1976</t>
  </si>
  <si>
    <t>1968</t>
  </si>
  <si>
    <t>1980</t>
  </si>
  <si>
    <t>1970</t>
  </si>
  <si>
    <t>1981</t>
  </si>
  <si>
    <t>1960</t>
  </si>
  <si>
    <t>1985</t>
  </si>
  <si>
    <t>1949</t>
  </si>
  <si>
    <t>1979</t>
  </si>
  <si>
    <t>1992</t>
  </si>
  <si>
    <t>1988</t>
  </si>
  <si>
    <t>1982</t>
  </si>
  <si>
    <t>1997</t>
  </si>
  <si>
    <t>1957</t>
  </si>
  <si>
    <t>M</t>
  </si>
  <si>
    <t>F</t>
  </si>
  <si>
    <t>STG Krompachy</t>
  </si>
  <si>
    <t>Spišské Podhradie</t>
  </si>
  <si>
    <t>ĎURAJ</t>
  </si>
  <si>
    <t>NOVÁKOVÁ</t>
  </si>
  <si>
    <t>Sabína</t>
  </si>
  <si>
    <t>ŠEDIVÝ</t>
  </si>
  <si>
    <t>ZAHURANČÍK</t>
  </si>
  <si>
    <t>1996</t>
  </si>
  <si>
    <t>1989</t>
  </si>
  <si>
    <t>2010</t>
  </si>
  <si>
    <t>2012</t>
  </si>
  <si>
    <t>Gočovo</t>
  </si>
  <si>
    <t>3,5 km</t>
  </si>
  <si>
    <t>Katarína</t>
  </si>
  <si>
    <t>HUSZÁR</t>
  </si>
  <si>
    <t>HRUŠOVSKÝ</t>
  </si>
  <si>
    <t>DZURŇÁKOVÁ</t>
  </si>
  <si>
    <t>GADUŠOVÁ</t>
  </si>
  <si>
    <t>Matej</t>
  </si>
  <si>
    <t>HRITZ</t>
  </si>
  <si>
    <t>Samuel</t>
  </si>
  <si>
    <t>ČOP</t>
  </si>
  <si>
    <t>Prešov</t>
  </si>
  <si>
    <t>Ivana</t>
  </si>
  <si>
    <t>Karol</t>
  </si>
  <si>
    <t>Ženy 40 - 49 rokov</t>
  </si>
  <si>
    <t>Ženy 50 - 59 rokov</t>
  </si>
  <si>
    <t>AMBRÓZ</t>
  </si>
  <si>
    <t>1967</t>
  </si>
  <si>
    <t>Vyšné Hágy</t>
  </si>
  <si>
    <t>2002</t>
  </si>
  <si>
    <t>BAJTOŠ</t>
  </si>
  <si>
    <t>1962</t>
  </si>
  <si>
    <t>BAKÓ</t>
  </si>
  <si>
    <t>ZŠ Ing. O. Kožucha SNV</t>
  </si>
  <si>
    <t>BALUCHOVÁ</t>
  </si>
  <si>
    <t>Barbora</t>
  </si>
  <si>
    <t>LoveThemRunningClub</t>
  </si>
  <si>
    <t>BARTOŠOVÁ</t>
  </si>
  <si>
    <t>Michaela</t>
  </si>
  <si>
    <t>BERNÍKOVÁ</t>
  </si>
  <si>
    <t>BREJA</t>
  </si>
  <si>
    <t>DŽERENGA</t>
  </si>
  <si>
    <t>PeFeMa SNV</t>
  </si>
  <si>
    <t>GONDOVÁ</t>
  </si>
  <si>
    <t>Patrik</t>
  </si>
  <si>
    <t>2006</t>
  </si>
  <si>
    <t>Rozbeháme SNV</t>
  </si>
  <si>
    <t>JAMNICKÝ</t>
  </si>
  <si>
    <t>Gejza</t>
  </si>
  <si>
    <t>1964</t>
  </si>
  <si>
    <t>BK Spišská Teplica</t>
  </si>
  <si>
    <t>JANKULÁR</t>
  </si>
  <si>
    <t>1945</t>
  </si>
  <si>
    <t>JURČEKOVÁ</t>
  </si>
  <si>
    <t>Alena</t>
  </si>
  <si>
    <t>KARABEL</t>
  </si>
  <si>
    <t>TeloCvičňa SNV</t>
  </si>
  <si>
    <t>1961</t>
  </si>
  <si>
    <t>KMETONIOVÁ</t>
  </si>
  <si>
    <t>Natália</t>
  </si>
  <si>
    <t>Svit</t>
  </si>
  <si>
    <t>KOPANIČÁK</t>
  </si>
  <si>
    <t>KROMPASKÁ</t>
  </si>
  <si>
    <t>eMKa plus Košice</t>
  </si>
  <si>
    <t>LACKO</t>
  </si>
  <si>
    <t>Miloš</t>
  </si>
  <si>
    <t>LORINC</t>
  </si>
  <si>
    <t>1965</t>
  </si>
  <si>
    <t>Pivári SNV</t>
  </si>
  <si>
    <t>Emil</t>
  </si>
  <si>
    <t>PEIN</t>
  </si>
  <si>
    <t>Torsten</t>
  </si>
  <si>
    <t>GER</t>
  </si>
  <si>
    <t>PEKARČÍK</t>
  </si>
  <si>
    <t>Robo</t>
  </si>
  <si>
    <t>ROPEK</t>
  </si>
  <si>
    <t>Branislav</t>
  </si>
  <si>
    <t>SLEBODNÍK</t>
  </si>
  <si>
    <t>ŠABĽA</t>
  </si>
  <si>
    <t>1956</t>
  </si>
  <si>
    <t>Batizovce</t>
  </si>
  <si>
    <t>SP Tomášovce</t>
  </si>
  <si>
    <t>TESÁROVÁ</t>
  </si>
  <si>
    <t>Tatravagónka v pohybe</t>
  </si>
  <si>
    <t>ZAVACKÁ</t>
  </si>
  <si>
    <t>Petronela</t>
  </si>
  <si>
    <t>2000</t>
  </si>
  <si>
    <t>Oliver</t>
  </si>
  <si>
    <t>Patricia</t>
  </si>
  <si>
    <t>KMETONI</t>
  </si>
  <si>
    <t>Emma</t>
  </si>
  <si>
    <t>2003</t>
  </si>
  <si>
    <t>2011</t>
  </si>
  <si>
    <t>KROMPASKÝ</t>
  </si>
  <si>
    <t>LEFFLER</t>
  </si>
  <si>
    <t>2009</t>
  </si>
  <si>
    <t>OŠK Mlynky</t>
  </si>
  <si>
    <t>LEFFLEROVÁ</t>
  </si>
  <si>
    <t>LUKÁŠ</t>
  </si>
  <si>
    <t>2008</t>
  </si>
  <si>
    <t>Dominika</t>
  </si>
  <si>
    <t>Janka</t>
  </si>
  <si>
    <t>ŽECOVÁ</t>
  </si>
  <si>
    <t>Blanka</t>
  </si>
  <si>
    <t>SAKMÁR</t>
  </si>
  <si>
    <t>Tobias</t>
  </si>
  <si>
    <t>DEČO</t>
  </si>
  <si>
    <t>ANTALOVÁ</t>
  </si>
  <si>
    <t>ZAVACKÝ</t>
  </si>
  <si>
    <t>Žehra</t>
  </si>
  <si>
    <t>Pavla</t>
  </si>
  <si>
    <t>Nidec SNV</t>
  </si>
  <si>
    <t>Júlia</t>
  </si>
  <si>
    <t>Olívia</t>
  </si>
  <si>
    <t>Liliana</t>
  </si>
  <si>
    <t>Lenka</t>
  </si>
  <si>
    <t>Maximilián</t>
  </si>
  <si>
    <t>Dominik</t>
  </si>
  <si>
    <t>Ivan</t>
  </si>
  <si>
    <t>Šimon</t>
  </si>
  <si>
    <t>Kostoľany</t>
  </si>
  <si>
    <t>Leo</t>
  </si>
  <si>
    <t>ŠK Ferčekovce, SNV</t>
  </si>
  <si>
    <t>DVTK</t>
  </si>
  <si>
    <t>Cocktail Pace</t>
  </si>
  <si>
    <t>KBT Spiš</t>
  </si>
  <si>
    <t>Sura Team</t>
  </si>
  <si>
    <t>SNV</t>
  </si>
  <si>
    <t>Glupi</t>
  </si>
  <si>
    <t>Prešov Running team</t>
  </si>
  <si>
    <t>SICK Slovakia SNV</t>
  </si>
  <si>
    <t>Fyziomasáže Svit</t>
  </si>
  <si>
    <t>ŠK TRIAN UMB</t>
  </si>
  <si>
    <t>Race Team Bajčičák</t>
  </si>
  <si>
    <t>MŠK Žiar nad Hronom</t>
  </si>
  <si>
    <t>GSFA Levoča</t>
  </si>
  <si>
    <t>Jamník</t>
  </si>
  <si>
    <t>BK Spišské Vlachy</t>
  </si>
  <si>
    <t>Novoveská Huta</t>
  </si>
  <si>
    <t>Prešov running Kids</t>
  </si>
  <si>
    <t>Výsledková listina "Harhovskej desiatky" zo dňa 22. augusta 2026</t>
  </si>
  <si>
    <t>BARTKO</t>
  </si>
  <si>
    <t>Rozbeháme Spišskú Novú Ves</t>
  </si>
  <si>
    <t>BARTKOVÁ</t>
  </si>
  <si>
    <t>BOGÁR</t>
  </si>
  <si>
    <t>János</t>
  </si>
  <si>
    <t>HUN</t>
  </si>
  <si>
    <t>BONKOVÁ</t>
  </si>
  <si>
    <t>2004</t>
  </si>
  <si>
    <t>CENTKO</t>
  </si>
  <si>
    <t>ČAJA</t>
  </si>
  <si>
    <t>ČALFA</t>
  </si>
  <si>
    <t>Odorín</t>
  </si>
  <si>
    <t>FRANKO</t>
  </si>
  <si>
    <t>GADUŠ</t>
  </si>
  <si>
    <t>Roman</t>
  </si>
  <si>
    <t>GAĽA</t>
  </si>
  <si>
    <t>BK ZasRun Šarišské Bohdanovce</t>
  </si>
  <si>
    <t>GRZYB</t>
  </si>
  <si>
    <t>Miroslav</t>
  </si>
  <si>
    <t>HARMANOVÁ</t>
  </si>
  <si>
    <t>HERICH</t>
  </si>
  <si>
    <t>Ludvig</t>
  </si>
  <si>
    <t>Active life team Košice</t>
  </si>
  <si>
    <t>IVANČÁK</t>
  </si>
  <si>
    <t>Ľuboslav</t>
  </si>
  <si>
    <t>1969</t>
  </si>
  <si>
    <t>Hôrka</t>
  </si>
  <si>
    <t>JAKŠ</t>
  </si>
  <si>
    <t>KAŠUBA</t>
  </si>
  <si>
    <t>2005</t>
  </si>
  <si>
    <t>KLEINOVÁ</t>
  </si>
  <si>
    <t>KOPČAY</t>
  </si>
  <si>
    <t>KOŠÍK</t>
  </si>
  <si>
    <t>Vrtuľníkové krídlo Prešov</t>
  </si>
  <si>
    <t>KOTRADY</t>
  </si>
  <si>
    <t>KOZÁK</t>
  </si>
  <si>
    <t>Ondrej</t>
  </si>
  <si>
    <t>1946</t>
  </si>
  <si>
    <t>Veterán Spišská Nová Ves</t>
  </si>
  <si>
    <t>KRÁĽOVÁ</t>
  </si>
  <si>
    <t>KUĽBAGA</t>
  </si>
  <si>
    <t>LINEKOVÁ</t>
  </si>
  <si>
    <t>MACKO</t>
  </si>
  <si>
    <t>Dušan</t>
  </si>
  <si>
    <t>Spolu v meste o.z. Prešov</t>
  </si>
  <si>
    <t>MAKARA</t>
  </si>
  <si>
    <t>Kassamen Olympic Team</t>
  </si>
  <si>
    <t>ORAVEC</t>
  </si>
  <si>
    <t>2001</t>
  </si>
  <si>
    <t>POLČIN</t>
  </si>
  <si>
    <t>POPOVEC</t>
  </si>
  <si>
    <t>Bratislava</t>
  </si>
  <si>
    <t>SAHAJDA</t>
  </si>
  <si>
    <t>Stropkov</t>
  </si>
  <si>
    <t>SEMAN</t>
  </si>
  <si>
    <t>SORGER</t>
  </si>
  <si>
    <t>SORGEROVÁ</t>
  </si>
  <si>
    <t>Paula</t>
  </si>
  <si>
    <t>STROMPF</t>
  </si>
  <si>
    <t>Radovan</t>
  </si>
  <si>
    <t>SUSLOVOVÁ</t>
  </si>
  <si>
    <t>Dagmar</t>
  </si>
  <si>
    <t>1999</t>
  </si>
  <si>
    <t>1953</t>
  </si>
  <si>
    <t>ŠEDIVY</t>
  </si>
  <si>
    <t>Running&amp;fitnessPieniny</t>
  </si>
  <si>
    <t>ŠOLTÝS</t>
  </si>
  <si>
    <t>OZ ROZBEHAŤ Spišskú Novú Ves</t>
  </si>
  <si>
    <t>TESKER</t>
  </si>
  <si>
    <t>Sven</t>
  </si>
  <si>
    <t>TMS Internatinal Košice</t>
  </si>
  <si>
    <t>TOBIS</t>
  </si>
  <si>
    <t>Zdenko</t>
  </si>
  <si>
    <t>VALENČÍKOVÁ</t>
  </si>
  <si>
    <t>Marcela</t>
  </si>
  <si>
    <t>1975</t>
  </si>
  <si>
    <t>Erika</t>
  </si>
  <si>
    <t>VANTUSKO</t>
  </si>
  <si>
    <t>VOJTILLA</t>
  </si>
  <si>
    <t>TATRAVAGÓNKA V POHYBE</t>
  </si>
  <si>
    <t>TATRAVAGONKA V POHYBE</t>
  </si>
  <si>
    <t>ZÁZRIVÝ</t>
  </si>
  <si>
    <t>ARTIM</t>
  </si>
  <si>
    <t>2014</t>
  </si>
  <si>
    <t>BAŠISTOVÁ</t>
  </si>
  <si>
    <t>BIRNSTEINOVÁ</t>
  </si>
  <si>
    <t>ČARÁK</t>
  </si>
  <si>
    <t>DRABIK</t>
  </si>
  <si>
    <t>DŽAČAROVÁ</t>
  </si>
  <si>
    <t>Ester</t>
  </si>
  <si>
    <t>FARKAŠOVSKÁ</t>
  </si>
  <si>
    <t>GRZYBOVÁ</t>
  </si>
  <si>
    <t>GUBÁŠ</t>
  </si>
  <si>
    <t>Smižany</t>
  </si>
  <si>
    <t>HANZELY</t>
  </si>
  <si>
    <t>Radana</t>
  </si>
  <si>
    <t>HAVRILLOVA</t>
  </si>
  <si>
    <t>HRADISKÝ</t>
  </si>
  <si>
    <t>ISTVANOVA</t>
  </si>
  <si>
    <t>Lea</t>
  </si>
  <si>
    <t>IŠTVAN</t>
  </si>
  <si>
    <t>KAMENICKA</t>
  </si>
  <si>
    <t>Ľuboslava</t>
  </si>
  <si>
    <t>KAMENICKY</t>
  </si>
  <si>
    <t>KIŠIDAY</t>
  </si>
  <si>
    <t>Zara</t>
  </si>
  <si>
    <t>KUCHÁROVÁ</t>
  </si>
  <si>
    <t>Rudo</t>
  </si>
  <si>
    <t>NOVÁK</t>
  </si>
  <si>
    <t>Timea</t>
  </si>
  <si>
    <t>2017</t>
  </si>
  <si>
    <t>PAVOLOVÁ</t>
  </si>
  <si>
    <t>Slatvina</t>
  </si>
  <si>
    <t>PODOBINSKÁ</t>
  </si>
  <si>
    <t>RÁKAY</t>
  </si>
  <si>
    <t>Ronald</t>
  </si>
  <si>
    <t>STRCUĽOVÁ</t>
  </si>
  <si>
    <t>Vanessa</t>
  </si>
  <si>
    <t>ŠIMKOVÁ</t>
  </si>
  <si>
    <t>Sandra</t>
  </si>
  <si>
    <t>2007</t>
  </si>
  <si>
    <t>VARGA</t>
  </si>
  <si>
    <t>Ildikó</t>
  </si>
  <si>
    <t>ŽEC</t>
  </si>
  <si>
    <t>Klub apoštola pavla Poprad</t>
  </si>
  <si>
    <t>Fuker Team SNV</t>
  </si>
  <si>
    <t>Forfit club Mnišek</t>
  </si>
  <si>
    <t>Love Them Running Club SNV</t>
  </si>
  <si>
    <t>DVTK Fransal Maďarsko</t>
  </si>
  <si>
    <t>Glupi Legnava</t>
  </si>
  <si>
    <t>Internisti na okraji mesta Harichovce</t>
  </si>
  <si>
    <t>Telegrafia Košice</t>
  </si>
  <si>
    <t>ŠUSTÁK</t>
  </si>
  <si>
    <t>VAŇA</t>
  </si>
  <si>
    <t>HK Spiš Indians Spišský Hrhov</t>
  </si>
  <si>
    <t>ZELEŇÁK</t>
  </si>
  <si>
    <t>Viliam</t>
  </si>
  <si>
    <t>AK Družstevná pri Hornáde Run team</t>
  </si>
  <si>
    <t>ZELEŇÁKOVÁ</t>
  </si>
  <si>
    <t>GRZYBO</t>
  </si>
  <si>
    <t xml:space="preserve">Miroslav </t>
  </si>
  <si>
    <t>KRAMARČÍK</t>
  </si>
  <si>
    <t>KRAMARČÍKOVÁ</t>
  </si>
  <si>
    <t>Nikol</t>
  </si>
  <si>
    <t>KAVULIČ</t>
  </si>
  <si>
    <t>Krištof</t>
  </si>
  <si>
    <t xml:space="preserve">ZELEŇÁK </t>
  </si>
  <si>
    <t>KAMENICKÝ</t>
  </si>
  <si>
    <t>GERNÁTH</t>
  </si>
  <si>
    <t>Ľubomír</t>
  </si>
  <si>
    <t>KNAPIK</t>
  </si>
  <si>
    <t>Spišská Hrhov</t>
  </si>
  <si>
    <t>Denisa</t>
  </si>
  <si>
    <t>MLYNARČÍK</t>
  </si>
  <si>
    <t>FOX RUN THERUN Hôrka</t>
  </si>
  <si>
    <t>HRBATÝ</t>
  </si>
  <si>
    <t>Podhájska</t>
  </si>
  <si>
    <t>HRBATÁ</t>
  </si>
  <si>
    <t>BUKOVIČOVÁ</t>
  </si>
  <si>
    <t>Jolana</t>
  </si>
  <si>
    <t>NIKA WRC Rožňava</t>
  </si>
  <si>
    <t xml:space="preserve">BUKOVIČ </t>
  </si>
  <si>
    <t>Norbert</t>
  </si>
  <si>
    <t>Denišovce</t>
  </si>
  <si>
    <t>RUŽBACKÝ</t>
  </si>
  <si>
    <t>ZEMČÁK</t>
  </si>
  <si>
    <t>Veľká Lomnica</t>
  </si>
  <si>
    <t>WASSERMANN</t>
  </si>
  <si>
    <t>BLAHUT</t>
  </si>
  <si>
    <t>Poráč</t>
  </si>
  <si>
    <t>Štrefan</t>
  </si>
  <si>
    <t>ŠIMKO</t>
  </si>
  <si>
    <t>Nemecko</t>
  </si>
  <si>
    <t>BEDNÁR</t>
  </si>
  <si>
    <t>ZUMRÍKOVÁ</t>
  </si>
  <si>
    <t>GAZDURA</t>
  </si>
  <si>
    <t>Rudňany</t>
  </si>
  <si>
    <t>Spišský Hrhov 13. ročník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</si>
</sst>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9"/>
      <color rgb="FF00B05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3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CEB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6C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2" borderId="0" xfId="0" applyFont="1" applyFill="1" applyAlignment="1"/>
    <xf numFmtId="0" fontId="8" fillId="2" borderId="2" xfId="0" applyFont="1" applyFill="1" applyBorder="1" applyAlignment="1">
      <alignment horizontal="center"/>
    </xf>
    <xf numFmtId="0" fontId="9" fillId="2" borderId="0" xfId="0" applyFont="1" applyFill="1" applyAlignment="1"/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21" fontId="11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/>
    <xf numFmtId="0" fontId="10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wrapText="1"/>
    </xf>
    <xf numFmtId="21" fontId="11" fillId="2" borderId="0" xfId="0" applyNumberFormat="1" applyFont="1" applyFill="1" applyBorder="1" applyAlignment="1">
      <alignment horizontal="center"/>
    </xf>
    <xf numFmtId="21" fontId="13" fillId="2" borderId="1" xfId="0" applyNumberFormat="1" applyFont="1" applyFill="1" applyBorder="1" applyAlignment="1">
      <alignment horizontal="center"/>
    </xf>
    <xf numFmtId="0" fontId="14" fillId="2" borderId="0" xfId="0" applyFont="1" applyFill="1" applyAlignment="1"/>
    <xf numFmtId="21" fontId="13" fillId="2" borderId="2" xfId="0" applyNumberFormat="1" applyFont="1" applyFill="1" applyBorder="1" applyAlignment="1">
      <alignment horizontal="center"/>
    </xf>
    <xf numFmtId="21" fontId="15" fillId="2" borderId="2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1" fontId="16" fillId="2" borderId="2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6" fillId="2" borderId="2" xfId="0" applyFont="1" applyFill="1" applyBorder="1"/>
    <xf numFmtId="0" fontId="15" fillId="2" borderId="2" xfId="0" applyFont="1" applyFill="1" applyBorder="1"/>
    <xf numFmtId="0" fontId="13" fillId="2" borderId="2" xfId="0" applyFont="1" applyFill="1" applyBorder="1"/>
    <xf numFmtId="0" fontId="12" fillId="2" borderId="0" xfId="0" applyFont="1" applyFill="1" applyBorder="1" applyAlignment="1"/>
    <xf numFmtId="0" fontId="10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2" xfId="0" applyFont="1" applyFill="1" applyBorder="1" applyAlignment="1"/>
    <xf numFmtId="0" fontId="11" fillId="2" borderId="2" xfId="0" applyFont="1" applyFill="1" applyBorder="1"/>
    <xf numFmtId="0" fontId="11" fillId="2" borderId="0" xfId="0" applyFont="1" applyFill="1" applyAlignment="1">
      <alignment horizontal="center"/>
    </xf>
    <xf numFmtId="0" fontId="10" fillId="2" borderId="0" xfId="0" applyFont="1" applyFill="1" applyAlignment="1"/>
    <xf numFmtId="14" fontId="10" fillId="2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wrapText="1"/>
    </xf>
    <xf numFmtId="0" fontId="17" fillId="2" borderId="0" xfId="0" applyFont="1" applyFill="1" applyBorder="1" applyAlignment="1">
      <alignment horizontal="left"/>
    </xf>
    <xf numFmtId="0" fontId="1" fillId="2" borderId="2" xfId="0" applyFont="1" applyFill="1" applyBorder="1"/>
    <xf numFmtId="0" fontId="18" fillId="2" borderId="2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left" wrapText="1"/>
    </xf>
    <xf numFmtId="0" fontId="19" fillId="2" borderId="0" xfId="0" applyFont="1" applyFill="1" applyAlignment="1">
      <alignment horizontal="center"/>
    </xf>
    <xf numFmtId="1" fontId="10" fillId="2" borderId="2" xfId="0" applyNumberFormat="1" applyFont="1" applyFill="1" applyBorder="1" applyAlignment="1">
      <alignment horizontal="center" wrapText="1"/>
    </xf>
    <xf numFmtId="0" fontId="19" fillId="2" borderId="0" xfId="0" applyFont="1" applyFill="1" applyBorder="1" applyAlignment="1"/>
    <xf numFmtId="0" fontId="20" fillId="2" borderId="0" xfId="0" applyFont="1" applyFill="1" applyBorder="1" applyAlignment="1"/>
    <xf numFmtId="0" fontId="18" fillId="2" borderId="0" xfId="0" applyFont="1" applyFill="1" applyAlignment="1">
      <alignment horizontal="center"/>
    </xf>
    <xf numFmtId="0" fontId="17" fillId="2" borderId="0" xfId="0" applyFont="1" applyFill="1" applyAlignment="1"/>
    <xf numFmtId="0" fontId="20" fillId="2" borderId="0" xfId="0" applyFont="1" applyFill="1" applyAlignment="1"/>
    <xf numFmtId="0" fontId="18" fillId="2" borderId="2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horizontal="center" wrapText="1"/>
    </xf>
    <xf numFmtId="0" fontId="16" fillId="2" borderId="2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left"/>
    </xf>
    <xf numFmtId="0" fontId="10" fillId="2" borderId="2" xfId="0" applyFont="1" applyFill="1" applyBorder="1"/>
    <xf numFmtId="0" fontId="10" fillId="2" borderId="2" xfId="0" applyFont="1" applyFill="1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0" xfId="0" applyFont="1" applyFill="1" applyBorder="1" applyAlignment="1"/>
    <xf numFmtId="0" fontId="3" fillId="0" borderId="2" xfId="0" applyFont="1" applyBorder="1"/>
    <xf numFmtId="0" fontId="10" fillId="2" borderId="0" xfId="0" applyFont="1" applyFill="1" applyBorder="1" applyAlignment="1">
      <alignment wrapText="1"/>
    </xf>
    <xf numFmtId="1" fontId="10" fillId="2" borderId="0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0" fillId="2" borderId="0" xfId="0" applyFont="1" applyFill="1" applyBorder="1" applyAlignment="1">
      <alignment horizontal="center" wrapText="1"/>
    </xf>
    <xf numFmtId="1" fontId="10" fillId="2" borderId="0" xfId="0" applyNumberFormat="1" applyFont="1" applyFill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8" fillId="2" borderId="0" xfId="0" applyFont="1" applyFill="1" applyBorder="1" applyAlignment="1">
      <alignment horizontal="center"/>
    </xf>
    <xf numFmtId="14" fontId="18" fillId="2" borderId="2" xfId="0" applyNumberFormat="1" applyFont="1" applyFill="1" applyBorder="1" applyAlignment="1">
      <alignment horizontal="center"/>
    </xf>
    <xf numFmtId="21" fontId="10" fillId="2" borderId="2" xfId="0" applyNumberFormat="1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 wrapText="1"/>
    </xf>
    <xf numFmtId="0" fontId="21" fillId="2" borderId="0" xfId="0" applyFont="1" applyFill="1" applyAlignment="1">
      <alignment horizontal="center"/>
    </xf>
    <xf numFmtId="0" fontId="18" fillId="2" borderId="0" xfId="0" applyFont="1" applyFill="1" applyBorder="1" applyAlignment="1"/>
    <xf numFmtId="0" fontId="18" fillId="2" borderId="0" xfId="0" applyFont="1" applyFill="1" applyAlignment="1"/>
    <xf numFmtId="0" fontId="18" fillId="2" borderId="2" xfId="0" applyFont="1" applyFill="1" applyBorder="1" applyAlignment="1">
      <alignment horizontal="left" wrapText="1"/>
    </xf>
    <xf numFmtId="0" fontId="18" fillId="2" borderId="2" xfId="0" applyFont="1" applyFill="1" applyBorder="1" applyAlignment="1"/>
    <xf numFmtId="1" fontId="18" fillId="2" borderId="2" xfId="0" applyNumberFormat="1" applyFont="1" applyFill="1" applyBorder="1" applyAlignment="1">
      <alignment horizont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2" borderId="2" xfId="0" applyFont="1" applyFill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2" borderId="2" xfId="0" applyFont="1" applyFill="1" applyBorder="1"/>
    <xf numFmtId="0" fontId="15" fillId="2" borderId="1" xfId="0" applyFont="1" applyFill="1" applyBorder="1" applyAlignment="1">
      <alignment horizontal="center" wrapText="1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2" borderId="2" xfId="0" applyFont="1" applyFill="1" applyBorder="1"/>
    <xf numFmtId="0" fontId="18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22" fillId="3" borderId="0" xfId="0" applyFont="1" applyFill="1" applyAlignment="1"/>
    <xf numFmtId="0" fontId="23" fillId="4" borderId="3" xfId="0" applyFont="1" applyFill="1" applyBorder="1" applyAlignment="1">
      <alignment horizontal="center"/>
    </xf>
    <xf numFmtId="0" fontId="23" fillId="4" borderId="4" xfId="0" applyFont="1" applyFill="1" applyBorder="1" applyAlignment="1">
      <alignment horizontal="center"/>
    </xf>
    <xf numFmtId="0" fontId="23" fillId="4" borderId="5" xfId="0" applyFont="1" applyFill="1" applyBorder="1" applyAlignment="1">
      <alignment horizontal="center"/>
    </xf>
    <xf numFmtId="0" fontId="23" fillId="5" borderId="3" xfId="0" applyFont="1" applyFill="1" applyBorder="1" applyAlignment="1">
      <alignment horizontal="center"/>
    </xf>
    <xf numFmtId="0" fontId="23" fillId="5" borderId="4" xfId="0" applyFont="1" applyFill="1" applyBorder="1" applyAlignment="1">
      <alignment horizontal="center"/>
    </xf>
    <xf numFmtId="0" fontId="23" fillId="5" borderId="5" xfId="0" applyFont="1" applyFill="1" applyBorder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6" borderId="5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B5220-6739-4FAA-A465-85CA33057044}">
  <dimension ref="A1:L140"/>
  <sheetViews>
    <sheetView tabSelected="1" topLeftCell="A2" workbookViewId="0">
      <selection activeCell="A2" sqref="A2:K2"/>
    </sheetView>
  </sheetViews>
  <sheetFormatPr defaultColWidth="8.7109375" defaultRowHeight="15" x14ac:dyDescent="0.25"/>
  <cols>
    <col min="1" max="1" width="4.28515625" style="26" customWidth="1"/>
    <col min="2" max="2" width="4.7109375" style="71" customWidth="1"/>
    <col min="3" max="3" width="13.85546875" style="30" customWidth="1"/>
    <col min="4" max="4" width="8.7109375" style="31" customWidth="1"/>
    <col min="5" max="5" width="4.140625" style="31" bestFit="1" customWidth="1"/>
    <col min="6" max="6" width="5.140625" style="26" bestFit="1" customWidth="1"/>
    <col min="7" max="7" width="5.28515625" style="62" bestFit="1" customWidth="1"/>
    <col min="8" max="8" width="26.28515625" style="31" customWidth="1"/>
    <col min="9" max="9" width="4.140625" style="26" bestFit="1" customWidth="1"/>
    <col min="10" max="10" width="4.7109375" style="26" customWidth="1"/>
    <col min="11" max="11" width="7.7109375" style="30" customWidth="1"/>
    <col min="12" max="12" width="2.7109375" style="26" customWidth="1"/>
    <col min="13" max="16384" width="8.7109375" style="11"/>
  </cols>
  <sheetData>
    <row r="1" spans="1:12" s="25" customFormat="1" ht="7.9" hidden="1" customHeight="1" thickBot="1" x14ac:dyDescent="0.3">
      <c r="A1" s="12"/>
      <c r="B1" s="69"/>
      <c r="C1" s="27"/>
      <c r="D1" s="56"/>
      <c r="E1" s="56"/>
      <c r="F1" s="12" t="s">
        <v>4</v>
      </c>
      <c r="G1" s="59">
        <v>2026</v>
      </c>
      <c r="H1" s="56"/>
      <c r="I1" s="12"/>
      <c r="J1" s="12"/>
      <c r="K1" s="27"/>
      <c r="L1" s="12"/>
    </row>
    <row r="2" spans="1:12" s="40" customFormat="1" ht="30" customHeight="1" thickBot="1" x14ac:dyDescent="0.3">
      <c r="A2" s="90" t="s">
        <v>268</v>
      </c>
      <c r="B2" s="91"/>
      <c r="C2" s="91"/>
      <c r="D2" s="91"/>
      <c r="E2" s="91"/>
      <c r="F2" s="91"/>
      <c r="G2" s="91"/>
      <c r="H2" s="91"/>
      <c r="I2" s="91"/>
      <c r="J2" s="91"/>
      <c r="K2" s="92"/>
    </row>
    <row r="3" spans="1:12" s="41" customFormat="1" ht="20.100000000000001" customHeight="1" thickBot="1" x14ac:dyDescent="0.3">
      <c r="A3" s="93" t="s">
        <v>446</v>
      </c>
      <c r="B3" s="94"/>
      <c r="C3" s="94"/>
      <c r="D3" s="94"/>
      <c r="E3" s="94"/>
      <c r="F3" s="94"/>
      <c r="G3" s="94"/>
      <c r="H3" s="94"/>
      <c r="I3" s="94"/>
      <c r="J3" s="94"/>
      <c r="K3" s="95"/>
    </row>
    <row r="4" spans="1:12" s="44" customFormat="1" ht="20.100000000000001" customHeight="1" thickBot="1" x14ac:dyDescent="0.3">
      <c r="A4" s="96" t="s">
        <v>13</v>
      </c>
      <c r="B4" s="97"/>
      <c r="C4" s="34"/>
      <c r="D4" s="42"/>
      <c r="E4" s="42"/>
      <c r="F4" s="42"/>
      <c r="G4" s="42"/>
      <c r="H4" s="42"/>
      <c r="I4" s="42"/>
      <c r="J4" s="38"/>
      <c r="K4" s="43"/>
    </row>
    <row r="5" spans="1:12" s="73" customFormat="1" ht="28.9" customHeight="1" x14ac:dyDescent="0.2">
      <c r="A5" s="87" t="s">
        <v>12</v>
      </c>
      <c r="B5" s="87" t="s">
        <v>8</v>
      </c>
      <c r="C5" s="74" t="s">
        <v>9</v>
      </c>
      <c r="D5" s="75" t="s">
        <v>0</v>
      </c>
      <c r="E5" s="75" t="s">
        <v>10</v>
      </c>
      <c r="F5" s="45" t="s">
        <v>3</v>
      </c>
      <c r="G5" s="76" t="s">
        <v>7</v>
      </c>
      <c r="H5" s="75" t="s">
        <v>1</v>
      </c>
      <c r="I5" s="45" t="s">
        <v>5</v>
      </c>
      <c r="J5" s="36" t="s">
        <v>6</v>
      </c>
      <c r="K5" s="45" t="s">
        <v>2</v>
      </c>
      <c r="L5" s="45" t="s">
        <v>56</v>
      </c>
    </row>
    <row r="6" spans="1:12" s="16" customFormat="1" ht="15" customHeight="1" x14ac:dyDescent="0.2">
      <c r="A6" s="1">
        <v>1</v>
      </c>
      <c r="B6" s="46">
        <v>51</v>
      </c>
      <c r="C6" s="24" t="s">
        <v>289</v>
      </c>
      <c r="D6" s="77" t="s">
        <v>290</v>
      </c>
      <c r="E6" s="78" t="s">
        <v>11</v>
      </c>
      <c r="F6" s="78" t="s">
        <v>125</v>
      </c>
      <c r="G6" s="78" t="s">
        <v>123</v>
      </c>
      <c r="H6" s="79" t="s">
        <v>291</v>
      </c>
      <c r="I6" s="1" t="str">
        <f>IF(F6="m",IF($G$1-$G6&lt;=19,"JM",IF($G$1-$G6&lt;=39,"A",IF($G$1-$G6&lt;=49,"B",IF($G$1-$G6&lt;=59,"C",IF($G$1-$G6&lt;=69,"D","E"))))),IF($G$1-$G6&lt;=19,"JŽ",IF($G$1-$G6&lt;=39,"F",IF($G$1-$G6&lt;=49,"G",IF($G$1-$G6&lt;=59,"H","I")))))</f>
        <v>A</v>
      </c>
      <c r="J6" s="1">
        <f>COUNTIF(I$6:I6,I6)</f>
        <v>1</v>
      </c>
      <c r="K6" s="15">
        <v>2.4826388888888887E-2</v>
      </c>
      <c r="L6" s="2"/>
    </row>
    <row r="7" spans="1:12" s="4" customFormat="1" ht="15" customHeight="1" x14ac:dyDescent="0.2">
      <c r="A7" s="19">
        <v>2</v>
      </c>
      <c r="B7" s="48">
        <v>94</v>
      </c>
      <c r="C7" s="23" t="s">
        <v>189</v>
      </c>
      <c r="D7" s="80" t="s">
        <v>48</v>
      </c>
      <c r="E7" s="81" t="s">
        <v>11</v>
      </c>
      <c r="F7" s="81" t="s">
        <v>125</v>
      </c>
      <c r="G7" s="81" t="s">
        <v>157</v>
      </c>
      <c r="H7" s="82" t="s">
        <v>252</v>
      </c>
      <c r="I7" s="19" t="str">
        <f>IF(F7="m",IF($G$1-$G7&lt;=19,"JM",IF($G$1-$G7&lt;=39,"A",IF($G$1-$G7&lt;=49,"B",IF($G$1-$G7&lt;=59,"C",IF($G$1-$G7&lt;=69,"D","E"))))),IF($G$1-$G7&lt;=19,"JŽ",IF($G$1-$G7&lt;=39,"F",IF($G$1-$G7&lt;=49,"G",IF($G$1-$G7&lt;=59,"H","I")))))</f>
        <v>A</v>
      </c>
      <c r="J7" s="19">
        <f>COUNTIF(I$6:I7,I7)</f>
        <v>2</v>
      </c>
      <c r="K7" s="18">
        <v>2.5787037037037035E-2</v>
      </c>
      <c r="L7" s="3"/>
    </row>
    <row r="8" spans="1:12" s="6" customFormat="1" ht="15" customHeight="1" x14ac:dyDescent="0.2">
      <c r="A8" s="21">
        <v>3</v>
      </c>
      <c r="B8" s="49">
        <v>81</v>
      </c>
      <c r="C8" s="22" t="s">
        <v>324</v>
      </c>
      <c r="D8" s="84" t="s">
        <v>18</v>
      </c>
      <c r="E8" s="85" t="s">
        <v>11</v>
      </c>
      <c r="F8" s="85" t="s">
        <v>125</v>
      </c>
      <c r="G8" s="85">
        <v>2009</v>
      </c>
      <c r="H8" s="86" t="s">
        <v>260</v>
      </c>
      <c r="I8" s="21" t="s">
        <v>63</v>
      </c>
      <c r="J8" s="21">
        <f>COUNTIF(I$6:I8,I8)</f>
        <v>3</v>
      </c>
      <c r="K8" s="20">
        <v>2.644675925925926E-2</v>
      </c>
      <c r="L8" s="5"/>
    </row>
    <row r="9" spans="1:12" s="16" customFormat="1" ht="15" customHeight="1" x14ac:dyDescent="0.2">
      <c r="A9" s="1">
        <v>4</v>
      </c>
      <c r="B9" s="46">
        <v>27</v>
      </c>
      <c r="C9" s="24" t="s">
        <v>77</v>
      </c>
      <c r="D9" s="77" t="s">
        <v>36</v>
      </c>
      <c r="E9" s="78" t="s">
        <v>11</v>
      </c>
      <c r="F9" s="78" t="s">
        <v>125</v>
      </c>
      <c r="G9" s="78" t="s">
        <v>111</v>
      </c>
      <c r="H9" s="79" t="s">
        <v>37</v>
      </c>
      <c r="I9" s="1" t="str">
        <f t="shared" ref="I9:I40" si="0">IF(F9="m",IF($G$1-$G9&lt;=19,"JM",IF($G$1-$G9&lt;=39,"A",IF($G$1-$G9&lt;=49,"B",IF($G$1-$G9&lt;=59,"C",IF($G$1-$G9&lt;=69,"D","E"))))),IF($G$1-$G9&lt;=19,"JŽ",IF($G$1-$G9&lt;=39,"F",IF($G$1-$G9&lt;=49,"G",IF($G$1-$G9&lt;=59,"H","I")))))</f>
        <v>C</v>
      </c>
      <c r="J9" s="1">
        <f>COUNTIF(I$6:I9,I9)</f>
        <v>1</v>
      </c>
      <c r="K9" s="17">
        <v>2.6562499999999999E-2</v>
      </c>
      <c r="L9" s="2"/>
    </row>
    <row r="10" spans="1:12" s="16" customFormat="1" ht="15" customHeight="1" x14ac:dyDescent="0.2">
      <c r="A10" s="1">
        <v>5</v>
      </c>
      <c r="B10" s="47">
        <v>42</v>
      </c>
      <c r="C10" s="24" t="s">
        <v>333</v>
      </c>
      <c r="D10" s="77" t="s">
        <v>49</v>
      </c>
      <c r="E10" s="78" t="s">
        <v>11</v>
      </c>
      <c r="F10" s="78" t="s">
        <v>125</v>
      </c>
      <c r="G10" s="78">
        <v>1982</v>
      </c>
      <c r="H10" s="79" t="s">
        <v>334</v>
      </c>
      <c r="I10" s="1" t="str">
        <f t="shared" si="0"/>
        <v>B</v>
      </c>
      <c r="J10" s="1">
        <f>COUNTIF(I$6:I10,I10)</f>
        <v>1</v>
      </c>
      <c r="K10" s="17">
        <v>2.6608796296296297E-2</v>
      </c>
      <c r="L10" s="2"/>
    </row>
    <row r="11" spans="1:12" ht="15" customHeight="1" x14ac:dyDescent="0.2">
      <c r="A11" s="7">
        <v>6</v>
      </c>
      <c r="B11" s="33">
        <v>99</v>
      </c>
      <c r="C11" s="29" t="s">
        <v>129</v>
      </c>
      <c r="D11" s="51" t="s">
        <v>52</v>
      </c>
      <c r="E11" s="9" t="s">
        <v>11</v>
      </c>
      <c r="F11" s="9" t="s">
        <v>125</v>
      </c>
      <c r="G11" s="9">
        <v>1996</v>
      </c>
      <c r="H11" s="51" t="s">
        <v>138</v>
      </c>
      <c r="I11" s="7" t="str">
        <f t="shared" si="0"/>
        <v>A</v>
      </c>
      <c r="J11" s="7">
        <f>COUNTIF(I$6:I11,I11)</f>
        <v>4</v>
      </c>
      <c r="K11" s="10">
        <v>2.7777777777777776E-2</v>
      </c>
      <c r="L11" s="9"/>
    </row>
    <row r="12" spans="1:12" s="4" customFormat="1" ht="15" customHeight="1" x14ac:dyDescent="0.2">
      <c r="A12" s="19">
        <v>7</v>
      </c>
      <c r="B12" s="83">
        <v>25</v>
      </c>
      <c r="C12" s="23" t="s">
        <v>95</v>
      </c>
      <c r="D12" s="80" t="s">
        <v>18</v>
      </c>
      <c r="E12" s="81" t="s">
        <v>11</v>
      </c>
      <c r="F12" s="81" t="s">
        <v>125</v>
      </c>
      <c r="G12" s="81" t="s">
        <v>98</v>
      </c>
      <c r="H12" s="82" t="s">
        <v>239</v>
      </c>
      <c r="I12" s="19" t="str">
        <f t="shared" si="0"/>
        <v>B</v>
      </c>
      <c r="J12" s="19">
        <f>COUNTIF(I$6:I12,I12)</f>
        <v>2</v>
      </c>
      <c r="K12" s="18">
        <v>2.7789351851851853E-2</v>
      </c>
      <c r="L12" s="3"/>
    </row>
    <row r="13" spans="1:12" ht="15" customHeight="1" x14ac:dyDescent="0.2">
      <c r="A13" s="7">
        <v>8</v>
      </c>
      <c r="B13" s="33">
        <v>44</v>
      </c>
      <c r="C13" s="35" t="s">
        <v>301</v>
      </c>
      <c r="D13" s="57" t="s">
        <v>20</v>
      </c>
      <c r="E13" s="60" t="s">
        <v>11</v>
      </c>
      <c r="F13" s="60" t="s">
        <v>125</v>
      </c>
      <c r="G13" s="60" t="s">
        <v>121</v>
      </c>
      <c r="H13" s="63" t="s">
        <v>302</v>
      </c>
      <c r="I13" s="7" t="str">
        <f t="shared" si="0"/>
        <v>A</v>
      </c>
      <c r="J13" s="7">
        <f>COUNTIF(I$6:I13,I13)</f>
        <v>5</v>
      </c>
      <c r="K13" s="10">
        <v>2.7870370370370372E-2</v>
      </c>
      <c r="L13" s="9"/>
    </row>
    <row r="14" spans="1:12" s="6" customFormat="1" ht="15" customHeight="1" x14ac:dyDescent="0.2">
      <c r="A14" s="21">
        <v>9</v>
      </c>
      <c r="B14" s="49">
        <v>26</v>
      </c>
      <c r="C14" s="22" t="s">
        <v>85</v>
      </c>
      <c r="D14" s="84" t="s">
        <v>43</v>
      </c>
      <c r="E14" s="85" t="s">
        <v>11</v>
      </c>
      <c r="F14" s="85" t="s">
        <v>125</v>
      </c>
      <c r="G14" s="85" t="s">
        <v>102</v>
      </c>
      <c r="H14" s="86" t="s">
        <v>23</v>
      </c>
      <c r="I14" s="21" t="str">
        <f t="shared" si="0"/>
        <v>B</v>
      </c>
      <c r="J14" s="21">
        <f>COUNTIF(I$6:I14,I14)</f>
        <v>3</v>
      </c>
      <c r="K14" s="20">
        <v>2.7893518518518519E-2</v>
      </c>
      <c r="L14" s="5"/>
    </row>
    <row r="15" spans="1:12" ht="15" customHeight="1" x14ac:dyDescent="0.2">
      <c r="A15" s="7">
        <v>10</v>
      </c>
      <c r="B15" s="55">
        <v>107</v>
      </c>
      <c r="C15" s="35" t="s">
        <v>282</v>
      </c>
      <c r="D15" s="57" t="s">
        <v>283</v>
      </c>
      <c r="E15" s="60" t="s">
        <v>11</v>
      </c>
      <c r="F15" s="60" t="s">
        <v>125</v>
      </c>
      <c r="G15" s="60" t="s">
        <v>98</v>
      </c>
      <c r="H15" s="63" t="s">
        <v>16</v>
      </c>
      <c r="I15" s="7" t="str">
        <f t="shared" si="0"/>
        <v>B</v>
      </c>
      <c r="J15" s="7">
        <f>COUNTIF(I$6:I15,I15)</f>
        <v>4</v>
      </c>
      <c r="K15" s="10">
        <v>2.8460648148148148E-2</v>
      </c>
      <c r="L15" s="9"/>
    </row>
    <row r="16" spans="1:12" s="16" customFormat="1" ht="15" customHeight="1" x14ac:dyDescent="0.2">
      <c r="A16" s="1">
        <v>11</v>
      </c>
      <c r="B16" s="47">
        <v>29</v>
      </c>
      <c r="C16" s="24" t="s">
        <v>422</v>
      </c>
      <c r="D16" s="79" t="s">
        <v>197</v>
      </c>
      <c r="E16" s="2" t="s">
        <v>11</v>
      </c>
      <c r="F16" s="2" t="s">
        <v>125</v>
      </c>
      <c r="G16" s="2">
        <v>1960</v>
      </c>
      <c r="H16" s="79" t="s">
        <v>423</v>
      </c>
      <c r="I16" s="1" t="str">
        <f t="shared" si="0"/>
        <v>D</v>
      </c>
      <c r="J16" s="1">
        <f>COUNTIF(I$6:I16,I16)</f>
        <v>1</v>
      </c>
      <c r="K16" s="17">
        <v>2.8622685185185185E-2</v>
      </c>
      <c r="L16" s="2"/>
    </row>
    <row r="17" spans="1:12" ht="15" customHeight="1" x14ac:dyDescent="0.2">
      <c r="A17" s="7">
        <v>12</v>
      </c>
      <c r="B17" s="33">
        <v>79</v>
      </c>
      <c r="C17" s="35" t="s">
        <v>319</v>
      </c>
      <c r="D17" s="57" t="s">
        <v>246</v>
      </c>
      <c r="E17" s="60" t="s">
        <v>11</v>
      </c>
      <c r="F17" s="60" t="s">
        <v>125</v>
      </c>
      <c r="G17" s="60" t="s">
        <v>135</v>
      </c>
      <c r="H17" s="63" t="s">
        <v>320</v>
      </c>
      <c r="I17" s="7" t="str">
        <f t="shared" si="0"/>
        <v>A</v>
      </c>
      <c r="J17" s="7">
        <f>COUNTIF(I$6:I17,I17)</f>
        <v>6</v>
      </c>
      <c r="K17" s="10">
        <v>2.8912037037037038E-2</v>
      </c>
      <c r="L17" s="9"/>
    </row>
    <row r="18" spans="1:12" ht="15" customHeight="1" x14ac:dyDescent="0.2">
      <c r="A18" s="7">
        <v>13</v>
      </c>
      <c r="B18" s="55">
        <v>83</v>
      </c>
      <c r="C18" s="35" t="s">
        <v>324</v>
      </c>
      <c r="D18" s="57" t="s">
        <v>18</v>
      </c>
      <c r="E18" s="60" t="s">
        <v>11</v>
      </c>
      <c r="F18" s="60" t="s">
        <v>125</v>
      </c>
      <c r="G18" s="60" t="s">
        <v>119</v>
      </c>
      <c r="H18" s="63" t="s">
        <v>261</v>
      </c>
      <c r="I18" s="7" t="str">
        <f t="shared" si="0"/>
        <v>B</v>
      </c>
      <c r="J18" s="7">
        <f>COUNTIF(I$6:I18,I18)</f>
        <v>5</v>
      </c>
      <c r="K18" s="10">
        <v>2.8969907407407406E-2</v>
      </c>
      <c r="L18" s="9"/>
    </row>
    <row r="19" spans="1:12" s="4" customFormat="1" ht="15" customHeight="1" x14ac:dyDescent="0.2">
      <c r="A19" s="19">
        <v>14</v>
      </c>
      <c r="B19" s="48">
        <v>52</v>
      </c>
      <c r="C19" s="23" t="s">
        <v>169</v>
      </c>
      <c r="D19" s="80" t="s">
        <v>47</v>
      </c>
      <c r="E19" s="81" t="s">
        <v>11</v>
      </c>
      <c r="F19" s="81" t="s">
        <v>125</v>
      </c>
      <c r="G19" s="81" t="s">
        <v>110</v>
      </c>
      <c r="H19" s="82" t="s">
        <v>170</v>
      </c>
      <c r="I19" s="19" t="str">
        <f t="shared" si="0"/>
        <v>C</v>
      </c>
      <c r="J19" s="19">
        <f>COUNTIF(I$6:I19,I19)</f>
        <v>2</v>
      </c>
      <c r="K19" s="18">
        <v>2.9189814814814814E-2</v>
      </c>
      <c r="L19" s="3"/>
    </row>
    <row r="20" spans="1:12" ht="15" customHeight="1" x14ac:dyDescent="0.2">
      <c r="A20" s="7">
        <v>15</v>
      </c>
      <c r="B20" s="33">
        <v>105</v>
      </c>
      <c r="C20" s="35" t="s">
        <v>314</v>
      </c>
      <c r="D20" s="57" t="s">
        <v>41</v>
      </c>
      <c r="E20" s="60" t="s">
        <v>11</v>
      </c>
      <c r="F20" s="60" t="s">
        <v>125</v>
      </c>
      <c r="G20" s="60" t="s">
        <v>101</v>
      </c>
      <c r="H20" s="63" t="s">
        <v>315</v>
      </c>
      <c r="I20" s="7" t="str">
        <f t="shared" si="0"/>
        <v>B</v>
      </c>
      <c r="J20" s="7">
        <f>COUNTIF(I$6:I20,I20)</f>
        <v>6</v>
      </c>
      <c r="K20" s="10">
        <v>2.9224537037037038E-2</v>
      </c>
      <c r="L20" s="9"/>
    </row>
    <row r="21" spans="1:12" s="4" customFormat="1" ht="15" customHeight="1" x14ac:dyDescent="0.2">
      <c r="A21" s="19">
        <v>16</v>
      </c>
      <c r="B21" s="83">
        <v>108</v>
      </c>
      <c r="C21" s="23" t="s">
        <v>284</v>
      </c>
      <c r="D21" s="80" t="s">
        <v>20</v>
      </c>
      <c r="E21" s="81" t="s">
        <v>11</v>
      </c>
      <c r="F21" s="81" t="s">
        <v>125</v>
      </c>
      <c r="G21" s="81" t="s">
        <v>185</v>
      </c>
      <c r="H21" s="82" t="s">
        <v>285</v>
      </c>
      <c r="I21" s="19" t="str">
        <f t="shared" si="0"/>
        <v>D</v>
      </c>
      <c r="J21" s="19">
        <f>COUNTIF(I$6:I21,I21)</f>
        <v>2</v>
      </c>
      <c r="K21" s="18">
        <v>2.931712962962963E-2</v>
      </c>
      <c r="L21" s="3"/>
    </row>
    <row r="22" spans="1:12" s="6" customFormat="1" ht="15" customHeight="1" x14ac:dyDescent="0.2">
      <c r="A22" s="21">
        <v>17</v>
      </c>
      <c r="B22" s="49">
        <v>35</v>
      </c>
      <c r="C22" s="22" t="s">
        <v>82</v>
      </c>
      <c r="D22" s="84" t="s">
        <v>18</v>
      </c>
      <c r="E22" s="85" t="s">
        <v>11</v>
      </c>
      <c r="F22" s="85" t="s">
        <v>125</v>
      </c>
      <c r="G22" s="85" t="s">
        <v>114</v>
      </c>
      <c r="H22" s="86" t="s">
        <v>255</v>
      </c>
      <c r="I22" s="21" t="str">
        <f t="shared" si="0"/>
        <v>C</v>
      </c>
      <c r="J22" s="21">
        <f>COUNTIF(I$6:I22,I22)</f>
        <v>3</v>
      </c>
      <c r="K22" s="20">
        <v>2.9513888888888888E-2</v>
      </c>
      <c r="L22" s="5"/>
    </row>
    <row r="23" spans="1:12" ht="15" customHeight="1" x14ac:dyDescent="0.2">
      <c r="A23" s="7">
        <v>18</v>
      </c>
      <c r="B23" s="33">
        <v>86</v>
      </c>
      <c r="C23" s="35" t="s">
        <v>93</v>
      </c>
      <c r="D23" s="57" t="s">
        <v>18</v>
      </c>
      <c r="E23" s="60" t="s">
        <v>11</v>
      </c>
      <c r="F23" s="60" t="s">
        <v>125</v>
      </c>
      <c r="G23" s="60" t="s">
        <v>111</v>
      </c>
      <c r="H23" s="63" t="s">
        <v>128</v>
      </c>
      <c r="I23" s="7" t="str">
        <f t="shared" si="0"/>
        <v>C</v>
      </c>
      <c r="J23" s="7">
        <f>COUNTIF(I$6:I23,I23)</f>
        <v>4</v>
      </c>
      <c r="K23" s="10">
        <v>3.0127314814814815E-2</v>
      </c>
      <c r="L23" s="9"/>
    </row>
    <row r="24" spans="1:12" ht="15" customHeight="1" x14ac:dyDescent="0.2">
      <c r="A24" s="7">
        <v>19</v>
      </c>
      <c r="B24" s="55">
        <v>20</v>
      </c>
      <c r="C24" s="35" t="s">
        <v>278</v>
      </c>
      <c r="D24" s="57" t="s">
        <v>193</v>
      </c>
      <c r="E24" s="60" t="s">
        <v>11</v>
      </c>
      <c r="F24" s="60" t="s">
        <v>125</v>
      </c>
      <c r="G24" s="60" t="s">
        <v>103</v>
      </c>
      <c r="H24" s="63" t="s">
        <v>196</v>
      </c>
      <c r="I24" s="7" t="str">
        <f t="shared" si="0"/>
        <v>A</v>
      </c>
      <c r="J24" s="7">
        <f>COUNTIF(I$6:I24,I24)</f>
        <v>7</v>
      </c>
      <c r="K24" s="10">
        <v>3.0162037037037036E-2</v>
      </c>
      <c r="L24" s="9"/>
    </row>
    <row r="25" spans="1:12" ht="15" customHeight="1" x14ac:dyDescent="0.2">
      <c r="A25" s="7">
        <v>20</v>
      </c>
      <c r="B25" s="33">
        <v>2</v>
      </c>
      <c r="C25" s="35" t="s">
        <v>286</v>
      </c>
      <c r="D25" s="57" t="s">
        <v>287</v>
      </c>
      <c r="E25" s="60" t="s">
        <v>11</v>
      </c>
      <c r="F25" s="60" t="s">
        <v>125</v>
      </c>
      <c r="G25" s="60" t="s">
        <v>121</v>
      </c>
      <c r="H25" s="63" t="s">
        <v>264</v>
      </c>
      <c r="I25" s="7" t="str">
        <f t="shared" si="0"/>
        <v>A</v>
      </c>
      <c r="J25" s="7">
        <f>COUNTIF(I$6:I25,I25)</f>
        <v>8</v>
      </c>
      <c r="K25" s="10">
        <v>3.0405092592592591E-2</v>
      </c>
      <c r="L25" s="9"/>
    </row>
    <row r="26" spans="1:12" ht="15" customHeight="1" x14ac:dyDescent="0.2">
      <c r="A26" s="7">
        <v>21</v>
      </c>
      <c r="B26" s="33">
        <v>68</v>
      </c>
      <c r="C26" s="35" t="s">
        <v>160</v>
      </c>
      <c r="D26" s="57" t="s">
        <v>20</v>
      </c>
      <c r="E26" s="60" t="s">
        <v>11</v>
      </c>
      <c r="F26" s="60" t="s">
        <v>125</v>
      </c>
      <c r="G26" s="60" t="s">
        <v>114</v>
      </c>
      <c r="H26" s="63" t="s">
        <v>161</v>
      </c>
      <c r="I26" s="7" t="str">
        <f t="shared" si="0"/>
        <v>C</v>
      </c>
      <c r="J26" s="7">
        <f>COUNTIF(I$6:I26,I26)</f>
        <v>5</v>
      </c>
      <c r="K26" s="10">
        <v>3.138888888888889E-2</v>
      </c>
      <c r="L26" s="9"/>
    </row>
    <row r="27" spans="1:12" ht="15" customHeight="1" x14ac:dyDescent="0.2">
      <c r="A27" s="7">
        <v>22</v>
      </c>
      <c r="B27" s="55">
        <v>60</v>
      </c>
      <c r="C27" s="35" t="s">
        <v>327</v>
      </c>
      <c r="D27" s="57" t="s">
        <v>328</v>
      </c>
      <c r="E27" s="60" t="s">
        <v>11</v>
      </c>
      <c r="F27" s="60" t="s">
        <v>125</v>
      </c>
      <c r="G27" s="60" t="s">
        <v>114</v>
      </c>
      <c r="H27" s="63" t="s">
        <v>395</v>
      </c>
      <c r="I27" s="7" t="str">
        <f t="shared" si="0"/>
        <v>C</v>
      </c>
      <c r="J27" s="7">
        <f>COUNTIF(I$6:I27,I27)</f>
        <v>6</v>
      </c>
      <c r="K27" s="10">
        <v>3.1400462962962963E-2</v>
      </c>
      <c r="L27" s="32"/>
    </row>
    <row r="28" spans="1:12" ht="15" customHeight="1" x14ac:dyDescent="0.2">
      <c r="A28" s="7">
        <v>23</v>
      </c>
      <c r="B28" s="33">
        <v>64</v>
      </c>
      <c r="C28" s="35" t="s">
        <v>347</v>
      </c>
      <c r="D28" s="57" t="s">
        <v>41</v>
      </c>
      <c r="E28" s="60" t="s">
        <v>11</v>
      </c>
      <c r="F28" s="60" t="s">
        <v>125</v>
      </c>
      <c r="G28" s="60" t="s">
        <v>101</v>
      </c>
      <c r="H28" s="63" t="s">
        <v>438</v>
      </c>
      <c r="I28" s="7" t="str">
        <f t="shared" si="0"/>
        <v>B</v>
      </c>
      <c r="J28" s="7">
        <f>COUNTIF(I$6:I28,I28)</f>
        <v>7</v>
      </c>
      <c r="K28" s="10">
        <v>3.1481481481481478E-2</v>
      </c>
      <c r="L28" s="9"/>
    </row>
    <row r="29" spans="1:12" ht="15" customHeight="1" x14ac:dyDescent="0.2">
      <c r="A29" s="7">
        <v>24</v>
      </c>
      <c r="B29" s="33">
        <v>67</v>
      </c>
      <c r="C29" s="35" t="s">
        <v>277</v>
      </c>
      <c r="D29" s="57" t="s">
        <v>49</v>
      </c>
      <c r="E29" s="60" t="s">
        <v>11</v>
      </c>
      <c r="F29" s="60" t="s">
        <v>125</v>
      </c>
      <c r="G29" s="60" t="s">
        <v>101</v>
      </c>
      <c r="H29" s="63" t="s">
        <v>253</v>
      </c>
      <c r="I29" s="7" t="str">
        <f t="shared" si="0"/>
        <v>B</v>
      </c>
      <c r="J29" s="7">
        <f>COUNTIF(I$6:I29,I29)</f>
        <v>8</v>
      </c>
      <c r="K29" s="10">
        <v>3.1550925925925927E-2</v>
      </c>
      <c r="L29" s="9"/>
    </row>
    <row r="30" spans="1:12" ht="15" customHeight="1" x14ac:dyDescent="0.2">
      <c r="A30" s="7">
        <v>25</v>
      </c>
      <c r="B30" s="55">
        <v>102</v>
      </c>
      <c r="C30" s="35" t="s">
        <v>269</v>
      </c>
      <c r="D30" s="57" t="s">
        <v>47</v>
      </c>
      <c r="E30" s="60" t="s">
        <v>11</v>
      </c>
      <c r="F30" s="60" t="s">
        <v>125</v>
      </c>
      <c r="G30" s="60" t="s">
        <v>103</v>
      </c>
      <c r="H30" s="63" t="s">
        <v>270</v>
      </c>
      <c r="I30" s="7" t="str">
        <f t="shared" si="0"/>
        <v>A</v>
      </c>
      <c r="J30" s="7">
        <f>COUNTIF(I$6:I30,I30)</f>
        <v>9</v>
      </c>
      <c r="K30" s="10">
        <v>3.15625E-2</v>
      </c>
      <c r="L30" s="9"/>
    </row>
    <row r="31" spans="1:12" ht="15" customHeight="1" x14ac:dyDescent="0.2">
      <c r="A31" s="7">
        <v>26</v>
      </c>
      <c r="B31" s="33">
        <v>45</v>
      </c>
      <c r="C31" s="35" t="s">
        <v>303</v>
      </c>
      <c r="D31" s="57" t="s">
        <v>42</v>
      </c>
      <c r="E31" s="60" t="s">
        <v>11</v>
      </c>
      <c r="F31" s="60" t="s">
        <v>125</v>
      </c>
      <c r="G31" s="60" t="s">
        <v>103</v>
      </c>
      <c r="H31" s="63" t="s">
        <v>16</v>
      </c>
      <c r="I31" s="7" t="str">
        <f t="shared" si="0"/>
        <v>A</v>
      </c>
      <c r="J31" s="7">
        <f>COUNTIF(I$6:I31,I31)</f>
        <v>10</v>
      </c>
      <c r="K31" s="10">
        <v>3.1689814814814816E-2</v>
      </c>
      <c r="L31" s="9"/>
    </row>
    <row r="32" spans="1:12" s="16" customFormat="1" ht="15" customHeight="1" x14ac:dyDescent="0.2">
      <c r="A32" s="1">
        <v>27</v>
      </c>
      <c r="B32" s="47">
        <v>57</v>
      </c>
      <c r="C32" s="24" t="s">
        <v>288</v>
      </c>
      <c r="D32" s="77" t="s">
        <v>35</v>
      </c>
      <c r="E32" s="78" t="s">
        <v>11</v>
      </c>
      <c r="F32" s="78" t="s">
        <v>126</v>
      </c>
      <c r="G32" s="78" t="s">
        <v>109</v>
      </c>
      <c r="H32" s="79" t="s">
        <v>127</v>
      </c>
      <c r="I32" s="1" t="str">
        <f t="shared" si="0"/>
        <v>F</v>
      </c>
      <c r="J32" s="1">
        <f>COUNTIF(I$6:I32,I32)</f>
        <v>1</v>
      </c>
      <c r="K32" s="17">
        <v>3.1747685185185184E-2</v>
      </c>
      <c r="L32" s="2"/>
    </row>
    <row r="33" spans="1:12" s="6" customFormat="1" ht="15" customHeight="1" x14ac:dyDescent="0.2">
      <c r="A33" s="21">
        <v>28</v>
      </c>
      <c r="B33" s="88">
        <v>74</v>
      </c>
      <c r="C33" s="22" t="s">
        <v>272</v>
      </c>
      <c r="D33" s="84" t="s">
        <v>273</v>
      </c>
      <c r="E33" s="85" t="s">
        <v>274</v>
      </c>
      <c r="F33" s="85" t="s">
        <v>125</v>
      </c>
      <c r="G33" s="85" t="s">
        <v>177</v>
      </c>
      <c r="H33" s="86" t="s">
        <v>397</v>
      </c>
      <c r="I33" s="21" t="str">
        <f t="shared" si="0"/>
        <v>D</v>
      </c>
      <c r="J33" s="21">
        <f>COUNTIF(I$6:I33,I33)</f>
        <v>3</v>
      </c>
      <c r="K33" s="20">
        <v>3.1886574074074074E-2</v>
      </c>
      <c r="L33" s="5"/>
    </row>
    <row r="34" spans="1:12" ht="15" customHeight="1" x14ac:dyDescent="0.2">
      <c r="A34" s="7">
        <v>29</v>
      </c>
      <c r="B34" s="33">
        <v>19</v>
      </c>
      <c r="C34" s="35" t="s">
        <v>281</v>
      </c>
      <c r="D34" s="57" t="s">
        <v>43</v>
      </c>
      <c r="E34" s="60" t="s">
        <v>11</v>
      </c>
      <c r="F34" s="60" t="s">
        <v>125</v>
      </c>
      <c r="G34" s="60" t="s">
        <v>135</v>
      </c>
      <c r="H34" s="63" t="s">
        <v>270</v>
      </c>
      <c r="I34" s="7" t="str">
        <f t="shared" si="0"/>
        <v>A</v>
      </c>
      <c r="J34" s="7">
        <f>COUNTIF(I$6:I34,I34)</f>
        <v>11</v>
      </c>
      <c r="K34" s="10">
        <v>3.2557870370370369E-2</v>
      </c>
      <c r="L34" s="9"/>
    </row>
    <row r="35" spans="1:12" ht="15" customHeight="1" x14ac:dyDescent="0.2">
      <c r="A35" s="7">
        <v>30</v>
      </c>
      <c r="B35" s="33">
        <v>12</v>
      </c>
      <c r="C35" s="35" t="s">
        <v>206</v>
      </c>
      <c r="D35" s="57" t="s">
        <v>44</v>
      </c>
      <c r="E35" s="60" t="s">
        <v>11</v>
      </c>
      <c r="F35" s="60" t="s">
        <v>125</v>
      </c>
      <c r="G35" s="60" t="s">
        <v>99</v>
      </c>
      <c r="H35" s="63" t="s">
        <v>54</v>
      </c>
      <c r="I35" s="7" t="str">
        <f t="shared" si="0"/>
        <v>D</v>
      </c>
      <c r="J35" s="7">
        <f>COUNTIF(I$6:I35,I35)</f>
        <v>4</v>
      </c>
      <c r="K35" s="10">
        <v>3.2581018518518516E-2</v>
      </c>
      <c r="L35" s="9"/>
    </row>
    <row r="36" spans="1:12" ht="15" customHeight="1" x14ac:dyDescent="0.2">
      <c r="A36" s="7">
        <v>31</v>
      </c>
      <c r="B36" s="55">
        <v>5</v>
      </c>
      <c r="C36" s="29" t="s">
        <v>410</v>
      </c>
      <c r="D36" s="51" t="s">
        <v>345</v>
      </c>
      <c r="E36" s="9" t="s">
        <v>11</v>
      </c>
      <c r="F36" s="9" t="s">
        <v>125</v>
      </c>
      <c r="G36" s="9">
        <v>1987</v>
      </c>
      <c r="H36" s="51" t="s">
        <v>348</v>
      </c>
      <c r="I36" s="7" t="str">
        <f t="shared" si="0"/>
        <v>A</v>
      </c>
      <c r="J36" s="7">
        <f>COUNTIF(I$6:I36,I36)</f>
        <v>12</v>
      </c>
      <c r="K36" s="10">
        <v>3.2708333333333332E-2</v>
      </c>
      <c r="L36" s="9"/>
    </row>
    <row r="37" spans="1:12" ht="15" customHeight="1" x14ac:dyDescent="0.2">
      <c r="A37" s="7">
        <v>32</v>
      </c>
      <c r="B37" s="33">
        <v>33</v>
      </c>
      <c r="C37" s="29" t="s">
        <v>430</v>
      </c>
      <c r="D37" s="51" t="s">
        <v>431</v>
      </c>
      <c r="E37" s="9" t="s">
        <v>11</v>
      </c>
      <c r="F37" s="9" t="s">
        <v>125</v>
      </c>
      <c r="G37" s="9">
        <v>1970</v>
      </c>
      <c r="H37" s="51" t="s">
        <v>429</v>
      </c>
      <c r="I37" s="7" t="str">
        <f t="shared" si="0"/>
        <v>C</v>
      </c>
      <c r="J37" s="7">
        <f>COUNTIF(I$6:I37,I37)</f>
        <v>7</v>
      </c>
      <c r="K37" s="10">
        <v>3.2870370370370369E-2</v>
      </c>
      <c r="L37" s="9"/>
    </row>
    <row r="38" spans="1:12" s="4" customFormat="1" ht="15" customHeight="1" x14ac:dyDescent="0.2">
      <c r="A38" s="19">
        <v>33</v>
      </c>
      <c r="B38" s="48">
        <v>59</v>
      </c>
      <c r="C38" s="23" t="s">
        <v>299</v>
      </c>
      <c r="D38" s="80" t="s">
        <v>163</v>
      </c>
      <c r="E38" s="81" t="s">
        <v>11</v>
      </c>
      <c r="F38" s="81" t="s">
        <v>126</v>
      </c>
      <c r="G38" s="81" t="s">
        <v>298</v>
      </c>
      <c r="H38" s="82" t="s">
        <v>127</v>
      </c>
      <c r="I38" s="19" t="str">
        <f t="shared" si="0"/>
        <v>F</v>
      </c>
      <c r="J38" s="19">
        <f>COUNTIF(I$6:I38,I38)</f>
        <v>2</v>
      </c>
      <c r="K38" s="18">
        <v>3.290509259259259E-2</v>
      </c>
      <c r="L38" s="3"/>
    </row>
    <row r="39" spans="1:12" ht="15" customHeight="1" x14ac:dyDescent="0.2">
      <c r="A39" s="7">
        <v>34</v>
      </c>
      <c r="B39" s="55">
        <v>38</v>
      </c>
      <c r="C39" s="35" t="s">
        <v>74</v>
      </c>
      <c r="D39" s="57" t="s">
        <v>41</v>
      </c>
      <c r="E39" s="60" t="s">
        <v>11</v>
      </c>
      <c r="F39" s="60" t="s">
        <v>125</v>
      </c>
      <c r="G39" s="60" t="s">
        <v>98</v>
      </c>
      <c r="H39" s="63" t="s">
        <v>128</v>
      </c>
      <c r="I39" s="7" t="str">
        <f t="shared" si="0"/>
        <v>B</v>
      </c>
      <c r="J39" s="7">
        <f>COUNTIF(I$6:I39,I39)</f>
        <v>9</v>
      </c>
      <c r="K39" s="10">
        <v>3.3113425925925928E-2</v>
      </c>
      <c r="L39" s="9"/>
    </row>
    <row r="40" spans="1:12" ht="15" customHeight="1" x14ac:dyDescent="0.2">
      <c r="A40" s="7">
        <v>35</v>
      </c>
      <c r="B40" s="33">
        <v>89</v>
      </c>
      <c r="C40" s="35" t="s">
        <v>217</v>
      </c>
      <c r="D40" s="57" t="s">
        <v>31</v>
      </c>
      <c r="E40" s="60" t="s">
        <v>11</v>
      </c>
      <c r="F40" s="60" t="s">
        <v>125</v>
      </c>
      <c r="G40" s="60" t="s">
        <v>107</v>
      </c>
      <c r="H40" s="63" t="s">
        <v>188</v>
      </c>
      <c r="I40" s="7" t="str">
        <f t="shared" si="0"/>
        <v>C</v>
      </c>
      <c r="J40" s="7">
        <f>COUNTIF(I$6:I40,I40)</f>
        <v>8</v>
      </c>
      <c r="K40" s="10">
        <v>3.3321759259259259E-2</v>
      </c>
      <c r="L40" s="9"/>
    </row>
    <row r="41" spans="1:12" ht="15" customHeight="1" x14ac:dyDescent="0.2">
      <c r="A41" s="7">
        <v>36</v>
      </c>
      <c r="B41" s="33">
        <v>40</v>
      </c>
      <c r="C41" s="35" t="s">
        <v>321</v>
      </c>
      <c r="D41" s="57" t="s">
        <v>172</v>
      </c>
      <c r="E41" s="60" t="s">
        <v>11</v>
      </c>
      <c r="F41" s="60" t="s">
        <v>125</v>
      </c>
      <c r="G41" s="60" t="s">
        <v>214</v>
      </c>
      <c r="H41" s="63" t="s">
        <v>322</v>
      </c>
      <c r="I41" s="7" t="str">
        <f t="shared" ref="I41:I72" si="1">IF(F41="m",IF($G$1-$G41&lt;=19,"JM",IF($G$1-$G41&lt;=39,"A",IF($G$1-$G41&lt;=49,"B",IF($G$1-$G41&lt;=59,"C",IF($G$1-$G41&lt;=69,"D","E"))))),IF($G$1-$G41&lt;=19,"JŽ",IF($G$1-$G41&lt;=39,"F",IF($G$1-$G41&lt;=49,"G",IF($G$1-$G41&lt;=59,"H","I")))))</f>
        <v>A</v>
      </c>
      <c r="J41" s="7">
        <f>COUNTIF(I$6:I41,I41)</f>
        <v>13</v>
      </c>
      <c r="K41" s="10">
        <v>3.349537037037037E-2</v>
      </c>
      <c r="L41" s="9"/>
    </row>
    <row r="42" spans="1:12" ht="15" customHeight="1" x14ac:dyDescent="0.2">
      <c r="A42" s="7">
        <v>37</v>
      </c>
      <c r="B42" s="55">
        <v>9</v>
      </c>
      <c r="C42" s="29" t="s">
        <v>417</v>
      </c>
      <c r="D42" s="51" t="s">
        <v>418</v>
      </c>
      <c r="E42" s="9" t="s">
        <v>11</v>
      </c>
      <c r="F42" s="9" t="s">
        <v>125</v>
      </c>
      <c r="G42" s="9">
        <v>1972</v>
      </c>
      <c r="H42" s="51" t="s">
        <v>16</v>
      </c>
      <c r="I42" s="7" t="str">
        <f t="shared" si="1"/>
        <v>C</v>
      </c>
      <c r="J42" s="7">
        <f>COUNTIF(I$6:I42,I42)</f>
        <v>9</v>
      </c>
      <c r="K42" s="10">
        <v>3.3564814814814818E-2</v>
      </c>
      <c r="L42" s="9"/>
    </row>
    <row r="43" spans="1:12" ht="15" customHeight="1" x14ac:dyDescent="0.2">
      <c r="A43" s="7">
        <v>38</v>
      </c>
      <c r="B43" s="33">
        <v>54</v>
      </c>
      <c r="C43" s="35" t="s">
        <v>76</v>
      </c>
      <c r="D43" s="57" t="s">
        <v>17</v>
      </c>
      <c r="E43" s="60" t="s">
        <v>11</v>
      </c>
      <c r="F43" s="60" t="s">
        <v>125</v>
      </c>
      <c r="G43" s="60" t="s">
        <v>110</v>
      </c>
      <c r="H43" s="63" t="s">
        <v>256</v>
      </c>
      <c r="I43" s="7" t="str">
        <f t="shared" si="1"/>
        <v>C</v>
      </c>
      <c r="J43" s="7">
        <f>COUNTIF(I$6:I43,I43)</f>
        <v>10</v>
      </c>
      <c r="K43" s="10">
        <v>3.3645833333333333E-2</v>
      </c>
      <c r="L43" s="9"/>
    </row>
    <row r="44" spans="1:12" s="16" customFormat="1" ht="15" customHeight="1" x14ac:dyDescent="0.2">
      <c r="A44" s="1">
        <v>39</v>
      </c>
      <c r="B44" s="47">
        <v>36</v>
      </c>
      <c r="C44" s="24" t="s">
        <v>210</v>
      </c>
      <c r="D44" s="77" t="s">
        <v>229</v>
      </c>
      <c r="E44" s="78" t="s">
        <v>11</v>
      </c>
      <c r="F44" s="78" t="s">
        <v>126</v>
      </c>
      <c r="G44" s="78" t="s">
        <v>102</v>
      </c>
      <c r="H44" s="79" t="s">
        <v>336</v>
      </c>
      <c r="I44" s="1" t="str">
        <f t="shared" si="1"/>
        <v>G</v>
      </c>
      <c r="J44" s="1">
        <f>COUNTIF(I$6:I44,I44)</f>
        <v>1</v>
      </c>
      <c r="K44" s="17">
        <v>3.3738425925925929E-2</v>
      </c>
      <c r="L44" s="2"/>
    </row>
    <row r="45" spans="1:12" s="4" customFormat="1" ht="15" customHeight="1" x14ac:dyDescent="0.2">
      <c r="A45" s="19">
        <v>40</v>
      </c>
      <c r="B45" s="83">
        <v>49</v>
      </c>
      <c r="C45" s="23" t="s">
        <v>86</v>
      </c>
      <c r="D45" s="80" t="s">
        <v>50</v>
      </c>
      <c r="E45" s="81" t="s">
        <v>11</v>
      </c>
      <c r="F45" s="81" t="s">
        <v>126</v>
      </c>
      <c r="G45" s="81" t="s">
        <v>119</v>
      </c>
      <c r="H45" s="82" t="s">
        <v>51</v>
      </c>
      <c r="I45" s="19" t="str">
        <f t="shared" si="1"/>
        <v>G</v>
      </c>
      <c r="J45" s="19">
        <f>COUNTIF(I$6:I45,I45)</f>
        <v>2</v>
      </c>
      <c r="K45" s="18">
        <v>3.3877314814814811E-2</v>
      </c>
      <c r="L45" s="3"/>
    </row>
    <row r="46" spans="1:12" ht="15" customHeight="1" x14ac:dyDescent="0.2">
      <c r="A46" s="7">
        <v>41</v>
      </c>
      <c r="B46" s="33">
        <v>11</v>
      </c>
      <c r="C46" s="35" t="s">
        <v>300</v>
      </c>
      <c r="D46" s="57" t="s">
        <v>94</v>
      </c>
      <c r="E46" s="60" t="s">
        <v>11</v>
      </c>
      <c r="F46" s="60" t="s">
        <v>125</v>
      </c>
      <c r="G46" s="60" t="s">
        <v>106</v>
      </c>
      <c r="H46" s="63" t="s">
        <v>196</v>
      </c>
      <c r="I46" s="7" t="str">
        <f t="shared" si="1"/>
        <v>B</v>
      </c>
      <c r="J46" s="7">
        <f>COUNTIF(I$6:I46,I46)</f>
        <v>10</v>
      </c>
      <c r="K46" s="10">
        <v>3.3888888888888892E-2</v>
      </c>
      <c r="L46" s="9"/>
    </row>
    <row r="47" spans="1:12" ht="15" customHeight="1" x14ac:dyDescent="0.2">
      <c r="A47" s="7">
        <v>42</v>
      </c>
      <c r="B47" s="33">
        <v>90</v>
      </c>
      <c r="C47" s="35" t="s">
        <v>142</v>
      </c>
      <c r="D47" s="57" t="s">
        <v>36</v>
      </c>
      <c r="E47" s="60" t="s">
        <v>11</v>
      </c>
      <c r="F47" s="60" t="s">
        <v>125</v>
      </c>
      <c r="G47" s="60" t="s">
        <v>115</v>
      </c>
      <c r="H47" s="63" t="s">
        <v>23</v>
      </c>
      <c r="I47" s="7" t="str">
        <f t="shared" si="1"/>
        <v>B</v>
      </c>
      <c r="J47" s="7">
        <f>COUNTIF(I$6:I47,I47)</f>
        <v>11</v>
      </c>
      <c r="K47" s="10">
        <v>3.4027777777777775E-2</v>
      </c>
      <c r="L47" s="9"/>
    </row>
    <row r="48" spans="1:12" ht="15" customHeight="1" x14ac:dyDescent="0.2">
      <c r="A48" s="7">
        <v>43</v>
      </c>
      <c r="B48" s="55">
        <v>53</v>
      </c>
      <c r="C48" s="35" t="s">
        <v>311</v>
      </c>
      <c r="D48" s="57" t="s">
        <v>312</v>
      </c>
      <c r="E48" s="60" t="s">
        <v>11</v>
      </c>
      <c r="F48" s="60" t="s">
        <v>125</v>
      </c>
      <c r="G48" s="60" t="s">
        <v>110</v>
      </c>
      <c r="H48" s="63" t="s">
        <v>313</v>
      </c>
      <c r="I48" s="7" t="str">
        <f t="shared" si="1"/>
        <v>C</v>
      </c>
      <c r="J48" s="7">
        <f>COUNTIF(I$6:I48,I48)</f>
        <v>11</v>
      </c>
      <c r="K48" s="10">
        <v>3.412037037037037E-2</v>
      </c>
      <c r="L48" s="9"/>
    </row>
    <row r="49" spans="1:12" ht="15" customHeight="1" x14ac:dyDescent="0.2">
      <c r="A49" s="7">
        <v>44</v>
      </c>
      <c r="B49" s="33">
        <v>98</v>
      </c>
      <c r="C49" s="35" t="s">
        <v>309</v>
      </c>
      <c r="D49" s="57" t="s">
        <v>60</v>
      </c>
      <c r="E49" s="60" t="s">
        <v>11</v>
      </c>
      <c r="F49" s="60" t="s">
        <v>125</v>
      </c>
      <c r="G49" s="60" t="s">
        <v>110</v>
      </c>
      <c r="H49" s="63" t="s">
        <v>191</v>
      </c>
      <c r="I49" s="7" t="str">
        <f t="shared" si="1"/>
        <v>C</v>
      </c>
      <c r="J49" s="7">
        <f>COUNTIF(I$6:I49,I49)</f>
        <v>12</v>
      </c>
      <c r="K49" s="10">
        <v>3.4305555555555554E-2</v>
      </c>
      <c r="L49" s="9"/>
    </row>
    <row r="50" spans="1:12" ht="15" customHeight="1" x14ac:dyDescent="0.2">
      <c r="A50" s="7">
        <v>45</v>
      </c>
      <c r="B50" s="33">
        <v>47</v>
      </c>
      <c r="C50" s="35" t="s">
        <v>194</v>
      </c>
      <c r="D50" s="57" t="s">
        <v>47</v>
      </c>
      <c r="E50" s="60" t="s">
        <v>11</v>
      </c>
      <c r="F50" s="60" t="s">
        <v>125</v>
      </c>
      <c r="G50" s="60" t="s">
        <v>195</v>
      </c>
      <c r="H50" s="63" t="s">
        <v>23</v>
      </c>
      <c r="I50" s="7" t="str">
        <f t="shared" si="1"/>
        <v>D</v>
      </c>
      <c r="J50" s="7">
        <f>COUNTIF(I$6:I50,I50)</f>
        <v>5</v>
      </c>
      <c r="K50" s="10">
        <v>3.4363425925925929E-2</v>
      </c>
      <c r="L50" s="9"/>
    </row>
    <row r="51" spans="1:12" ht="15" customHeight="1" x14ac:dyDescent="0.2">
      <c r="A51" s="7">
        <v>46</v>
      </c>
      <c r="B51" s="55">
        <v>112</v>
      </c>
      <c r="C51" s="35" t="s">
        <v>192</v>
      </c>
      <c r="D51" s="57" t="s">
        <v>193</v>
      </c>
      <c r="E51" s="60" t="s">
        <v>11</v>
      </c>
      <c r="F51" s="60" t="s">
        <v>125</v>
      </c>
      <c r="G51" s="60" t="s">
        <v>113</v>
      </c>
      <c r="H51" s="63" t="s">
        <v>16</v>
      </c>
      <c r="I51" s="7" t="str">
        <f t="shared" si="1"/>
        <v>B</v>
      </c>
      <c r="J51" s="7">
        <f>COUNTIF(I$6:I51,I51)</f>
        <v>12</v>
      </c>
      <c r="K51" s="10">
        <v>3.4560185185185187E-2</v>
      </c>
      <c r="L51" s="9"/>
    </row>
    <row r="52" spans="1:12" s="6" customFormat="1" ht="15" customHeight="1" x14ac:dyDescent="0.2">
      <c r="A52" s="21">
        <v>47</v>
      </c>
      <c r="B52" s="49">
        <v>63</v>
      </c>
      <c r="C52" s="22" t="s">
        <v>171</v>
      </c>
      <c r="D52" s="84" t="s">
        <v>61</v>
      </c>
      <c r="E52" s="85" t="s">
        <v>11</v>
      </c>
      <c r="F52" s="85" t="s">
        <v>126</v>
      </c>
      <c r="G52" s="85" t="s">
        <v>122</v>
      </c>
      <c r="H52" s="86" t="s">
        <v>23</v>
      </c>
      <c r="I52" s="21" t="str">
        <f t="shared" si="1"/>
        <v>G</v>
      </c>
      <c r="J52" s="21">
        <f>COUNTIF(I$6:I52,I52)</f>
        <v>3</v>
      </c>
      <c r="K52" s="20">
        <v>3.4664351851851849E-2</v>
      </c>
      <c r="L52" s="5"/>
    </row>
    <row r="53" spans="1:12" ht="15" customHeight="1" x14ac:dyDescent="0.2">
      <c r="A53" s="7">
        <v>48</v>
      </c>
      <c r="B53" s="33">
        <v>77</v>
      </c>
      <c r="C53" s="35" t="s">
        <v>234</v>
      </c>
      <c r="D53" s="57" t="s">
        <v>34</v>
      </c>
      <c r="E53" s="60" t="s">
        <v>11</v>
      </c>
      <c r="F53" s="60" t="s">
        <v>125</v>
      </c>
      <c r="G53" s="60" t="s">
        <v>102</v>
      </c>
      <c r="H53" s="63" t="s">
        <v>254</v>
      </c>
      <c r="I53" s="7" t="str">
        <f t="shared" si="1"/>
        <v>B</v>
      </c>
      <c r="J53" s="7">
        <f>COUNTIF(I$6:I53,I53)</f>
        <v>13</v>
      </c>
      <c r="K53" s="10">
        <v>3.4942129629629629E-2</v>
      </c>
      <c r="L53" s="9"/>
    </row>
    <row r="54" spans="1:12" ht="15" customHeight="1" x14ac:dyDescent="0.2">
      <c r="A54" s="7">
        <v>49</v>
      </c>
      <c r="B54" s="55">
        <v>85</v>
      </c>
      <c r="C54" s="35" t="s">
        <v>318</v>
      </c>
      <c r="D54" s="57" t="s">
        <v>287</v>
      </c>
      <c r="E54" s="60" t="s">
        <v>11</v>
      </c>
      <c r="F54" s="60" t="s">
        <v>125</v>
      </c>
      <c r="G54" s="60" t="s">
        <v>106</v>
      </c>
      <c r="H54" s="63" t="s">
        <v>54</v>
      </c>
      <c r="I54" s="7" t="str">
        <f t="shared" si="1"/>
        <v>B</v>
      </c>
      <c r="J54" s="7">
        <f>COUNTIF(I$6:I54,I54)</f>
        <v>14</v>
      </c>
      <c r="K54" s="10">
        <v>3.5335648148148151E-2</v>
      </c>
      <c r="L54" s="9"/>
    </row>
    <row r="55" spans="1:12" s="16" customFormat="1" ht="15" customHeight="1" x14ac:dyDescent="0.2">
      <c r="A55" s="1">
        <v>50</v>
      </c>
      <c r="B55" s="47">
        <v>58</v>
      </c>
      <c r="C55" s="24" t="s">
        <v>308</v>
      </c>
      <c r="D55" s="77" t="s">
        <v>61</v>
      </c>
      <c r="E55" s="78" t="s">
        <v>11</v>
      </c>
      <c r="F55" s="78" t="s">
        <v>126</v>
      </c>
      <c r="G55" s="78" t="s">
        <v>114</v>
      </c>
      <c r="H55" s="79" t="s">
        <v>127</v>
      </c>
      <c r="I55" s="1" t="str">
        <f t="shared" si="1"/>
        <v>H</v>
      </c>
      <c r="J55" s="1">
        <f>COUNTIF(I$6:I55,I55)</f>
        <v>1</v>
      </c>
      <c r="K55" s="17">
        <v>3.5370370370370371E-2</v>
      </c>
      <c r="L55" s="2"/>
    </row>
    <row r="56" spans="1:12" ht="15" customHeight="1" x14ac:dyDescent="0.2">
      <c r="A56" s="7">
        <v>51</v>
      </c>
      <c r="B56" s="33">
        <v>48</v>
      </c>
      <c r="C56" s="35" t="s">
        <v>201</v>
      </c>
      <c r="D56" s="57" t="s">
        <v>202</v>
      </c>
      <c r="E56" s="60" t="s">
        <v>11</v>
      </c>
      <c r="F56" s="60" t="s">
        <v>125</v>
      </c>
      <c r="G56" s="60" t="s">
        <v>98</v>
      </c>
      <c r="H56" s="63" t="s">
        <v>258</v>
      </c>
      <c r="I56" s="7" t="str">
        <f t="shared" si="1"/>
        <v>B</v>
      </c>
      <c r="J56" s="7">
        <f>COUNTIF(I$6:I56,I56)</f>
        <v>15</v>
      </c>
      <c r="K56" s="10">
        <v>3.5405092592592592E-2</v>
      </c>
      <c r="L56" s="9"/>
    </row>
    <row r="57" spans="1:12" ht="15" customHeight="1" x14ac:dyDescent="0.2">
      <c r="A57" s="7">
        <v>52</v>
      </c>
      <c r="B57" s="55">
        <v>3</v>
      </c>
      <c r="C57" s="29" t="s">
        <v>89</v>
      </c>
      <c r="D57" s="51" t="s">
        <v>47</v>
      </c>
      <c r="E57" s="9" t="s">
        <v>11</v>
      </c>
      <c r="F57" s="9" t="s">
        <v>125</v>
      </c>
      <c r="G57" s="9">
        <v>1976</v>
      </c>
      <c r="H57" s="51" t="s">
        <v>28</v>
      </c>
      <c r="I57" s="7" t="str">
        <f t="shared" si="1"/>
        <v>C</v>
      </c>
      <c r="J57" s="7">
        <f>COUNTIF(I$6:I57,I57)</f>
        <v>13</v>
      </c>
      <c r="K57" s="10">
        <v>3.5682870370370372E-2</v>
      </c>
      <c r="L57" s="9" t="s">
        <v>56</v>
      </c>
    </row>
    <row r="58" spans="1:12" s="16" customFormat="1" ht="15" customHeight="1" x14ac:dyDescent="0.2">
      <c r="A58" s="1">
        <v>53</v>
      </c>
      <c r="B58" s="47">
        <v>43</v>
      </c>
      <c r="C58" s="24" t="s">
        <v>72</v>
      </c>
      <c r="D58" s="77" t="s">
        <v>27</v>
      </c>
      <c r="E58" s="78" t="s">
        <v>11</v>
      </c>
      <c r="F58" s="78" t="s">
        <v>125</v>
      </c>
      <c r="G58" s="78" t="s">
        <v>104</v>
      </c>
      <c r="H58" s="79" t="s">
        <v>26</v>
      </c>
      <c r="I58" s="1" t="str">
        <f t="shared" si="1"/>
        <v>E</v>
      </c>
      <c r="J58" s="1">
        <f>COUNTIF(I$6:I58,I58)</f>
        <v>1</v>
      </c>
      <c r="K58" s="17">
        <v>3.5694444444444445E-2</v>
      </c>
      <c r="L58" s="2"/>
    </row>
    <row r="59" spans="1:12" ht="15" customHeight="1" x14ac:dyDescent="0.2">
      <c r="A59" s="7">
        <v>54</v>
      </c>
      <c r="B59" s="33">
        <v>23</v>
      </c>
      <c r="C59" s="35" t="s">
        <v>335</v>
      </c>
      <c r="D59" s="57" t="s">
        <v>29</v>
      </c>
      <c r="E59" s="60" t="s">
        <v>11</v>
      </c>
      <c r="F59" s="60" t="s">
        <v>125</v>
      </c>
      <c r="G59" s="60" t="s">
        <v>107</v>
      </c>
      <c r="H59" s="63" t="s">
        <v>208</v>
      </c>
      <c r="I59" s="7" t="str">
        <f t="shared" si="1"/>
        <v>C</v>
      </c>
      <c r="J59" s="7">
        <f>COUNTIF(I$6:I59,I59)</f>
        <v>14</v>
      </c>
      <c r="K59" s="10">
        <v>3.5868055555555556E-2</v>
      </c>
      <c r="L59" s="9"/>
    </row>
    <row r="60" spans="1:12" ht="15" customHeight="1" x14ac:dyDescent="0.2">
      <c r="A60" s="7">
        <v>55</v>
      </c>
      <c r="B60" s="55">
        <v>103</v>
      </c>
      <c r="C60" s="29" t="s">
        <v>84</v>
      </c>
      <c r="D60" s="51" t="s">
        <v>36</v>
      </c>
      <c r="E60" s="9" t="s">
        <v>11</v>
      </c>
      <c r="F60" s="9" t="s">
        <v>125</v>
      </c>
      <c r="G60" s="9">
        <v>1988</v>
      </c>
      <c r="H60" s="51" t="s">
        <v>211</v>
      </c>
      <c r="I60" s="7" t="str">
        <f t="shared" si="1"/>
        <v>A</v>
      </c>
      <c r="J60" s="7">
        <f>COUNTIF(I$6:I60,I60)</f>
        <v>14</v>
      </c>
      <c r="K60" s="10">
        <v>3.6076388888888887E-2</v>
      </c>
      <c r="L60" s="9"/>
    </row>
    <row r="61" spans="1:12" ht="15" customHeight="1" x14ac:dyDescent="0.2">
      <c r="A61" s="7">
        <v>56</v>
      </c>
      <c r="B61" s="33">
        <v>110</v>
      </c>
      <c r="C61" s="35" t="s">
        <v>296</v>
      </c>
      <c r="D61" s="57" t="s">
        <v>245</v>
      </c>
      <c r="E61" s="60" t="s">
        <v>11</v>
      </c>
      <c r="F61" s="60" t="s">
        <v>125</v>
      </c>
      <c r="G61" s="60" t="s">
        <v>134</v>
      </c>
      <c r="H61" s="63" t="s">
        <v>23</v>
      </c>
      <c r="I61" s="7" t="str">
        <f t="shared" si="1"/>
        <v>A</v>
      </c>
      <c r="J61" s="7">
        <f>COUNTIF(I$6:I61,I61)</f>
        <v>15</v>
      </c>
      <c r="K61" s="10">
        <v>3.6215277777777777E-2</v>
      </c>
      <c r="L61" s="9"/>
    </row>
    <row r="62" spans="1:12" ht="15" customHeight="1" x14ac:dyDescent="0.2">
      <c r="A62" s="7">
        <v>57</v>
      </c>
      <c r="B62" s="33">
        <v>91</v>
      </c>
      <c r="C62" s="29" t="s">
        <v>142</v>
      </c>
      <c r="D62" s="51" t="s">
        <v>29</v>
      </c>
      <c r="E62" s="9" t="s">
        <v>11</v>
      </c>
      <c r="F62" s="9" t="s">
        <v>125</v>
      </c>
      <c r="G62" s="9">
        <v>1957</v>
      </c>
      <c r="H62" s="51" t="s">
        <v>23</v>
      </c>
      <c r="I62" s="7" t="str">
        <f t="shared" si="1"/>
        <v>D</v>
      </c>
      <c r="J62" s="7">
        <f>COUNTIF(I$6:I62,I62)</f>
        <v>6</v>
      </c>
      <c r="K62" s="10">
        <v>3.6377314814814814E-2</v>
      </c>
      <c r="L62" s="9"/>
    </row>
    <row r="63" spans="1:12" s="4" customFormat="1" ht="15" customHeight="1" x14ac:dyDescent="0.2">
      <c r="A63" s="19">
        <v>58</v>
      </c>
      <c r="B63" s="83">
        <v>14</v>
      </c>
      <c r="C63" s="23" t="s">
        <v>90</v>
      </c>
      <c r="D63" s="80" t="s">
        <v>44</v>
      </c>
      <c r="E63" s="81" t="s">
        <v>11</v>
      </c>
      <c r="F63" s="81" t="s">
        <v>125</v>
      </c>
      <c r="G63" s="81" t="s">
        <v>118</v>
      </c>
      <c r="H63" s="82" t="s">
        <v>33</v>
      </c>
      <c r="I63" s="19" t="str">
        <f t="shared" si="1"/>
        <v>E</v>
      </c>
      <c r="J63" s="19">
        <f>COUNTIF(I$6:I63,I63)</f>
        <v>2</v>
      </c>
      <c r="K63" s="18">
        <v>3.6412037037037034E-2</v>
      </c>
      <c r="L63" s="3"/>
    </row>
    <row r="64" spans="1:12" ht="15" customHeight="1" x14ac:dyDescent="0.2">
      <c r="A64" s="7">
        <v>59</v>
      </c>
      <c r="B64" s="33">
        <v>13</v>
      </c>
      <c r="C64" s="35" t="s">
        <v>158</v>
      </c>
      <c r="D64" s="57" t="s">
        <v>27</v>
      </c>
      <c r="E64" s="60" t="s">
        <v>11</v>
      </c>
      <c r="F64" s="60" t="s">
        <v>125</v>
      </c>
      <c r="G64" s="60" t="s">
        <v>159</v>
      </c>
      <c r="H64" s="63" t="s">
        <v>26</v>
      </c>
      <c r="I64" s="7" t="str">
        <f t="shared" si="1"/>
        <v>D</v>
      </c>
      <c r="J64" s="7">
        <f>COUNTIF(I$6:I64,I64)</f>
        <v>7</v>
      </c>
      <c r="K64" s="10">
        <v>3.6423611111111108E-2</v>
      </c>
      <c r="L64" s="9"/>
    </row>
    <row r="65" spans="1:12" ht="15" customHeight="1" x14ac:dyDescent="0.2">
      <c r="A65" s="7">
        <v>60</v>
      </c>
      <c r="B65" s="33">
        <v>101</v>
      </c>
      <c r="C65" s="35" t="s">
        <v>271</v>
      </c>
      <c r="D65" s="57" t="s">
        <v>35</v>
      </c>
      <c r="E65" s="60" t="s">
        <v>11</v>
      </c>
      <c r="F65" s="60" t="s">
        <v>126</v>
      </c>
      <c r="G65" s="60" t="s">
        <v>98</v>
      </c>
      <c r="H65" s="63" t="s">
        <v>270</v>
      </c>
      <c r="I65" s="7" t="str">
        <f t="shared" si="1"/>
        <v>G</v>
      </c>
      <c r="J65" s="7">
        <f>COUNTIF(I$6:I65,I65)</f>
        <v>4</v>
      </c>
      <c r="K65" s="10">
        <v>3.6423611111111108E-2</v>
      </c>
      <c r="L65" s="9"/>
    </row>
    <row r="66" spans="1:12" ht="15" customHeight="1" x14ac:dyDescent="0.2">
      <c r="A66" s="7">
        <v>61</v>
      </c>
      <c r="B66" s="55">
        <v>69</v>
      </c>
      <c r="C66" s="35" t="s">
        <v>340</v>
      </c>
      <c r="D66" s="57" t="s">
        <v>341</v>
      </c>
      <c r="E66" s="60" t="s">
        <v>11</v>
      </c>
      <c r="F66" s="60" t="s">
        <v>125</v>
      </c>
      <c r="G66" s="60" t="s">
        <v>102</v>
      </c>
      <c r="H66" s="63" t="s">
        <v>127</v>
      </c>
      <c r="I66" s="7" t="str">
        <f t="shared" si="1"/>
        <v>B</v>
      </c>
      <c r="J66" s="7">
        <f>COUNTIF(I$6:I66,I66)</f>
        <v>16</v>
      </c>
      <c r="K66" s="10">
        <v>3.6724537037037035E-2</v>
      </c>
      <c r="L66" s="9"/>
    </row>
    <row r="67" spans="1:12" ht="15" customHeight="1" x14ac:dyDescent="0.2">
      <c r="A67" s="7">
        <v>62</v>
      </c>
      <c r="B67" s="33">
        <v>106</v>
      </c>
      <c r="C67" s="35" t="s">
        <v>310</v>
      </c>
      <c r="D67" s="57" t="s">
        <v>50</v>
      </c>
      <c r="E67" s="60" t="s">
        <v>11</v>
      </c>
      <c r="F67" s="60" t="s">
        <v>126</v>
      </c>
      <c r="G67" s="60" t="s">
        <v>117</v>
      </c>
      <c r="H67" s="63" t="s">
        <v>399</v>
      </c>
      <c r="I67" s="7" t="str">
        <f t="shared" si="1"/>
        <v>G</v>
      </c>
      <c r="J67" s="7">
        <f>COUNTIF(I$6:I67,I67)</f>
        <v>5</v>
      </c>
      <c r="K67" s="10">
        <v>3.6805555555555557E-2</v>
      </c>
      <c r="L67" s="9"/>
    </row>
    <row r="68" spans="1:12" ht="15" customHeight="1" x14ac:dyDescent="0.2">
      <c r="A68" s="7">
        <v>63</v>
      </c>
      <c r="B68" s="33">
        <v>76</v>
      </c>
      <c r="C68" s="35" t="s">
        <v>234</v>
      </c>
      <c r="D68" s="57" t="s">
        <v>57</v>
      </c>
      <c r="E68" s="60" t="s">
        <v>11</v>
      </c>
      <c r="F68" s="60" t="s">
        <v>125</v>
      </c>
      <c r="G68" s="60" t="s">
        <v>121</v>
      </c>
      <c r="H68" s="63" t="s">
        <v>254</v>
      </c>
      <c r="I68" s="7" t="str">
        <f t="shared" si="1"/>
        <v>A</v>
      </c>
      <c r="J68" s="7">
        <f>COUNTIF(I$6:I68,I68)</f>
        <v>16</v>
      </c>
      <c r="K68" s="10">
        <v>3.6921296296296299E-2</v>
      </c>
      <c r="L68" s="9"/>
    </row>
    <row r="69" spans="1:12" ht="15" customHeight="1" x14ac:dyDescent="0.2">
      <c r="A69" s="7">
        <v>64</v>
      </c>
      <c r="B69" s="55">
        <v>100</v>
      </c>
      <c r="C69" s="35" t="s">
        <v>292</v>
      </c>
      <c r="D69" s="57" t="s">
        <v>293</v>
      </c>
      <c r="E69" s="60" t="s">
        <v>11</v>
      </c>
      <c r="F69" s="60" t="s">
        <v>125</v>
      </c>
      <c r="G69" s="60" t="s">
        <v>294</v>
      </c>
      <c r="H69" s="63" t="s">
        <v>295</v>
      </c>
      <c r="I69" s="7" t="str">
        <f t="shared" si="1"/>
        <v>C</v>
      </c>
      <c r="J69" s="7">
        <f>COUNTIF(I$6:I69,I69)</f>
        <v>15</v>
      </c>
      <c r="K69" s="10">
        <v>3.6990740740740741E-2</v>
      </c>
      <c r="L69" s="9"/>
    </row>
    <row r="70" spans="1:12" ht="15" customHeight="1" x14ac:dyDescent="0.2">
      <c r="A70" s="7">
        <v>65</v>
      </c>
      <c r="B70" s="33">
        <v>84</v>
      </c>
      <c r="C70" s="29" t="s">
        <v>146</v>
      </c>
      <c r="D70" s="51" t="s">
        <v>57</v>
      </c>
      <c r="E70" s="9" t="s">
        <v>11</v>
      </c>
      <c r="F70" s="9" t="s">
        <v>125</v>
      </c>
      <c r="G70" s="9">
        <v>1985</v>
      </c>
      <c r="H70" s="51" t="s">
        <v>128</v>
      </c>
      <c r="I70" s="7" t="str">
        <f t="shared" si="1"/>
        <v>B</v>
      </c>
      <c r="J70" s="7">
        <f>COUNTIF(I$6:I70,I70)</f>
        <v>17</v>
      </c>
      <c r="K70" s="10">
        <v>3.7222222222222219E-2</v>
      </c>
      <c r="L70" s="9"/>
    </row>
    <row r="71" spans="1:12" ht="15" customHeight="1" x14ac:dyDescent="0.2">
      <c r="A71" s="7">
        <v>66</v>
      </c>
      <c r="B71" s="33">
        <v>62</v>
      </c>
      <c r="C71" s="29" t="s">
        <v>437</v>
      </c>
      <c r="D71" s="51" t="s">
        <v>40</v>
      </c>
      <c r="E71" s="9" t="s">
        <v>11</v>
      </c>
      <c r="F71" s="9" t="s">
        <v>125</v>
      </c>
      <c r="G71" s="9">
        <v>1976</v>
      </c>
      <c r="H71" s="51" t="s">
        <v>184</v>
      </c>
      <c r="I71" s="7" t="str">
        <f t="shared" si="1"/>
        <v>C</v>
      </c>
      <c r="J71" s="7">
        <f>COUNTIF(I$6:I71,I71)</f>
        <v>16</v>
      </c>
      <c r="K71" s="10">
        <v>3.7581018518518521E-2</v>
      </c>
      <c r="L71" s="9"/>
    </row>
    <row r="72" spans="1:12" ht="15" customHeight="1" x14ac:dyDescent="0.2">
      <c r="A72" s="7">
        <v>67</v>
      </c>
      <c r="B72" s="55">
        <v>70</v>
      </c>
      <c r="C72" s="29" t="s">
        <v>183</v>
      </c>
      <c r="D72" s="51" t="s">
        <v>36</v>
      </c>
      <c r="E72" s="9" t="s">
        <v>11</v>
      </c>
      <c r="F72" s="9" t="s">
        <v>125</v>
      </c>
      <c r="G72" s="9">
        <v>1993</v>
      </c>
      <c r="H72" s="51" t="s">
        <v>23</v>
      </c>
      <c r="I72" s="7" t="str">
        <f t="shared" si="1"/>
        <v>A</v>
      </c>
      <c r="J72" s="7">
        <f>COUNTIF(I$6:I72,I72)</f>
        <v>17</v>
      </c>
      <c r="K72" s="10">
        <v>3.7615740740740741E-2</v>
      </c>
      <c r="L72" s="9"/>
    </row>
    <row r="73" spans="1:12" s="16" customFormat="1" ht="15" customHeight="1" x14ac:dyDescent="0.2">
      <c r="A73" s="1">
        <v>68</v>
      </c>
      <c r="B73" s="47">
        <v>17</v>
      </c>
      <c r="C73" s="24" t="s">
        <v>71</v>
      </c>
      <c r="D73" s="77" t="s">
        <v>25</v>
      </c>
      <c r="E73" s="78" t="s">
        <v>11</v>
      </c>
      <c r="F73" s="78" t="s">
        <v>126</v>
      </c>
      <c r="G73" s="78" t="s">
        <v>99</v>
      </c>
      <c r="H73" s="79" t="s">
        <v>188</v>
      </c>
      <c r="I73" s="1" t="str">
        <f t="shared" ref="I73:I86" si="2">IF(F73="m",IF($G$1-$G73&lt;=19,"JM",IF($G$1-$G73&lt;=39,"A",IF($G$1-$G73&lt;=49,"B",IF($G$1-$G73&lt;=59,"C",IF($G$1-$G73&lt;=69,"D","E"))))),IF($G$1-$G73&lt;=19,"JŽ",IF($G$1-$G73&lt;=39,"F",IF($G$1-$G73&lt;=49,"G",IF($G$1-$G73&lt;=59,"H","I")))))</f>
        <v>I</v>
      </c>
      <c r="J73" s="1">
        <f>COUNTIF(I$6:I73,I73)</f>
        <v>1</v>
      </c>
      <c r="K73" s="17">
        <v>3.771990740740741E-2</v>
      </c>
      <c r="L73" s="2"/>
    </row>
    <row r="74" spans="1:12" ht="15" customHeight="1" x14ac:dyDescent="0.2">
      <c r="A74" s="7">
        <v>69</v>
      </c>
      <c r="B74" s="33">
        <v>37</v>
      </c>
      <c r="C74" s="35" t="s">
        <v>167</v>
      </c>
      <c r="D74" s="57" t="s">
        <v>166</v>
      </c>
      <c r="E74" s="60" t="s">
        <v>11</v>
      </c>
      <c r="F74" s="60" t="s">
        <v>126</v>
      </c>
      <c r="G74" s="60" t="s">
        <v>105</v>
      </c>
      <c r="H74" s="63" t="s">
        <v>250</v>
      </c>
      <c r="I74" s="7" t="str">
        <f t="shared" si="2"/>
        <v>G</v>
      </c>
      <c r="J74" s="7">
        <f>COUNTIF(I$6:I74,I74)</f>
        <v>6</v>
      </c>
      <c r="K74" s="10">
        <v>3.8148148148148146E-2</v>
      </c>
      <c r="L74" s="9"/>
    </row>
    <row r="75" spans="1:12" ht="15" customHeight="1" x14ac:dyDescent="0.2">
      <c r="A75" s="7">
        <v>70</v>
      </c>
      <c r="B75" s="55">
        <v>72</v>
      </c>
      <c r="C75" s="35" t="s">
        <v>133</v>
      </c>
      <c r="D75" s="57" t="s">
        <v>34</v>
      </c>
      <c r="E75" s="60" t="s">
        <v>11</v>
      </c>
      <c r="F75" s="60" t="s">
        <v>125</v>
      </c>
      <c r="G75" s="60" t="s">
        <v>96</v>
      </c>
      <c r="H75" s="63" t="s">
        <v>349</v>
      </c>
      <c r="I75" s="7" t="str">
        <f t="shared" si="2"/>
        <v>A</v>
      </c>
      <c r="J75" s="7">
        <f>COUNTIF(I$6:I75,I75)</f>
        <v>18</v>
      </c>
      <c r="K75" s="10">
        <v>3.8634259259259257E-2</v>
      </c>
      <c r="L75" s="9"/>
    </row>
    <row r="76" spans="1:12" ht="15" customHeight="1" x14ac:dyDescent="0.2">
      <c r="A76" s="7">
        <v>71</v>
      </c>
      <c r="B76" s="33">
        <v>73</v>
      </c>
      <c r="C76" s="35" t="s">
        <v>133</v>
      </c>
      <c r="D76" s="57" t="s">
        <v>41</v>
      </c>
      <c r="E76" s="60" t="s">
        <v>11</v>
      </c>
      <c r="F76" s="60" t="s">
        <v>125</v>
      </c>
      <c r="G76" s="60" t="s">
        <v>121</v>
      </c>
      <c r="H76" s="63" t="s">
        <v>348</v>
      </c>
      <c r="I76" s="7" t="str">
        <f t="shared" si="2"/>
        <v>A</v>
      </c>
      <c r="J76" s="7">
        <f>COUNTIF(I$6:I76,I76)</f>
        <v>19</v>
      </c>
      <c r="K76" s="10">
        <v>3.8634259259259257E-2</v>
      </c>
      <c r="L76" s="9"/>
    </row>
    <row r="77" spans="1:12" s="4" customFormat="1" ht="15" customHeight="1" x14ac:dyDescent="0.2">
      <c r="A77" s="19">
        <v>72</v>
      </c>
      <c r="B77" s="48">
        <v>30</v>
      </c>
      <c r="C77" s="23" t="s">
        <v>342</v>
      </c>
      <c r="D77" s="80" t="s">
        <v>343</v>
      </c>
      <c r="E77" s="81" t="s">
        <v>11</v>
      </c>
      <c r="F77" s="81" t="s">
        <v>126</v>
      </c>
      <c r="G77" s="81" t="s">
        <v>344</v>
      </c>
      <c r="H77" s="82" t="s">
        <v>66</v>
      </c>
      <c r="I77" s="19" t="str">
        <f t="shared" si="2"/>
        <v>H</v>
      </c>
      <c r="J77" s="19">
        <f>COUNTIF(I$6:I77,I77)</f>
        <v>2</v>
      </c>
      <c r="K77" s="18">
        <v>3.888888888888889E-2</v>
      </c>
      <c r="L77" s="3"/>
    </row>
    <row r="78" spans="1:12" ht="15" customHeight="1" x14ac:dyDescent="0.2">
      <c r="A78" s="7">
        <v>73</v>
      </c>
      <c r="B78" s="55">
        <v>78</v>
      </c>
      <c r="C78" s="29" t="s">
        <v>168</v>
      </c>
      <c r="D78" s="51" t="s">
        <v>439</v>
      </c>
      <c r="E78" s="9" t="s">
        <v>11</v>
      </c>
      <c r="F78" s="9" t="s">
        <v>125</v>
      </c>
      <c r="G78" s="9">
        <v>1987</v>
      </c>
      <c r="H78" s="51" t="s">
        <v>320</v>
      </c>
      <c r="I78" s="7" t="str">
        <f t="shared" si="2"/>
        <v>A</v>
      </c>
      <c r="J78" s="7">
        <f>COUNTIF(I$6:I78,I78)</f>
        <v>20</v>
      </c>
      <c r="K78" s="10">
        <v>3.9085648148148147E-2</v>
      </c>
      <c r="L78" s="9"/>
    </row>
    <row r="79" spans="1:12" ht="15" customHeight="1" x14ac:dyDescent="0.2">
      <c r="A79" s="7">
        <v>74</v>
      </c>
      <c r="B79" s="33">
        <v>61</v>
      </c>
      <c r="C79" s="35" t="s">
        <v>198</v>
      </c>
      <c r="D79" s="57" t="s">
        <v>199</v>
      </c>
      <c r="E79" s="60" t="s">
        <v>200</v>
      </c>
      <c r="F79" s="60" t="s">
        <v>125</v>
      </c>
      <c r="G79" s="60" t="s">
        <v>116</v>
      </c>
      <c r="H79" s="63" t="s">
        <v>16</v>
      </c>
      <c r="I79" s="7" t="str">
        <f t="shared" si="2"/>
        <v>D</v>
      </c>
      <c r="J79" s="7">
        <f>COUNTIF(I$6:I79,I79)</f>
        <v>8</v>
      </c>
      <c r="K79" s="10">
        <v>3.9259259259259258E-2</v>
      </c>
      <c r="L79" s="9"/>
    </row>
    <row r="80" spans="1:12" ht="15" customHeight="1" x14ac:dyDescent="0.2">
      <c r="A80" s="7">
        <v>75</v>
      </c>
      <c r="B80" s="33">
        <v>80</v>
      </c>
      <c r="C80" s="35" t="s">
        <v>236</v>
      </c>
      <c r="D80" s="57" t="s">
        <v>40</v>
      </c>
      <c r="E80" s="60" t="s">
        <v>11</v>
      </c>
      <c r="F80" s="60" t="s">
        <v>125</v>
      </c>
      <c r="G80" s="60" t="s">
        <v>108</v>
      </c>
      <c r="H80" s="63" t="s">
        <v>28</v>
      </c>
      <c r="I80" s="7" t="str">
        <f t="shared" si="2"/>
        <v>A</v>
      </c>
      <c r="J80" s="7">
        <f>COUNTIF(I$6:I80,I80)</f>
        <v>21</v>
      </c>
      <c r="K80" s="10">
        <v>3.934027777777778E-2</v>
      </c>
      <c r="L80" s="9" t="s">
        <v>56</v>
      </c>
    </row>
    <row r="81" spans="1:12" ht="15" customHeight="1" x14ac:dyDescent="0.2">
      <c r="A81" s="7">
        <v>76</v>
      </c>
      <c r="B81" s="33">
        <v>21</v>
      </c>
      <c r="C81" s="35" t="s">
        <v>402</v>
      </c>
      <c r="D81" s="57" t="s">
        <v>246</v>
      </c>
      <c r="E81" s="60" t="s">
        <v>11</v>
      </c>
      <c r="F81" s="60" t="s">
        <v>125</v>
      </c>
      <c r="G81" s="60" t="s">
        <v>134</v>
      </c>
      <c r="H81" s="63" t="s">
        <v>16</v>
      </c>
      <c r="I81" s="7" t="str">
        <f t="shared" si="2"/>
        <v>A</v>
      </c>
      <c r="J81" s="7">
        <f>COUNTIF(I$6:I81,I81)</f>
        <v>22</v>
      </c>
      <c r="K81" s="10">
        <v>3.9444444444444442E-2</v>
      </c>
      <c r="L81" s="9"/>
    </row>
    <row r="82" spans="1:12" ht="15" customHeight="1" x14ac:dyDescent="0.2">
      <c r="A82" s="7">
        <v>77</v>
      </c>
      <c r="B82" s="33">
        <v>39</v>
      </c>
      <c r="C82" s="35" t="s">
        <v>346</v>
      </c>
      <c r="D82" s="57" t="s">
        <v>42</v>
      </c>
      <c r="E82" s="60" t="s">
        <v>11</v>
      </c>
      <c r="F82" s="60" t="s">
        <v>125</v>
      </c>
      <c r="G82" s="60" t="s">
        <v>110</v>
      </c>
      <c r="H82" s="63" t="s">
        <v>394</v>
      </c>
      <c r="I82" s="7" t="str">
        <f t="shared" si="2"/>
        <v>C</v>
      </c>
      <c r="J82" s="7">
        <f>COUNTIF(I$6:I82,I82)</f>
        <v>17</v>
      </c>
      <c r="K82" s="10">
        <v>3.9548611111111111E-2</v>
      </c>
      <c r="L82" s="9"/>
    </row>
    <row r="83" spans="1:12" ht="15" customHeight="1" x14ac:dyDescent="0.2">
      <c r="A83" s="7">
        <v>78</v>
      </c>
      <c r="B83" s="55">
        <v>34</v>
      </c>
      <c r="C83" s="35" t="s">
        <v>279</v>
      </c>
      <c r="D83" s="57" t="s">
        <v>193</v>
      </c>
      <c r="E83" s="60" t="s">
        <v>11</v>
      </c>
      <c r="F83" s="60" t="s">
        <v>125</v>
      </c>
      <c r="G83" s="60" t="s">
        <v>99</v>
      </c>
      <c r="H83" s="63" t="s">
        <v>400</v>
      </c>
      <c r="I83" s="7" t="str">
        <f t="shared" si="2"/>
        <v>D</v>
      </c>
      <c r="J83" s="9">
        <f>COUNTIF(I$6:I83,I83)</f>
        <v>9</v>
      </c>
      <c r="K83" s="10">
        <v>3.965277777777778E-2</v>
      </c>
      <c r="L83" s="9"/>
    </row>
    <row r="84" spans="1:12" s="6" customFormat="1" ht="15" customHeight="1" x14ac:dyDescent="0.2">
      <c r="A84" s="21">
        <v>79</v>
      </c>
      <c r="B84" s="49">
        <v>56</v>
      </c>
      <c r="C84" s="22" t="s">
        <v>212</v>
      </c>
      <c r="D84" s="84" t="s">
        <v>213</v>
      </c>
      <c r="E84" s="85" t="s">
        <v>11</v>
      </c>
      <c r="F84" s="85" t="s">
        <v>126</v>
      </c>
      <c r="G84" s="85" t="s">
        <v>214</v>
      </c>
      <c r="H84" s="86" t="s">
        <v>28</v>
      </c>
      <c r="I84" s="21" t="str">
        <f t="shared" si="2"/>
        <v>F</v>
      </c>
      <c r="J84" s="5">
        <f>COUNTIF(I$6:I84,I84)</f>
        <v>3</v>
      </c>
      <c r="K84" s="20">
        <v>3.9664351851851853E-2</v>
      </c>
      <c r="L84" s="5" t="s">
        <v>56</v>
      </c>
    </row>
    <row r="85" spans="1:12" ht="15" customHeight="1" x14ac:dyDescent="0.2">
      <c r="A85" s="7">
        <v>80</v>
      </c>
      <c r="B85" s="33">
        <v>113</v>
      </c>
      <c r="C85" s="29" t="s">
        <v>296</v>
      </c>
      <c r="D85" s="51" t="s">
        <v>172</v>
      </c>
      <c r="E85" s="9" t="s">
        <v>11</v>
      </c>
      <c r="F85" s="9" t="s">
        <v>125</v>
      </c>
      <c r="G85" s="9">
        <v>1994</v>
      </c>
      <c r="H85" s="51" t="s">
        <v>23</v>
      </c>
      <c r="I85" s="7" t="str">
        <f t="shared" si="2"/>
        <v>A</v>
      </c>
      <c r="J85" s="9">
        <f>COUNTIF(I$6:I85,I85)</f>
        <v>23</v>
      </c>
      <c r="K85" s="10">
        <v>3.9861111111111111E-2</v>
      </c>
      <c r="L85" s="9"/>
    </row>
    <row r="86" spans="1:12" ht="15" customHeight="1" x14ac:dyDescent="0.2">
      <c r="A86" s="7">
        <v>81</v>
      </c>
      <c r="B86" s="33">
        <v>92</v>
      </c>
      <c r="C86" s="29" t="s">
        <v>440</v>
      </c>
      <c r="D86" s="51" t="s">
        <v>247</v>
      </c>
      <c r="E86" s="9" t="s">
        <v>11</v>
      </c>
      <c r="F86" s="9" t="s">
        <v>125</v>
      </c>
      <c r="G86" s="9">
        <v>2006</v>
      </c>
      <c r="H86" s="51" t="s">
        <v>28</v>
      </c>
      <c r="I86" s="7" t="str">
        <f t="shared" si="2"/>
        <v>A</v>
      </c>
      <c r="J86" s="9">
        <f>COUNTIF(I$6:I86,I86)</f>
        <v>24</v>
      </c>
      <c r="K86" s="10">
        <v>3.996527777777778E-2</v>
      </c>
      <c r="L86" s="9" t="s">
        <v>56</v>
      </c>
    </row>
    <row r="87" spans="1:12" ht="15" customHeight="1" x14ac:dyDescent="0.2">
      <c r="A87" s="7">
        <v>82</v>
      </c>
      <c r="B87" s="33">
        <v>6</v>
      </c>
      <c r="C87" s="29" t="s">
        <v>416</v>
      </c>
      <c r="D87" s="51" t="s">
        <v>40</v>
      </c>
      <c r="E87" s="9" t="s">
        <v>11</v>
      </c>
      <c r="F87" s="9" t="s">
        <v>125</v>
      </c>
      <c r="G87" s="9">
        <v>2007</v>
      </c>
      <c r="H87" s="51" t="s">
        <v>28</v>
      </c>
      <c r="I87" s="7" t="s">
        <v>63</v>
      </c>
      <c r="J87" s="9">
        <f>COUNTIF(I$6:I87,I87)</f>
        <v>25</v>
      </c>
      <c r="K87" s="10">
        <v>4.0092592592592589E-2</v>
      </c>
      <c r="L87" s="9" t="s">
        <v>56</v>
      </c>
    </row>
    <row r="88" spans="1:12" ht="15" customHeight="1" x14ac:dyDescent="0.2">
      <c r="A88" s="7">
        <v>83</v>
      </c>
      <c r="B88" s="33">
        <v>104</v>
      </c>
      <c r="C88" s="35" t="s">
        <v>350</v>
      </c>
      <c r="D88" s="57" t="s">
        <v>244</v>
      </c>
      <c r="E88" s="60" t="s">
        <v>11</v>
      </c>
      <c r="F88" s="60" t="s">
        <v>125</v>
      </c>
      <c r="G88" s="60" t="s">
        <v>97</v>
      </c>
      <c r="H88" s="63" t="s">
        <v>393</v>
      </c>
      <c r="I88" s="7" t="str">
        <f t="shared" ref="I88:I115" si="3">IF(F88="m",IF($G$1-$G88&lt;=19,"JM",IF($G$1-$G88&lt;=39,"A",IF($G$1-$G88&lt;=49,"B",IF($G$1-$G88&lt;=59,"C",IF($G$1-$G88&lt;=69,"D","E"))))),IF($G$1-$G88&lt;=19,"JŽ",IF($G$1-$G88&lt;=39,"F",IF($G$1-$G88&lt;=49,"G",IF($G$1-$G88&lt;=59,"H","I")))))</f>
        <v>A</v>
      </c>
      <c r="J88" s="9">
        <f>COUNTIF(I$6:I88,I88)</f>
        <v>26</v>
      </c>
      <c r="K88" s="10">
        <v>4.0127314814814817E-2</v>
      </c>
      <c r="L88" s="9"/>
    </row>
    <row r="89" spans="1:12" ht="15" customHeight="1" x14ac:dyDescent="0.2">
      <c r="A89" s="7">
        <v>84</v>
      </c>
      <c r="B89" s="33">
        <v>87</v>
      </c>
      <c r="C89" s="35" t="s">
        <v>73</v>
      </c>
      <c r="D89" s="57" t="s">
        <v>38</v>
      </c>
      <c r="E89" s="60" t="s">
        <v>11</v>
      </c>
      <c r="F89" s="60" t="s">
        <v>126</v>
      </c>
      <c r="G89" s="60" t="s">
        <v>100</v>
      </c>
      <c r="H89" s="63" t="s">
        <v>66</v>
      </c>
      <c r="I89" s="7" t="str">
        <f t="shared" si="3"/>
        <v>F</v>
      </c>
      <c r="J89" s="9">
        <f>COUNTIF(I$6:I89,I89)</f>
        <v>4</v>
      </c>
      <c r="K89" s="10">
        <v>4.0138888888888891E-2</v>
      </c>
      <c r="L89" s="9"/>
    </row>
    <row r="90" spans="1:12" ht="15" customHeight="1" x14ac:dyDescent="0.2">
      <c r="A90" s="7">
        <v>85</v>
      </c>
      <c r="B90" s="33">
        <v>93</v>
      </c>
      <c r="C90" s="35" t="s">
        <v>275</v>
      </c>
      <c r="D90" s="57" t="s">
        <v>240</v>
      </c>
      <c r="E90" s="60" t="s">
        <v>11</v>
      </c>
      <c r="F90" s="60" t="s">
        <v>126</v>
      </c>
      <c r="G90" s="60" t="s">
        <v>276</v>
      </c>
      <c r="H90" s="63" t="s">
        <v>252</v>
      </c>
      <c r="I90" s="7" t="str">
        <f t="shared" si="3"/>
        <v>F</v>
      </c>
      <c r="J90" s="9">
        <f>COUNTIF(I$6:I90,I90)</f>
        <v>5</v>
      </c>
      <c r="K90" s="10">
        <v>4.0173611111111111E-2</v>
      </c>
      <c r="L90" s="9"/>
    </row>
    <row r="91" spans="1:12" ht="15" customHeight="1" x14ac:dyDescent="0.2">
      <c r="A91" s="7">
        <v>86</v>
      </c>
      <c r="B91" s="33">
        <v>95</v>
      </c>
      <c r="C91" s="35" t="s">
        <v>236</v>
      </c>
      <c r="D91" s="57" t="s">
        <v>64</v>
      </c>
      <c r="E91" s="60" t="s">
        <v>11</v>
      </c>
      <c r="F91" s="60" t="s">
        <v>125</v>
      </c>
      <c r="G91" s="60" t="s">
        <v>214</v>
      </c>
      <c r="H91" s="63" t="s">
        <v>28</v>
      </c>
      <c r="I91" s="7" t="str">
        <f t="shared" si="3"/>
        <v>A</v>
      </c>
      <c r="J91" s="9">
        <f>COUNTIF(I$6:I91,I91)</f>
        <v>27</v>
      </c>
      <c r="K91" s="10">
        <v>4.0185185185185185E-2</v>
      </c>
      <c r="L91" s="9" t="s">
        <v>56</v>
      </c>
    </row>
    <row r="92" spans="1:12" s="6" customFormat="1" ht="15" customHeight="1" x14ac:dyDescent="0.2">
      <c r="A92" s="21">
        <v>87</v>
      </c>
      <c r="B92" s="49">
        <v>32</v>
      </c>
      <c r="C92" s="22" t="s">
        <v>427</v>
      </c>
      <c r="D92" s="86" t="s">
        <v>428</v>
      </c>
      <c r="E92" s="5" t="s">
        <v>11</v>
      </c>
      <c r="F92" s="5" t="s">
        <v>126</v>
      </c>
      <c r="G92" s="5">
        <v>1972</v>
      </c>
      <c r="H92" s="86" t="s">
        <v>429</v>
      </c>
      <c r="I92" s="21" t="str">
        <f t="shared" si="3"/>
        <v>H</v>
      </c>
      <c r="J92" s="5">
        <f>COUNTIF(I$6:I92,I92)</f>
        <v>3</v>
      </c>
      <c r="K92" s="20">
        <v>4.0555555555555553E-2</v>
      </c>
      <c r="L92" s="5"/>
    </row>
    <row r="93" spans="1:12" ht="15" customHeight="1" x14ac:dyDescent="0.2">
      <c r="A93" s="7">
        <v>88</v>
      </c>
      <c r="B93" s="33">
        <v>55</v>
      </c>
      <c r="C93" s="35" t="s">
        <v>190</v>
      </c>
      <c r="D93" s="57" t="s">
        <v>53</v>
      </c>
      <c r="E93" s="60" t="s">
        <v>11</v>
      </c>
      <c r="F93" s="60" t="s">
        <v>126</v>
      </c>
      <c r="G93" s="60" t="s">
        <v>122</v>
      </c>
      <c r="H93" s="63" t="s">
        <v>398</v>
      </c>
      <c r="I93" s="7" t="str">
        <f t="shared" si="3"/>
        <v>G</v>
      </c>
      <c r="J93" s="9">
        <f>COUNTIF(I$6:I93,I93)</f>
        <v>7</v>
      </c>
      <c r="K93" s="10">
        <v>4.0775462962962965E-2</v>
      </c>
      <c r="L93" s="9"/>
    </row>
    <row r="94" spans="1:12" ht="15" customHeight="1" x14ac:dyDescent="0.2">
      <c r="A94" s="7">
        <v>89</v>
      </c>
      <c r="B94" s="33">
        <v>46</v>
      </c>
      <c r="C94" s="29" t="s">
        <v>434</v>
      </c>
      <c r="D94" s="51" t="s">
        <v>34</v>
      </c>
      <c r="E94" s="9" t="s">
        <v>11</v>
      </c>
      <c r="F94" s="9" t="s">
        <v>125</v>
      </c>
      <c r="G94" s="9">
        <v>1966</v>
      </c>
      <c r="H94" s="51" t="s">
        <v>435</v>
      </c>
      <c r="I94" s="7" t="str">
        <f t="shared" si="3"/>
        <v>D</v>
      </c>
      <c r="J94" s="9">
        <f>COUNTIF(I$6:I94,I94)</f>
        <v>10</v>
      </c>
      <c r="K94" s="10">
        <v>4.0833333333333333E-2</v>
      </c>
      <c r="L94" s="9"/>
    </row>
    <row r="95" spans="1:12" ht="15" customHeight="1" x14ac:dyDescent="0.2">
      <c r="A95" s="7">
        <v>90</v>
      </c>
      <c r="B95" s="33">
        <v>96</v>
      </c>
      <c r="C95" s="35" t="s">
        <v>75</v>
      </c>
      <c r="D95" s="57" t="s">
        <v>46</v>
      </c>
      <c r="E95" s="60" t="s">
        <v>11</v>
      </c>
      <c r="F95" s="60" t="s">
        <v>126</v>
      </c>
      <c r="G95" s="60" t="s">
        <v>105</v>
      </c>
      <c r="H95" s="63" t="s">
        <v>174</v>
      </c>
      <c r="I95" s="7" t="str">
        <f t="shared" si="3"/>
        <v>G</v>
      </c>
      <c r="J95" s="9">
        <f>COUNTIF(I$6:I95,I95)</f>
        <v>8</v>
      </c>
      <c r="K95" s="10">
        <v>4.1006944444444443E-2</v>
      </c>
      <c r="L95" s="9"/>
    </row>
    <row r="96" spans="1:12" ht="15" customHeight="1" x14ac:dyDescent="0.2">
      <c r="A96" s="7">
        <v>91</v>
      </c>
      <c r="B96" s="33">
        <v>10</v>
      </c>
      <c r="C96" s="35" t="s">
        <v>175</v>
      </c>
      <c r="D96" s="57" t="s">
        <v>176</v>
      </c>
      <c r="E96" s="60" t="s">
        <v>11</v>
      </c>
      <c r="F96" s="60" t="s">
        <v>125</v>
      </c>
      <c r="G96" s="60" t="s">
        <v>177</v>
      </c>
      <c r="H96" s="63" t="s">
        <v>178</v>
      </c>
      <c r="I96" s="7" t="str">
        <f t="shared" si="3"/>
        <v>D</v>
      </c>
      <c r="J96" s="9">
        <f>COUNTIF(I$6:I96,I96)</f>
        <v>11</v>
      </c>
      <c r="K96" s="10">
        <v>4.1203703703703701E-2</v>
      </c>
      <c r="L96" s="9"/>
    </row>
    <row r="97" spans="1:12" ht="15" customHeight="1" x14ac:dyDescent="0.2">
      <c r="A97" s="7">
        <v>92</v>
      </c>
      <c r="B97" s="33">
        <v>8</v>
      </c>
      <c r="C97" s="35" t="s">
        <v>130</v>
      </c>
      <c r="D97" s="57" t="s">
        <v>131</v>
      </c>
      <c r="E97" s="60" t="s">
        <v>11</v>
      </c>
      <c r="F97" s="60" t="s">
        <v>126</v>
      </c>
      <c r="G97" s="60" t="s">
        <v>120</v>
      </c>
      <c r="H97" s="63" t="s">
        <v>257</v>
      </c>
      <c r="I97" s="7" t="str">
        <f t="shared" si="3"/>
        <v>F</v>
      </c>
      <c r="J97" s="9">
        <f>COUNTIF(I$6:I97,I97)</f>
        <v>6</v>
      </c>
      <c r="K97" s="10">
        <v>4.144675925925926E-2</v>
      </c>
      <c r="L97" s="9"/>
    </row>
    <row r="98" spans="1:12" ht="15" customHeight="1" x14ac:dyDescent="0.2">
      <c r="A98" s="7">
        <v>93</v>
      </c>
      <c r="B98" s="33">
        <v>65</v>
      </c>
      <c r="C98" s="35" t="s">
        <v>162</v>
      </c>
      <c r="D98" s="57" t="s">
        <v>163</v>
      </c>
      <c r="E98" s="60" t="s">
        <v>11</v>
      </c>
      <c r="F98" s="60" t="s">
        <v>126</v>
      </c>
      <c r="G98" s="60" t="s">
        <v>134</v>
      </c>
      <c r="H98" s="63" t="s">
        <v>164</v>
      </c>
      <c r="I98" s="7" t="str">
        <f t="shared" si="3"/>
        <v>F</v>
      </c>
      <c r="J98" s="9">
        <f>COUNTIF(I$6:I98,I98)</f>
        <v>7</v>
      </c>
      <c r="K98" s="10">
        <v>4.1469907407407407E-2</v>
      </c>
      <c r="L98" s="9"/>
    </row>
    <row r="99" spans="1:12" ht="15" customHeight="1" x14ac:dyDescent="0.2">
      <c r="A99" s="7">
        <v>94</v>
      </c>
      <c r="B99" s="33">
        <v>16</v>
      </c>
      <c r="C99" s="35" t="s">
        <v>88</v>
      </c>
      <c r="D99" s="57" t="s">
        <v>243</v>
      </c>
      <c r="E99" s="60" t="s">
        <v>11</v>
      </c>
      <c r="F99" s="60" t="s">
        <v>126</v>
      </c>
      <c r="G99" s="60" t="s">
        <v>101</v>
      </c>
      <c r="H99" s="63" t="s">
        <v>54</v>
      </c>
      <c r="I99" s="7" t="str">
        <f t="shared" si="3"/>
        <v>G</v>
      </c>
      <c r="J99" s="9">
        <f>COUNTIF(I$6:I99,I99)</f>
        <v>9</v>
      </c>
      <c r="K99" s="10">
        <v>4.1608796296296297E-2</v>
      </c>
      <c r="L99" s="9"/>
    </row>
    <row r="100" spans="1:12" ht="15" customHeight="1" x14ac:dyDescent="0.2">
      <c r="A100" s="7">
        <v>95</v>
      </c>
      <c r="B100" s="33">
        <v>18</v>
      </c>
      <c r="C100" s="35" t="s">
        <v>323</v>
      </c>
      <c r="D100" s="57" t="s">
        <v>44</v>
      </c>
      <c r="E100" s="60" t="s">
        <v>11</v>
      </c>
      <c r="F100" s="60" t="s">
        <v>125</v>
      </c>
      <c r="G100" s="60" t="s">
        <v>119</v>
      </c>
      <c r="H100" s="63" t="s">
        <v>259</v>
      </c>
      <c r="I100" s="7" t="str">
        <f t="shared" si="3"/>
        <v>B</v>
      </c>
      <c r="J100" s="9">
        <f>COUNTIF(I$6:I100,I100)</f>
        <v>18</v>
      </c>
      <c r="K100" s="10">
        <v>4.1608796296296297E-2</v>
      </c>
      <c r="L100" s="9"/>
    </row>
    <row r="101" spans="1:12" ht="15" customHeight="1" x14ac:dyDescent="0.2">
      <c r="A101" s="7">
        <v>96</v>
      </c>
      <c r="B101" s="33">
        <v>28</v>
      </c>
      <c r="C101" s="35" t="s">
        <v>78</v>
      </c>
      <c r="D101" s="57" t="s">
        <v>38</v>
      </c>
      <c r="E101" s="60" t="s">
        <v>11</v>
      </c>
      <c r="F101" s="60" t="s">
        <v>126</v>
      </c>
      <c r="G101" s="60" t="s">
        <v>112</v>
      </c>
      <c r="H101" s="63" t="s">
        <v>184</v>
      </c>
      <c r="I101" s="7" t="str">
        <f t="shared" si="3"/>
        <v>H</v>
      </c>
      <c r="J101" s="9">
        <f>COUNTIF(I$6:I101,I101)</f>
        <v>4</v>
      </c>
      <c r="K101" s="10">
        <v>4.1701388888888892E-2</v>
      </c>
      <c r="L101" s="9"/>
    </row>
    <row r="102" spans="1:12" ht="15" customHeight="1" x14ac:dyDescent="0.2">
      <c r="A102" s="7">
        <v>97</v>
      </c>
      <c r="B102" s="33">
        <v>109</v>
      </c>
      <c r="C102" s="35" t="s">
        <v>337</v>
      </c>
      <c r="D102" s="57" t="s">
        <v>338</v>
      </c>
      <c r="E102" s="60" t="s">
        <v>200</v>
      </c>
      <c r="F102" s="60" t="s">
        <v>125</v>
      </c>
      <c r="G102" s="60" t="s">
        <v>115</v>
      </c>
      <c r="H102" s="63" t="s">
        <v>441</v>
      </c>
      <c r="I102" s="7" t="str">
        <f t="shared" si="3"/>
        <v>B</v>
      </c>
      <c r="J102" s="9">
        <f>COUNTIF(I$6:I102,I102)</f>
        <v>19</v>
      </c>
      <c r="K102" s="10">
        <v>4.1782407407407407E-2</v>
      </c>
      <c r="L102" s="9"/>
    </row>
    <row r="103" spans="1:12" ht="15" customHeight="1" x14ac:dyDescent="0.2">
      <c r="A103" s="7">
        <v>98</v>
      </c>
      <c r="B103" s="33">
        <v>15</v>
      </c>
      <c r="C103" s="35" t="s">
        <v>181</v>
      </c>
      <c r="D103" s="57" t="s">
        <v>182</v>
      </c>
      <c r="E103" s="60" t="s">
        <v>11</v>
      </c>
      <c r="F103" s="60" t="s">
        <v>126</v>
      </c>
      <c r="G103" s="60" t="s">
        <v>110</v>
      </c>
      <c r="H103" s="63" t="s">
        <v>26</v>
      </c>
      <c r="I103" s="7" t="str">
        <f t="shared" si="3"/>
        <v>H</v>
      </c>
      <c r="J103" s="9">
        <f>COUNTIF(I$6:I103,I103)</f>
        <v>5</v>
      </c>
      <c r="K103" s="10">
        <v>4.2141203703703702E-2</v>
      </c>
      <c r="L103" s="9"/>
    </row>
    <row r="104" spans="1:12" s="6" customFormat="1" ht="15" customHeight="1" x14ac:dyDescent="0.2">
      <c r="A104" s="21">
        <v>99</v>
      </c>
      <c r="B104" s="49">
        <v>7</v>
      </c>
      <c r="C104" s="22" t="s">
        <v>304</v>
      </c>
      <c r="D104" s="84" t="s">
        <v>305</v>
      </c>
      <c r="E104" s="85" t="s">
        <v>11</v>
      </c>
      <c r="F104" s="85" t="s">
        <v>125</v>
      </c>
      <c r="G104" s="85" t="s">
        <v>306</v>
      </c>
      <c r="H104" s="86" t="s">
        <v>307</v>
      </c>
      <c r="I104" s="21" t="str">
        <f t="shared" si="3"/>
        <v>E</v>
      </c>
      <c r="J104" s="5">
        <f>COUNTIF(I$6:I104,I104)</f>
        <v>3</v>
      </c>
      <c r="K104" s="20">
        <v>4.2928240740740739E-2</v>
      </c>
      <c r="L104" s="5"/>
    </row>
    <row r="105" spans="1:12" ht="15" customHeight="1" x14ac:dyDescent="0.2">
      <c r="A105" s="7">
        <v>100</v>
      </c>
      <c r="B105" s="33">
        <v>97</v>
      </c>
      <c r="C105" s="35" t="s">
        <v>91</v>
      </c>
      <c r="D105" s="57" t="s">
        <v>58</v>
      </c>
      <c r="E105" s="60" t="s">
        <v>11</v>
      </c>
      <c r="F105" s="60" t="s">
        <v>125</v>
      </c>
      <c r="G105" s="60" t="s">
        <v>118</v>
      </c>
      <c r="H105" s="63" t="s">
        <v>209</v>
      </c>
      <c r="I105" s="7" t="str">
        <f t="shared" si="3"/>
        <v>E</v>
      </c>
      <c r="J105" s="9">
        <f>COUNTIF(I$6:I105,I105)</f>
        <v>4</v>
      </c>
      <c r="K105" s="10">
        <v>4.3171296296296298E-2</v>
      </c>
      <c r="L105" s="9"/>
    </row>
    <row r="106" spans="1:12" ht="15" customHeight="1" x14ac:dyDescent="0.2">
      <c r="A106" s="7">
        <v>101</v>
      </c>
      <c r="B106" s="33">
        <v>31</v>
      </c>
      <c r="C106" s="35" t="s">
        <v>132</v>
      </c>
      <c r="D106" s="57" t="s">
        <v>58</v>
      </c>
      <c r="E106" s="60" t="s">
        <v>11</v>
      </c>
      <c r="F106" s="60" t="s">
        <v>125</v>
      </c>
      <c r="G106" s="60" t="s">
        <v>207</v>
      </c>
      <c r="H106" s="63" t="s">
        <v>59</v>
      </c>
      <c r="I106" s="7" t="str">
        <f t="shared" si="3"/>
        <v>E</v>
      </c>
      <c r="J106" s="9">
        <f>COUNTIF(I$6:I106,I106)</f>
        <v>5</v>
      </c>
      <c r="K106" s="10">
        <v>4.3310185185185188E-2</v>
      </c>
      <c r="L106" s="9"/>
    </row>
    <row r="107" spans="1:12" ht="15" customHeight="1" x14ac:dyDescent="0.2">
      <c r="A107" s="7">
        <v>102</v>
      </c>
      <c r="B107" s="33">
        <v>114</v>
      </c>
      <c r="C107" s="29" t="s">
        <v>80</v>
      </c>
      <c r="D107" s="51" t="s">
        <v>151</v>
      </c>
      <c r="E107" s="9" t="s">
        <v>11</v>
      </c>
      <c r="F107" s="9" t="s">
        <v>125</v>
      </c>
      <c r="G107" s="9">
        <v>1979</v>
      </c>
      <c r="H107" s="51" t="s">
        <v>28</v>
      </c>
      <c r="I107" s="7" t="str">
        <f t="shared" si="3"/>
        <v>B</v>
      </c>
      <c r="J107" s="9">
        <f>COUNTIF(I$6:I107,I107)</f>
        <v>20</v>
      </c>
      <c r="K107" s="10">
        <v>4.3657407407407409E-2</v>
      </c>
      <c r="L107" s="9" t="s">
        <v>56</v>
      </c>
    </row>
    <row r="108" spans="1:12" ht="15" customHeight="1" x14ac:dyDescent="0.2">
      <c r="A108" s="7">
        <v>103</v>
      </c>
      <c r="B108" s="33">
        <v>82</v>
      </c>
      <c r="C108" s="35" t="s">
        <v>325</v>
      </c>
      <c r="D108" s="57" t="s">
        <v>326</v>
      </c>
      <c r="E108" s="60" t="s">
        <v>11</v>
      </c>
      <c r="F108" s="60" t="s">
        <v>126</v>
      </c>
      <c r="G108" s="60" t="s">
        <v>115</v>
      </c>
      <c r="H108" s="63" t="s">
        <v>54</v>
      </c>
      <c r="I108" s="7" t="str">
        <f t="shared" si="3"/>
        <v>G</v>
      </c>
      <c r="J108" s="9">
        <f>COUNTIF(I$6:I108,I108)</f>
        <v>10</v>
      </c>
      <c r="K108" s="10">
        <v>4.4062499999999998E-2</v>
      </c>
      <c r="L108" s="9"/>
    </row>
    <row r="109" spans="1:12" ht="15" customHeight="1" x14ac:dyDescent="0.2">
      <c r="A109" s="7">
        <v>104</v>
      </c>
      <c r="B109" s="33">
        <v>71</v>
      </c>
      <c r="C109" s="35" t="s">
        <v>329</v>
      </c>
      <c r="D109" s="57" t="s">
        <v>330</v>
      </c>
      <c r="E109" s="60" t="s">
        <v>11</v>
      </c>
      <c r="F109" s="60" t="s">
        <v>126</v>
      </c>
      <c r="G109" s="60" t="s">
        <v>331</v>
      </c>
      <c r="H109" s="63" t="s">
        <v>23</v>
      </c>
      <c r="I109" s="7" t="str">
        <f t="shared" si="3"/>
        <v>F</v>
      </c>
      <c r="J109" s="9">
        <f>COUNTIF(I$6:I109,I109)</f>
        <v>8</v>
      </c>
      <c r="K109" s="10">
        <v>4.4108796296296299E-2</v>
      </c>
      <c r="L109" s="9"/>
    </row>
    <row r="110" spans="1:12" ht="15" customHeight="1" x14ac:dyDescent="0.2">
      <c r="A110" s="7">
        <v>105</v>
      </c>
      <c r="B110" s="33">
        <v>41</v>
      </c>
      <c r="C110" s="35" t="s">
        <v>316</v>
      </c>
      <c r="D110" s="63" t="s">
        <v>36</v>
      </c>
      <c r="E110" s="64" t="s">
        <v>11</v>
      </c>
      <c r="F110" s="64" t="s">
        <v>125</v>
      </c>
      <c r="G110" s="64" t="s">
        <v>317</v>
      </c>
      <c r="H110" s="63" t="s">
        <v>28</v>
      </c>
      <c r="I110" s="7" t="str">
        <f t="shared" si="3"/>
        <v>A</v>
      </c>
      <c r="J110" s="9">
        <f>COUNTIF(I$6:I110,I110)</f>
        <v>28</v>
      </c>
      <c r="K110" s="10">
        <v>4.4189814814814814E-2</v>
      </c>
      <c r="L110" s="9" t="s">
        <v>56</v>
      </c>
    </row>
    <row r="111" spans="1:12" ht="15" customHeight="1" x14ac:dyDescent="0.2">
      <c r="A111" s="7">
        <v>106</v>
      </c>
      <c r="B111" s="33">
        <v>66</v>
      </c>
      <c r="C111" s="35" t="s">
        <v>165</v>
      </c>
      <c r="D111" s="57" t="s">
        <v>166</v>
      </c>
      <c r="E111" s="60" t="s">
        <v>11</v>
      </c>
      <c r="F111" s="60" t="s">
        <v>126</v>
      </c>
      <c r="G111" s="60" t="s">
        <v>123</v>
      </c>
      <c r="H111" s="63" t="s">
        <v>396</v>
      </c>
      <c r="I111" s="7" t="str">
        <f t="shared" si="3"/>
        <v>F</v>
      </c>
      <c r="J111" s="9">
        <f>COUNTIF(I$6:I111,I111)</f>
        <v>9</v>
      </c>
      <c r="K111" s="10">
        <v>4.4293981481481483E-2</v>
      </c>
      <c r="L111" s="9"/>
    </row>
    <row r="112" spans="1:12" ht="15" customHeight="1" x14ac:dyDescent="0.2">
      <c r="A112" s="7">
        <v>107</v>
      </c>
      <c r="B112" s="33">
        <v>22</v>
      </c>
      <c r="C112" s="35" t="s">
        <v>401</v>
      </c>
      <c r="D112" s="57" t="s">
        <v>34</v>
      </c>
      <c r="E112" s="60" t="s">
        <v>11</v>
      </c>
      <c r="F112" s="60" t="s">
        <v>125</v>
      </c>
      <c r="G112" s="60" t="s">
        <v>332</v>
      </c>
      <c r="H112" s="63" t="s">
        <v>262</v>
      </c>
      <c r="I112" s="7" t="str">
        <f t="shared" si="3"/>
        <v>E</v>
      </c>
      <c r="J112" s="9">
        <f>COUNTIF(I$6:I112,I112)</f>
        <v>6</v>
      </c>
      <c r="K112" s="10">
        <v>4.4930555555555557E-2</v>
      </c>
      <c r="L112" s="9"/>
    </row>
    <row r="113" spans="1:12" ht="15" customHeight="1" x14ac:dyDescent="0.2">
      <c r="A113" s="7">
        <v>108</v>
      </c>
      <c r="B113" s="33">
        <v>111</v>
      </c>
      <c r="C113" s="35" t="s">
        <v>203</v>
      </c>
      <c r="D113" s="57" t="s">
        <v>204</v>
      </c>
      <c r="E113" s="60" t="s">
        <v>11</v>
      </c>
      <c r="F113" s="60" t="s">
        <v>125</v>
      </c>
      <c r="G113" s="60" t="s">
        <v>107</v>
      </c>
      <c r="H113" s="63" t="s">
        <v>26</v>
      </c>
      <c r="I113" s="7" t="str">
        <f t="shared" si="3"/>
        <v>C</v>
      </c>
      <c r="J113" s="9">
        <f>COUNTIF(I$6:I113,I113)</f>
        <v>18</v>
      </c>
      <c r="K113" s="10">
        <v>4.5300925925925925E-2</v>
      </c>
      <c r="L113" s="9"/>
    </row>
    <row r="114" spans="1:12" s="4" customFormat="1" ht="15" customHeight="1" x14ac:dyDescent="0.2">
      <c r="A114" s="19">
        <v>109</v>
      </c>
      <c r="B114" s="48">
        <v>75</v>
      </c>
      <c r="C114" s="23" t="s">
        <v>390</v>
      </c>
      <c r="D114" s="80" t="s">
        <v>391</v>
      </c>
      <c r="E114" s="81" t="s">
        <v>274</v>
      </c>
      <c r="F114" s="81" t="s">
        <v>126</v>
      </c>
      <c r="G114" s="81" t="s">
        <v>116</v>
      </c>
      <c r="H114" s="82" t="s">
        <v>251</v>
      </c>
      <c r="I114" s="19" t="str">
        <f t="shared" si="3"/>
        <v>I</v>
      </c>
      <c r="J114" s="3">
        <f>COUNTIF(I$6:I114,I114)</f>
        <v>2</v>
      </c>
      <c r="K114" s="18">
        <v>4.6122685185185183E-2</v>
      </c>
      <c r="L114" s="3"/>
    </row>
    <row r="115" spans="1:12" ht="15" customHeight="1" x14ac:dyDescent="0.2">
      <c r="A115" s="7">
        <v>110</v>
      </c>
      <c r="B115" s="33">
        <v>1</v>
      </c>
      <c r="C115" s="35" t="s">
        <v>141</v>
      </c>
      <c r="D115" s="57" t="s">
        <v>31</v>
      </c>
      <c r="E115" s="60" t="s">
        <v>11</v>
      </c>
      <c r="F115" s="60" t="s">
        <v>125</v>
      </c>
      <c r="G115" s="60" t="s">
        <v>104</v>
      </c>
      <c r="H115" s="63" t="s">
        <v>32</v>
      </c>
      <c r="I115" s="7" t="str">
        <f t="shared" si="3"/>
        <v>E</v>
      </c>
      <c r="J115" s="9">
        <f>COUNTIF(I$6:I115,I115)</f>
        <v>7</v>
      </c>
      <c r="K115" s="10">
        <v>4.6307870370370367E-2</v>
      </c>
      <c r="L115" s="9"/>
    </row>
    <row r="116" spans="1:12" ht="15" customHeight="1" x14ac:dyDescent="0.2">
      <c r="A116" s="7">
        <v>111</v>
      </c>
      <c r="B116" s="33">
        <v>4</v>
      </c>
      <c r="C116" s="29" t="s">
        <v>89</v>
      </c>
      <c r="D116" s="51" t="s">
        <v>215</v>
      </c>
      <c r="E116" s="9" t="s">
        <v>11</v>
      </c>
      <c r="F116" s="9" t="s">
        <v>125</v>
      </c>
      <c r="G116" s="9">
        <v>2009</v>
      </c>
      <c r="H116" s="51" t="s">
        <v>28</v>
      </c>
      <c r="I116" s="7" t="s">
        <v>63</v>
      </c>
      <c r="J116" s="9">
        <f>COUNTIF(I$6:I116,I116)</f>
        <v>29</v>
      </c>
      <c r="K116" s="10">
        <v>4.6921296296296294E-2</v>
      </c>
      <c r="L116" s="9" t="s">
        <v>56</v>
      </c>
    </row>
    <row r="117" spans="1:12" ht="15" customHeight="1" x14ac:dyDescent="0.2">
      <c r="A117" s="7">
        <v>112</v>
      </c>
      <c r="B117" s="33">
        <v>88</v>
      </c>
      <c r="C117" s="35" t="s">
        <v>297</v>
      </c>
      <c r="D117" s="57" t="s">
        <v>147</v>
      </c>
      <c r="E117" s="60" t="s">
        <v>11</v>
      </c>
      <c r="F117" s="60" t="s">
        <v>125</v>
      </c>
      <c r="G117" s="60" t="s">
        <v>298</v>
      </c>
      <c r="H117" s="63" t="s">
        <v>280</v>
      </c>
      <c r="I117" s="7" t="str">
        <f>IF(F117="m",IF($G$1-$G117&lt;=19,"JM",IF($G$1-$G117&lt;=39,"A",IF($G$1-$G117&lt;=49,"B",IF($G$1-$G117&lt;=59,"C",IF($G$1-$G117&lt;=69,"D","E"))))),IF($G$1-$G117&lt;=19,"JŽ",IF($G$1-$G117&lt;=39,"F",IF($G$1-$G117&lt;=49,"G",IF($G$1-$G117&lt;=59,"H","I")))))</f>
        <v>A</v>
      </c>
      <c r="J117" s="9">
        <f>COUNTIF(I$6:I117,I117)</f>
        <v>30</v>
      </c>
      <c r="K117" s="10">
        <v>4.7118055555555559E-2</v>
      </c>
      <c r="L117" s="9"/>
    </row>
    <row r="118" spans="1:12" s="6" customFormat="1" ht="15" customHeight="1" x14ac:dyDescent="0.2">
      <c r="A118" s="21">
        <v>113</v>
      </c>
      <c r="B118" s="49">
        <v>50</v>
      </c>
      <c r="C118" s="22" t="s">
        <v>92</v>
      </c>
      <c r="D118" s="84" t="s">
        <v>30</v>
      </c>
      <c r="E118" s="85" t="s">
        <v>11</v>
      </c>
      <c r="F118" s="85" t="s">
        <v>126</v>
      </c>
      <c r="G118" s="85" t="s">
        <v>124</v>
      </c>
      <c r="H118" s="86" t="s">
        <v>339</v>
      </c>
      <c r="I118" s="21" t="str">
        <f>IF(F118="m",IF($G$1-$G118&lt;=19,"JM",IF($G$1-$G118&lt;=39,"A",IF($G$1-$G118&lt;=49,"B",IF($G$1-$G118&lt;=59,"C",IF($G$1-$G118&lt;=69,"D","E"))))),IF($G$1-$G118&lt;=19,"JŽ",IF($G$1-$G118&lt;=39,"F",IF($G$1-$G118&lt;=49,"G",IF($G$1-$G118&lt;=59,"H","I")))))</f>
        <v>I</v>
      </c>
      <c r="J118" s="21">
        <f>COUNTIF(I$6:I118,I118)</f>
        <v>3</v>
      </c>
      <c r="K118" s="20">
        <v>4.9664351851851848E-2</v>
      </c>
      <c r="L118" s="5"/>
    </row>
    <row r="119" spans="1:12" ht="15" customHeight="1" x14ac:dyDescent="0.2">
      <c r="A119" s="7">
        <v>114</v>
      </c>
      <c r="B119" s="33">
        <v>24</v>
      </c>
      <c r="C119" s="35" t="s">
        <v>179</v>
      </c>
      <c r="D119" s="57" t="s">
        <v>45</v>
      </c>
      <c r="E119" s="60" t="s">
        <v>11</v>
      </c>
      <c r="F119" s="60" t="s">
        <v>125</v>
      </c>
      <c r="G119" s="60" t="s">
        <v>180</v>
      </c>
      <c r="H119" s="63" t="s">
        <v>16</v>
      </c>
      <c r="I119" s="7" t="str">
        <f>IF(F119="m",IF($G$1-$G119&lt;=19,"JM",IF($G$1-$G119&lt;=39,"A",IF($G$1-$G119&lt;=49,"B",IF($G$1-$G119&lt;=59,"C",IF($G$1-$G119&lt;=69,"D","E"))))),IF($G$1-$G119&lt;=19,"JŽ",IF($G$1-$G119&lt;=39,"F",IF($G$1-$G119&lt;=49,"G",IF($G$1-$G119&lt;=59,"H","I")))))</f>
        <v>E</v>
      </c>
      <c r="J119" s="9">
        <f>COUNTIF(I$6:I119,I119)</f>
        <v>8</v>
      </c>
      <c r="K119" s="10">
        <v>5.1689814814814813E-2</v>
      </c>
      <c r="L119" s="32"/>
    </row>
    <row r="120" spans="1:12" ht="14.45" customHeight="1" x14ac:dyDescent="0.25">
      <c r="A120" s="12"/>
      <c r="B120" s="70"/>
      <c r="C120" s="13"/>
      <c r="D120" s="58"/>
      <c r="E120" s="12"/>
      <c r="F120" s="12"/>
      <c r="G120" s="61"/>
      <c r="H120" s="58"/>
      <c r="I120" s="12"/>
      <c r="J120" s="12"/>
      <c r="K120" s="14"/>
      <c r="L120" s="12"/>
    </row>
    <row r="121" spans="1:12" s="50" customFormat="1" ht="14.45" customHeight="1" x14ac:dyDescent="0.2">
      <c r="A121" s="98" t="s">
        <v>69</v>
      </c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</row>
    <row r="122" spans="1:12" s="50" customFormat="1" ht="14.45" customHeight="1" x14ac:dyDescent="0.2">
      <c r="A122" s="98" t="s">
        <v>70</v>
      </c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</row>
    <row r="123" spans="1:12" ht="14.45" customHeight="1" x14ac:dyDescent="0.25"/>
    <row r="124" spans="1:12" ht="14.45" customHeight="1" x14ac:dyDescent="0.25"/>
    <row r="125" spans="1:12" ht="14.45" customHeight="1" x14ac:dyDescent="0.25"/>
    <row r="126" spans="1:12" ht="14.45" customHeight="1" x14ac:dyDescent="0.25"/>
    <row r="127" spans="1:12" ht="14.45" customHeight="1" x14ac:dyDescent="0.25"/>
    <row r="128" spans="1:12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</sheetData>
  <mergeCells count="5">
    <mergeCell ref="A2:K2"/>
    <mergeCell ref="A3:K3"/>
    <mergeCell ref="A4:B4"/>
    <mergeCell ref="A121:L121"/>
    <mergeCell ref="A122:L122"/>
  </mergeCells>
  <pageMargins left="0.70866141732283472" right="0.70866141732283472" top="0.74803149606299213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050DD-9A9E-42C4-BF1A-DFF37DF36836}">
  <dimension ref="A1:L149"/>
  <sheetViews>
    <sheetView topLeftCell="A2" workbookViewId="0">
      <selection activeCell="O7" sqref="O7"/>
    </sheetView>
  </sheetViews>
  <sheetFormatPr defaultColWidth="8.7109375" defaultRowHeight="15" x14ac:dyDescent="0.25"/>
  <cols>
    <col min="1" max="1" width="4.28515625" style="26" customWidth="1"/>
    <col min="2" max="2" width="4.7109375" style="71" customWidth="1"/>
    <col min="3" max="3" width="13.85546875" style="30" customWidth="1"/>
    <col min="4" max="4" width="9.5703125" style="31" customWidth="1"/>
    <col min="5" max="5" width="4.140625" style="31" bestFit="1" customWidth="1"/>
    <col min="6" max="6" width="5.140625" style="26" bestFit="1" customWidth="1"/>
    <col min="7" max="7" width="5.28515625" style="62" bestFit="1" customWidth="1"/>
    <col min="8" max="8" width="22.7109375" style="31" customWidth="1"/>
    <col min="9" max="9" width="4.140625" style="26" bestFit="1" customWidth="1"/>
    <col min="10" max="10" width="4.7109375" style="26" customWidth="1"/>
    <col min="11" max="11" width="7.7109375" style="30" customWidth="1"/>
    <col min="12" max="12" width="2.7109375" style="26" customWidth="1"/>
    <col min="13" max="16384" width="8.7109375" style="11"/>
  </cols>
  <sheetData>
    <row r="1" spans="1:12" s="25" customFormat="1" ht="7.9" hidden="1" customHeight="1" x14ac:dyDescent="0.25">
      <c r="A1" s="12"/>
      <c r="B1" s="69"/>
      <c r="C1" s="27"/>
      <c r="D1" s="56"/>
      <c r="E1" s="56"/>
      <c r="F1" s="12" t="s">
        <v>4</v>
      </c>
      <c r="G1" s="59">
        <v>2026</v>
      </c>
      <c r="H1" s="56"/>
      <c r="I1" s="12"/>
      <c r="J1" s="12"/>
      <c r="K1" s="27"/>
      <c r="L1" s="12"/>
    </row>
    <row r="2" spans="1:12" s="40" customFormat="1" ht="30" customHeight="1" thickBot="1" x14ac:dyDescent="0.3">
      <c r="A2" s="90" t="s">
        <v>268</v>
      </c>
      <c r="B2" s="91"/>
      <c r="C2" s="91"/>
      <c r="D2" s="91"/>
      <c r="E2" s="91"/>
      <c r="F2" s="91"/>
      <c r="G2" s="91"/>
      <c r="H2" s="91"/>
      <c r="I2" s="91"/>
      <c r="J2" s="91"/>
      <c r="K2" s="92"/>
    </row>
    <row r="3" spans="1:12" s="41" customFormat="1" ht="20.100000000000001" customHeight="1" thickBot="1" x14ac:dyDescent="0.3">
      <c r="A3" s="93" t="s">
        <v>446</v>
      </c>
      <c r="B3" s="94"/>
      <c r="C3" s="94"/>
      <c r="D3" s="94"/>
      <c r="E3" s="94"/>
      <c r="F3" s="94"/>
      <c r="G3" s="94"/>
      <c r="H3" s="94"/>
      <c r="I3" s="94"/>
      <c r="J3" s="94"/>
      <c r="K3" s="95"/>
    </row>
    <row r="4" spans="1:12" s="44" customFormat="1" ht="20.100000000000001" customHeight="1" thickBot="1" x14ac:dyDescent="0.3">
      <c r="A4" s="96" t="s">
        <v>13</v>
      </c>
      <c r="B4" s="97"/>
      <c r="C4" s="34"/>
      <c r="D4" s="42"/>
      <c r="E4" s="42"/>
      <c r="F4" s="42"/>
      <c r="G4" s="42"/>
      <c r="H4" s="42"/>
      <c r="I4" s="42"/>
      <c r="J4" s="38"/>
      <c r="K4" s="43"/>
    </row>
    <row r="5" spans="1:12" s="73" customFormat="1" ht="28.9" customHeight="1" thickBot="1" x14ac:dyDescent="0.25">
      <c r="A5" s="87" t="s">
        <v>12</v>
      </c>
      <c r="B5" s="87" t="s">
        <v>8</v>
      </c>
      <c r="C5" s="74" t="s">
        <v>9</v>
      </c>
      <c r="D5" s="75" t="s">
        <v>0</v>
      </c>
      <c r="E5" s="75" t="s">
        <v>10</v>
      </c>
      <c r="F5" s="45" t="s">
        <v>3</v>
      </c>
      <c r="G5" s="76" t="s">
        <v>7</v>
      </c>
      <c r="H5" s="75" t="s">
        <v>1</v>
      </c>
      <c r="I5" s="45" t="s">
        <v>5</v>
      </c>
      <c r="J5" s="36" t="s">
        <v>6</v>
      </c>
      <c r="K5" s="45" t="s">
        <v>2</v>
      </c>
      <c r="L5" s="45" t="s">
        <v>56</v>
      </c>
    </row>
    <row r="6" spans="1:12" s="73" customFormat="1" ht="25.15" customHeight="1" thickBot="1" x14ac:dyDescent="0.35">
      <c r="A6" s="99" t="s">
        <v>14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1:12" s="16" customFormat="1" ht="15" customHeight="1" x14ac:dyDescent="0.2">
      <c r="A7" s="1">
        <v>1</v>
      </c>
      <c r="B7" s="46">
        <v>51</v>
      </c>
      <c r="C7" s="24" t="s">
        <v>289</v>
      </c>
      <c r="D7" s="77" t="s">
        <v>290</v>
      </c>
      <c r="E7" s="78" t="s">
        <v>11</v>
      </c>
      <c r="F7" s="78" t="s">
        <v>125</v>
      </c>
      <c r="G7" s="78" t="s">
        <v>123</v>
      </c>
      <c r="H7" s="79" t="s">
        <v>291</v>
      </c>
      <c r="I7" s="1" t="str">
        <f>IF(F7="m",IF($G$1-$G7&lt;=19,"JM",IF($G$1-$G7&lt;=39,"A",IF($G$1-$G7&lt;=49,"B",IF($G$1-$G7&lt;=59,"C",IF($G$1-$G7&lt;=69,"D","E"))))),IF($G$1-$G7&lt;=19,"JŽ",IF($G$1-$G7&lt;=39,"F",IF($G$1-$G7&lt;=49,"G",IF($G$1-$G7&lt;=59,"H","I")))))</f>
        <v>A</v>
      </c>
      <c r="J7" s="1">
        <f>COUNTIF(I$7:I7,I7)</f>
        <v>1</v>
      </c>
      <c r="K7" s="15">
        <v>2.4826388888888887E-2</v>
      </c>
      <c r="L7" s="2"/>
    </row>
    <row r="8" spans="1:12" s="4" customFormat="1" ht="15" customHeight="1" x14ac:dyDescent="0.2">
      <c r="A8" s="19">
        <v>2</v>
      </c>
      <c r="B8" s="48">
        <v>94</v>
      </c>
      <c r="C8" s="23" t="s">
        <v>189</v>
      </c>
      <c r="D8" s="80" t="s">
        <v>48</v>
      </c>
      <c r="E8" s="81" t="s">
        <v>11</v>
      </c>
      <c r="F8" s="81" t="s">
        <v>125</v>
      </c>
      <c r="G8" s="81" t="s">
        <v>157</v>
      </c>
      <c r="H8" s="82" t="s">
        <v>252</v>
      </c>
      <c r="I8" s="19" t="str">
        <f>IF(F8="m",IF($G$1-$G8&lt;=19,"JM",IF($G$1-$G8&lt;=39,"A",IF($G$1-$G8&lt;=49,"B",IF($G$1-$G8&lt;=59,"C",IF($G$1-$G8&lt;=69,"D","E"))))),IF($G$1-$G8&lt;=19,"JŽ",IF($G$1-$G8&lt;=39,"F",IF($G$1-$G8&lt;=49,"G",IF($G$1-$G8&lt;=59,"H","I")))))</f>
        <v>A</v>
      </c>
      <c r="J8" s="19">
        <f>COUNTIF(I$7:I8,I8)</f>
        <v>2</v>
      </c>
      <c r="K8" s="18">
        <v>2.5787037037037035E-2</v>
      </c>
      <c r="L8" s="3"/>
    </row>
    <row r="9" spans="1:12" s="6" customFormat="1" ht="15" customHeight="1" x14ac:dyDescent="0.2">
      <c r="A9" s="21">
        <v>3</v>
      </c>
      <c r="B9" s="49">
        <v>81</v>
      </c>
      <c r="C9" s="22" t="s">
        <v>324</v>
      </c>
      <c r="D9" s="84" t="s">
        <v>18</v>
      </c>
      <c r="E9" s="85" t="s">
        <v>11</v>
      </c>
      <c r="F9" s="85" t="s">
        <v>125</v>
      </c>
      <c r="G9" s="85">
        <v>2009</v>
      </c>
      <c r="H9" s="86" t="s">
        <v>260</v>
      </c>
      <c r="I9" s="21" t="s">
        <v>63</v>
      </c>
      <c r="J9" s="21">
        <f>COUNTIF(I$7:I9,I9)</f>
        <v>3</v>
      </c>
      <c r="K9" s="20">
        <v>2.644675925925926E-2</v>
      </c>
      <c r="L9" s="5"/>
    </row>
    <row r="10" spans="1:12" ht="15" customHeight="1" x14ac:dyDescent="0.2">
      <c r="A10" s="7">
        <v>4</v>
      </c>
      <c r="B10" s="55">
        <v>99</v>
      </c>
      <c r="C10" s="29" t="s">
        <v>129</v>
      </c>
      <c r="D10" s="51" t="s">
        <v>52</v>
      </c>
      <c r="E10" s="9" t="s">
        <v>11</v>
      </c>
      <c r="F10" s="9" t="s">
        <v>125</v>
      </c>
      <c r="G10" s="9">
        <v>1996</v>
      </c>
      <c r="H10" s="51" t="s">
        <v>138</v>
      </c>
      <c r="I10" s="7" t="str">
        <f t="shared" ref="I10:I30" si="0">IF(F10="m",IF($G$1-$G10&lt;=19,"JM",IF($G$1-$G10&lt;=39,"A",IF($G$1-$G10&lt;=49,"B",IF($G$1-$G10&lt;=59,"C",IF($G$1-$G10&lt;=69,"D","E"))))),IF($G$1-$G10&lt;=19,"JŽ",IF($G$1-$G10&lt;=39,"F",IF($G$1-$G10&lt;=49,"G",IF($G$1-$G10&lt;=59,"H","I")))))</f>
        <v>A</v>
      </c>
      <c r="J10" s="7">
        <f>COUNTIF(I$7:I10,I10)</f>
        <v>4</v>
      </c>
      <c r="K10" s="10">
        <v>2.7777777777777776E-2</v>
      </c>
      <c r="L10" s="9"/>
    </row>
    <row r="11" spans="1:12" ht="15" customHeight="1" x14ac:dyDescent="0.2">
      <c r="A11" s="7">
        <v>5</v>
      </c>
      <c r="B11" s="33">
        <v>44</v>
      </c>
      <c r="C11" s="35" t="s">
        <v>301</v>
      </c>
      <c r="D11" s="57" t="s">
        <v>20</v>
      </c>
      <c r="E11" s="60" t="s">
        <v>11</v>
      </c>
      <c r="F11" s="60" t="s">
        <v>125</v>
      </c>
      <c r="G11" s="60" t="s">
        <v>121</v>
      </c>
      <c r="H11" s="63" t="s">
        <v>302</v>
      </c>
      <c r="I11" s="7" t="str">
        <f t="shared" si="0"/>
        <v>A</v>
      </c>
      <c r="J11" s="7">
        <f>COUNTIF(I$7:I11,I11)</f>
        <v>5</v>
      </c>
      <c r="K11" s="10">
        <v>2.7870370370370372E-2</v>
      </c>
      <c r="L11" s="9"/>
    </row>
    <row r="12" spans="1:12" ht="15" customHeight="1" x14ac:dyDescent="0.2">
      <c r="A12" s="7">
        <v>6</v>
      </c>
      <c r="B12" s="33">
        <v>79</v>
      </c>
      <c r="C12" s="35" t="s">
        <v>319</v>
      </c>
      <c r="D12" s="57" t="s">
        <v>246</v>
      </c>
      <c r="E12" s="60" t="s">
        <v>11</v>
      </c>
      <c r="F12" s="60" t="s">
        <v>125</v>
      </c>
      <c r="G12" s="60" t="s">
        <v>135</v>
      </c>
      <c r="H12" s="63" t="s">
        <v>320</v>
      </c>
      <c r="I12" s="7" t="str">
        <f t="shared" si="0"/>
        <v>A</v>
      </c>
      <c r="J12" s="7">
        <f>COUNTIF(I$7:I12,I12)</f>
        <v>6</v>
      </c>
      <c r="K12" s="10">
        <v>2.8912037037037038E-2</v>
      </c>
      <c r="L12" s="9"/>
    </row>
    <row r="13" spans="1:12" ht="15" customHeight="1" x14ac:dyDescent="0.2">
      <c r="A13" s="7">
        <v>7</v>
      </c>
      <c r="B13" s="55">
        <v>20</v>
      </c>
      <c r="C13" s="35" t="s">
        <v>278</v>
      </c>
      <c r="D13" s="57" t="s">
        <v>193</v>
      </c>
      <c r="E13" s="60" t="s">
        <v>11</v>
      </c>
      <c r="F13" s="60" t="s">
        <v>125</v>
      </c>
      <c r="G13" s="60" t="s">
        <v>103</v>
      </c>
      <c r="H13" s="63" t="s">
        <v>196</v>
      </c>
      <c r="I13" s="7" t="str">
        <f t="shared" si="0"/>
        <v>A</v>
      </c>
      <c r="J13" s="7">
        <f>COUNTIF(I$7:I13,I13)</f>
        <v>7</v>
      </c>
      <c r="K13" s="10">
        <v>3.0162037037037036E-2</v>
      </c>
      <c r="L13" s="9"/>
    </row>
    <row r="14" spans="1:12" ht="15" customHeight="1" x14ac:dyDescent="0.2">
      <c r="A14" s="7">
        <v>8</v>
      </c>
      <c r="B14" s="33">
        <v>2</v>
      </c>
      <c r="C14" s="35" t="s">
        <v>286</v>
      </c>
      <c r="D14" s="57" t="s">
        <v>287</v>
      </c>
      <c r="E14" s="60" t="s">
        <v>11</v>
      </c>
      <c r="F14" s="60" t="s">
        <v>125</v>
      </c>
      <c r="G14" s="60" t="s">
        <v>121</v>
      </c>
      <c r="H14" s="63" t="s">
        <v>264</v>
      </c>
      <c r="I14" s="7" t="str">
        <f t="shared" si="0"/>
        <v>A</v>
      </c>
      <c r="J14" s="7">
        <f>COUNTIF(I$7:I14,I14)</f>
        <v>8</v>
      </c>
      <c r="K14" s="10">
        <v>3.0405092592592591E-2</v>
      </c>
      <c r="L14" s="9"/>
    </row>
    <row r="15" spans="1:12" ht="15" customHeight="1" x14ac:dyDescent="0.2">
      <c r="A15" s="7">
        <v>9</v>
      </c>
      <c r="B15" s="33">
        <v>102</v>
      </c>
      <c r="C15" s="35" t="s">
        <v>269</v>
      </c>
      <c r="D15" s="57" t="s">
        <v>47</v>
      </c>
      <c r="E15" s="60" t="s">
        <v>11</v>
      </c>
      <c r="F15" s="60" t="s">
        <v>125</v>
      </c>
      <c r="G15" s="60" t="s">
        <v>103</v>
      </c>
      <c r="H15" s="63" t="s">
        <v>270</v>
      </c>
      <c r="I15" s="7" t="str">
        <f t="shared" si="0"/>
        <v>A</v>
      </c>
      <c r="J15" s="7">
        <f>COUNTIF(I$7:I15,I15)</f>
        <v>9</v>
      </c>
      <c r="K15" s="10">
        <v>3.15625E-2</v>
      </c>
      <c r="L15" s="9"/>
    </row>
    <row r="16" spans="1:12" ht="15" customHeight="1" x14ac:dyDescent="0.2">
      <c r="A16" s="7">
        <v>10</v>
      </c>
      <c r="B16" s="55">
        <v>45</v>
      </c>
      <c r="C16" s="35" t="s">
        <v>303</v>
      </c>
      <c r="D16" s="57" t="s">
        <v>42</v>
      </c>
      <c r="E16" s="60" t="s">
        <v>11</v>
      </c>
      <c r="F16" s="60" t="s">
        <v>125</v>
      </c>
      <c r="G16" s="60" t="s">
        <v>103</v>
      </c>
      <c r="H16" s="63" t="s">
        <v>16</v>
      </c>
      <c r="I16" s="7" t="str">
        <f t="shared" si="0"/>
        <v>A</v>
      </c>
      <c r="J16" s="7">
        <f>COUNTIF(I$7:I16,I16)</f>
        <v>10</v>
      </c>
      <c r="K16" s="10">
        <v>3.1689814814814816E-2</v>
      </c>
      <c r="L16" s="9"/>
    </row>
    <row r="17" spans="1:12" ht="15" customHeight="1" x14ac:dyDescent="0.2">
      <c r="A17" s="7">
        <v>11</v>
      </c>
      <c r="B17" s="33">
        <v>19</v>
      </c>
      <c r="C17" s="35" t="s">
        <v>281</v>
      </c>
      <c r="D17" s="57" t="s">
        <v>43</v>
      </c>
      <c r="E17" s="60" t="s">
        <v>11</v>
      </c>
      <c r="F17" s="60" t="s">
        <v>125</v>
      </c>
      <c r="G17" s="60" t="s">
        <v>135</v>
      </c>
      <c r="H17" s="63" t="s">
        <v>270</v>
      </c>
      <c r="I17" s="7" t="str">
        <f t="shared" si="0"/>
        <v>A</v>
      </c>
      <c r="J17" s="7">
        <f>COUNTIF(I$7:I17,I17)</f>
        <v>11</v>
      </c>
      <c r="K17" s="10">
        <v>3.2557870370370369E-2</v>
      </c>
      <c r="L17" s="9"/>
    </row>
    <row r="18" spans="1:12" ht="15" customHeight="1" x14ac:dyDescent="0.2">
      <c r="A18" s="7">
        <v>12</v>
      </c>
      <c r="B18" s="33">
        <v>5</v>
      </c>
      <c r="C18" s="29" t="s">
        <v>410</v>
      </c>
      <c r="D18" s="51" t="s">
        <v>345</v>
      </c>
      <c r="E18" s="9" t="s">
        <v>11</v>
      </c>
      <c r="F18" s="9" t="s">
        <v>125</v>
      </c>
      <c r="G18" s="9">
        <v>1987</v>
      </c>
      <c r="H18" s="51" t="s">
        <v>348</v>
      </c>
      <c r="I18" s="7" t="str">
        <f t="shared" si="0"/>
        <v>A</v>
      </c>
      <c r="J18" s="7">
        <f>COUNTIF(I$7:I18,I18)</f>
        <v>12</v>
      </c>
      <c r="K18" s="10">
        <v>3.2708333333333332E-2</v>
      </c>
      <c r="L18" s="9"/>
    </row>
    <row r="19" spans="1:12" ht="15" customHeight="1" x14ac:dyDescent="0.2">
      <c r="A19" s="7">
        <v>13</v>
      </c>
      <c r="B19" s="55">
        <v>40</v>
      </c>
      <c r="C19" s="35" t="s">
        <v>321</v>
      </c>
      <c r="D19" s="57" t="s">
        <v>172</v>
      </c>
      <c r="E19" s="60" t="s">
        <v>11</v>
      </c>
      <c r="F19" s="60" t="s">
        <v>125</v>
      </c>
      <c r="G19" s="60" t="s">
        <v>214</v>
      </c>
      <c r="H19" s="63" t="s">
        <v>322</v>
      </c>
      <c r="I19" s="7" t="str">
        <f t="shared" si="0"/>
        <v>A</v>
      </c>
      <c r="J19" s="7">
        <f>COUNTIF(I$7:I19,I19)</f>
        <v>13</v>
      </c>
      <c r="K19" s="10">
        <v>3.349537037037037E-2</v>
      </c>
      <c r="L19" s="9"/>
    </row>
    <row r="20" spans="1:12" ht="15" customHeight="1" x14ac:dyDescent="0.2">
      <c r="A20" s="7">
        <v>14</v>
      </c>
      <c r="B20" s="33">
        <v>103</v>
      </c>
      <c r="C20" s="29" t="s">
        <v>84</v>
      </c>
      <c r="D20" s="51" t="s">
        <v>36</v>
      </c>
      <c r="E20" s="9" t="s">
        <v>11</v>
      </c>
      <c r="F20" s="9" t="s">
        <v>125</v>
      </c>
      <c r="G20" s="9">
        <v>1988</v>
      </c>
      <c r="H20" s="51" t="s">
        <v>211</v>
      </c>
      <c r="I20" s="7" t="str">
        <f t="shared" si="0"/>
        <v>A</v>
      </c>
      <c r="J20" s="7">
        <f>COUNTIF(I$7:I20,I20)</f>
        <v>14</v>
      </c>
      <c r="K20" s="10">
        <v>3.6076388888888887E-2</v>
      </c>
      <c r="L20" s="9"/>
    </row>
    <row r="21" spans="1:12" ht="15" customHeight="1" x14ac:dyDescent="0.2">
      <c r="A21" s="7">
        <v>15</v>
      </c>
      <c r="B21" s="33">
        <v>110</v>
      </c>
      <c r="C21" s="35" t="s">
        <v>296</v>
      </c>
      <c r="D21" s="57" t="s">
        <v>245</v>
      </c>
      <c r="E21" s="60" t="s">
        <v>11</v>
      </c>
      <c r="F21" s="60" t="s">
        <v>125</v>
      </c>
      <c r="G21" s="60" t="s">
        <v>134</v>
      </c>
      <c r="H21" s="63" t="s">
        <v>23</v>
      </c>
      <c r="I21" s="7" t="str">
        <f t="shared" si="0"/>
        <v>A</v>
      </c>
      <c r="J21" s="7">
        <f>COUNTIF(I$7:I21,I21)</f>
        <v>15</v>
      </c>
      <c r="K21" s="10">
        <v>3.6215277777777777E-2</v>
      </c>
      <c r="L21" s="9"/>
    </row>
    <row r="22" spans="1:12" ht="15" customHeight="1" x14ac:dyDescent="0.2">
      <c r="A22" s="7">
        <v>16</v>
      </c>
      <c r="B22" s="55">
        <v>76</v>
      </c>
      <c r="C22" s="35" t="s">
        <v>234</v>
      </c>
      <c r="D22" s="57" t="s">
        <v>57</v>
      </c>
      <c r="E22" s="60" t="s">
        <v>11</v>
      </c>
      <c r="F22" s="60" t="s">
        <v>125</v>
      </c>
      <c r="G22" s="60" t="s">
        <v>121</v>
      </c>
      <c r="H22" s="63" t="s">
        <v>254</v>
      </c>
      <c r="I22" s="7" t="str">
        <f t="shared" si="0"/>
        <v>A</v>
      </c>
      <c r="J22" s="7">
        <f>COUNTIF(I$7:I22,I22)</f>
        <v>16</v>
      </c>
      <c r="K22" s="10">
        <v>3.6921296296296299E-2</v>
      </c>
      <c r="L22" s="9"/>
    </row>
    <row r="23" spans="1:12" ht="15" customHeight="1" x14ac:dyDescent="0.2">
      <c r="A23" s="7">
        <v>17</v>
      </c>
      <c r="B23" s="33">
        <v>70</v>
      </c>
      <c r="C23" s="29" t="s">
        <v>183</v>
      </c>
      <c r="D23" s="51" t="s">
        <v>36</v>
      </c>
      <c r="E23" s="9" t="s">
        <v>11</v>
      </c>
      <c r="F23" s="9" t="s">
        <v>125</v>
      </c>
      <c r="G23" s="9">
        <v>1993</v>
      </c>
      <c r="H23" s="51" t="s">
        <v>23</v>
      </c>
      <c r="I23" s="7" t="str">
        <f t="shared" si="0"/>
        <v>A</v>
      </c>
      <c r="J23" s="7">
        <f>COUNTIF(I$7:I23,I23)</f>
        <v>17</v>
      </c>
      <c r="K23" s="10">
        <v>3.7615740740740741E-2</v>
      </c>
      <c r="L23" s="9"/>
    </row>
    <row r="24" spans="1:12" ht="15" customHeight="1" x14ac:dyDescent="0.2">
      <c r="A24" s="7">
        <v>18</v>
      </c>
      <c r="B24" s="33">
        <v>72</v>
      </c>
      <c r="C24" s="35" t="s">
        <v>133</v>
      </c>
      <c r="D24" s="57" t="s">
        <v>34</v>
      </c>
      <c r="E24" s="60" t="s">
        <v>11</v>
      </c>
      <c r="F24" s="60" t="s">
        <v>125</v>
      </c>
      <c r="G24" s="60" t="s">
        <v>96</v>
      </c>
      <c r="H24" s="63" t="s">
        <v>349</v>
      </c>
      <c r="I24" s="7" t="str">
        <f t="shared" si="0"/>
        <v>A</v>
      </c>
      <c r="J24" s="7">
        <f>COUNTIF(I$7:I24,I24)</f>
        <v>18</v>
      </c>
      <c r="K24" s="10">
        <v>3.8634259259259257E-2</v>
      </c>
      <c r="L24" s="9"/>
    </row>
    <row r="25" spans="1:12" ht="15" customHeight="1" x14ac:dyDescent="0.2">
      <c r="A25" s="7">
        <v>19</v>
      </c>
      <c r="B25" s="55">
        <v>73</v>
      </c>
      <c r="C25" s="35" t="s">
        <v>133</v>
      </c>
      <c r="D25" s="57" t="s">
        <v>41</v>
      </c>
      <c r="E25" s="60" t="s">
        <v>11</v>
      </c>
      <c r="F25" s="60" t="s">
        <v>125</v>
      </c>
      <c r="G25" s="60" t="s">
        <v>121</v>
      </c>
      <c r="H25" s="63" t="s">
        <v>348</v>
      </c>
      <c r="I25" s="7" t="str">
        <f t="shared" si="0"/>
        <v>A</v>
      </c>
      <c r="J25" s="7">
        <f>COUNTIF(I$7:I25,I25)</f>
        <v>19</v>
      </c>
      <c r="K25" s="10">
        <v>3.8634259259259257E-2</v>
      </c>
      <c r="L25" s="9"/>
    </row>
    <row r="26" spans="1:12" ht="15" customHeight="1" x14ac:dyDescent="0.2">
      <c r="A26" s="7">
        <v>20</v>
      </c>
      <c r="B26" s="33">
        <v>78</v>
      </c>
      <c r="C26" s="29" t="s">
        <v>168</v>
      </c>
      <c r="D26" s="51" t="s">
        <v>439</v>
      </c>
      <c r="E26" s="9" t="s">
        <v>11</v>
      </c>
      <c r="F26" s="9" t="s">
        <v>125</v>
      </c>
      <c r="G26" s="9">
        <v>1987</v>
      </c>
      <c r="H26" s="51" t="s">
        <v>320</v>
      </c>
      <c r="I26" s="7" t="str">
        <f t="shared" si="0"/>
        <v>A</v>
      </c>
      <c r="J26" s="7">
        <f>COUNTIF(I$7:I26,I26)</f>
        <v>20</v>
      </c>
      <c r="K26" s="10">
        <v>3.9085648148148147E-2</v>
      </c>
      <c r="L26" s="9"/>
    </row>
    <row r="27" spans="1:12" ht="15" customHeight="1" x14ac:dyDescent="0.2">
      <c r="A27" s="7">
        <v>21</v>
      </c>
      <c r="B27" s="33">
        <v>80</v>
      </c>
      <c r="C27" s="35" t="s">
        <v>236</v>
      </c>
      <c r="D27" s="57" t="s">
        <v>40</v>
      </c>
      <c r="E27" s="60" t="s">
        <v>11</v>
      </c>
      <c r="F27" s="60" t="s">
        <v>125</v>
      </c>
      <c r="G27" s="60" t="s">
        <v>108</v>
      </c>
      <c r="H27" s="63" t="s">
        <v>28</v>
      </c>
      <c r="I27" s="7" t="str">
        <f t="shared" si="0"/>
        <v>A</v>
      </c>
      <c r="J27" s="7">
        <f>COUNTIF(I$7:I27,I27)</f>
        <v>21</v>
      </c>
      <c r="K27" s="10">
        <v>3.934027777777778E-2</v>
      </c>
      <c r="L27" s="9" t="s">
        <v>56</v>
      </c>
    </row>
    <row r="28" spans="1:12" ht="15" customHeight="1" x14ac:dyDescent="0.2">
      <c r="A28" s="7">
        <v>22</v>
      </c>
      <c r="B28" s="55">
        <v>21</v>
      </c>
      <c r="C28" s="35" t="s">
        <v>402</v>
      </c>
      <c r="D28" s="57" t="s">
        <v>246</v>
      </c>
      <c r="E28" s="60" t="s">
        <v>11</v>
      </c>
      <c r="F28" s="60" t="s">
        <v>125</v>
      </c>
      <c r="G28" s="60" t="s">
        <v>134</v>
      </c>
      <c r="H28" s="63" t="s">
        <v>16</v>
      </c>
      <c r="I28" s="7" t="str">
        <f t="shared" si="0"/>
        <v>A</v>
      </c>
      <c r="J28" s="7">
        <f>COUNTIF(I$7:I28,I28)</f>
        <v>22</v>
      </c>
      <c r="K28" s="10">
        <v>3.9444444444444442E-2</v>
      </c>
      <c r="L28" s="9"/>
    </row>
    <row r="29" spans="1:12" ht="15" customHeight="1" x14ac:dyDescent="0.2">
      <c r="A29" s="7">
        <v>23</v>
      </c>
      <c r="B29" s="33">
        <v>113</v>
      </c>
      <c r="C29" s="29" t="s">
        <v>296</v>
      </c>
      <c r="D29" s="51" t="s">
        <v>172</v>
      </c>
      <c r="E29" s="9" t="s">
        <v>11</v>
      </c>
      <c r="F29" s="9" t="s">
        <v>125</v>
      </c>
      <c r="G29" s="9">
        <v>1994</v>
      </c>
      <c r="H29" s="51" t="s">
        <v>23</v>
      </c>
      <c r="I29" s="7" t="str">
        <f t="shared" si="0"/>
        <v>A</v>
      </c>
      <c r="J29" s="7">
        <f>COUNTIF(I$7:I29,I29)</f>
        <v>23</v>
      </c>
      <c r="K29" s="10">
        <v>3.9861111111111111E-2</v>
      </c>
      <c r="L29" s="9"/>
    </row>
    <row r="30" spans="1:12" ht="15" customHeight="1" x14ac:dyDescent="0.2">
      <c r="A30" s="7">
        <v>24</v>
      </c>
      <c r="B30" s="33">
        <v>92</v>
      </c>
      <c r="C30" s="29" t="s">
        <v>440</v>
      </c>
      <c r="D30" s="51" t="s">
        <v>247</v>
      </c>
      <c r="E30" s="9" t="s">
        <v>11</v>
      </c>
      <c r="F30" s="9" t="s">
        <v>125</v>
      </c>
      <c r="G30" s="9">
        <v>2006</v>
      </c>
      <c r="H30" s="51" t="s">
        <v>28</v>
      </c>
      <c r="I30" s="7" t="str">
        <f t="shared" si="0"/>
        <v>A</v>
      </c>
      <c r="J30" s="7">
        <f>COUNTIF(I$7:I30,I30)</f>
        <v>24</v>
      </c>
      <c r="K30" s="10">
        <v>3.996527777777778E-2</v>
      </c>
      <c r="L30" s="9" t="s">
        <v>56</v>
      </c>
    </row>
    <row r="31" spans="1:12" ht="15" customHeight="1" x14ac:dyDescent="0.2">
      <c r="A31" s="7">
        <v>25</v>
      </c>
      <c r="B31" s="55">
        <v>6</v>
      </c>
      <c r="C31" s="29" t="s">
        <v>416</v>
      </c>
      <c r="D31" s="51" t="s">
        <v>40</v>
      </c>
      <c r="E31" s="9" t="s">
        <v>11</v>
      </c>
      <c r="F31" s="9" t="s">
        <v>125</v>
      </c>
      <c r="G31" s="9">
        <v>2007</v>
      </c>
      <c r="H31" s="51" t="s">
        <v>28</v>
      </c>
      <c r="I31" s="7" t="s">
        <v>63</v>
      </c>
      <c r="J31" s="7">
        <f>COUNTIF(I$7:I31,I31)</f>
        <v>25</v>
      </c>
      <c r="K31" s="10">
        <v>4.0092592592592589E-2</v>
      </c>
      <c r="L31" s="9" t="s">
        <v>56</v>
      </c>
    </row>
    <row r="32" spans="1:12" ht="15" customHeight="1" x14ac:dyDescent="0.2">
      <c r="A32" s="7">
        <v>26</v>
      </c>
      <c r="B32" s="33">
        <v>104</v>
      </c>
      <c r="C32" s="35" t="s">
        <v>350</v>
      </c>
      <c r="D32" s="57" t="s">
        <v>244</v>
      </c>
      <c r="E32" s="60" t="s">
        <v>11</v>
      </c>
      <c r="F32" s="60" t="s">
        <v>125</v>
      </c>
      <c r="G32" s="60" t="s">
        <v>97</v>
      </c>
      <c r="H32" s="63" t="s">
        <v>393</v>
      </c>
      <c r="I32" s="7" t="str">
        <f>IF(F32="m",IF($G$1-$G32&lt;=19,"JM",IF($G$1-$G32&lt;=39,"A",IF($G$1-$G32&lt;=49,"B",IF($G$1-$G32&lt;=59,"C",IF($G$1-$G32&lt;=69,"D","E"))))),IF($G$1-$G32&lt;=19,"JŽ",IF($G$1-$G32&lt;=39,"F",IF($G$1-$G32&lt;=49,"G",IF($G$1-$G32&lt;=59,"H","I")))))</f>
        <v>A</v>
      </c>
      <c r="J32" s="7">
        <f>COUNTIF(I$7:I32,I32)</f>
        <v>26</v>
      </c>
      <c r="K32" s="10">
        <v>4.0127314814814817E-2</v>
      </c>
      <c r="L32" s="9"/>
    </row>
    <row r="33" spans="1:12" ht="15" customHeight="1" x14ac:dyDescent="0.2">
      <c r="A33" s="7">
        <v>27</v>
      </c>
      <c r="B33" s="33">
        <v>95</v>
      </c>
      <c r="C33" s="35" t="s">
        <v>236</v>
      </c>
      <c r="D33" s="57" t="s">
        <v>64</v>
      </c>
      <c r="E33" s="60" t="s">
        <v>11</v>
      </c>
      <c r="F33" s="60" t="s">
        <v>125</v>
      </c>
      <c r="G33" s="60" t="s">
        <v>214</v>
      </c>
      <c r="H33" s="63" t="s">
        <v>28</v>
      </c>
      <c r="I33" s="7" t="str">
        <f>IF(F33="m",IF($G$1-$G33&lt;=19,"JM",IF($G$1-$G33&lt;=39,"A",IF($G$1-$G33&lt;=49,"B",IF($G$1-$G33&lt;=59,"C",IF($G$1-$G33&lt;=69,"D","E"))))),IF($G$1-$G33&lt;=19,"JŽ",IF($G$1-$G33&lt;=39,"F",IF($G$1-$G33&lt;=49,"G",IF($G$1-$G33&lt;=59,"H","I")))))</f>
        <v>A</v>
      </c>
      <c r="J33" s="7">
        <f>COUNTIF(I$7:I33,I33)</f>
        <v>27</v>
      </c>
      <c r="K33" s="10">
        <v>4.0185185185185185E-2</v>
      </c>
      <c r="L33" s="9" t="s">
        <v>56</v>
      </c>
    </row>
    <row r="34" spans="1:12" ht="15" customHeight="1" x14ac:dyDescent="0.2">
      <c r="A34" s="7">
        <v>28</v>
      </c>
      <c r="B34" s="55">
        <v>41</v>
      </c>
      <c r="C34" s="35" t="s">
        <v>316</v>
      </c>
      <c r="D34" s="63" t="s">
        <v>36</v>
      </c>
      <c r="E34" s="64" t="s">
        <v>11</v>
      </c>
      <c r="F34" s="64" t="s">
        <v>125</v>
      </c>
      <c r="G34" s="64" t="s">
        <v>317</v>
      </c>
      <c r="H34" s="63" t="s">
        <v>28</v>
      </c>
      <c r="I34" s="7" t="str">
        <f>IF(F34="m",IF($G$1-$G34&lt;=19,"JM",IF($G$1-$G34&lt;=39,"A",IF($G$1-$G34&lt;=49,"B",IF($G$1-$G34&lt;=59,"C",IF($G$1-$G34&lt;=69,"D","E"))))),IF($G$1-$G34&lt;=19,"JŽ",IF($G$1-$G34&lt;=39,"F",IF($G$1-$G34&lt;=49,"G",IF($G$1-$G34&lt;=59,"H","I")))))</f>
        <v>A</v>
      </c>
      <c r="J34" s="7">
        <f>COUNTIF(I$7:I34,I34)</f>
        <v>28</v>
      </c>
      <c r="K34" s="10">
        <v>4.4189814814814814E-2</v>
      </c>
      <c r="L34" s="9" t="s">
        <v>56</v>
      </c>
    </row>
    <row r="35" spans="1:12" ht="15" customHeight="1" x14ac:dyDescent="0.2">
      <c r="A35" s="7">
        <v>29</v>
      </c>
      <c r="B35" s="33">
        <v>4</v>
      </c>
      <c r="C35" s="29" t="s">
        <v>89</v>
      </c>
      <c r="D35" s="51" t="s">
        <v>215</v>
      </c>
      <c r="E35" s="9" t="s">
        <v>11</v>
      </c>
      <c r="F35" s="9" t="s">
        <v>125</v>
      </c>
      <c r="G35" s="9">
        <v>2009</v>
      </c>
      <c r="H35" s="51" t="s">
        <v>28</v>
      </c>
      <c r="I35" s="7" t="s">
        <v>63</v>
      </c>
      <c r="J35" s="7">
        <f>COUNTIF(I$7:I35,I35)</f>
        <v>29</v>
      </c>
      <c r="K35" s="10">
        <v>4.6921296296296294E-2</v>
      </c>
      <c r="L35" s="9" t="s">
        <v>56</v>
      </c>
    </row>
    <row r="36" spans="1:12" ht="15" customHeight="1" thickBot="1" x14ac:dyDescent="0.25">
      <c r="A36" s="7">
        <v>30</v>
      </c>
      <c r="B36" s="33">
        <v>88</v>
      </c>
      <c r="C36" s="35" t="s">
        <v>297</v>
      </c>
      <c r="D36" s="57" t="s">
        <v>147</v>
      </c>
      <c r="E36" s="60" t="s">
        <v>11</v>
      </c>
      <c r="F36" s="60" t="s">
        <v>125</v>
      </c>
      <c r="G36" s="60" t="s">
        <v>298</v>
      </c>
      <c r="H36" s="63" t="s">
        <v>280</v>
      </c>
      <c r="I36" s="7" t="str">
        <f>IF(F36="m",IF($G$1-$G36&lt;=19,"JM",IF($G$1-$G36&lt;=39,"A",IF($G$1-$G36&lt;=49,"B",IF($G$1-$G36&lt;=59,"C",IF($G$1-$G36&lt;=69,"D","E"))))),IF($G$1-$G36&lt;=19,"JŽ",IF($G$1-$G36&lt;=39,"F",IF($G$1-$G36&lt;=49,"G",IF($G$1-$G36&lt;=59,"H","I")))))</f>
        <v>A</v>
      </c>
      <c r="J36" s="7">
        <f>COUNTIF(I$7:I36,I36)</f>
        <v>30</v>
      </c>
      <c r="K36" s="10">
        <v>4.7118055555555559E-2</v>
      </c>
      <c r="L36" s="9"/>
    </row>
    <row r="37" spans="1:12" ht="25.15" customHeight="1" thickBot="1" x14ac:dyDescent="0.35">
      <c r="A37" s="99" t="s">
        <v>21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1"/>
    </row>
    <row r="38" spans="1:12" s="16" customFormat="1" ht="15" customHeight="1" x14ac:dyDescent="0.2">
      <c r="A38" s="1">
        <v>1</v>
      </c>
      <c r="B38" s="46">
        <v>42</v>
      </c>
      <c r="C38" s="24" t="s">
        <v>333</v>
      </c>
      <c r="D38" s="77" t="s">
        <v>49</v>
      </c>
      <c r="E38" s="78" t="s">
        <v>11</v>
      </c>
      <c r="F38" s="78" t="s">
        <v>125</v>
      </c>
      <c r="G38" s="78">
        <v>1982</v>
      </c>
      <c r="H38" s="79" t="s">
        <v>334</v>
      </c>
      <c r="I38" s="1" t="str">
        <f t="shared" ref="I38:I57" si="1">IF(F38="m",IF($G$1-$G38&lt;=19,"JM",IF($G$1-$G38&lt;=39,"A",IF($G$1-$G38&lt;=49,"B",IF($G$1-$G38&lt;=59,"C",IF($G$1-$G38&lt;=69,"D","E"))))),IF($G$1-$G38&lt;=19,"JŽ",IF($G$1-$G38&lt;=39,"F",IF($G$1-$G38&lt;=49,"G",IF($G$1-$G38&lt;=59,"H","I")))))</f>
        <v>B</v>
      </c>
      <c r="J38" s="1">
        <f>COUNTIF(I$7:I38,I38)</f>
        <v>1</v>
      </c>
      <c r="K38" s="17">
        <v>2.6608796296296297E-2</v>
      </c>
      <c r="L38" s="2"/>
    </row>
    <row r="39" spans="1:12" s="4" customFormat="1" ht="15" customHeight="1" x14ac:dyDescent="0.2">
      <c r="A39" s="19">
        <v>2</v>
      </c>
      <c r="B39" s="48">
        <v>25</v>
      </c>
      <c r="C39" s="23" t="s">
        <v>95</v>
      </c>
      <c r="D39" s="80" t="s">
        <v>18</v>
      </c>
      <c r="E39" s="81" t="s">
        <v>11</v>
      </c>
      <c r="F39" s="81" t="s">
        <v>125</v>
      </c>
      <c r="G39" s="81" t="s">
        <v>98</v>
      </c>
      <c r="H39" s="82" t="s">
        <v>239</v>
      </c>
      <c r="I39" s="19" t="str">
        <f t="shared" si="1"/>
        <v>B</v>
      </c>
      <c r="J39" s="19">
        <f>COUNTIF(I$7:I39,I39)</f>
        <v>2</v>
      </c>
      <c r="K39" s="18">
        <v>2.7789351851851853E-2</v>
      </c>
      <c r="L39" s="3"/>
    </row>
    <row r="40" spans="1:12" s="6" customFormat="1" ht="15" customHeight="1" x14ac:dyDescent="0.2">
      <c r="A40" s="21">
        <v>3</v>
      </c>
      <c r="B40" s="49">
        <v>26</v>
      </c>
      <c r="C40" s="22" t="s">
        <v>85</v>
      </c>
      <c r="D40" s="84" t="s">
        <v>43</v>
      </c>
      <c r="E40" s="85" t="s">
        <v>11</v>
      </c>
      <c r="F40" s="85" t="s">
        <v>125</v>
      </c>
      <c r="G40" s="85" t="s">
        <v>102</v>
      </c>
      <c r="H40" s="86" t="s">
        <v>23</v>
      </c>
      <c r="I40" s="21" t="str">
        <f t="shared" si="1"/>
        <v>B</v>
      </c>
      <c r="J40" s="21">
        <f>COUNTIF(I$7:I40,I40)</f>
        <v>3</v>
      </c>
      <c r="K40" s="20">
        <v>2.7893518518518519E-2</v>
      </c>
      <c r="L40" s="5"/>
    </row>
    <row r="41" spans="1:12" ht="15" customHeight="1" x14ac:dyDescent="0.2">
      <c r="A41" s="7">
        <v>4</v>
      </c>
      <c r="B41" s="55">
        <v>107</v>
      </c>
      <c r="C41" s="35" t="s">
        <v>282</v>
      </c>
      <c r="D41" s="57" t="s">
        <v>283</v>
      </c>
      <c r="E41" s="60" t="s">
        <v>11</v>
      </c>
      <c r="F41" s="60" t="s">
        <v>125</v>
      </c>
      <c r="G41" s="60" t="s">
        <v>98</v>
      </c>
      <c r="H41" s="63" t="s">
        <v>16</v>
      </c>
      <c r="I41" s="7" t="str">
        <f t="shared" si="1"/>
        <v>B</v>
      </c>
      <c r="J41" s="7">
        <f>COUNTIF(I$7:I41,I41)</f>
        <v>4</v>
      </c>
      <c r="K41" s="10">
        <v>2.8460648148148148E-2</v>
      </c>
      <c r="L41" s="9"/>
    </row>
    <row r="42" spans="1:12" ht="15" customHeight="1" x14ac:dyDescent="0.2">
      <c r="A42" s="7">
        <v>5</v>
      </c>
      <c r="B42" s="33">
        <v>83</v>
      </c>
      <c r="C42" s="35" t="s">
        <v>324</v>
      </c>
      <c r="D42" s="57" t="s">
        <v>18</v>
      </c>
      <c r="E42" s="60" t="s">
        <v>11</v>
      </c>
      <c r="F42" s="60" t="s">
        <v>125</v>
      </c>
      <c r="G42" s="60" t="s">
        <v>119</v>
      </c>
      <c r="H42" s="63" t="s">
        <v>261</v>
      </c>
      <c r="I42" s="7" t="str">
        <f t="shared" si="1"/>
        <v>B</v>
      </c>
      <c r="J42" s="7">
        <f>COUNTIF(I$7:I42,I42)</f>
        <v>5</v>
      </c>
      <c r="K42" s="10">
        <v>2.8969907407407406E-2</v>
      </c>
      <c r="L42" s="9"/>
    </row>
    <row r="43" spans="1:12" ht="15" customHeight="1" x14ac:dyDescent="0.2">
      <c r="A43" s="7">
        <v>6</v>
      </c>
      <c r="B43" s="33">
        <v>105</v>
      </c>
      <c r="C43" s="35" t="s">
        <v>314</v>
      </c>
      <c r="D43" s="57" t="s">
        <v>41</v>
      </c>
      <c r="E43" s="60" t="s">
        <v>11</v>
      </c>
      <c r="F43" s="60" t="s">
        <v>125</v>
      </c>
      <c r="G43" s="60" t="s">
        <v>101</v>
      </c>
      <c r="H43" s="63" t="s">
        <v>315</v>
      </c>
      <c r="I43" s="7" t="str">
        <f t="shared" si="1"/>
        <v>B</v>
      </c>
      <c r="J43" s="7">
        <f>COUNTIF(I$7:I43,I43)</f>
        <v>6</v>
      </c>
      <c r="K43" s="10">
        <v>2.9224537037037038E-2</v>
      </c>
      <c r="L43" s="9"/>
    </row>
    <row r="44" spans="1:12" ht="15" customHeight="1" x14ac:dyDescent="0.2">
      <c r="A44" s="7">
        <v>7</v>
      </c>
      <c r="B44" s="55">
        <v>64</v>
      </c>
      <c r="C44" s="35" t="s">
        <v>347</v>
      </c>
      <c r="D44" s="57" t="s">
        <v>41</v>
      </c>
      <c r="E44" s="60" t="s">
        <v>11</v>
      </c>
      <c r="F44" s="60" t="s">
        <v>125</v>
      </c>
      <c r="G44" s="60" t="s">
        <v>101</v>
      </c>
      <c r="H44" s="63" t="s">
        <v>438</v>
      </c>
      <c r="I44" s="7" t="str">
        <f t="shared" si="1"/>
        <v>B</v>
      </c>
      <c r="J44" s="7">
        <f>COUNTIF(I$7:I44,I44)</f>
        <v>7</v>
      </c>
      <c r="K44" s="10">
        <v>3.1481481481481478E-2</v>
      </c>
      <c r="L44" s="9"/>
    </row>
    <row r="45" spans="1:12" ht="15" customHeight="1" x14ac:dyDescent="0.2">
      <c r="A45" s="7">
        <v>8</v>
      </c>
      <c r="B45" s="33">
        <v>67</v>
      </c>
      <c r="C45" s="35" t="s">
        <v>277</v>
      </c>
      <c r="D45" s="57" t="s">
        <v>49</v>
      </c>
      <c r="E45" s="60" t="s">
        <v>11</v>
      </c>
      <c r="F45" s="60" t="s">
        <v>125</v>
      </c>
      <c r="G45" s="60" t="s">
        <v>101</v>
      </c>
      <c r="H45" s="63" t="s">
        <v>253</v>
      </c>
      <c r="I45" s="7" t="str">
        <f t="shared" si="1"/>
        <v>B</v>
      </c>
      <c r="J45" s="7">
        <f>COUNTIF(I$7:I45,I45)</f>
        <v>8</v>
      </c>
      <c r="K45" s="10">
        <v>3.1550925925925927E-2</v>
      </c>
      <c r="L45" s="9"/>
    </row>
    <row r="46" spans="1:12" ht="15" customHeight="1" x14ac:dyDescent="0.2">
      <c r="A46" s="7">
        <v>9</v>
      </c>
      <c r="B46" s="33">
        <v>38</v>
      </c>
      <c r="C46" s="35" t="s">
        <v>74</v>
      </c>
      <c r="D46" s="57" t="s">
        <v>41</v>
      </c>
      <c r="E46" s="60" t="s">
        <v>11</v>
      </c>
      <c r="F46" s="60" t="s">
        <v>125</v>
      </c>
      <c r="G46" s="60" t="s">
        <v>98</v>
      </c>
      <c r="H46" s="63" t="s">
        <v>128</v>
      </c>
      <c r="I46" s="7" t="str">
        <f t="shared" si="1"/>
        <v>B</v>
      </c>
      <c r="J46" s="7">
        <f>COUNTIF(I$7:I46,I46)</f>
        <v>9</v>
      </c>
      <c r="K46" s="10">
        <v>3.3113425925925928E-2</v>
      </c>
      <c r="L46" s="9"/>
    </row>
    <row r="47" spans="1:12" ht="15" customHeight="1" x14ac:dyDescent="0.2">
      <c r="A47" s="7">
        <v>10</v>
      </c>
      <c r="B47" s="55">
        <v>11</v>
      </c>
      <c r="C47" s="35" t="s">
        <v>300</v>
      </c>
      <c r="D47" s="57" t="s">
        <v>94</v>
      </c>
      <c r="E47" s="60" t="s">
        <v>11</v>
      </c>
      <c r="F47" s="60" t="s">
        <v>125</v>
      </c>
      <c r="G47" s="60" t="s">
        <v>106</v>
      </c>
      <c r="H47" s="63" t="s">
        <v>196</v>
      </c>
      <c r="I47" s="7" t="str">
        <f t="shared" si="1"/>
        <v>B</v>
      </c>
      <c r="J47" s="7">
        <f>COUNTIF(I$7:I47,I47)</f>
        <v>10</v>
      </c>
      <c r="K47" s="10">
        <v>3.3888888888888892E-2</v>
      </c>
      <c r="L47" s="9"/>
    </row>
    <row r="48" spans="1:12" ht="15" customHeight="1" x14ac:dyDescent="0.2">
      <c r="A48" s="7">
        <v>11</v>
      </c>
      <c r="B48" s="33">
        <v>90</v>
      </c>
      <c r="C48" s="35" t="s">
        <v>142</v>
      </c>
      <c r="D48" s="57" t="s">
        <v>36</v>
      </c>
      <c r="E48" s="60" t="s">
        <v>11</v>
      </c>
      <c r="F48" s="60" t="s">
        <v>125</v>
      </c>
      <c r="G48" s="60" t="s">
        <v>115</v>
      </c>
      <c r="H48" s="63" t="s">
        <v>23</v>
      </c>
      <c r="I48" s="7" t="str">
        <f t="shared" si="1"/>
        <v>B</v>
      </c>
      <c r="J48" s="7">
        <f>COUNTIF(I$7:I48,I48)</f>
        <v>11</v>
      </c>
      <c r="K48" s="10">
        <v>3.4027777777777775E-2</v>
      </c>
      <c r="L48" s="9"/>
    </row>
    <row r="49" spans="1:12" ht="15" customHeight="1" x14ac:dyDescent="0.2">
      <c r="A49" s="7">
        <v>12</v>
      </c>
      <c r="B49" s="33">
        <v>112</v>
      </c>
      <c r="C49" s="35" t="s">
        <v>192</v>
      </c>
      <c r="D49" s="57" t="s">
        <v>193</v>
      </c>
      <c r="E49" s="60" t="s">
        <v>11</v>
      </c>
      <c r="F49" s="60" t="s">
        <v>125</v>
      </c>
      <c r="G49" s="60" t="s">
        <v>113</v>
      </c>
      <c r="H49" s="63" t="s">
        <v>16</v>
      </c>
      <c r="I49" s="7" t="str">
        <f t="shared" si="1"/>
        <v>B</v>
      </c>
      <c r="J49" s="7">
        <f>COUNTIF(I$7:I49,I49)</f>
        <v>12</v>
      </c>
      <c r="K49" s="10">
        <v>3.4560185185185187E-2</v>
      </c>
      <c r="L49" s="9"/>
    </row>
    <row r="50" spans="1:12" ht="15" customHeight="1" x14ac:dyDescent="0.2">
      <c r="A50" s="7">
        <v>13</v>
      </c>
      <c r="B50" s="55">
        <v>77</v>
      </c>
      <c r="C50" s="35" t="s">
        <v>234</v>
      </c>
      <c r="D50" s="57" t="s">
        <v>34</v>
      </c>
      <c r="E50" s="60" t="s">
        <v>11</v>
      </c>
      <c r="F50" s="60" t="s">
        <v>125</v>
      </c>
      <c r="G50" s="60" t="s">
        <v>102</v>
      </c>
      <c r="H50" s="63" t="s">
        <v>254</v>
      </c>
      <c r="I50" s="7" t="str">
        <f t="shared" si="1"/>
        <v>B</v>
      </c>
      <c r="J50" s="7">
        <f>COUNTIF(I$7:I50,I50)</f>
        <v>13</v>
      </c>
      <c r="K50" s="10">
        <v>3.4942129629629629E-2</v>
      </c>
      <c r="L50" s="9"/>
    </row>
    <row r="51" spans="1:12" ht="15" customHeight="1" x14ac:dyDescent="0.2">
      <c r="A51" s="7">
        <v>14</v>
      </c>
      <c r="B51" s="33">
        <v>85</v>
      </c>
      <c r="C51" s="35" t="s">
        <v>318</v>
      </c>
      <c r="D51" s="57" t="s">
        <v>287</v>
      </c>
      <c r="E51" s="60" t="s">
        <v>11</v>
      </c>
      <c r="F51" s="60" t="s">
        <v>125</v>
      </c>
      <c r="G51" s="60" t="s">
        <v>106</v>
      </c>
      <c r="H51" s="63" t="s">
        <v>54</v>
      </c>
      <c r="I51" s="7" t="str">
        <f t="shared" si="1"/>
        <v>B</v>
      </c>
      <c r="J51" s="7">
        <f>COUNTIF(I$7:I51,I51)</f>
        <v>14</v>
      </c>
      <c r="K51" s="10">
        <v>3.5335648148148151E-2</v>
      </c>
      <c r="L51" s="9"/>
    </row>
    <row r="52" spans="1:12" ht="15" customHeight="1" x14ac:dyDescent="0.2">
      <c r="A52" s="7">
        <v>15</v>
      </c>
      <c r="B52" s="33">
        <v>48</v>
      </c>
      <c r="C52" s="35" t="s">
        <v>201</v>
      </c>
      <c r="D52" s="57" t="s">
        <v>202</v>
      </c>
      <c r="E52" s="60" t="s">
        <v>11</v>
      </c>
      <c r="F52" s="60" t="s">
        <v>125</v>
      </c>
      <c r="G52" s="60" t="s">
        <v>98</v>
      </c>
      <c r="H52" s="63" t="s">
        <v>258</v>
      </c>
      <c r="I52" s="7" t="str">
        <f t="shared" si="1"/>
        <v>B</v>
      </c>
      <c r="J52" s="7">
        <f>COUNTIF(I$7:I52,I52)</f>
        <v>15</v>
      </c>
      <c r="K52" s="10">
        <v>3.5405092592592592E-2</v>
      </c>
      <c r="L52" s="9"/>
    </row>
    <row r="53" spans="1:12" ht="15" customHeight="1" x14ac:dyDescent="0.2">
      <c r="A53" s="7">
        <v>16</v>
      </c>
      <c r="B53" s="55">
        <v>69</v>
      </c>
      <c r="C53" s="35" t="s">
        <v>340</v>
      </c>
      <c r="D53" s="57" t="s">
        <v>341</v>
      </c>
      <c r="E53" s="60" t="s">
        <v>11</v>
      </c>
      <c r="F53" s="60" t="s">
        <v>125</v>
      </c>
      <c r="G53" s="60" t="s">
        <v>102</v>
      </c>
      <c r="H53" s="63" t="s">
        <v>127</v>
      </c>
      <c r="I53" s="7" t="str">
        <f t="shared" si="1"/>
        <v>B</v>
      </c>
      <c r="J53" s="7">
        <f>COUNTIF(I$7:I53,I53)</f>
        <v>16</v>
      </c>
      <c r="K53" s="10">
        <v>3.6724537037037035E-2</v>
      </c>
      <c r="L53" s="9"/>
    </row>
    <row r="54" spans="1:12" ht="15" customHeight="1" x14ac:dyDescent="0.2">
      <c r="A54" s="7">
        <v>17</v>
      </c>
      <c r="B54" s="33">
        <v>84</v>
      </c>
      <c r="C54" s="29" t="s">
        <v>146</v>
      </c>
      <c r="D54" s="51" t="s">
        <v>57</v>
      </c>
      <c r="E54" s="9" t="s">
        <v>11</v>
      </c>
      <c r="F54" s="9" t="s">
        <v>125</v>
      </c>
      <c r="G54" s="9">
        <v>1985</v>
      </c>
      <c r="H54" s="51" t="s">
        <v>128</v>
      </c>
      <c r="I54" s="7" t="str">
        <f t="shared" si="1"/>
        <v>B</v>
      </c>
      <c r="J54" s="7">
        <f>COUNTIF(I$7:I54,I54)</f>
        <v>17</v>
      </c>
      <c r="K54" s="10">
        <v>3.7222222222222219E-2</v>
      </c>
      <c r="L54" s="9"/>
    </row>
    <row r="55" spans="1:12" ht="15" customHeight="1" x14ac:dyDescent="0.2">
      <c r="A55" s="7">
        <v>18</v>
      </c>
      <c r="B55" s="33">
        <v>18</v>
      </c>
      <c r="C55" s="35" t="s">
        <v>323</v>
      </c>
      <c r="D55" s="57" t="s">
        <v>44</v>
      </c>
      <c r="E55" s="60" t="s">
        <v>11</v>
      </c>
      <c r="F55" s="60" t="s">
        <v>125</v>
      </c>
      <c r="G55" s="60" t="s">
        <v>119</v>
      </c>
      <c r="H55" s="63" t="s">
        <v>259</v>
      </c>
      <c r="I55" s="7" t="str">
        <f t="shared" si="1"/>
        <v>B</v>
      </c>
      <c r="J55" s="7">
        <f>COUNTIF(I$7:I55,I55)</f>
        <v>18</v>
      </c>
      <c r="K55" s="10">
        <v>4.1608796296296297E-2</v>
      </c>
      <c r="L55" s="9"/>
    </row>
    <row r="56" spans="1:12" ht="15" customHeight="1" x14ac:dyDescent="0.2">
      <c r="A56" s="7">
        <v>19</v>
      </c>
      <c r="B56" s="55">
        <v>109</v>
      </c>
      <c r="C56" s="35" t="s">
        <v>337</v>
      </c>
      <c r="D56" s="57" t="s">
        <v>338</v>
      </c>
      <c r="E56" s="60" t="s">
        <v>200</v>
      </c>
      <c r="F56" s="60" t="s">
        <v>125</v>
      </c>
      <c r="G56" s="60" t="s">
        <v>115</v>
      </c>
      <c r="H56" s="63" t="s">
        <v>441</v>
      </c>
      <c r="I56" s="7" t="str">
        <f t="shared" si="1"/>
        <v>B</v>
      </c>
      <c r="J56" s="7">
        <f>COUNTIF(I$7:I56,I56)</f>
        <v>19</v>
      </c>
      <c r="K56" s="10">
        <v>4.1782407407407407E-2</v>
      </c>
      <c r="L56" s="9"/>
    </row>
    <row r="57" spans="1:12" ht="15" customHeight="1" thickBot="1" x14ac:dyDescent="0.25">
      <c r="A57" s="7">
        <v>20</v>
      </c>
      <c r="B57" s="33">
        <v>114</v>
      </c>
      <c r="C57" s="29" t="s">
        <v>80</v>
      </c>
      <c r="D57" s="51" t="s">
        <v>151</v>
      </c>
      <c r="E57" s="9" t="s">
        <v>11</v>
      </c>
      <c r="F57" s="9" t="s">
        <v>125</v>
      </c>
      <c r="G57" s="9">
        <v>1979</v>
      </c>
      <c r="H57" s="51" t="s">
        <v>28</v>
      </c>
      <c r="I57" s="7" t="str">
        <f t="shared" si="1"/>
        <v>B</v>
      </c>
      <c r="J57" s="7">
        <f>COUNTIF(I$7:I57,I57)</f>
        <v>20</v>
      </c>
      <c r="K57" s="10">
        <v>4.3657407407407409E-2</v>
      </c>
      <c r="L57" s="9" t="s">
        <v>56</v>
      </c>
    </row>
    <row r="58" spans="1:12" s="89" customFormat="1" ht="25.15" customHeight="1" thickBot="1" x14ac:dyDescent="0.35">
      <c r="A58" s="99" t="s">
        <v>22</v>
      </c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1"/>
    </row>
    <row r="59" spans="1:12" s="16" customFormat="1" ht="15" customHeight="1" x14ac:dyDescent="0.2">
      <c r="A59" s="1">
        <v>1</v>
      </c>
      <c r="B59" s="47">
        <v>27</v>
      </c>
      <c r="C59" s="24" t="s">
        <v>77</v>
      </c>
      <c r="D59" s="77" t="s">
        <v>36</v>
      </c>
      <c r="E59" s="78" t="s">
        <v>11</v>
      </c>
      <c r="F59" s="78" t="s">
        <v>125</v>
      </c>
      <c r="G59" s="78" t="s">
        <v>111</v>
      </c>
      <c r="H59" s="79" t="s">
        <v>37</v>
      </c>
      <c r="I59" s="1" t="str">
        <f t="shared" ref="I59:I76" si="2">IF(F59="m",IF($G$1-$G59&lt;=19,"JM",IF($G$1-$G59&lt;=39,"A",IF($G$1-$G59&lt;=49,"B",IF($G$1-$G59&lt;=59,"C",IF($G$1-$G59&lt;=69,"D","E"))))),IF($G$1-$G59&lt;=19,"JŽ",IF($G$1-$G59&lt;=39,"F",IF($G$1-$G59&lt;=49,"G",IF($G$1-$G59&lt;=59,"H","I")))))</f>
        <v>C</v>
      </c>
      <c r="J59" s="1">
        <f>COUNTIF(I$7:I59,I59)</f>
        <v>1</v>
      </c>
      <c r="K59" s="17">
        <v>2.6562499999999999E-2</v>
      </c>
      <c r="L59" s="2"/>
    </row>
    <row r="60" spans="1:12" s="4" customFormat="1" ht="15" customHeight="1" x14ac:dyDescent="0.2">
      <c r="A60" s="19">
        <v>2</v>
      </c>
      <c r="B60" s="83">
        <v>52</v>
      </c>
      <c r="C60" s="23" t="s">
        <v>169</v>
      </c>
      <c r="D60" s="80" t="s">
        <v>47</v>
      </c>
      <c r="E60" s="81" t="s">
        <v>11</v>
      </c>
      <c r="F60" s="81" t="s">
        <v>125</v>
      </c>
      <c r="G60" s="81" t="s">
        <v>110</v>
      </c>
      <c r="H60" s="82" t="s">
        <v>170</v>
      </c>
      <c r="I60" s="19" t="str">
        <f t="shared" si="2"/>
        <v>C</v>
      </c>
      <c r="J60" s="19">
        <f>COUNTIF(I$7:I60,I60)</f>
        <v>2</v>
      </c>
      <c r="K60" s="18">
        <v>2.9189814814814814E-2</v>
      </c>
      <c r="L60" s="3"/>
    </row>
    <row r="61" spans="1:12" s="6" customFormat="1" ht="15" customHeight="1" x14ac:dyDescent="0.2">
      <c r="A61" s="21">
        <v>3</v>
      </c>
      <c r="B61" s="49">
        <v>35</v>
      </c>
      <c r="C61" s="22" t="s">
        <v>82</v>
      </c>
      <c r="D61" s="84" t="s">
        <v>18</v>
      </c>
      <c r="E61" s="85" t="s">
        <v>11</v>
      </c>
      <c r="F61" s="85" t="s">
        <v>125</v>
      </c>
      <c r="G61" s="85" t="s">
        <v>114</v>
      </c>
      <c r="H61" s="86" t="s">
        <v>255</v>
      </c>
      <c r="I61" s="21" t="str">
        <f t="shared" si="2"/>
        <v>C</v>
      </c>
      <c r="J61" s="21">
        <f>COUNTIF(I$7:I61,I61)</f>
        <v>3</v>
      </c>
      <c r="K61" s="20">
        <v>2.9513888888888888E-2</v>
      </c>
      <c r="L61" s="5"/>
    </row>
    <row r="62" spans="1:12" ht="15" customHeight="1" x14ac:dyDescent="0.2">
      <c r="A62" s="7">
        <v>4</v>
      </c>
      <c r="B62" s="33">
        <v>86</v>
      </c>
      <c r="C62" s="35" t="s">
        <v>93</v>
      </c>
      <c r="D62" s="57" t="s">
        <v>18</v>
      </c>
      <c r="E62" s="60" t="s">
        <v>11</v>
      </c>
      <c r="F62" s="60" t="s">
        <v>125</v>
      </c>
      <c r="G62" s="60" t="s">
        <v>111</v>
      </c>
      <c r="H62" s="63" t="s">
        <v>128</v>
      </c>
      <c r="I62" s="7" t="str">
        <f t="shared" si="2"/>
        <v>C</v>
      </c>
      <c r="J62" s="7">
        <f>COUNTIF(I$7:I62,I62)</f>
        <v>4</v>
      </c>
      <c r="K62" s="10">
        <v>3.0127314814814815E-2</v>
      </c>
      <c r="L62" s="9"/>
    </row>
    <row r="63" spans="1:12" ht="15" customHeight="1" x14ac:dyDescent="0.2">
      <c r="A63" s="7">
        <v>5</v>
      </c>
      <c r="B63" s="55">
        <v>68</v>
      </c>
      <c r="C63" s="35" t="s">
        <v>160</v>
      </c>
      <c r="D63" s="57" t="s">
        <v>20</v>
      </c>
      <c r="E63" s="60" t="s">
        <v>11</v>
      </c>
      <c r="F63" s="60" t="s">
        <v>125</v>
      </c>
      <c r="G63" s="60" t="s">
        <v>114</v>
      </c>
      <c r="H63" s="63" t="s">
        <v>161</v>
      </c>
      <c r="I63" s="7" t="str">
        <f t="shared" si="2"/>
        <v>C</v>
      </c>
      <c r="J63" s="7">
        <f>COUNTIF(I$7:I63,I63)</f>
        <v>5</v>
      </c>
      <c r="K63" s="10">
        <v>3.138888888888889E-2</v>
      </c>
      <c r="L63" s="9"/>
    </row>
    <row r="64" spans="1:12" ht="15" customHeight="1" x14ac:dyDescent="0.2">
      <c r="A64" s="7">
        <v>6</v>
      </c>
      <c r="B64" s="33">
        <v>60</v>
      </c>
      <c r="C64" s="35" t="s">
        <v>327</v>
      </c>
      <c r="D64" s="57" t="s">
        <v>328</v>
      </c>
      <c r="E64" s="60" t="s">
        <v>11</v>
      </c>
      <c r="F64" s="60" t="s">
        <v>125</v>
      </c>
      <c r="G64" s="60" t="s">
        <v>114</v>
      </c>
      <c r="H64" s="63" t="s">
        <v>395</v>
      </c>
      <c r="I64" s="7" t="str">
        <f t="shared" si="2"/>
        <v>C</v>
      </c>
      <c r="J64" s="7">
        <f>COUNTIF(I$7:I64,I64)</f>
        <v>6</v>
      </c>
      <c r="K64" s="10">
        <v>3.1400462962962963E-2</v>
      </c>
      <c r="L64" s="32"/>
    </row>
    <row r="65" spans="1:12" ht="15" customHeight="1" x14ac:dyDescent="0.2">
      <c r="A65" s="7">
        <v>7</v>
      </c>
      <c r="B65" s="33">
        <v>33</v>
      </c>
      <c r="C65" s="29" t="s">
        <v>430</v>
      </c>
      <c r="D65" s="51" t="s">
        <v>431</v>
      </c>
      <c r="E65" s="9" t="s">
        <v>11</v>
      </c>
      <c r="F65" s="9" t="s">
        <v>125</v>
      </c>
      <c r="G65" s="9">
        <v>1970</v>
      </c>
      <c r="H65" s="51" t="s">
        <v>429</v>
      </c>
      <c r="I65" s="7" t="str">
        <f t="shared" si="2"/>
        <v>C</v>
      </c>
      <c r="J65" s="7">
        <f>COUNTIF(I$7:I65,I65)</f>
        <v>7</v>
      </c>
      <c r="K65" s="10">
        <v>3.2870370370370369E-2</v>
      </c>
      <c r="L65" s="9"/>
    </row>
    <row r="66" spans="1:12" ht="15" customHeight="1" x14ac:dyDescent="0.2">
      <c r="A66" s="7">
        <v>8</v>
      </c>
      <c r="B66" s="55">
        <v>89</v>
      </c>
      <c r="C66" s="35" t="s">
        <v>217</v>
      </c>
      <c r="D66" s="57" t="s">
        <v>31</v>
      </c>
      <c r="E66" s="60" t="s">
        <v>11</v>
      </c>
      <c r="F66" s="60" t="s">
        <v>125</v>
      </c>
      <c r="G66" s="60" t="s">
        <v>107</v>
      </c>
      <c r="H66" s="63" t="s">
        <v>188</v>
      </c>
      <c r="I66" s="7" t="str">
        <f t="shared" si="2"/>
        <v>C</v>
      </c>
      <c r="J66" s="7">
        <f>COUNTIF(I$7:I66,I66)</f>
        <v>8</v>
      </c>
      <c r="K66" s="10">
        <v>3.3321759259259259E-2</v>
      </c>
      <c r="L66" s="9"/>
    </row>
    <row r="67" spans="1:12" ht="15" customHeight="1" x14ac:dyDescent="0.2">
      <c r="A67" s="7">
        <v>9</v>
      </c>
      <c r="B67" s="33">
        <v>9</v>
      </c>
      <c r="C67" s="29" t="s">
        <v>417</v>
      </c>
      <c r="D67" s="51" t="s">
        <v>418</v>
      </c>
      <c r="E67" s="9" t="s">
        <v>11</v>
      </c>
      <c r="F67" s="9" t="s">
        <v>125</v>
      </c>
      <c r="G67" s="9">
        <v>1972</v>
      </c>
      <c r="H67" s="51" t="s">
        <v>16</v>
      </c>
      <c r="I67" s="7" t="str">
        <f t="shared" si="2"/>
        <v>C</v>
      </c>
      <c r="J67" s="7">
        <f>COUNTIF(I$7:I67,I67)</f>
        <v>9</v>
      </c>
      <c r="K67" s="10">
        <v>3.3564814814814818E-2</v>
      </c>
      <c r="L67" s="9"/>
    </row>
    <row r="68" spans="1:12" ht="15" customHeight="1" x14ac:dyDescent="0.2">
      <c r="A68" s="7">
        <v>10</v>
      </c>
      <c r="B68" s="33">
        <v>54</v>
      </c>
      <c r="C68" s="35" t="s">
        <v>76</v>
      </c>
      <c r="D68" s="57" t="s">
        <v>17</v>
      </c>
      <c r="E68" s="60" t="s">
        <v>11</v>
      </c>
      <c r="F68" s="60" t="s">
        <v>125</v>
      </c>
      <c r="G68" s="60" t="s">
        <v>110</v>
      </c>
      <c r="H68" s="63" t="s">
        <v>256</v>
      </c>
      <c r="I68" s="7" t="str">
        <f t="shared" si="2"/>
        <v>C</v>
      </c>
      <c r="J68" s="7">
        <f>COUNTIF(I$7:I68,I68)</f>
        <v>10</v>
      </c>
      <c r="K68" s="10">
        <v>3.3645833333333333E-2</v>
      </c>
      <c r="L68" s="9"/>
    </row>
    <row r="69" spans="1:12" ht="15" customHeight="1" x14ac:dyDescent="0.2">
      <c r="A69" s="7">
        <v>11</v>
      </c>
      <c r="B69" s="55">
        <v>53</v>
      </c>
      <c r="C69" s="35" t="s">
        <v>311</v>
      </c>
      <c r="D69" s="57" t="s">
        <v>312</v>
      </c>
      <c r="E69" s="60" t="s">
        <v>11</v>
      </c>
      <c r="F69" s="60" t="s">
        <v>125</v>
      </c>
      <c r="G69" s="60" t="s">
        <v>110</v>
      </c>
      <c r="H69" s="63" t="s">
        <v>313</v>
      </c>
      <c r="I69" s="7" t="str">
        <f t="shared" si="2"/>
        <v>C</v>
      </c>
      <c r="J69" s="7">
        <f>COUNTIF(I$7:I69,I69)</f>
        <v>11</v>
      </c>
      <c r="K69" s="10">
        <v>3.412037037037037E-2</v>
      </c>
      <c r="L69" s="9"/>
    </row>
    <row r="70" spans="1:12" ht="15" customHeight="1" x14ac:dyDescent="0.2">
      <c r="A70" s="7">
        <v>12</v>
      </c>
      <c r="B70" s="33">
        <v>98</v>
      </c>
      <c r="C70" s="35" t="s">
        <v>309</v>
      </c>
      <c r="D70" s="57" t="s">
        <v>60</v>
      </c>
      <c r="E70" s="60" t="s">
        <v>11</v>
      </c>
      <c r="F70" s="60" t="s">
        <v>125</v>
      </c>
      <c r="G70" s="60" t="s">
        <v>110</v>
      </c>
      <c r="H70" s="63" t="s">
        <v>191</v>
      </c>
      <c r="I70" s="7" t="str">
        <f t="shared" si="2"/>
        <v>C</v>
      </c>
      <c r="J70" s="7">
        <f>COUNTIF(I$7:I70,I70)</f>
        <v>12</v>
      </c>
      <c r="K70" s="10">
        <v>3.4305555555555554E-2</v>
      </c>
      <c r="L70" s="9"/>
    </row>
    <row r="71" spans="1:12" ht="15" customHeight="1" x14ac:dyDescent="0.2">
      <c r="A71" s="7">
        <v>13</v>
      </c>
      <c r="B71" s="33">
        <v>3</v>
      </c>
      <c r="C71" s="29" t="s">
        <v>89</v>
      </c>
      <c r="D71" s="51" t="s">
        <v>47</v>
      </c>
      <c r="E71" s="9" t="s">
        <v>11</v>
      </c>
      <c r="F71" s="9" t="s">
        <v>125</v>
      </c>
      <c r="G71" s="9">
        <v>1976</v>
      </c>
      <c r="H71" s="51" t="s">
        <v>28</v>
      </c>
      <c r="I71" s="7" t="str">
        <f t="shared" si="2"/>
        <v>C</v>
      </c>
      <c r="J71" s="7">
        <f>COUNTIF(I$7:I71,I71)</f>
        <v>13</v>
      </c>
      <c r="K71" s="10">
        <v>3.5682870370370372E-2</v>
      </c>
      <c r="L71" s="9" t="s">
        <v>56</v>
      </c>
    </row>
    <row r="72" spans="1:12" ht="15" customHeight="1" x14ac:dyDescent="0.2">
      <c r="A72" s="7">
        <v>14</v>
      </c>
      <c r="B72" s="55">
        <v>23</v>
      </c>
      <c r="C72" s="35" t="s">
        <v>335</v>
      </c>
      <c r="D72" s="57" t="s">
        <v>29</v>
      </c>
      <c r="E72" s="60" t="s">
        <v>11</v>
      </c>
      <c r="F72" s="60" t="s">
        <v>125</v>
      </c>
      <c r="G72" s="60" t="s">
        <v>107</v>
      </c>
      <c r="H72" s="63" t="s">
        <v>208</v>
      </c>
      <c r="I72" s="7" t="str">
        <f t="shared" si="2"/>
        <v>C</v>
      </c>
      <c r="J72" s="7">
        <f>COUNTIF(I$7:I72,I72)</f>
        <v>14</v>
      </c>
      <c r="K72" s="10">
        <v>3.5868055555555556E-2</v>
      </c>
      <c r="L72" s="9"/>
    </row>
    <row r="73" spans="1:12" ht="15" customHeight="1" x14ac:dyDescent="0.2">
      <c r="A73" s="7">
        <v>15</v>
      </c>
      <c r="B73" s="33">
        <v>100</v>
      </c>
      <c r="C73" s="35" t="s">
        <v>292</v>
      </c>
      <c r="D73" s="57" t="s">
        <v>293</v>
      </c>
      <c r="E73" s="60" t="s">
        <v>11</v>
      </c>
      <c r="F73" s="60" t="s">
        <v>125</v>
      </c>
      <c r="G73" s="60" t="s">
        <v>294</v>
      </c>
      <c r="H73" s="63" t="s">
        <v>295</v>
      </c>
      <c r="I73" s="7" t="str">
        <f t="shared" si="2"/>
        <v>C</v>
      </c>
      <c r="J73" s="7">
        <f>COUNTIF(I$7:I73,I73)</f>
        <v>15</v>
      </c>
      <c r="K73" s="10">
        <v>3.6990740740740741E-2</v>
      </c>
      <c r="L73" s="9"/>
    </row>
    <row r="74" spans="1:12" ht="15" customHeight="1" x14ac:dyDescent="0.2">
      <c r="A74" s="7">
        <v>16</v>
      </c>
      <c r="B74" s="33">
        <v>62</v>
      </c>
      <c r="C74" s="29" t="s">
        <v>437</v>
      </c>
      <c r="D74" s="51" t="s">
        <v>40</v>
      </c>
      <c r="E74" s="9" t="s">
        <v>11</v>
      </c>
      <c r="F74" s="9" t="s">
        <v>125</v>
      </c>
      <c r="G74" s="9">
        <v>1976</v>
      </c>
      <c r="H74" s="51" t="s">
        <v>184</v>
      </c>
      <c r="I74" s="7" t="str">
        <f t="shared" si="2"/>
        <v>C</v>
      </c>
      <c r="J74" s="7">
        <f>COUNTIF(I$7:I74,I74)</f>
        <v>16</v>
      </c>
      <c r="K74" s="10">
        <v>3.7581018518518521E-2</v>
      </c>
      <c r="L74" s="9"/>
    </row>
    <row r="75" spans="1:12" ht="15" customHeight="1" x14ac:dyDescent="0.2">
      <c r="A75" s="7">
        <v>17</v>
      </c>
      <c r="B75" s="55">
        <v>39</v>
      </c>
      <c r="C75" s="35" t="s">
        <v>346</v>
      </c>
      <c r="D75" s="57" t="s">
        <v>42</v>
      </c>
      <c r="E75" s="60" t="s">
        <v>11</v>
      </c>
      <c r="F75" s="60" t="s">
        <v>125</v>
      </c>
      <c r="G75" s="60" t="s">
        <v>110</v>
      </c>
      <c r="H75" s="63" t="s">
        <v>394</v>
      </c>
      <c r="I75" s="7" t="str">
        <f t="shared" si="2"/>
        <v>C</v>
      </c>
      <c r="J75" s="7">
        <f>COUNTIF(I$7:I75,I75)</f>
        <v>17</v>
      </c>
      <c r="K75" s="10">
        <v>3.9548611111111111E-2</v>
      </c>
      <c r="L75" s="9"/>
    </row>
    <row r="76" spans="1:12" ht="15" customHeight="1" thickBot="1" x14ac:dyDescent="0.25">
      <c r="A76" s="7">
        <v>18</v>
      </c>
      <c r="B76" s="33">
        <v>111</v>
      </c>
      <c r="C76" s="35" t="s">
        <v>203</v>
      </c>
      <c r="D76" s="57" t="s">
        <v>204</v>
      </c>
      <c r="E76" s="60" t="s">
        <v>11</v>
      </c>
      <c r="F76" s="60" t="s">
        <v>125</v>
      </c>
      <c r="G76" s="60" t="s">
        <v>107</v>
      </c>
      <c r="H76" s="63" t="s">
        <v>26</v>
      </c>
      <c r="I76" s="7" t="str">
        <f t="shared" si="2"/>
        <v>C</v>
      </c>
      <c r="J76" s="7">
        <f>COUNTIF(I$7:I76,I76)</f>
        <v>18</v>
      </c>
      <c r="K76" s="10">
        <v>4.5300925925925925E-2</v>
      </c>
      <c r="L76" s="9"/>
    </row>
    <row r="77" spans="1:12" ht="25.15" customHeight="1" thickBot="1" x14ac:dyDescent="0.35">
      <c r="A77" s="99" t="s">
        <v>19</v>
      </c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1"/>
    </row>
    <row r="78" spans="1:12" s="16" customFormat="1" ht="15" customHeight="1" x14ac:dyDescent="0.2">
      <c r="A78" s="1">
        <v>1</v>
      </c>
      <c r="B78" s="47">
        <v>29</v>
      </c>
      <c r="C78" s="24" t="s">
        <v>422</v>
      </c>
      <c r="D78" s="79" t="s">
        <v>197</v>
      </c>
      <c r="E78" s="2" t="s">
        <v>11</v>
      </c>
      <c r="F78" s="2" t="s">
        <v>125</v>
      </c>
      <c r="G78" s="2">
        <v>1960</v>
      </c>
      <c r="H78" s="79" t="s">
        <v>423</v>
      </c>
      <c r="I78" s="1" t="str">
        <f t="shared" ref="I78:I88" si="3">IF(F78="m",IF($G$1-$G78&lt;=19,"JM",IF($G$1-$G78&lt;=39,"A",IF($G$1-$G78&lt;=49,"B",IF($G$1-$G78&lt;=59,"C",IF($G$1-$G78&lt;=69,"D","E"))))),IF($G$1-$G78&lt;=19,"JŽ",IF($G$1-$G78&lt;=39,"F",IF($G$1-$G78&lt;=49,"G",IF($G$1-$G78&lt;=59,"H","I")))))</f>
        <v>D</v>
      </c>
      <c r="J78" s="1">
        <f>COUNTIF(I$7:I78,I78)</f>
        <v>1</v>
      </c>
      <c r="K78" s="17">
        <v>2.8622685185185185E-2</v>
      </c>
      <c r="L78" s="2"/>
    </row>
    <row r="79" spans="1:12" s="4" customFormat="1" ht="15" customHeight="1" x14ac:dyDescent="0.2">
      <c r="A79" s="19">
        <v>2</v>
      </c>
      <c r="B79" s="83">
        <v>108</v>
      </c>
      <c r="C79" s="23" t="s">
        <v>284</v>
      </c>
      <c r="D79" s="80" t="s">
        <v>20</v>
      </c>
      <c r="E79" s="81" t="s">
        <v>11</v>
      </c>
      <c r="F79" s="81" t="s">
        <v>125</v>
      </c>
      <c r="G79" s="81" t="s">
        <v>185</v>
      </c>
      <c r="H79" s="82" t="s">
        <v>285</v>
      </c>
      <c r="I79" s="19" t="str">
        <f t="shared" si="3"/>
        <v>D</v>
      </c>
      <c r="J79" s="19">
        <f>COUNTIF(I$7:I79,I79)</f>
        <v>2</v>
      </c>
      <c r="K79" s="18">
        <v>2.931712962962963E-2</v>
      </c>
      <c r="L79" s="3"/>
    </row>
    <row r="80" spans="1:12" s="6" customFormat="1" ht="15" customHeight="1" x14ac:dyDescent="0.2">
      <c r="A80" s="21">
        <v>3</v>
      </c>
      <c r="B80" s="49">
        <v>74</v>
      </c>
      <c r="C80" s="22" t="s">
        <v>272</v>
      </c>
      <c r="D80" s="84" t="s">
        <v>273</v>
      </c>
      <c r="E80" s="85" t="s">
        <v>274</v>
      </c>
      <c r="F80" s="85" t="s">
        <v>125</v>
      </c>
      <c r="G80" s="85" t="s">
        <v>177</v>
      </c>
      <c r="H80" s="86" t="s">
        <v>397</v>
      </c>
      <c r="I80" s="21" t="str">
        <f t="shared" si="3"/>
        <v>D</v>
      </c>
      <c r="J80" s="21">
        <f>COUNTIF(I$7:I80,I80)</f>
        <v>3</v>
      </c>
      <c r="K80" s="20">
        <v>3.1886574074074074E-2</v>
      </c>
      <c r="L80" s="5"/>
    </row>
    <row r="81" spans="1:12" ht="15" customHeight="1" x14ac:dyDescent="0.2">
      <c r="A81" s="7">
        <v>4</v>
      </c>
      <c r="B81" s="33">
        <v>12</v>
      </c>
      <c r="C81" s="35" t="s">
        <v>206</v>
      </c>
      <c r="D81" s="57" t="s">
        <v>44</v>
      </c>
      <c r="E81" s="60" t="s">
        <v>11</v>
      </c>
      <c r="F81" s="60" t="s">
        <v>125</v>
      </c>
      <c r="G81" s="60" t="s">
        <v>99</v>
      </c>
      <c r="H81" s="63" t="s">
        <v>54</v>
      </c>
      <c r="I81" s="7" t="str">
        <f t="shared" si="3"/>
        <v>D</v>
      </c>
      <c r="J81" s="7">
        <f>COUNTIF(I$7:I81,I81)</f>
        <v>4</v>
      </c>
      <c r="K81" s="10">
        <v>3.2581018518518516E-2</v>
      </c>
      <c r="L81" s="9"/>
    </row>
    <row r="82" spans="1:12" ht="15" customHeight="1" x14ac:dyDescent="0.2">
      <c r="A82" s="7">
        <v>5</v>
      </c>
      <c r="B82" s="55">
        <v>47</v>
      </c>
      <c r="C82" s="35" t="s">
        <v>194</v>
      </c>
      <c r="D82" s="57" t="s">
        <v>47</v>
      </c>
      <c r="E82" s="60" t="s">
        <v>11</v>
      </c>
      <c r="F82" s="60" t="s">
        <v>125</v>
      </c>
      <c r="G82" s="60" t="s">
        <v>195</v>
      </c>
      <c r="H82" s="63" t="s">
        <v>23</v>
      </c>
      <c r="I82" s="7" t="str">
        <f t="shared" si="3"/>
        <v>D</v>
      </c>
      <c r="J82" s="7">
        <f>COUNTIF(I$7:I82,I82)</f>
        <v>5</v>
      </c>
      <c r="K82" s="10">
        <v>3.4363425925925929E-2</v>
      </c>
      <c r="L82" s="9"/>
    </row>
    <row r="83" spans="1:12" ht="15" customHeight="1" x14ac:dyDescent="0.2">
      <c r="A83" s="7">
        <v>6</v>
      </c>
      <c r="B83" s="33">
        <v>91</v>
      </c>
      <c r="C83" s="29" t="s">
        <v>142</v>
      </c>
      <c r="D83" s="51" t="s">
        <v>29</v>
      </c>
      <c r="E83" s="9" t="s">
        <v>11</v>
      </c>
      <c r="F83" s="9" t="s">
        <v>125</v>
      </c>
      <c r="G83" s="9">
        <v>1957</v>
      </c>
      <c r="H83" s="51" t="s">
        <v>23</v>
      </c>
      <c r="I83" s="7" t="str">
        <f t="shared" si="3"/>
        <v>D</v>
      </c>
      <c r="J83" s="7">
        <f>COUNTIF(I$7:I83,I83)</f>
        <v>6</v>
      </c>
      <c r="K83" s="10">
        <v>3.6377314814814814E-2</v>
      </c>
      <c r="L83" s="9"/>
    </row>
    <row r="84" spans="1:12" ht="15" customHeight="1" x14ac:dyDescent="0.2">
      <c r="A84" s="7">
        <v>7</v>
      </c>
      <c r="B84" s="33">
        <v>13</v>
      </c>
      <c r="C84" s="35" t="s">
        <v>158</v>
      </c>
      <c r="D84" s="57" t="s">
        <v>27</v>
      </c>
      <c r="E84" s="60" t="s">
        <v>11</v>
      </c>
      <c r="F84" s="60" t="s">
        <v>125</v>
      </c>
      <c r="G84" s="60" t="s">
        <v>159</v>
      </c>
      <c r="H84" s="63" t="s">
        <v>26</v>
      </c>
      <c r="I84" s="7" t="str">
        <f t="shared" si="3"/>
        <v>D</v>
      </c>
      <c r="J84" s="7">
        <f>COUNTIF(I$7:I84,I84)</f>
        <v>7</v>
      </c>
      <c r="K84" s="10">
        <v>3.6423611111111108E-2</v>
      </c>
      <c r="L84" s="9"/>
    </row>
    <row r="85" spans="1:12" ht="15" customHeight="1" x14ac:dyDescent="0.2">
      <c r="A85" s="7">
        <v>8</v>
      </c>
      <c r="B85" s="33">
        <v>61</v>
      </c>
      <c r="C85" s="35" t="s">
        <v>198</v>
      </c>
      <c r="D85" s="57" t="s">
        <v>199</v>
      </c>
      <c r="E85" s="60" t="s">
        <v>200</v>
      </c>
      <c r="F85" s="60" t="s">
        <v>125</v>
      </c>
      <c r="G85" s="60" t="s">
        <v>116</v>
      </c>
      <c r="H85" s="63" t="s">
        <v>16</v>
      </c>
      <c r="I85" s="7" t="str">
        <f t="shared" si="3"/>
        <v>D</v>
      </c>
      <c r="J85" s="7">
        <f>COUNTIF(I$7:I85,I85)</f>
        <v>8</v>
      </c>
      <c r="K85" s="10">
        <v>3.9259259259259258E-2</v>
      </c>
      <c r="L85" s="9"/>
    </row>
    <row r="86" spans="1:12" ht="15" customHeight="1" x14ac:dyDescent="0.2">
      <c r="A86" s="7">
        <v>9</v>
      </c>
      <c r="B86" s="33">
        <v>34</v>
      </c>
      <c r="C86" s="35" t="s">
        <v>279</v>
      </c>
      <c r="D86" s="57" t="s">
        <v>193</v>
      </c>
      <c r="E86" s="60" t="s">
        <v>11</v>
      </c>
      <c r="F86" s="60" t="s">
        <v>125</v>
      </c>
      <c r="G86" s="60" t="s">
        <v>99</v>
      </c>
      <c r="H86" s="63" t="s">
        <v>400</v>
      </c>
      <c r="I86" s="7" t="str">
        <f t="shared" si="3"/>
        <v>D</v>
      </c>
      <c r="J86" s="7">
        <f>COUNTIF(I$7:I86,I86)</f>
        <v>9</v>
      </c>
      <c r="K86" s="10">
        <v>3.965277777777778E-2</v>
      </c>
      <c r="L86" s="9"/>
    </row>
    <row r="87" spans="1:12" ht="15" customHeight="1" x14ac:dyDescent="0.2">
      <c r="A87" s="7">
        <v>10</v>
      </c>
      <c r="B87" s="55">
        <v>46</v>
      </c>
      <c r="C87" s="29" t="s">
        <v>434</v>
      </c>
      <c r="D87" s="51" t="s">
        <v>34</v>
      </c>
      <c r="E87" s="9" t="s">
        <v>11</v>
      </c>
      <c r="F87" s="9" t="s">
        <v>125</v>
      </c>
      <c r="G87" s="9">
        <v>1966</v>
      </c>
      <c r="H87" s="51" t="s">
        <v>435</v>
      </c>
      <c r="I87" s="7" t="str">
        <f t="shared" si="3"/>
        <v>D</v>
      </c>
      <c r="J87" s="9">
        <f>COUNTIF(I$7:I87,I87)</f>
        <v>10</v>
      </c>
      <c r="K87" s="10">
        <v>4.0833333333333333E-2</v>
      </c>
      <c r="L87" s="9"/>
    </row>
    <row r="88" spans="1:12" ht="15" customHeight="1" thickBot="1" x14ac:dyDescent="0.25">
      <c r="A88" s="7">
        <v>11</v>
      </c>
      <c r="B88" s="33">
        <v>10</v>
      </c>
      <c r="C88" s="35" t="s">
        <v>175</v>
      </c>
      <c r="D88" s="57" t="s">
        <v>176</v>
      </c>
      <c r="E88" s="60" t="s">
        <v>11</v>
      </c>
      <c r="F88" s="60" t="s">
        <v>125</v>
      </c>
      <c r="G88" s="60" t="s">
        <v>177</v>
      </c>
      <c r="H88" s="63" t="s">
        <v>178</v>
      </c>
      <c r="I88" s="7" t="str">
        <f t="shared" si="3"/>
        <v>D</v>
      </c>
      <c r="J88" s="9">
        <f>COUNTIF(I$7:I88,I88)</f>
        <v>11</v>
      </c>
      <c r="K88" s="10">
        <v>4.1203703703703701E-2</v>
      </c>
      <c r="L88" s="9"/>
    </row>
    <row r="89" spans="1:12" ht="25.15" customHeight="1" thickBot="1" x14ac:dyDescent="0.35">
      <c r="A89" s="99" t="s">
        <v>67</v>
      </c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1"/>
    </row>
    <row r="90" spans="1:12" s="16" customFormat="1" ht="15" customHeight="1" x14ac:dyDescent="0.2">
      <c r="A90" s="1">
        <v>1</v>
      </c>
      <c r="B90" s="47">
        <v>43</v>
      </c>
      <c r="C90" s="24" t="s">
        <v>72</v>
      </c>
      <c r="D90" s="77" t="s">
        <v>27</v>
      </c>
      <c r="E90" s="78" t="s">
        <v>11</v>
      </c>
      <c r="F90" s="78" t="s">
        <v>125</v>
      </c>
      <c r="G90" s="78" t="s">
        <v>104</v>
      </c>
      <c r="H90" s="79" t="s">
        <v>26</v>
      </c>
      <c r="I90" s="1" t="str">
        <f t="shared" ref="I90:I97" si="4">IF(F90="m",IF($G$1-$G90&lt;=19,"JM",IF($G$1-$G90&lt;=39,"A",IF($G$1-$G90&lt;=49,"B",IF($G$1-$G90&lt;=59,"C",IF($G$1-$G90&lt;=69,"D","E"))))),IF($G$1-$G90&lt;=19,"JŽ",IF($G$1-$G90&lt;=39,"F",IF($G$1-$G90&lt;=49,"G",IF($G$1-$G90&lt;=59,"H","I")))))</f>
        <v>E</v>
      </c>
      <c r="J90" s="2">
        <f>COUNTIF(I$7:I90,I90)</f>
        <v>1</v>
      </c>
      <c r="K90" s="17">
        <v>3.5694444444444445E-2</v>
      </c>
      <c r="L90" s="2"/>
    </row>
    <row r="91" spans="1:12" s="4" customFormat="1" ht="15" customHeight="1" x14ac:dyDescent="0.2">
      <c r="A91" s="19">
        <v>2</v>
      </c>
      <c r="B91" s="48">
        <v>14</v>
      </c>
      <c r="C91" s="23" t="s">
        <v>90</v>
      </c>
      <c r="D91" s="80" t="s">
        <v>44</v>
      </c>
      <c r="E91" s="81" t="s">
        <v>11</v>
      </c>
      <c r="F91" s="81" t="s">
        <v>125</v>
      </c>
      <c r="G91" s="81" t="s">
        <v>118</v>
      </c>
      <c r="H91" s="82" t="s">
        <v>33</v>
      </c>
      <c r="I91" s="19" t="str">
        <f t="shared" si="4"/>
        <v>E</v>
      </c>
      <c r="J91" s="3">
        <f>COUNTIF(I$7:I91,I91)</f>
        <v>2</v>
      </c>
      <c r="K91" s="18">
        <v>3.6412037037037034E-2</v>
      </c>
      <c r="L91" s="3"/>
    </row>
    <row r="92" spans="1:12" s="6" customFormat="1" ht="15" customHeight="1" x14ac:dyDescent="0.2">
      <c r="A92" s="21">
        <v>3</v>
      </c>
      <c r="B92" s="49">
        <v>7</v>
      </c>
      <c r="C92" s="22" t="s">
        <v>304</v>
      </c>
      <c r="D92" s="84" t="s">
        <v>305</v>
      </c>
      <c r="E92" s="85" t="s">
        <v>11</v>
      </c>
      <c r="F92" s="85" t="s">
        <v>125</v>
      </c>
      <c r="G92" s="85" t="s">
        <v>306</v>
      </c>
      <c r="H92" s="86" t="s">
        <v>307</v>
      </c>
      <c r="I92" s="21" t="str">
        <f t="shared" si="4"/>
        <v>E</v>
      </c>
      <c r="J92" s="5">
        <f>COUNTIF(I$7:I92,I92)</f>
        <v>3</v>
      </c>
      <c r="K92" s="20">
        <v>4.2928240740740739E-2</v>
      </c>
      <c r="L92" s="5"/>
    </row>
    <row r="93" spans="1:12" ht="15" customHeight="1" x14ac:dyDescent="0.2">
      <c r="A93" s="7">
        <v>4</v>
      </c>
      <c r="B93" s="33">
        <v>97</v>
      </c>
      <c r="C93" s="35" t="s">
        <v>91</v>
      </c>
      <c r="D93" s="57" t="s">
        <v>58</v>
      </c>
      <c r="E93" s="60" t="s">
        <v>11</v>
      </c>
      <c r="F93" s="60" t="s">
        <v>125</v>
      </c>
      <c r="G93" s="60" t="s">
        <v>118</v>
      </c>
      <c r="H93" s="63" t="s">
        <v>209</v>
      </c>
      <c r="I93" s="7" t="str">
        <f t="shared" si="4"/>
        <v>E</v>
      </c>
      <c r="J93" s="9">
        <f>COUNTIF(I$7:I93,I93)</f>
        <v>4</v>
      </c>
      <c r="K93" s="10">
        <v>4.3171296296296298E-2</v>
      </c>
      <c r="L93" s="9"/>
    </row>
    <row r="94" spans="1:12" ht="15" customHeight="1" x14ac:dyDescent="0.2">
      <c r="A94" s="7">
        <v>5</v>
      </c>
      <c r="B94" s="33">
        <v>31</v>
      </c>
      <c r="C94" s="35" t="s">
        <v>132</v>
      </c>
      <c r="D94" s="57" t="s">
        <v>58</v>
      </c>
      <c r="E94" s="60" t="s">
        <v>11</v>
      </c>
      <c r="F94" s="60" t="s">
        <v>125</v>
      </c>
      <c r="G94" s="60" t="s">
        <v>207</v>
      </c>
      <c r="H94" s="63" t="s">
        <v>59</v>
      </c>
      <c r="I94" s="7" t="str">
        <f t="shared" si="4"/>
        <v>E</v>
      </c>
      <c r="J94" s="9">
        <f>COUNTIF(I$7:I94,I94)</f>
        <v>5</v>
      </c>
      <c r="K94" s="10">
        <v>4.3310185185185188E-2</v>
      </c>
      <c r="L94" s="9"/>
    </row>
    <row r="95" spans="1:12" ht="15" customHeight="1" x14ac:dyDescent="0.2">
      <c r="A95" s="7">
        <v>6</v>
      </c>
      <c r="B95" s="33">
        <v>22</v>
      </c>
      <c r="C95" s="35" t="s">
        <v>401</v>
      </c>
      <c r="D95" s="57" t="s">
        <v>34</v>
      </c>
      <c r="E95" s="60" t="s">
        <v>11</v>
      </c>
      <c r="F95" s="60" t="s">
        <v>125</v>
      </c>
      <c r="G95" s="60" t="s">
        <v>332</v>
      </c>
      <c r="H95" s="63" t="s">
        <v>262</v>
      </c>
      <c r="I95" s="7" t="str">
        <f t="shared" si="4"/>
        <v>E</v>
      </c>
      <c r="J95" s="9">
        <f>COUNTIF(I$7:I95,I95)</f>
        <v>6</v>
      </c>
      <c r="K95" s="10">
        <v>4.4930555555555557E-2</v>
      </c>
      <c r="L95" s="9"/>
    </row>
    <row r="96" spans="1:12" ht="15" customHeight="1" x14ac:dyDescent="0.2">
      <c r="A96" s="7">
        <v>7</v>
      </c>
      <c r="B96" s="33">
        <v>1</v>
      </c>
      <c r="C96" s="35" t="s">
        <v>141</v>
      </c>
      <c r="D96" s="57" t="s">
        <v>31</v>
      </c>
      <c r="E96" s="60" t="s">
        <v>11</v>
      </c>
      <c r="F96" s="60" t="s">
        <v>125</v>
      </c>
      <c r="G96" s="60" t="s">
        <v>104</v>
      </c>
      <c r="H96" s="63" t="s">
        <v>32</v>
      </c>
      <c r="I96" s="7" t="str">
        <f t="shared" si="4"/>
        <v>E</v>
      </c>
      <c r="J96" s="9">
        <f>COUNTIF(I$7:I96,I96)</f>
        <v>7</v>
      </c>
      <c r="K96" s="10">
        <v>4.6307870370370367E-2</v>
      </c>
      <c r="L96" s="9"/>
    </row>
    <row r="97" spans="1:12" ht="15" customHeight="1" thickBot="1" x14ac:dyDescent="0.25">
      <c r="A97" s="7">
        <v>8</v>
      </c>
      <c r="B97" s="33">
        <v>24</v>
      </c>
      <c r="C97" s="35" t="s">
        <v>179</v>
      </c>
      <c r="D97" s="57" t="s">
        <v>45</v>
      </c>
      <c r="E97" s="60" t="s">
        <v>11</v>
      </c>
      <c r="F97" s="60" t="s">
        <v>125</v>
      </c>
      <c r="G97" s="60" t="s">
        <v>180</v>
      </c>
      <c r="H97" s="63" t="s">
        <v>16</v>
      </c>
      <c r="I97" s="7" t="str">
        <f t="shared" si="4"/>
        <v>E</v>
      </c>
      <c r="J97" s="9">
        <f>COUNTIF(I$7:I97,I97)</f>
        <v>8</v>
      </c>
      <c r="K97" s="10">
        <v>5.1689814814814813E-2</v>
      </c>
      <c r="L97" s="32"/>
    </row>
    <row r="98" spans="1:12" ht="25.15" customHeight="1" thickBot="1" x14ac:dyDescent="0.35">
      <c r="A98" s="102" t="s">
        <v>24</v>
      </c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4"/>
    </row>
    <row r="99" spans="1:12" s="16" customFormat="1" ht="15" customHeight="1" x14ac:dyDescent="0.2">
      <c r="A99" s="1">
        <v>1</v>
      </c>
      <c r="B99" s="47">
        <v>57</v>
      </c>
      <c r="C99" s="24" t="s">
        <v>288</v>
      </c>
      <c r="D99" s="77" t="s">
        <v>35</v>
      </c>
      <c r="E99" s="78" t="s">
        <v>11</v>
      </c>
      <c r="F99" s="78" t="s">
        <v>126</v>
      </c>
      <c r="G99" s="78" t="s">
        <v>109</v>
      </c>
      <c r="H99" s="79" t="s">
        <v>127</v>
      </c>
      <c r="I99" s="1" t="str">
        <f t="shared" ref="I99:I107" si="5">IF(F99="m",IF($G$1-$G99&lt;=19,"JM",IF($G$1-$G99&lt;=39,"A",IF($G$1-$G99&lt;=49,"B",IF($G$1-$G99&lt;=59,"C",IF($G$1-$G99&lt;=69,"D","E"))))),IF($G$1-$G99&lt;=19,"JŽ",IF($G$1-$G99&lt;=39,"F",IF($G$1-$G99&lt;=49,"G",IF($G$1-$G99&lt;=59,"H","I")))))</f>
        <v>F</v>
      </c>
      <c r="J99" s="2">
        <f>COUNTIF(I$7:I99,I99)</f>
        <v>1</v>
      </c>
      <c r="K99" s="17">
        <v>3.1747685185185184E-2</v>
      </c>
      <c r="L99" s="2"/>
    </row>
    <row r="100" spans="1:12" s="4" customFormat="1" ht="15" customHeight="1" x14ac:dyDescent="0.2">
      <c r="A100" s="19">
        <v>2</v>
      </c>
      <c r="B100" s="48">
        <v>59</v>
      </c>
      <c r="C100" s="23" t="s">
        <v>299</v>
      </c>
      <c r="D100" s="80" t="s">
        <v>163</v>
      </c>
      <c r="E100" s="81" t="s">
        <v>11</v>
      </c>
      <c r="F100" s="81" t="s">
        <v>126</v>
      </c>
      <c r="G100" s="81" t="s">
        <v>298</v>
      </c>
      <c r="H100" s="82" t="s">
        <v>127</v>
      </c>
      <c r="I100" s="19" t="str">
        <f t="shared" si="5"/>
        <v>F</v>
      </c>
      <c r="J100" s="3">
        <f>COUNTIF(I$7:I100,I100)</f>
        <v>2</v>
      </c>
      <c r="K100" s="18">
        <v>3.290509259259259E-2</v>
      </c>
      <c r="L100" s="3"/>
    </row>
    <row r="101" spans="1:12" s="6" customFormat="1" ht="15" customHeight="1" x14ac:dyDescent="0.2">
      <c r="A101" s="21">
        <v>3</v>
      </c>
      <c r="B101" s="49">
        <v>56</v>
      </c>
      <c r="C101" s="22" t="s">
        <v>212</v>
      </c>
      <c r="D101" s="84" t="s">
        <v>213</v>
      </c>
      <c r="E101" s="85" t="s">
        <v>11</v>
      </c>
      <c r="F101" s="85" t="s">
        <v>126</v>
      </c>
      <c r="G101" s="85" t="s">
        <v>214</v>
      </c>
      <c r="H101" s="86" t="s">
        <v>28</v>
      </c>
      <c r="I101" s="21" t="str">
        <f t="shared" si="5"/>
        <v>F</v>
      </c>
      <c r="J101" s="5">
        <f>COUNTIF(I$7:I101,I101)</f>
        <v>3</v>
      </c>
      <c r="K101" s="20">
        <v>3.9664351851851853E-2</v>
      </c>
      <c r="L101" s="5" t="s">
        <v>56</v>
      </c>
    </row>
    <row r="102" spans="1:12" ht="15" customHeight="1" x14ac:dyDescent="0.2">
      <c r="A102" s="7">
        <v>4</v>
      </c>
      <c r="B102" s="33">
        <v>87</v>
      </c>
      <c r="C102" s="35" t="s">
        <v>73</v>
      </c>
      <c r="D102" s="57" t="s">
        <v>38</v>
      </c>
      <c r="E102" s="60" t="s">
        <v>11</v>
      </c>
      <c r="F102" s="60" t="s">
        <v>126</v>
      </c>
      <c r="G102" s="60" t="s">
        <v>100</v>
      </c>
      <c r="H102" s="63" t="s">
        <v>66</v>
      </c>
      <c r="I102" s="7" t="str">
        <f t="shared" si="5"/>
        <v>F</v>
      </c>
      <c r="J102" s="9">
        <f>COUNTIF(I$7:I102,I102)</f>
        <v>4</v>
      </c>
      <c r="K102" s="10">
        <v>4.0138888888888891E-2</v>
      </c>
      <c r="L102" s="9"/>
    </row>
    <row r="103" spans="1:12" ht="15" customHeight="1" x14ac:dyDescent="0.2">
      <c r="A103" s="7">
        <v>5</v>
      </c>
      <c r="B103" s="33">
        <v>93</v>
      </c>
      <c r="C103" s="35" t="s">
        <v>275</v>
      </c>
      <c r="D103" s="57" t="s">
        <v>240</v>
      </c>
      <c r="E103" s="60" t="s">
        <v>11</v>
      </c>
      <c r="F103" s="60" t="s">
        <v>126</v>
      </c>
      <c r="G103" s="60" t="s">
        <v>276</v>
      </c>
      <c r="H103" s="63" t="s">
        <v>252</v>
      </c>
      <c r="I103" s="7" t="str">
        <f t="shared" si="5"/>
        <v>F</v>
      </c>
      <c r="J103" s="9">
        <f>COUNTIF(I$7:I103,I103)</f>
        <v>5</v>
      </c>
      <c r="K103" s="10">
        <v>4.0173611111111111E-2</v>
      </c>
      <c r="L103" s="9"/>
    </row>
    <row r="104" spans="1:12" ht="15" customHeight="1" x14ac:dyDescent="0.2">
      <c r="A104" s="7">
        <v>6</v>
      </c>
      <c r="B104" s="33">
        <v>8</v>
      </c>
      <c r="C104" s="35" t="s">
        <v>130</v>
      </c>
      <c r="D104" s="57" t="s">
        <v>131</v>
      </c>
      <c r="E104" s="60" t="s">
        <v>11</v>
      </c>
      <c r="F104" s="60" t="s">
        <v>126</v>
      </c>
      <c r="G104" s="60" t="s">
        <v>120</v>
      </c>
      <c r="H104" s="63" t="s">
        <v>257</v>
      </c>
      <c r="I104" s="7" t="str">
        <f t="shared" si="5"/>
        <v>F</v>
      </c>
      <c r="J104" s="9">
        <f>COUNTIF(I$7:I104,I104)</f>
        <v>6</v>
      </c>
      <c r="K104" s="10">
        <v>4.144675925925926E-2</v>
      </c>
      <c r="L104" s="9"/>
    </row>
    <row r="105" spans="1:12" ht="15" customHeight="1" x14ac:dyDescent="0.2">
      <c r="A105" s="7">
        <v>7</v>
      </c>
      <c r="B105" s="33">
        <v>65</v>
      </c>
      <c r="C105" s="35" t="s">
        <v>162</v>
      </c>
      <c r="D105" s="57" t="s">
        <v>163</v>
      </c>
      <c r="E105" s="60" t="s">
        <v>11</v>
      </c>
      <c r="F105" s="60" t="s">
        <v>126</v>
      </c>
      <c r="G105" s="60" t="s">
        <v>134</v>
      </c>
      <c r="H105" s="63" t="s">
        <v>164</v>
      </c>
      <c r="I105" s="7" t="str">
        <f t="shared" si="5"/>
        <v>F</v>
      </c>
      <c r="J105" s="9">
        <f>COUNTIF(I$7:I105,I105)</f>
        <v>7</v>
      </c>
      <c r="K105" s="10">
        <v>4.1469907407407407E-2</v>
      </c>
      <c r="L105" s="9"/>
    </row>
    <row r="106" spans="1:12" ht="15" customHeight="1" x14ac:dyDescent="0.2">
      <c r="A106" s="7">
        <v>8</v>
      </c>
      <c r="B106" s="33">
        <v>71</v>
      </c>
      <c r="C106" s="35" t="s">
        <v>329</v>
      </c>
      <c r="D106" s="57" t="s">
        <v>330</v>
      </c>
      <c r="E106" s="60" t="s">
        <v>11</v>
      </c>
      <c r="F106" s="60" t="s">
        <v>126</v>
      </c>
      <c r="G106" s="60" t="s">
        <v>331</v>
      </c>
      <c r="H106" s="63" t="s">
        <v>23</v>
      </c>
      <c r="I106" s="7" t="str">
        <f t="shared" si="5"/>
        <v>F</v>
      </c>
      <c r="J106" s="9">
        <f>COUNTIF(I$7:I106,I106)</f>
        <v>8</v>
      </c>
      <c r="K106" s="10">
        <v>4.4108796296296299E-2</v>
      </c>
      <c r="L106" s="9"/>
    </row>
    <row r="107" spans="1:12" ht="15" customHeight="1" thickBot="1" x14ac:dyDescent="0.25">
      <c r="A107" s="7">
        <v>9</v>
      </c>
      <c r="B107" s="33">
        <v>66</v>
      </c>
      <c r="C107" s="35" t="s">
        <v>165</v>
      </c>
      <c r="D107" s="57" t="s">
        <v>166</v>
      </c>
      <c r="E107" s="60" t="s">
        <v>11</v>
      </c>
      <c r="F107" s="60" t="s">
        <v>126</v>
      </c>
      <c r="G107" s="60" t="s">
        <v>123</v>
      </c>
      <c r="H107" s="63" t="s">
        <v>396</v>
      </c>
      <c r="I107" s="7" t="str">
        <f t="shared" si="5"/>
        <v>F</v>
      </c>
      <c r="J107" s="9">
        <f>COUNTIF(I$7:I107,I107)</f>
        <v>9</v>
      </c>
      <c r="K107" s="10">
        <v>4.4293981481481483E-2</v>
      </c>
      <c r="L107" s="9"/>
    </row>
    <row r="108" spans="1:12" ht="25.15" customHeight="1" thickBot="1" x14ac:dyDescent="0.35">
      <c r="A108" s="102" t="s">
        <v>152</v>
      </c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4"/>
    </row>
    <row r="109" spans="1:12" s="16" customFormat="1" ht="15" customHeight="1" x14ac:dyDescent="0.2">
      <c r="A109" s="1">
        <v>1</v>
      </c>
      <c r="B109" s="47">
        <v>36</v>
      </c>
      <c r="C109" s="24" t="s">
        <v>210</v>
      </c>
      <c r="D109" s="77" t="s">
        <v>229</v>
      </c>
      <c r="E109" s="78" t="s">
        <v>11</v>
      </c>
      <c r="F109" s="78" t="s">
        <v>126</v>
      </c>
      <c r="G109" s="78" t="s">
        <v>102</v>
      </c>
      <c r="H109" s="79" t="s">
        <v>336</v>
      </c>
      <c r="I109" s="1" t="str">
        <f t="shared" ref="I109:I118" si="6">IF(F109="m",IF($G$1-$G109&lt;=19,"JM",IF($G$1-$G109&lt;=39,"A",IF($G$1-$G109&lt;=49,"B",IF($G$1-$G109&lt;=59,"C",IF($G$1-$G109&lt;=69,"D","E"))))),IF($G$1-$G109&lt;=19,"JŽ",IF($G$1-$G109&lt;=39,"F",IF($G$1-$G109&lt;=49,"G",IF($G$1-$G109&lt;=59,"H","I")))))</f>
        <v>G</v>
      </c>
      <c r="J109" s="2">
        <f>COUNTIF(I$7:I109,I109)</f>
        <v>1</v>
      </c>
      <c r="K109" s="17">
        <v>3.3738425925925929E-2</v>
      </c>
      <c r="L109" s="2"/>
    </row>
    <row r="110" spans="1:12" s="4" customFormat="1" ht="15" customHeight="1" x14ac:dyDescent="0.2">
      <c r="A110" s="19">
        <v>2</v>
      </c>
      <c r="B110" s="48">
        <v>49</v>
      </c>
      <c r="C110" s="23" t="s">
        <v>86</v>
      </c>
      <c r="D110" s="80" t="s">
        <v>50</v>
      </c>
      <c r="E110" s="81" t="s">
        <v>11</v>
      </c>
      <c r="F110" s="81" t="s">
        <v>126</v>
      </c>
      <c r="G110" s="81" t="s">
        <v>119</v>
      </c>
      <c r="H110" s="82" t="s">
        <v>51</v>
      </c>
      <c r="I110" s="19" t="str">
        <f t="shared" si="6"/>
        <v>G</v>
      </c>
      <c r="J110" s="3">
        <f>COUNTIF(I$7:I110,I110)</f>
        <v>2</v>
      </c>
      <c r="K110" s="18">
        <v>3.3877314814814811E-2</v>
      </c>
      <c r="L110" s="3"/>
    </row>
    <row r="111" spans="1:12" s="6" customFormat="1" ht="15" customHeight="1" x14ac:dyDescent="0.2">
      <c r="A111" s="21">
        <v>3</v>
      </c>
      <c r="B111" s="49">
        <v>63</v>
      </c>
      <c r="C111" s="22" t="s">
        <v>171</v>
      </c>
      <c r="D111" s="84" t="s">
        <v>61</v>
      </c>
      <c r="E111" s="85" t="s">
        <v>11</v>
      </c>
      <c r="F111" s="85" t="s">
        <v>126</v>
      </c>
      <c r="G111" s="85" t="s">
        <v>122</v>
      </c>
      <c r="H111" s="86" t="s">
        <v>23</v>
      </c>
      <c r="I111" s="21" t="str">
        <f t="shared" si="6"/>
        <v>G</v>
      </c>
      <c r="J111" s="5">
        <f>COUNTIF(I$7:I111,I111)</f>
        <v>3</v>
      </c>
      <c r="K111" s="20">
        <v>3.4664351851851849E-2</v>
      </c>
      <c r="L111" s="5"/>
    </row>
    <row r="112" spans="1:12" ht="15" customHeight="1" x14ac:dyDescent="0.2">
      <c r="A112" s="7">
        <v>4</v>
      </c>
      <c r="B112" s="33">
        <v>101</v>
      </c>
      <c r="C112" s="35" t="s">
        <v>271</v>
      </c>
      <c r="D112" s="57" t="s">
        <v>35</v>
      </c>
      <c r="E112" s="60" t="s">
        <v>11</v>
      </c>
      <c r="F112" s="60" t="s">
        <v>126</v>
      </c>
      <c r="G112" s="60" t="s">
        <v>98</v>
      </c>
      <c r="H112" s="63" t="s">
        <v>270</v>
      </c>
      <c r="I112" s="7" t="str">
        <f t="shared" si="6"/>
        <v>G</v>
      </c>
      <c r="J112" s="9">
        <f>COUNTIF(I$7:I112,I112)</f>
        <v>4</v>
      </c>
      <c r="K112" s="10">
        <v>3.6423611111111108E-2</v>
      </c>
      <c r="L112" s="9"/>
    </row>
    <row r="113" spans="1:12" ht="15" customHeight="1" x14ac:dyDescent="0.2">
      <c r="A113" s="7">
        <v>5</v>
      </c>
      <c r="B113" s="33">
        <v>106</v>
      </c>
      <c r="C113" s="35" t="s">
        <v>310</v>
      </c>
      <c r="D113" s="57" t="s">
        <v>50</v>
      </c>
      <c r="E113" s="60" t="s">
        <v>11</v>
      </c>
      <c r="F113" s="60" t="s">
        <v>126</v>
      </c>
      <c r="G113" s="60" t="s">
        <v>117</v>
      </c>
      <c r="H113" s="63" t="s">
        <v>399</v>
      </c>
      <c r="I113" s="7" t="str">
        <f t="shared" si="6"/>
        <v>G</v>
      </c>
      <c r="J113" s="9">
        <f>COUNTIF(I$7:I113,I113)</f>
        <v>5</v>
      </c>
      <c r="K113" s="10">
        <v>3.6805555555555557E-2</v>
      </c>
      <c r="L113" s="9"/>
    </row>
    <row r="114" spans="1:12" ht="15" customHeight="1" x14ac:dyDescent="0.2">
      <c r="A114" s="7">
        <v>6</v>
      </c>
      <c r="B114" s="33">
        <v>37</v>
      </c>
      <c r="C114" s="35" t="s">
        <v>167</v>
      </c>
      <c r="D114" s="57" t="s">
        <v>166</v>
      </c>
      <c r="E114" s="60" t="s">
        <v>11</v>
      </c>
      <c r="F114" s="60" t="s">
        <v>126</v>
      </c>
      <c r="G114" s="60" t="s">
        <v>105</v>
      </c>
      <c r="H114" s="63" t="s">
        <v>250</v>
      </c>
      <c r="I114" s="7" t="str">
        <f t="shared" si="6"/>
        <v>G</v>
      </c>
      <c r="J114" s="9">
        <f>COUNTIF(I$7:I114,I114)</f>
        <v>6</v>
      </c>
      <c r="K114" s="10">
        <v>3.8148148148148146E-2</v>
      </c>
      <c r="L114" s="9"/>
    </row>
    <row r="115" spans="1:12" ht="15" customHeight="1" x14ac:dyDescent="0.2">
      <c r="A115" s="7">
        <v>7</v>
      </c>
      <c r="B115" s="33">
        <v>55</v>
      </c>
      <c r="C115" s="35" t="s">
        <v>190</v>
      </c>
      <c r="D115" s="57" t="s">
        <v>53</v>
      </c>
      <c r="E115" s="60" t="s">
        <v>11</v>
      </c>
      <c r="F115" s="60" t="s">
        <v>126</v>
      </c>
      <c r="G115" s="60" t="s">
        <v>122</v>
      </c>
      <c r="H115" s="63" t="s">
        <v>398</v>
      </c>
      <c r="I115" s="7" t="str">
        <f t="shared" si="6"/>
        <v>G</v>
      </c>
      <c r="J115" s="9">
        <f>COUNTIF(I$7:I115,I115)</f>
        <v>7</v>
      </c>
      <c r="K115" s="10">
        <v>4.0775462962962965E-2</v>
      </c>
      <c r="L115" s="9"/>
    </row>
    <row r="116" spans="1:12" ht="15" customHeight="1" x14ac:dyDescent="0.2">
      <c r="A116" s="7">
        <v>8</v>
      </c>
      <c r="B116" s="33">
        <v>96</v>
      </c>
      <c r="C116" s="35" t="s">
        <v>75</v>
      </c>
      <c r="D116" s="57" t="s">
        <v>46</v>
      </c>
      <c r="E116" s="60" t="s">
        <v>11</v>
      </c>
      <c r="F116" s="60" t="s">
        <v>126</v>
      </c>
      <c r="G116" s="60" t="s">
        <v>105</v>
      </c>
      <c r="H116" s="63" t="s">
        <v>174</v>
      </c>
      <c r="I116" s="7" t="str">
        <f t="shared" si="6"/>
        <v>G</v>
      </c>
      <c r="J116" s="9">
        <f>COUNTIF(I$7:I116,I116)</f>
        <v>8</v>
      </c>
      <c r="K116" s="10">
        <v>4.1006944444444443E-2</v>
      </c>
      <c r="L116" s="9"/>
    </row>
    <row r="117" spans="1:12" ht="15" customHeight="1" x14ac:dyDescent="0.2">
      <c r="A117" s="7">
        <v>9</v>
      </c>
      <c r="B117" s="33">
        <v>16</v>
      </c>
      <c r="C117" s="35" t="s">
        <v>88</v>
      </c>
      <c r="D117" s="57" t="s">
        <v>243</v>
      </c>
      <c r="E117" s="60" t="s">
        <v>11</v>
      </c>
      <c r="F117" s="60" t="s">
        <v>126</v>
      </c>
      <c r="G117" s="60" t="s">
        <v>101</v>
      </c>
      <c r="H117" s="63" t="s">
        <v>54</v>
      </c>
      <c r="I117" s="7" t="str">
        <f t="shared" si="6"/>
        <v>G</v>
      </c>
      <c r="J117" s="9">
        <f>COUNTIF(I$7:I117,I117)</f>
        <v>9</v>
      </c>
      <c r="K117" s="10">
        <v>4.1608796296296297E-2</v>
      </c>
      <c r="L117" s="9"/>
    </row>
    <row r="118" spans="1:12" ht="15" customHeight="1" thickBot="1" x14ac:dyDescent="0.25">
      <c r="A118" s="7">
        <v>10</v>
      </c>
      <c r="B118" s="33">
        <v>82</v>
      </c>
      <c r="C118" s="35" t="s">
        <v>325</v>
      </c>
      <c r="D118" s="57" t="s">
        <v>326</v>
      </c>
      <c r="E118" s="60" t="s">
        <v>11</v>
      </c>
      <c r="F118" s="60" t="s">
        <v>126</v>
      </c>
      <c r="G118" s="60" t="s">
        <v>115</v>
      </c>
      <c r="H118" s="63" t="s">
        <v>54</v>
      </c>
      <c r="I118" s="7" t="str">
        <f t="shared" si="6"/>
        <v>G</v>
      </c>
      <c r="J118" s="9">
        <f>COUNTIF(I$7:I118,I118)</f>
        <v>10</v>
      </c>
      <c r="K118" s="10">
        <v>4.4062499999999998E-2</v>
      </c>
      <c r="L118" s="9"/>
    </row>
    <row r="119" spans="1:12" ht="25.15" customHeight="1" thickBot="1" x14ac:dyDescent="0.35">
      <c r="A119" s="102" t="s">
        <v>153</v>
      </c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104"/>
    </row>
    <row r="120" spans="1:12" s="16" customFormat="1" ht="15" customHeight="1" x14ac:dyDescent="0.2">
      <c r="A120" s="1">
        <v>1</v>
      </c>
      <c r="B120" s="47">
        <v>58</v>
      </c>
      <c r="C120" s="24" t="s">
        <v>308</v>
      </c>
      <c r="D120" s="77" t="s">
        <v>61</v>
      </c>
      <c r="E120" s="78" t="s">
        <v>11</v>
      </c>
      <c r="F120" s="78" t="s">
        <v>126</v>
      </c>
      <c r="G120" s="78" t="s">
        <v>114</v>
      </c>
      <c r="H120" s="79" t="s">
        <v>127</v>
      </c>
      <c r="I120" s="1" t="str">
        <f>IF(F120="m",IF($G$1-$G120&lt;=19,"JM",IF($G$1-$G120&lt;=39,"A",IF($G$1-$G120&lt;=49,"B",IF($G$1-$G120&lt;=59,"C",IF($G$1-$G120&lt;=69,"D","E"))))),IF($G$1-$G120&lt;=19,"JŽ",IF($G$1-$G120&lt;=39,"F",IF($G$1-$G120&lt;=49,"G",IF($G$1-$G120&lt;=59,"H","I")))))</f>
        <v>H</v>
      </c>
      <c r="J120" s="2">
        <f>COUNTIF(I$7:I120,I120)</f>
        <v>1</v>
      </c>
      <c r="K120" s="17">
        <v>3.5370370370370371E-2</v>
      </c>
      <c r="L120" s="2"/>
    </row>
    <row r="121" spans="1:12" s="4" customFormat="1" ht="15" customHeight="1" x14ac:dyDescent="0.2">
      <c r="A121" s="19">
        <v>2</v>
      </c>
      <c r="B121" s="48">
        <v>30</v>
      </c>
      <c r="C121" s="23" t="s">
        <v>342</v>
      </c>
      <c r="D121" s="80" t="s">
        <v>343</v>
      </c>
      <c r="E121" s="81" t="s">
        <v>11</v>
      </c>
      <c r="F121" s="81" t="s">
        <v>126</v>
      </c>
      <c r="G121" s="81" t="s">
        <v>344</v>
      </c>
      <c r="H121" s="82" t="s">
        <v>66</v>
      </c>
      <c r="I121" s="19" t="str">
        <f>IF(F121="m",IF($G$1-$G121&lt;=19,"JM",IF($G$1-$G121&lt;=39,"A",IF($G$1-$G121&lt;=49,"B",IF($G$1-$G121&lt;=59,"C",IF($G$1-$G121&lt;=69,"D","E"))))),IF($G$1-$G121&lt;=19,"JŽ",IF($G$1-$G121&lt;=39,"F",IF($G$1-$G121&lt;=49,"G",IF($G$1-$G121&lt;=59,"H","I")))))</f>
        <v>H</v>
      </c>
      <c r="J121" s="3">
        <f>COUNTIF(I$7:I121,I121)</f>
        <v>2</v>
      </c>
      <c r="K121" s="18">
        <v>3.888888888888889E-2</v>
      </c>
      <c r="L121" s="3"/>
    </row>
    <row r="122" spans="1:12" s="6" customFormat="1" ht="15" customHeight="1" x14ac:dyDescent="0.2">
      <c r="A122" s="21">
        <v>3</v>
      </c>
      <c r="B122" s="49">
        <v>32</v>
      </c>
      <c r="C122" s="22" t="s">
        <v>427</v>
      </c>
      <c r="D122" s="86" t="s">
        <v>428</v>
      </c>
      <c r="E122" s="5" t="s">
        <v>11</v>
      </c>
      <c r="F122" s="5" t="s">
        <v>126</v>
      </c>
      <c r="G122" s="5">
        <v>1972</v>
      </c>
      <c r="H122" s="86" t="s">
        <v>429</v>
      </c>
      <c r="I122" s="21" t="str">
        <f>IF(F122="m",IF($G$1-$G122&lt;=19,"JM",IF($G$1-$G122&lt;=39,"A",IF($G$1-$G122&lt;=49,"B",IF($G$1-$G122&lt;=59,"C",IF($G$1-$G122&lt;=69,"D","E"))))),IF($G$1-$G122&lt;=19,"JŽ",IF($G$1-$G122&lt;=39,"F",IF($G$1-$G122&lt;=49,"G",IF($G$1-$G122&lt;=59,"H","I")))))</f>
        <v>H</v>
      </c>
      <c r="J122" s="5">
        <f>COUNTIF(I$7:I122,I122)</f>
        <v>3</v>
      </c>
      <c r="K122" s="20">
        <v>4.0555555555555553E-2</v>
      </c>
      <c r="L122" s="5"/>
    </row>
    <row r="123" spans="1:12" ht="15" customHeight="1" x14ac:dyDescent="0.2">
      <c r="A123" s="7">
        <v>4</v>
      </c>
      <c r="B123" s="33">
        <v>28</v>
      </c>
      <c r="C123" s="35" t="s">
        <v>78</v>
      </c>
      <c r="D123" s="57" t="s">
        <v>38</v>
      </c>
      <c r="E123" s="60" t="s">
        <v>11</v>
      </c>
      <c r="F123" s="60" t="s">
        <v>126</v>
      </c>
      <c r="G123" s="60" t="s">
        <v>112</v>
      </c>
      <c r="H123" s="63" t="s">
        <v>184</v>
      </c>
      <c r="I123" s="7" t="str">
        <f>IF(F123="m",IF($G$1-$G123&lt;=19,"JM",IF($G$1-$G123&lt;=39,"A",IF($G$1-$G123&lt;=49,"B",IF($G$1-$G123&lt;=59,"C",IF($G$1-$G123&lt;=69,"D","E"))))),IF($G$1-$G123&lt;=19,"JŽ",IF($G$1-$G123&lt;=39,"F",IF($G$1-$G123&lt;=49,"G",IF($G$1-$G123&lt;=59,"H","I")))))</f>
        <v>H</v>
      </c>
      <c r="J123" s="9">
        <f>COUNTIF(I$7:I123,I123)</f>
        <v>4</v>
      </c>
      <c r="K123" s="10">
        <v>4.1701388888888892E-2</v>
      </c>
      <c r="L123" s="9"/>
    </row>
    <row r="124" spans="1:12" ht="15" customHeight="1" thickBot="1" x14ac:dyDescent="0.25">
      <c r="A124" s="7">
        <v>5</v>
      </c>
      <c r="B124" s="33">
        <v>15</v>
      </c>
      <c r="C124" s="35" t="s">
        <v>181</v>
      </c>
      <c r="D124" s="57" t="s">
        <v>182</v>
      </c>
      <c r="E124" s="60" t="s">
        <v>11</v>
      </c>
      <c r="F124" s="60" t="s">
        <v>126</v>
      </c>
      <c r="G124" s="60" t="s">
        <v>110</v>
      </c>
      <c r="H124" s="63" t="s">
        <v>26</v>
      </c>
      <c r="I124" s="7" t="str">
        <f>IF(F124="m",IF($G$1-$G124&lt;=19,"JM",IF($G$1-$G124&lt;=39,"A",IF($G$1-$G124&lt;=49,"B",IF($G$1-$G124&lt;=59,"C",IF($G$1-$G124&lt;=69,"D","E"))))),IF($G$1-$G124&lt;=19,"JŽ",IF($G$1-$G124&lt;=39,"F",IF($G$1-$G124&lt;=49,"G",IF($G$1-$G124&lt;=59,"H","I")))))</f>
        <v>H</v>
      </c>
      <c r="J124" s="9">
        <f>COUNTIF(I$7:I124,I124)</f>
        <v>5</v>
      </c>
      <c r="K124" s="10">
        <v>4.2141203703703702E-2</v>
      </c>
      <c r="L124" s="9"/>
    </row>
    <row r="125" spans="1:12" ht="25.15" customHeight="1" thickBot="1" x14ac:dyDescent="0.3">
      <c r="A125" s="105" t="s">
        <v>68</v>
      </c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7"/>
    </row>
    <row r="126" spans="1:12" s="16" customFormat="1" ht="15" customHeight="1" x14ac:dyDescent="0.2">
      <c r="A126" s="1">
        <v>1</v>
      </c>
      <c r="B126" s="47">
        <v>17</v>
      </c>
      <c r="C126" s="24" t="s">
        <v>71</v>
      </c>
      <c r="D126" s="77" t="s">
        <v>25</v>
      </c>
      <c r="E126" s="78" t="s">
        <v>11</v>
      </c>
      <c r="F126" s="78" t="s">
        <v>126</v>
      </c>
      <c r="G126" s="78" t="s">
        <v>99</v>
      </c>
      <c r="H126" s="79" t="s">
        <v>188</v>
      </c>
      <c r="I126" s="1" t="str">
        <f>IF(F126="m",IF($G$1-$G126&lt;=19,"JM",IF($G$1-$G126&lt;=39,"A",IF($G$1-$G126&lt;=49,"B",IF($G$1-$G126&lt;=59,"C",IF($G$1-$G126&lt;=69,"D","E"))))),IF($G$1-$G126&lt;=19,"JŽ",IF($G$1-$G126&lt;=39,"F",IF($G$1-$G126&lt;=49,"G",IF($G$1-$G126&lt;=59,"H","I")))))</f>
        <v>I</v>
      </c>
      <c r="J126" s="2">
        <f>COUNTIF(I$7:I126,I126)</f>
        <v>1</v>
      </c>
      <c r="K126" s="17">
        <v>3.771990740740741E-2</v>
      </c>
      <c r="L126" s="2"/>
    </row>
    <row r="127" spans="1:12" s="4" customFormat="1" ht="15" customHeight="1" x14ac:dyDescent="0.2">
      <c r="A127" s="19">
        <v>2</v>
      </c>
      <c r="B127" s="48">
        <v>75</v>
      </c>
      <c r="C127" s="23" t="s">
        <v>390</v>
      </c>
      <c r="D127" s="80" t="s">
        <v>391</v>
      </c>
      <c r="E127" s="81" t="s">
        <v>274</v>
      </c>
      <c r="F127" s="81" t="s">
        <v>126</v>
      </c>
      <c r="G127" s="81" t="s">
        <v>116</v>
      </c>
      <c r="H127" s="82" t="s">
        <v>251</v>
      </c>
      <c r="I127" s="19" t="str">
        <f>IF(F127="m",IF($G$1-$G127&lt;=19,"JM",IF($G$1-$G127&lt;=39,"A",IF($G$1-$G127&lt;=49,"B",IF($G$1-$G127&lt;=59,"C",IF($G$1-$G127&lt;=69,"D","E"))))),IF($G$1-$G127&lt;=19,"JŽ",IF($G$1-$G127&lt;=39,"F",IF($G$1-$G127&lt;=49,"G",IF($G$1-$G127&lt;=59,"H","I")))))</f>
        <v>I</v>
      </c>
      <c r="J127" s="19">
        <f>COUNTIF(I$7:I127,I127)</f>
        <v>2</v>
      </c>
      <c r="K127" s="18">
        <v>4.6122685185185183E-2</v>
      </c>
      <c r="L127" s="3"/>
    </row>
    <row r="128" spans="1:12" s="6" customFormat="1" ht="15" customHeight="1" x14ac:dyDescent="0.2">
      <c r="A128" s="21">
        <v>3</v>
      </c>
      <c r="B128" s="49">
        <v>50</v>
      </c>
      <c r="C128" s="22" t="s">
        <v>92</v>
      </c>
      <c r="D128" s="84" t="s">
        <v>30</v>
      </c>
      <c r="E128" s="85" t="s">
        <v>11</v>
      </c>
      <c r="F128" s="85" t="s">
        <v>126</v>
      </c>
      <c r="G128" s="85" t="s">
        <v>124</v>
      </c>
      <c r="H128" s="86" t="s">
        <v>339</v>
      </c>
      <c r="I128" s="21" t="str">
        <f>IF(F128="m",IF($G$1-$G128&lt;=19,"JM",IF($G$1-$G128&lt;=39,"A",IF($G$1-$G128&lt;=49,"B",IF($G$1-$G128&lt;=59,"C",IF($G$1-$G128&lt;=69,"D","E"))))),IF($G$1-$G128&lt;=19,"JŽ",IF($G$1-$G128&lt;=39,"F",IF($G$1-$G128&lt;=49,"G",IF($G$1-$G128&lt;=59,"H","I")))))</f>
        <v>I</v>
      </c>
      <c r="J128" s="5">
        <f>COUNTIF(I$7:I128,I128)</f>
        <v>3</v>
      </c>
      <c r="K128" s="20">
        <v>4.9664351851851848E-2</v>
      </c>
      <c r="L128" s="5"/>
    </row>
    <row r="129" spans="1:12" ht="14.45" customHeight="1" x14ac:dyDescent="0.25">
      <c r="A129" s="12"/>
      <c r="B129" s="70"/>
      <c r="C129" s="13"/>
      <c r="D129" s="58"/>
      <c r="E129" s="12"/>
      <c r="F129" s="12"/>
      <c r="G129" s="61"/>
      <c r="H129" s="58"/>
      <c r="I129" s="12"/>
      <c r="J129" s="12"/>
      <c r="K129" s="14"/>
      <c r="L129" s="12"/>
    </row>
    <row r="130" spans="1:12" s="65" customFormat="1" ht="14.45" customHeight="1" x14ac:dyDescent="0.2">
      <c r="A130" s="98" t="s">
        <v>69</v>
      </c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</row>
    <row r="131" spans="1:12" s="65" customFormat="1" ht="14.45" customHeight="1" x14ac:dyDescent="0.2">
      <c r="A131" s="98" t="s">
        <v>70</v>
      </c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</row>
    <row r="132" spans="1:12" ht="14.45" customHeight="1" x14ac:dyDescent="0.25"/>
    <row r="133" spans="1:12" ht="14.45" customHeight="1" x14ac:dyDescent="0.25"/>
    <row r="134" spans="1:12" ht="14.45" customHeight="1" x14ac:dyDescent="0.25"/>
    <row r="135" spans="1:12" ht="14.45" customHeight="1" x14ac:dyDescent="0.25"/>
    <row r="136" spans="1:12" ht="14.45" customHeight="1" x14ac:dyDescent="0.25"/>
    <row r="137" spans="1:12" ht="14.45" customHeight="1" x14ac:dyDescent="0.25"/>
    <row r="138" spans="1:12" ht="14.45" customHeight="1" x14ac:dyDescent="0.25"/>
    <row r="139" spans="1:12" ht="14.45" customHeight="1" x14ac:dyDescent="0.25"/>
    <row r="140" spans="1:12" ht="14.45" customHeight="1" x14ac:dyDescent="0.25"/>
    <row r="141" spans="1:12" ht="14.45" customHeight="1" x14ac:dyDescent="0.25"/>
    <row r="142" spans="1:12" ht="14.45" customHeight="1" x14ac:dyDescent="0.25"/>
    <row r="143" spans="1:12" ht="14.45" customHeight="1" x14ac:dyDescent="0.25"/>
    <row r="144" spans="1:12" ht="14.45" customHeight="1" x14ac:dyDescent="0.25"/>
    <row r="145" ht="14.45" customHeight="1" x14ac:dyDescent="0.25"/>
    <row r="146" ht="14.45" customHeight="1" x14ac:dyDescent="0.25"/>
    <row r="147" ht="14.45" customHeight="1" x14ac:dyDescent="0.25"/>
    <row r="148" ht="14.45" customHeight="1" x14ac:dyDescent="0.25"/>
    <row r="149" ht="14.45" customHeight="1" x14ac:dyDescent="0.25"/>
  </sheetData>
  <mergeCells count="14">
    <mergeCell ref="A125:L125"/>
    <mergeCell ref="A2:K2"/>
    <mergeCell ref="A3:K3"/>
    <mergeCell ref="A4:B4"/>
    <mergeCell ref="A130:L130"/>
    <mergeCell ref="A131:L131"/>
    <mergeCell ref="A6:L6"/>
    <mergeCell ref="A37:L37"/>
    <mergeCell ref="A58:L58"/>
    <mergeCell ref="A77:L77"/>
    <mergeCell ref="A89:L89"/>
    <mergeCell ref="A98:L98"/>
    <mergeCell ref="A108:L108"/>
    <mergeCell ref="A119:L11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411EB-BE19-41F8-A871-F5730F1F3113}">
  <dimension ref="A1:L74"/>
  <sheetViews>
    <sheetView topLeftCell="A2" workbookViewId="0">
      <selection activeCell="O7" sqref="O7"/>
    </sheetView>
  </sheetViews>
  <sheetFormatPr defaultColWidth="8.7109375" defaultRowHeight="15" x14ac:dyDescent="0.25"/>
  <cols>
    <col min="1" max="1" width="4.28515625" style="26" customWidth="1"/>
    <col min="2" max="2" width="4.5703125" style="71" customWidth="1"/>
    <col min="3" max="3" width="15" style="30" customWidth="1"/>
    <col min="4" max="4" width="7.85546875" style="31" customWidth="1"/>
    <col min="5" max="5" width="4.140625" style="31" customWidth="1"/>
    <col min="6" max="6" width="5.140625" style="26" bestFit="1" customWidth="1"/>
    <col min="7" max="7" width="5.28515625" style="62" bestFit="1" customWidth="1"/>
    <col min="8" max="8" width="25.28515625" style="31" customWidth="1"/>
    <col min="9" max="10" width="4.28515625" style="26" hidden="1" customWidth="1"/>
    <col min="11" max="11" width="10.7109375" style="30" customWidth="1"/>
    <col min="12" max="12" width="2.7109375" style="42" customWidth="1"/>
    <col min="13" max="16384" width="8.7109375" style="11"/>
  </cols>
  <sheetData>
    <row r="1" spans="1:12" s="25" customFormat="1" ht="7.9" hidden="1" customHeight="1" thickBot="1" x14ac:dyDescent="0.3">
      <c r="A1" s="12"/>
      <c r="B1" s="69"/>
      <c r="C1" s="27"/>
      <c r="D1" s="56"/>
      <c r="E1" s="56"/>
      <c r="F1" s="12" t="s">
        <v>4</v>
      </c>
      <c r="G1" s="59">
        <v>2026</v>
      </c>
      <c r="H1" s="56"/>
      <c r="I1" s="12"/>
      <c r="J1" s="12"/>
      <c r="K1" s="27"/>
      <c r="L1" s="66"/>
    </row>
    <row r="2" spans="1:12" s="40" customFormat="1" ht="27" customHeight="1" thickBot="1" x14ac:dyDescent="0.3">
      <c r="A2" s="90" t="s">
        <v>268</v>
      </c>
      <c r="B2" s="91"/>
      <c r="C2" s="91"/>
      <c r="D2" s="91"/>
      <c r="E2" s="91"/>
      <c r="F2" s="91"/>
      <c r="G2" s="91"/>
      <c r="H2" s="91"/>
      <c r="I2" s="91"/>
      <c r="J2" s="91"/>
      <c r="K2" s="92"/>
      <c r="L2" s="72"/>
    </row>
    <row r="3" spans="1:12" s="41" customFormat="1" ht="20.100000000000001" customHeight="1" thickBot="1" x14ac:dyDescent="0.3">
      <c r="A3" s="93" t="s">
        <v>446</v>
      </c>
      <c r="B3" s="94"/>
      <c r="C3" s="94"/>
      <c r="D3" s="94"/>
      <c r="E3" s="94"/>
      <c r="F3" s="94"/>
      <c r="G3" s="94"/>
      <c r="H3" s="94"/>
      <c r="I3" s="94"/>
      <c r="J3" s="94"/>
      <c r="K3" s="95"/>
      <c r="L3" s="72"/>
    </row>
    <row r="4" spans="1:12" s="44" customFormat="1" ht="20.100000000000001" customHeight="1" thickBot="1" x14ac:dyDescent="0.3">
      <c r="A4" s="96" t="s">
        <v>139</v>
      </c>
      <c r="B4" s="97"/>
      <c r="C4" s="34"/>
      <c r="D4" s="42"/>
      <c r="E4" s="42"/>
      <c r="F4" s="42"/>
      <c r="G4" s="42"/>
      <c r="H4" s="42"/>
      <c r="I4" s="42"/>
      <c r="J4" s="38"/>
      <c r="K4" s="43"/>
      <c r="L4" s="73"/>
    </row>
    <row r="5" spans="1:12" s="31" customFormat="1" ht="28.15" customHeight="1" x14ac:dyDescent="0.2">
      <c r="A5" s="54" t="s">
        <v>12</v>
      </c>
      <c r="B5" s="54" t="s">
        <v>8</v>
      </c>
      <c r="C5" s="37" t="s">
        <v>9</v>
      </c>
      <c r="D5" s="28" t="s">
        <v>0</v>
      </c>
      <c r="E5" s="28" t="s">
        <v>10</v>
      </c>
      <c r="F5" s="9" t="s">
        <v>3</v>
      </c>
      <c r="G5" s="39" t="s">
        <v>7</v>
      </c>
      <c r="H5" s="28" t="s">
        <v>1</v>
      </c>
      <c r="I5" s="9" t="s">
        <v>5</v>
      </c>
      <c r="J5" s="8" t="s">
        <v>6</v>
      </c>
      <c r="K5" s="9" t="s">
        <v>2</v>
      </c>
      <c r="L5" s="9" t="s">
        <v>56</v>
      </c>
    </row>
    <row r="6" spans="1:12" s="16" customFormat="1" ht="16.149999999999999" customHeight="1" x14ac:dyDescent="0.2">
      <c r="A6" s="1">
        <v>1</v>
      </c>
      <c r="B6" s="46">
        <v>53</v>
      </c>
      <c r="C6" s="24" t="s">
        <v>392</v>
      </c>
      <c r="D6" s="79" t="s">
        <v>49</v>
      </c>
      <c r="E6" s="2" t="s">
        <v>11</v>
      </c>
      <c r="F6" s="2" t="s">
        <v>125</v>
      </c>
      <c r="G6" s="2" t="s">
        <v>223</v>
      </c>
      <c r="H6" s="79" t="s">
        <v>263</v>
      </c>
      <c r="I6" s="1" t="str">
        <f t="shared" ref="I6:I37" si="0">IF(F6="m",IF($G$1-$G6&lt;=19,"JM",IF($G$1-$G6&lt;=39,"A",IF($G$1-$G6&lt;=49,"B",IF($G$1-$G6&lt;=59,"C",IF($G$1-$G6&lt;=69,"D","E"))))),IF($G$1-$G6&lt;=19,"JŽ",IF($G$1-$G6&lt;=39,"F",IF($G$1-$G6&lt;=49,"G",IF($G$1-$G6&lt;=59,"H","I")))))</f>
        <v>JM</v>
      </c>
      <c r="J6" s="1">
        <f>COUNTIF(I$6:I6,I6)</f>
        <v>1</v>
      </c>
      <c r="K6" s="15">
        <v>9.7106481481481488E-3</v>
      </c>
      <c r="L6" s="2"/>
    </row>
    <row r="7" spans="1:12" s="4" customFormat="1" ht="16.149999999999999" customHeight="1" x14ac:dyDescent="0.2">
      <c r="A7" s="19">
        <v>2</v>
      </c>
      <c r="B7" s="48">
        <v>25</v>
      </c>
      <c r="C7" s="23" t="s">
        <v>383</v>
      </c>
      <c r="D7" s="82" t="s">
        <v>384</v>
      </c>
      <c r="E7" s="3" t="s">
        <v>11</v>
      </c>
      <c r="F7" s="3" t="s">
        <v>125</v>
      </c>
      <c r="G7" s="3" t="s">
        <v>136</v>
      </c>
      <c r="H7" s="82" t="s">
        <v>23</v>
      </c>
      <c r="I7" s="19" t="str">
        <f t="shared" si="0"/>
        <v>JM</v>
      </c>
      <c r="J7" s="19">
        <f>COUNTIF(I$6:I7,I7)</f>
        <v>2</v>
      </c>
      <c r="K7" s="18">
        <v>9.8726851851851857E-3</v>
      </c>
      <c r="L7" s="3"/>
    </row>
    <row r="8" spans="1:12" s="6" customFormat="1" ht="16.149999999999999" customHeight="1" x14ac:dyDescent="0.2">
      <c r="A8" s="21">
        <v>3</v>
      </c>
      <c r="B8" s="49">
        <v>16</v>
      </c>
      <c r="C8" s="22" t="s">
        <v>373</v>
      </c>
      <c r="D8" s="86" t="s">
        <v>49</v>
      </c>
      <c r="E8" s="5" t="s">
        <v>11</v>
      </c>
      <c r="F8" s="5" t="s">
        <v>125</v>
      </c>
      <c r="G8" s="5" t="s">
        <v>298</v>
      </c>
      <c r="H8" s="86" t="s">
        <v>26</v>
      </c>
      <c r="I8" s="21" t="str">
        <f t="shared" si="0"/>
        <v>A</v>
      </c>
      <c r="J8" s="21">
        <f>COUNTIF(I$6:I8,I8)</f>
        <v>1</v>
      </c>
      <c r="K8" s="20">
        <v>1.0081018518518519E-2</v>
      </c>
      <c r="L8" s="5"/>
    </row>
    <row r="9" spans="1:12" ht="16.149999999999999" customHeight="1" x14ac:dyDescent="0.2">
      <c r="A9" s="7">
        <v>4</v>
      </c>
      <c r="B9" s="33">
        <v>57</v>
      </c>
      <c r="C9" s="35" t="s">
        <v>269</v>
      </c>
      <c r="D9" s="63" t="s">
        <v>41</v>
      </c>
      <c r="E9" s="64" t="s">
        <v>11</v>
      </c>
      <c r="F9" s="64" t="s">
        <v>125</v>
      </c>
      <c r="G9" s="64" t="s">
        <v>220</v>
      </c>
      <c r="H9" s="63" t="s">
        <v>270</v>
      </c>
      <c r="I9" s="7" t="str">
        <f t="shared" si="0"/>
        <v>JM</v>
      </c>
      <c r="J9" s="7">
        <f>COUNTIF(I$6:I9,I9)</f>
        <v>3</v>
      </c>
      <c r="K9" s="10">
        <v>1.050925925925926E-2</v>
      </c>
      <c r="L9" s="45"/>
    </row>
    <row r="10" spans="1:12" ht="16.149999999999999" customHeight="1" x14ac:dyDescent="0.2">
      <c r="A10" s="7">
        <v>5</v>
      </c>
      <c r="B10" s="33">
        <v>40</v>
      </c>
      <c r="C10" s="29" t="s">
        <v>433</v>
      </c>
      <c r="D10" s="51" t="s">
        <v>18</v>
      </c>
      <c r="E10" s="9" t="s">
        <v>11</v>
      </c>
      <c r="F10" s="9" t="s">
        <v>125</v>
      </c>
      <c r="G10" s="9">
        <v>2009</v>
      </c>
      <c r="H10" s="51" t="s">
        <v>265</v>
      </c>
      <c r="I10" s="7" t="str">
        <f t="shared" si="0"/>
        <v>JM</v>
      </c>
      <c r="J10" s="7">
        <f>COUNTIF(I$6:I10,I10)</f>
        <v>4</v>
      </c>
      <c r="K10" s="10">
        <v>1.0578703703703703E-2</v>
      </c>
      <c r="L10" s="45"/>
    </row>
    <row r="11" spans="1:12" ht="16.149999999999999" customHeight="1" x14ac:dyDescent="0.2">
      <c r="A11" s="7">
        <v>6</v>
      </c>
      <c r="B11" s="33">
        <v>5</v>
      </c>
      <c r="C11" s="29" t="s">
        <v>226</v>
      </c>
      <c r="D11" s="51" t="s">
        <v>409</v>
      </c>
      <c r="E11" s="9" t="s">
        <v>11</v>
      </c>
      <c r="F11" s="9" t="s">
        <v>125</v>
      </c>
      <c r="G11" s="9">
        <v>2013</v>
      </c>
      <c r="H11" s="51" t="s">
        <v>28</v>
      </c>
      <c r="I11" s="7" t="str">
        <f t="shared" si="0"/>
        <v>JM</v>
      </c>
      <c r="J11" s="7">
        <f>COUNTIF(I$6:I11,I11)</f>
        <v>5</v>
      </c>
      <c r="K11" s="10">
        <v>1.0590277777777778E-2</v>
      </c>
      <c r="L11" s="45" t="s">
        <v>56</v>
      </c>
    </row>
    <row r="12" spans="1:12" ht="16.149999999999999" customHeight="1" x14ac:dyDescent="0.2">
      <c r="A12" s="7">
        <v>7</v>
      </c>
      <c r="B12" s="33">
        <v>29</v>
      </c>
      <c r="C12" s="35" t="s">
        <v>355</v>
      </c>
      <c r="D12" s="63" t="s">
        <v>215</v>
      </c>
      <c r="E12" s="64" t="s">
        <v>11</v>
      </c>
      <c r="F12" s="64" t="s">
        <v>125</v>
      </c>
      <c r="G12" s="64" t="s">
        <v>137</v>
      </c>
      <c r="H12" s="63" t="s">
        <v>28</v>
      </c>
      <c r="I12" s="7" t="str">
        <f t="shared" si="0"/>
        <v>JM</v>
      </c>
      <c r="J12" s="7">
        <f>COUNTIF(I$6:I12,I12)</f>
        <v>6</v>
      </c>
      <c r="K12" s="10">
        <v>1.0590277777777778E-2</v>
      </c>
      <c r="L12" s="45" t="s">
        <v>56</v>
      </c>
    </row>
    <row r="13" spans="1:12" s="16" customFormat="1" ht="16.149999999999999" customHeight="1" x14ac:dyDescent="0.2">
      <c r="A13" s="1">
        <v>8</v>
      </c>
      <c r="B13" s="47">
        <v>48</v>
      </c>
      <c r="C13" s="24" t="s">
        <v>186</v>
      </c>
      <c r="D13" s="79" t="s">
        <v>187</v>
      </c>
      <c r="E13" s="2" t="s">
        <v>11</v>
      </c>
      <c r="F13" s="2" t="s">
        <v>126</v>
      </c>
      <c r="G13" s="2" t="s">
        <v>134</v>
      </c>
      <c r="H13" s="79" t="s">
        <v>188</v>
      </c>
      <c r="I13" s="1" t="str">
        <f t="shared" si="0"/>
        <v>F</v>
      </c>
      <c r="J13" s="1">
        <f>COUNTIF(I$6:I13,I13)</f>
        <v>1</v>
      </c>
      <c r="K13" s="17">
        <v>1.1122685185185185E-2</v>
      </c>
      <c r="L13" s="2"/>
    </row>
    <row r="14" spans="1:12" ht="16.149999999999999" customHeight="1" x14ac:dyDescent="0.2">
      <c r="A14" s="7">
        <v>9</v>
      </c>
      <c r="B14" s="33">
        <v>44</v>
      </c>
      <c r="C14" s="35" t="s">
        <v>221</v>
      </c>
      <c r="D14" s="63" t="s">
        <v>15</v>
      </c>
      <c r="E14" s="64" t="s">
        <v>11</v>
      </c>
      <c r="F14" s="64" t="s">
        <v>125</v>
      </c>
      <c r="G14" s="64" t="s">
        <v>136</v>
      </c>
      <c r="H14" s="63" t="s">
        <v>398</v>
      </c>
      <c r="I14" s="7" t="str">
        <f t="shared" si="0"/>
        <v>JM</v>
      </c>
      <c r="J14" s="7">
        <f>COUNTIF(I$6:I14,I14)</f>
        <v>7</v>
      </c>
      <c r="K14" s="10">
        <v>1.1180555555555555E-2</v>
      </c>
      <c r="L14" s="45"/>
    </row>
    <row r="15" spans="1:12" ht="16.149999999999999" customHeight="1" x14ac:dyDescent="0.2">
      <c r="A15" s="7">
        <v>10</v>
      </c>
      <c r="B15" s="33">
        <v>19</v>
      </c>
      <c r="C15" s="35" t="s">
        <v>366</v>
      </c>
      <c r="D15" s="63" t="s">
        <v>29</v>
      </c>
      <c r="E15" s="64" t="s">
        <v>11</v>
      </c>
      <c r="F15" s="64" t="s">
        <v>125</v>
      </c>
      <c r="G15" s="64" t="s">
        <v>102</v>
      </c>
      <c r="H15" s="63" t="s">
        <v>28</v>
      </c>
      <c r="I15" s="7" t="str">
        <f t="shared" si="0"/>
        <v>B</v>
      </c>
      <c r="J15" s="7">
        <f>COUNTIF(I$6:I15,I15)</f>
        <v>1</v>
      </c>
      <c r="K15" s="10">
        <v>1.1238425925925926E-2</v>
      </c>
      <c r="L15" s="45" t="s">
        <v>56</v>
      </c>
    </row>
    <row r="16" spans="1:12" ht="16.149999999999999" customHeight="1" x14ac:dyDescent="0.2">
      <c r="A16" s="7">
        <v>11</v>
      </c>
      <c r="B16" s="33">
        <v>43</v>
      </c>
      <c r="C16" s="29" t="s">
        <v>436</v>
      </c>
      <c r="D16" s="51" t="s">
        <v>287</v>
      </c>
      <c r="E16" s="9" t="s">
        <v>11</v>
      </c>
      <c r="F16" s="9" t="s">
        <v>125</v>
      </c>
      <c r="G16" s="9">
        <v>1989</v>
      </c>
      <c r="H16" s="51" t="s">
        <v>28</v>
      </c>
      <c r="I16" s="7" t="str">
        <f t="shared" si="0"/>
        <v>A</v>
      </c>
      <c r="J16" s="7">
        <f>COUNTIF(I$6:I16,I16)</f>
        <v>2</v>
      </c>
      <c r="K16" s="10">
        <v>1.170138888888889E-2</v>
      </c>
      <c r="L16" s="45" t="s">
        <v>56</v>
      </c>
    </row>
    <row r="17" spans="1:12" ht="16.149999999999999" customHeight="1" x14ac:dyDescent="0.2">
      <c r="A17" s="7">
        <v>12</v>
      </c>
      <c r="B17" s="33">
        <v>13</v>
      </c>
      <c r="C17" s="35" t="s">
        <v>222</v>
      </c>
      <c r="D17" s="63" t="s">
        <v>145</v>
      </c>
      <c r="E17" s="64" t="s">
        <v>11</v>
      </c>
      <c r="F17" s="64" t="s">
        <v>125</v>
      </c>
      <c r="G17" s="64" t="s">
        <v>223</v>
      </c>
      <c r="H17" s="63" t="s">
        <v>224</v>
      </c>
      <c r="I17" s="7" t="str">
        <f t="shared" si="0"/>
        <v>JM</v>
      </c>
      <c r="J17" s="7">
        <f>COUNTIF(I$6:I17,I17)</f>
        <v>8</v>
      </c>
      <c r="K17" s="10">
        <v>1.1979166666666667E-2</v>
      </c>
      <c r="L17" s="45"/>
    </row>
    <row r="18" spans="1:12" ht="16.149999999999999" customHeight="1" x14ac:dyDescent="0.2">
      <c r="A18" s="7">
        <v>13</v>
      </c>
      <c r="B18" s="33">
        <v>60</v>
      </c>
      <c r="C18" s="35" t="s">
        <v>372</v>
      </c>
      <c r="D18" s="63" t="s">
        <v>42</v>
      </c>
      <c r="E18" s="64" t="s">
        <v>11</v>
      </c>
      <c r="F18" s="64" t="s">
        <v>125</v>
      </c>
      <c r="G18" s="64" t="s">
        <v>352</v>
      </c>
      <c r="H18" s="63" t="s">
        <v>403</v>
      </c>
      <c r="I18" s="7" t="str">
        <f t="shared" si="0"/>
        <v>JM</v>
      </c>
      <c r="J18" s="7">
        <f>COUNTIF(I$6:I18,I18)</f>
        <v>9</v>
      </c>
      <c r="K18" s="10">
        <v>1.2314814814814815E-2</v>
      </c>
      <c r="L18" s="45" t="s">
        <v>56</v>
      </c>
    </row>
    <row r="19" spans="1:12" s="4" customFormat="1" ht="16.149999999999999" customHeight="1" x14ac:dyDescent="0.2">
      <c r="A19" s="19">
        <v>14</v>
      </c>
      <c r="B19" s="48">
        <v>47</v>
      </c>
      <c r="C19" s="23" t="s">
        <v>325</v>
      </c>
      <c r="D19" s="82" t="s">
        <v>228</v>
      </c>
      <c r="E19" s="3" t="s">
        <v>11</v>
      </c>
      <c r="F19" s="3" t="s">
        <v>126</v>
      </c>
      <c r="G19" s="3" t="s">
        <v>220</v>
      </c>
      <c r="H19" s="82" t="s">
        <v>261</v>
      </c>
      <c r="I19" s="19" t="str">
        <f t="shared" si="0"/>
        <v>JŽ</v>
      </c>
      <c r="J19" s="19">
        <f>COUNTIF(I$6:I19,I19)</f>
        <v>1</v>
      </c>
      <c r="K19" s="18">
        <v>1.2453703703703703E-2</v>
      </c>
      <c r="L19" s="3"/>
    </row>
    <row r="20" spans="1:12" s="6" customFormat="1" ht="16.149999999999999" customHeight="1" x14ac:dyDescent="0.2">
      <c r="A20" s="21">
        <v>15</v>
      </c>
      <c r="B20" s="49">
        <v>30</v>
      </c>
      <c r="C20" s="22" t="s">
        <v>144</v>
      </c>
      <c r="D20" s="86" t="s">
        <v>421</v>
      </c>
      <c r="E20" s="5" t="s">
        <v>11</v>
      </c>
      <c r="F20" s="5" t="s">
        <v>126</v>
      </c>
      <c r="G20" s="5">
        <v>1997</v>
      </c>
      <c r="H20" s="86" t="s">
        <v>16</v>
      </c>
      <c r="I20" s="21" t="str">
        <f t="shared" si="0"/>
        <v>F</v>
      </c>
      <c r="J20" s="21">
        <f>COUNTIF(I$6:I20,I20)</f>
        <v>2</v>
      </c>
      <c r="K20" s="20">
        <v>1.2523148148148148E-2</v>
      </c>
      <c r="L20" s="5"/>
    </row>
    <row r="21" spans="1:12" ht="16.149999999999999" customHeight="1" x14ac:dyDescent="0.2">
      <c r="A21" s="7">
        <v>16</v>
      </c>
      <c r="B21" s="33">
        <v>11</v>
      </c>
      <c r="C21" s="35" t="s">
        <v>87</v>
      </c>
      <c r="D21" s="63" t="s">
        <v>81</v>
      </c>
      <c r="E21" s="64" t="s">
        <v>11</v>
      </c>
      <c r="F21" s="64" t="s">
        <v>126</v>
      </c>
      <c r="G21" s="64" t="s">
        <v>120</v>
      </c>
      <c r="H21" s="63" t="s">
        <v>16</v>
      </c>
      <c r="I21" s="7" t="str">
        <f t="shared" si="0"/>
        <v>F</v>
      </c>
      <c r="J21" s="7">
        <f>COUNTIF(I$6:I21,I21)</f>
        <v>3</v>
      </c>
      <c r="K21" s="10">
        <v>1.2789351851851852E-2</v>
      </c>
      <c r="L21" s="45"/>
    </row>
    <row r="22" spans="1:12" ht="16.149999999999999" customHeight="1" x14ac:dyDescent="0.2">
      <c r="A22" s="7">
        <v>17</v>
      </c>
      <c r="B22" s="33">
        <v>39</v>
      </c>
      <c r="C22" s="35" t="s">
        <v>363</v>
      </c>
      <c r="D22" s="63" t="s">
        <v>364</v>
      </c>
      <c r="E22" s="64" t="s">
        <v>11</v>
      </c>
      <c r="F22" s="64" t="s">
        <v>126</v>
      </c>
      <c r="G22" s="64" t="s">
        <v>220</v>
      </c>
      <c r="H22" s="63" t="s">
        <v>188</v>
      </c>
      <c r="I22" s="7" t="str">
        <f t="shared" si="0"/>
        <v>JŽ</v>
      </c>
      <c r="J22" s="7">
        <f>COUNTIF(I$6:I22,I22)</f>
        <v>2</v>
      </c>
      <c r="K22" s="10">
        <v>1.2986111111111111E-2</v>
      </c>
      <c r="L22" s="45"/>
    </row>
    <row r="23" spans="1:12" ht="16.149999999999999" customHeight="1" x14ac:dyDescent="0.2">
      <c r="A23" s="7">
        <v>18</v>
      </c>
      <c r="B23" s="33">
        <v>52</v>
      </c>
      <c r="C23" s="35" t="s">
        <v>230</v>
      </c>
      <c r="D23" s="63" t="s">
        <v>231</v>
      </c>
      <c r="E23" s="64" t="s">
        <v>11</v>
      </c>
      <c r="F23" s="64" t="s">
        <v>126</v>
      </c>
      <c r="G23" s="64" t="s">
        <v>136</v>
      </c>
      <c r="H23" s="63" t="s">
        <v>263</v>
      </c>
      <c r="I23" s="7" t="str">
        <f t="shared" si="0"/>
        <v>JŽ</v>
      </c>
      <c r="J23" s="7">
        <f>COUNTIF(I$6:I23,I23)</f>
        <v>3</v>
      </c>
      <c r="K23" s="10">
        <v>1.3009259259259259E-2</v>
      </c>
      <c r="L23" s="45"/>
    </row>
    <row r="24" spans="1:12" ht="16.149999999999999" customHeight="1" x14ac:dyDescent="0.2">
      <c r="A24" s="7">
        <v>19</v>
      </c>
      <c r="B24" s="33">
        <v>8</v>
      </c>
      <c r="C24" s="29" t="s">
        <v>413</v>
      </c>
      <c r="D24" s="51" t="s">
        <v>414</v>
      </c>
      <c r="E24" s="9" t="s">
        <v>11</v>
      </c>
      <c r="F24" s="9" t="s">
        <v>125</v>
      </c>
      <c r="G24" s="9">
        <v>2016</v>
      </c>
      <c r="H24" s="51" t="s">
        <v>23</v>
      </c>
      <c r="I24" s="7" t="str">
        <f t="shared" si="0"/>
        <v>JM</v>
      </c>
      <c r="J24" s="7">
        <f>COUNTIF(I$6:I24,I24)</f>
        <v>10</v>
      </c>
      <c r="K24" s="10">
        <v>1.3148148148148148E-2</v>
      </c>
      <c r="L24" s="45"/>
    </row>
    <row r="25" spans="1:12" ht="16.149999999999999" customHeight="1" x14ac:dyDescent="0.2">
      <c r="A25" s="7">
        <v>20</v>
      </c>
      <c r="B25" s="33">
        <v>73</v>
      </c>
      <c r="C25" s="29" t="s">
        <v>443</v>
      </c>
      <c r="D25" s="51" t="s">
        <v>378</v>
      </c>
      <c r="E25" s="9" t="s">
        <v>11</v>
      </c>
      <c r="F25" s="9" t="s">
        <v>126</v>
      </c>
      <c r="G25" s="9">
        <v>2009</v>
      </c>
      <c r="H25" s="51" t="s">
        <v>263</v>
      </c>
      <c r="I25" s="7" t="str">
        <f t="shared" si="0"/>
        <v>JŽ</v>
      </c>
      <c r="J25" s="7">
        <f>COUNTIF(I$6:I25,I25)</f>
        <v>4</v>
      </c>
      <c r="K25" s="10">
        <v>1.3449074074074073E-2</v>
      </c>
      <c r="L25" s="45"/>
    </row>
    <row r="26" spans="1:12" ht="16.149999999999999" customHeight="1" x14ac:dyDescent="0.2">
      <c r="A26" s="7">
        <v>21</v>
      </c>
      <c r="B26" s="33">
        <v>42</v>
      </c>
      <c r="C26" s="35" t="s">
        <v>357</v>
      </c>
      <c r="D26" s="63" t="s">
        <v>358</v>
      </c>
      <c r="E26" s="64" t="s">
        <v>11</v>
      </c>
      <c r="F26" s="64" t="s">
        <v>126</v>
      </c>
      <c r="G26" s="64" t="s">
        <v>220</v>
      </c>
      <c r="H26" s="63" t="s">
        <v>265</v>
      </c>
      <c r="I26" s="7" t="str">
        <f t="shared" si="0"/>
        <v>JŽ</v>
      </c>
      <c r="J26" s="7">
        <f>COUNTIF(I$6:I26,I26)</f>
        <v>5</v>
      </c>
      <c r="K26" s="10">
        <v>1.3564814814814814E-2</v>
      </c>
      <c r="L26" s="45"/>
    </row>
    <row r="27" spans="1:12" ht="16.149999999999999" customHeight="1" x14ac:dyDescent="0.2">
      <c r="A27" s="7">
        <v>22</v>
      </c>
      <c r="B27" s="33">
        <v>18</v>
      </c>
      <c r="C27" s="35" t="s">
        <v>359</v>
      </c>
      <c r="D27" s="63" t="s">
        <v>38</v>
      </c>
      <c r="E27" s="64" t="s">
        <v>11</v>
      </c>
      <c r="F27" s="64" t="s">
        <v>126</v>
      </c>
      <c r="G27" s="64" t="s">
        <v>102</v>
      </c>
      <c r="H27" s="63" t="s">
        <v>264</v>
      </c>
      <c r="I27" s="7" t="str">
        <f t="shared" si="0"/>
        <v>G</v>
      </c>
      <c r="J27" s="7">
        <f>COUNTIF(I$6:I27,I27)</f>
        <v>1</v>
      </c>
      <c r="K27" s="10">
        <v>1.3564814814814814E-2</v>
      </c>
      <c r="L27" s="45"/>
    </row>
    <row r="28" spans="1:12" ht="16.149999999999999" customHeight="1" x14ac:dyDescent="0.2">
      <c r="A28" s="7">
        <v>23</v>
      </c>
      <c r="B28" s="33">
        <v>10</v>
      </c>
      <c r="C28" s="35" t="s">
        <v>353</v>
      </c>
      <c r="D28" s="63" t="s">
        <v>140</v>
      </c>
      <c r="E28" s="64" t="s">
        <v>11</v>
      </c>
      <c r="F28" s="64" t="s">
        <v>126</v>
      </c>
      <c r="G28" s="64" t="s">
        <v>108</v>
      </c>
      <c r="H28" s="63" t="s">
        <v>16</v>
      </c>
      <c r="I28" s="7" t="str">
        <f t="shared" si="0"/>
        <v>F</v>
      </c>
      <c r="J28" s="7">
        <f>COUNTIF(I$6:I28,I28)</f>
        <v>4</v>
      </c>
      <c r="K28" s="10">
        <v>1.3784722222222223E-2</v>
      </c>
      <c r="L28" s="45"/>
    </row>
    <row r="29" spans="1:12" ht="16.149999999999999" customHeight="1" x14ac:dyDescent="0.2">
      <c r="A29" s="7">
        <v>24</v>
      </c>
      <c r="B29" s="33">
        <v>24</v>
      </c>
      <c r="C29" s="35" t="s">
        <v>154</v>
      </c>
      <c r="D29" s="63" t="s">
        <v>20</v>
      </c>
      <c r="E29" s="64" t="s">
        <v>11</v>
      </c>
      <c r="F29" s="64" t="s">
        <v>125</v>
      </c>
      <c r="G29" s="64" t="s">
        <v>155</v>
      </c>
      <c r="H29" s="63" t="s">
        <v>156</v>
      </c>
      <c r="I29" s="7" t="str">
        <f t="shared" si="0"/>
        <v>C</v>
      </c>
      <c r="J29" s="7">
        <f>COUNTIF(I$6:I29,I29)</f>
        <v>1</v>
      </c>
      <c r="K29" s="10">
        <v>1.3842592592592592E-2</v>
      </c>
      <c r="L29" s="45"/>
    </row>
    <row r="30" spans="1:12" ht="16.149999999999999" customHeight="1" x14ac:dyDescent="0.2">
      <c r="A30" s="7">
        <v>25</v>
      </c>
      <c r="B30" s="33">
        <v>45</v>
      </c>
      <c r="C30" s="29" t="s">
        <v>83</v>
      </c>
      <c r="D30" s="51" t="s">
        <v>39</v>
      </c>
      <c r="E30" s="9" t="s">
        <v>11</v>
      </c>
      <c r="F30" s="9" t="s">
        <v>126</v>
      </c>
      <c r="G30" s="9">
        <v>1985</v>
      </c>
      <c r="H30" s="51" t="s">
        <v>211</v>
      </c>
      <c r="I30" s="7" t="str">
        <f t="shared" si="0"/>
        <v>G</v>
      </c>
      <c r="J30" s="7">
        <f>COUNTIF(I$6:I30,I30)</f>
        <v>2</v>
      </c>
      <c r="K30" s="10">
        <v>1.3900462962962963E-2</v>
      </c>
      <c r="L30" s="45"/>
    </row>
    <row r="31" spans="1:12" ht="16.149999999999999" customHeight="1" x14ac:dyDescent="0.2">
      <c r="A31" s="7">
        <v>26</v>
      </c>
      <c r="B31" s="33">
        <v>6</v>
      </c>
      <c r="C31" s="29" t="s">
        <v>410</v>
      </c>
      <c r="D31" s="51" t="s">
        <v>62</v>
      </c>
      <c r="E31" s="9" t="s">
        <v>11</v>
      </c>
      <c r="F31" s="9" t="s">
        <v>125</v>
      </c>
      <c r="G31" s="9">
        <v>2016</v>
      </c>
      <c r="H31" s="51" t="s">
        <v>23</v>
      </c>
      <c r="I31" s="7" t="str">
        <f t="shared" si="0"/>
        <v>JM</v>
      </c>
      <c r="J31" s="7">
        <f>COUNTIF(I$6:I31,I31)</f>
        <v>11</v>
      </c>
      <c r="K31" s="10">
        <v>1.3923611111111111E-2</v>
      </c>
      <c r="L31" s="45"/>
    </row>
    <row r="32" spans="1:12" ht="16.149999999999999" customHeight="1" x14ac:dyDescent="0.2">
      <c r="A32" s="7">
        <v>27</v>
      </c>
      <c r="B32" s="33">
        <v>2</v>
      </c>
      <c r="C32" s="35" t="s">
        <v>354</v>
      </c>
      <c r="D32" s="63" t="s">
        <v>38</v>
      </c>
      <c r="E32" s="64" t="s">
        <v>11</v>
      </c>
      <c r="F32" s="64" t="s">
        <v>126</v>
      </c>
      <c r="G32" s="64" t="s">
        <v>101</v>
      </c>
      <c r="H32" s="63" t="s">
        <v>264</v>
      </c>
      <c r="I32" s="7" t="str">
        <f t="shared" si="0"/>
        <v>G</v>
      </c>
      <c r="J32" s="7">
        <f>COUNTIF(I$6:I32,I32)</f>
        <v>3</v>
      </c>
      <c r="K32" s="10">
        <v>1.3946759259259259E-2</v>
      </c>
      <c r="L32" s="45"/>
    </row>
    <row r="33" spans="1:12" ht="16.149999999999999" customHeight="1" x14ac:dyDescent="0.2">
      <c r="A33" s="7">
        <v>28</v>
      </c>
      <c r="B33" s="33">
        <v>58</v>
      </c>
      <c r="C33" s="35" t="s">
        <v>143</v>
      </c>
      <c r="D33" s="63" t="s">
        <v>216</v>
      </c>
      <c r="E33" s="64" t="s">
        <v>11</v>
      </c>
      <c r="F33" s="64" t="s">
        <v>126</v>
      </c>
      <c r="G33" s="64" t="s">
        <v>106</v>
      </c>
      <c r="H33" s="63" t="s">
        <v>28</v>
      </c>
      <c r="I33" s="7" t="str">
        <f t="shared" si="0"/>
        <v>G</v>
      </c>
      <c r="J33" s="7">
        <f>COUNTIF(I$6:I33,I33)</f>
        <v>4</v>
      </c>
      <c r="K33" s="10">
        <v>1.3958333333333333E-2</v>
      </c>
      <c r="L33" s="45" t="s">
        <v>56</v>
      </c>
    </row>
    <row r="34" spans="1:12" ht="16.149999999999999" customHeight="1" x14ac:dyDescent="0.2">
      <c r="A34" s="7">
        <v>29</v>
      </c>
      <c r="B34" s="33">
        <v>12</v>
      </c>
      <c r="C34" s="29" t="s">
        <v>404</v>
      </c>
      <c r="D34" s="51" t="s">
        <v>405</v>
      </c>
      <c r="E34" s="9" t="s">
        <v>11</v>
      </c>
      <c r="F34" s="9" t="s">
        <v>125</v>
      </c>
      <c r="G34" s="9">
        <v>2018</v>
      </c>
      <c r="H34" s="51" t="s">
        <v>406</v>
      </c>
      <c r="I34" s="7" t="str">
        <f t="shared" si="0"/>
        <v>JM</v>
      </c>
      <c r="J34" s="7">
        <f>COUNTIF(I$6:I34,I34)</f>
        <v>12</v>
      </c>
      <c r="K34" s="10">
        <v>1.3969907407407407E-2</v>
      </c>
      <c r="L34" s="45"/>
    </row>
    <row r="35" spans="1:12" ht="16.149999999999999" customHeight="1" x14ac:dyDescent="0.2">
      <c r="A35" s="7">
        <v>30</v>
      </c>
      <c r="B35" s="33">
        <v>26</v>
      </c>
      <c r="C35" s="29" t="s">
        <v>232</v>
      </c>
      <c r="D35" s="51" t="s">
        <v>233</v>
      </c>
      <c r="E35" s="9" t="s">
        <v>11</v>
      </c>
      <c r="F35" s="9" t="s">
        <v>125</v>
      </c>
      <c r="G35" s="9">
        <v>2015</v>
      </c>
      <c r="H35" s="51" t="s">
        <v>420</v>
      </c>
      <c r="I35" s="7" t="str">
        <f t="shared" si="0"/>
        <v>JM</v>
      </c>
      <c r="J35" s="7">
        <f>COUNTIF(I$6:I35,I35)</f>
        <v>13</v>
      </c>
      <c r="K35" s="10">
        <v>1.4016203703703704E-2</v>
      </c>
      <c r="L35" s="45" t="s">
        <v>56</v>
      </c>
    </row>
    <row r="36" spans="1:12" ht="16.149999999999999" customHeight="1" x14ac:dyDescent="0.2">
      <c r="A36" s="7">
        <v>31</v>
      </c>
      <c r="B36" s="33">
        <v>27</v>
      </c>
      <c r="C36" s="29" t="s">
        <v>232</v>
      </c>
      <c r="D36" s="51" t="s">
        <v>58</v>
      </c>
      <c r="E36" s="9" t="s">
        <v>11</v>
      </c>
      <c r="F36" s="9" t="s">
        <v>125</v>
      </c>
      <c r="G36" s="9">
        <v>1984</v>
      </c>
      <c r="H36" s="51" t="s">
        <v>28</v>
      </c>
      <c r="I36" s="7" t="str">
        <f t="shared" si="0"/>
        <v>B</v>
      </c>
      <c r="J36" s="7">
        <f>COUNTIF(I$6:I36,I36)</f>
        <v>2</v>
      </c>
      <c r="K36" s="10">
        <v>1.4027777777777778E-2</v>
      </c>
      <c r="L36" s="45" t="s">
        <v>56</v>
      </c>
    </row>
    <row r="37" spans="1:12" ht="16.149999999999999" customHeight="1" x14ac:dyDescent="0.2">
      <c r="A37" s="7">
        <v>32</v>
      </c>
      <c r="B37" s="33">
        <v>28</v>
      </c>
      <c r="C37" s="35" t="s">
        <v>382</v>
      </c>
      <c r="D37" s="63" t="s">
        <v>242</v>
      </c>
      <c r="E37" s="64" t="s">
        <v>11</v>
      </c>
      <c r="F37" s="64" t="s">
        <v>126</v>
      </c>
      <c r="G37" s="64" t="s">
        <v>137</v>
      </c>
      <c r="H37" s="63" t="s">
        <v>188</v>
      </c>
      <c r="I37" s="7" t="str">
        <f t="shared" si="0"/>
        <v>JŽ</v>
      </c>
      <c r="J37" s="7">
        <f>COUNTIF(I$6:I37,I37)</f>
        <v>6</v>
      </c>
      <c r="K37" s="10">
        <v>1.4074074074074074E-2</v>
      </c>
      <c r="L37" s="45"/>
    </row>
    <row r="38" spans="1:12" ht="16.149999999999999" customHeight="1" x14ac:dyDescent="0.2">
      <c r="A38" s="7">
        <v>33</v>
      </c>
      <c r="B38" s="33">
        <v>34</v>
      </c>
      <c r="C38" s="35" t="s">
        <v>351</v>
      </c>
      <c r="D38" s="63" t="s">
        <v>42</v>
      </c>
      <c r="E38" s="64" t="s">
        <v>11</v>
      </c>
      <c r="F38" s="64" t="s">
        <v>125</v>
      </c>
      <c r="G38" s="64" t="s">
        <v>223</v>
      </c>
      <c r="H38" s="63" t="s">
        <v>263</v>
      </c>
      <c r="I38" s="7" t="str">
        <f t="shared" ref="I38:I71" si="1">IF(F38="m",IF($G$1-$G38&lt;=19,"JM",IF($G$1-$G38&lt;=39,"A",IF($G$1-$G38&lt;=49,"B",IF($G$1-$G38&lt;=59,"C",IF($G$1-$G38&lt;=69,"D","E"))))),IF($G$1-$G38&lt;=19,"JŽ",IF($G$1-$G38&lt;=39,"F",IF($G$1-$G38&lt;=49,"G",IF($G$1-$G38&lt;=59,"H","I")))))</f>
        <v>JM</v>
      </c>
      <c r="J38" s="7">
        <f>COUNTIF(I$6:I38,I38)</f>
        <v>14</v>
      </c>
      <c r="K38" s="10">
        <v>1.4143518518518519E-2</v>
      </c>
      <c r="L38" s="45"/>
    </row>
    <row r="39" spans="1:12" ht="16.149999999999999" customHeight="1" x14ac:dyDescent="0.2">
      <c r="A39" s="7">
        <v>34</v>
      </c>
      <c r="B39" s="33">
        <v>66</v>
      </c>
      <c r="C39" s="29" t="s">
        <v>442</v>
      </c>
      <c r="D39" s="51" t="s">
        <v>27</v>
      </c>
      <c r="E39" s="9" t="s">
        <v>11</v>
      </c>
      <c r="F39" s="9" t="s">
        <v>125</v>
      </c>
      <c r="G39" s="9">
        <v>1980</v>
      </c>
      <c r="H39" s="51" t="s">
        <v>28</v>
      </c>
      <c r="I39" s="7" t="str">
        <f t="shared" si="1"/>
        <v>B</v>
      </c>
      <c r="J39" s="7">
        <f>COUNTIF(I$6:I39,I39)</f>
        <v>3</v>
      </c>
      <c r="K39" s="10">
        <v>1.4189814814814815E-2</v>
      </c>
      <c r="L39" s="68" t="s">
        <v>56</v>
      </c>
    </row>
    <row r="40" spans="1:12" ht="16.149999999999999" customHeight="1" x14ac:dyDescent="0.2">
      <c r="A40" s="7">
        <v>35</v>
      </c>
      <c r="B40" s="33">
        <v>46</v>
      </c>
      <c r="C40" s="35" t="s">
        <v>198</v>
      </c>
      <c r="D40" s="63" t="s">
        <v>229</v>
      </c>
      <c r="E40" s="64" t="s">
        <v>11</v>
      </c>
      <c r="F40" s="64" t="s">
        <v>126</v>
      </c>
      <c r="G40" s="64" t="s">
        <v>96</v>
      </c>
      <c r="H40" s="63" t="s">
        <v>16</v>
      </c>
      <c r="I40" s="7" t="str">
        <f t="shared" si="1"/>
        <v>F</v>
      </c>
      <c r="J40" s="7">
        <f>COUNTIF(I$6:I40,I40)</f>
        <v>5</v>
      </c>
      <c r="K40" s="10">
        <v>1.4594907407407407E-2</v>
      </c>
      <c r="L40" s="67"/>
    </row>
    <row r="41" spans="1:12" ht="16.149999999999999" customHeight="1" x14ac:dyDescent="0.2">
      <c r="A41" s="7">
        <v>36</v>
      </c>
      <c r="B41" s="33">
        <v>54</v>
      </c>
      <c r="C41" s="35" t="s">
        <v>367</v>
      </c>
      <c r="D41" s="63" t="s">
        <v>368</v>
      </c>
      <c r="E41" s="64" t="s">
        <v>11</v>
      </c>
      <c r="F41" s="64" t="s">
        <v>126</v>
      </c>
      <c r="G41" s="64" t="s">
        <v>173</v>
      </c>
      <c r="H41" s="63" t="s">
        <v>149</v>
      </c>
      <c r="I41" s="7" t="str">
        <f t="shared" si="1"/>
        <v>F</v>
      </c>
      <c r="J41" s="7">
        <f>COUNTIF(I$6:I41,I41)</f>
        <v>6</v>
      </c>
      <c r="K41" s="10">
        <v>1.4675925925925926E-2</v>
      </c>
      <c r="L41" s="45"/>
    </row>
    <row r="42" spans="1:12" ht="16.149999999999999" customHeight="1" x14ac:dyDescent="0.2">
      <c r="A42" s="7">
        <v>37</v>
      </c>
      <c r="B42" s="33">
        <v>14</v>
      </c>
      <c r="C42" s="35" t="s">
        <v>225</v>
      </c>
      <c r="D42" s="63" t="s">
        <v>38</v>
      </c>
      <c r="E42" s="64" t="s">
        <v>11</v>
      </c>
      <c r="F42" s="64" t="s">
        <v>126</v>
      </c>
      <c r="G42" s="64" t="s">
        <v>137</v>
      </c>
      <c r="H42" s="63" t="s">
        <v>224</v>
      </c>
      <c r="I42" s="7" t="str">
        <f t="shared" si="1"/>
        <v>JŽ</v>
      </c>
      <c r="J42" s="7">
        <f>COUNTIF(I$6:I42,I42)</f>
        <v>7</v>
      </c>
      <c r="K42" s="10">
        <v>1.4780092592592593E-2</v>
      </c>
      <c r="L42" s="45"/>
    </row>
    <row r="43" spans="1:12" ht="16.149999999999999" customHeight="1" x14ac:dyDescent="0.2">
      <c r="A43" s="7">
        <v>38</v>
      </c>
      <c r="B43" s="33">
        <v>55</v>
      </c>
      <c r="C43" s="35" t="s">
        <v>369</v>
      </c>
      <c r="D43" s="63" t="s">
        <v>60</v>
      </c>
      <c r="E43" s="64" t="s">
        <v>11</v>
      </c>
      <c r="F43" s="64" t="s">
        <v>125</v>
      </c>
      <c r="G43" s="64" t="s">
        <v>110</v>
      </c>
      <c r="H43" s="63" t="s">
        <v>149</v>
      </c>
      <c r="I43" s="7" t="str">
        <f t="shared" si="1"/>
        <v>C</v>
      </c>
      <c r="J43" s="7">
        <f>COUNTIF(I$6:I43,I43)</f>
        <v>2</v>
      </c>
      <c r="K43" s="10">
        <v>1.4780092592592593E-2</v>
      </c>
      <c r="L43" s="45"/>
    </row>
    <row r="44" spans="1:12" ht="16.149999999999999" customHeight="1" x14ac:dyDescent="0.2">
      <c r="A44" s="7">
        <v>39</v>
      </c>
      <c r="B44" s="33">
        <v>36</v>
      </c>
      <c r="C44" s="35" t="s">
        <v>385</v>
      </c>
      <c r="D44" s="63" t="s">
        <v>386</v>
      </c>
      <c r="E44" s="64" t="s">
        <v>11</v>
      </c>
      <c r="F44" s="64" t="s">
        <v>126</v>
      </c>
      <c r="G44" s="64" t="s">
        <v>227</v>
      </c>
      <c r="H44" s="63" t="s">
        <v>432</v>
      </c>
      <c r="I44" s="7" t="str">
        <f t="shared" si="1"/>
        <v>JŽ</v>
      </c>
      <c r="J44" s="7">
        <f>COUNTIF(I$6:I44,I44)</f>
        <v>8</v>
      </c>
      <c r="K44" s="10">
        <v>1.4814814814814815E-2</v>
      </c>
      <c r="L44" s="45"/>
    </row>
    <row r="45" spans="1:12" ht="16.149999999999999" customHeight="1" x14ac:dyDescent="0.2">
      <c r="A45" s="7">
        <v>40</v>
      </c>
      <c r="B45" s="33">
        <v>7</v>
      </c>
      <c r="C45" s="29" t="s">
        <v>411</v>
      </c>
      <c r="D45" s="51" t="s">
        <v>412</v>
      </c>
      <c r="E45" s="9" t="s">
        <v>11</v>
      </c>
      <c r="F45" s="9" t="s">
        <v>126</v>
      </c>
      <c r="G45" s="9">
        <v>1985</v>
      </c>
      <c r="H45" s="51" t="s">
        <v>23</v>
      </c>
      <c r="I45" s="7" t="str">
        <f t="shared" si="1"/>
        <v>G</v>
      </c>
      <c r="J45" s="7">
        <f>COUNTIF(I$6:I45,I45)</f>
        <v>5</v>
      </c>
      <c r="K45" s="10">
        <v>1.4849537037037038E-2</v>
      </c>
      <c r="L45" s="45"/>
    </row>
    <row r="46" spans="1:12" ht="16.149999999999999" customHeight="1" x14ac:dyDescent="0.2">
      <c r="A46" s="7">
        <v>41</v>
      </c>
      <c r="B46" s="33">
        <v>51</v>
      </c>
      <c r="C46" s="35" t="s">
        <v>205</v>
      </c>
      <c r="D46" s="63" t="s">
        <v>44</v>
      </c>
      <c r="E46" s="64" t="s">
        <v>11</v>
      </c>
      <c r="F46" s="64" t="s">
        <v>125</v>
      </c>
      <c r="G46" s="64" t="s">
        <v>110</v>
      </c>
      <c r="H46" s="63" t="s">
        <v>237</v>
      </c>
      <c r="I46" s="7" t="str">
        <f t="shared" si="1"/>
        <v>C</v>
      </c>
      <c r="J46" s="7">
        <f>COUNTIF(I$6:I46,I46)</f>
        <v>3</v>
      </c>
      <c r="K46" s="10">
        <v>1.4930555555555556E-2</v>
      </c>
      <c r="L46" s="45"/>
    </row>
    <row r="47" spans="1:12" ht="16.149999999999999" customHeight="1" x14ac:dyDescent="0.2">
      <c r="A47" s="7">
        <v>42</v>
      </c>
      <c r="B47" s="33">
        <v>31</v>
      </c>
      <c r="C47" s="35" t="s">
        <v>361</v>
      </c>
      <c r="D47" s="63" t="s">
        <v>43</v>
      </c>
      <c r="E47" s="64" t="s">
        <v>11</v>
      </c>
      <c r="F47" s="64" t="s">
        <v>125</v>
      </c>
      <c r="G47" s="64" t="s">
        <v>136</v>
      </c>
      <c r="H47" s="63" t="s">
        <v>362</v>
      </c>
      <c r="I47" s="7" t="str">
        <f t="shared" si="1"/>
        <v>JM</v>
      </c>
      <c r="J47" s="7">
        <f>COUNTIF(I$6:I47,I47)</f>
        <v>15</v>
      </c>
      <c r="K47" s="10">
        <v>1.5173611111111112E-2</v>
      </c>
      <c r="L47" s="45"/>
    </row>
    <row r="48" spans="1:12" ht="16.149999999999999" customHeight="1" x14ac:dyDescent="0.2">
      <c r="A48" s="7">
        <v>43</v>
      </c>
      <c r="B48" s="33">
        <v>15</v>
      </c>
      <c r="C48" s="35" t="s">
        <v>225</v>
      </c>
      <c r="D48" s="63" t="s">
        <v>38</v>
      </c>
      <c r="E48" s="64" t="s">
        <v>11</v>
      </c>
      <c r="F48" s="64" t="s">
        <v>126</v>
      </c>
      <c r="G48" s="64" t="s">
        <v>98</v>
      </c>
      <c r="H48" s="63" t="s">
        <v>224</v>
      </c>
      <c r="I48" s="7" t="str">
        <f t="shared" si="1"/>
        <v>G</v>
      </c>
      <c r="J48" s="7">
        <f>COUNTIF(I$6:I48,I48)</f>
        <v>6</v>
      </c>
      <c r="K48" s="10">
        <v>1.5358796296296296E-2</v>
      </c>
      <c r="L48" s="45"/>
    </row>
    <row r="49" spans="1:12" ht="16.149999999999999" customHeight="1" x14ac:dyDescent="0.2">
      <c r="A49" s="7">
        <v>44</v>
      </c>
      <c r="B49" s="33">
        <v>49</v>
      </c>
      <c r="C49" s="35" t="s">
        <v>186</v>
      </c>
      <c r="D49" s="63" t="s">
        <v>374</v>
      </c>
      <c r="E49" s="64" t="s">
        <v>11</v>
      </c>
      <c r="F49" s="64" t="s">
        <v>126</v>
      </c>
      <c r="G49" s="64" t="s">
        <v>137</v>
      </c>
      <c r="H49" s="63" t="s">
        <v>188</v>
      </c>
      <c r="I49" s="7" t="str">
        <f t="shared" si="1"/>
        <v>JŽ</v>
      </c>
      <c r="J49" s="7">
        <f>COUNTIF(I$6:I49,I49)</f>
        <v>9</v>
      </c>
      <c r="K49" s="10">
        <v>1.5370370370370371E-2</v>
      </c>
      <c r="L49" s="45"/>
    </row>
    <row r="50" spans="1:12" ht="16.149999999999999" customHeight="1" x14ac:dyDescent="0.2">
      <c r="A50" s="7">
        <v>45</v>
      </c>
      <c r="B50" s="33">
        <v>50</v>
      </c>
      <c r="C50" s="35" t="s">
        <v>186</v>
      </c>
      <c r="D50" s="63" t="s">
        <v>218</v>
      </c>
      <c r="E50" s="64" t="s">
        <v>11</v>
      </c>
      <c r="F50" s="64" t="s">
        <v>126</v>
      </c>
      <c r="G50" s="64" t="s">
        <v>219</v>
      </c>
      <c r="H50" s="63" t="s">
        <v>188</v>
      </c>
      <c r="I50" s="7" t="str">
        <f t="shared" si="1"/>
        <v>F</v>
      </c>
      <c r="J50" s="7">
        <f>COUNTIF(I$6:I50,I50)</f>
        <v>7</v>
      </c>
      <c r="K50" s="10">
        <v>1.5381944444444445E-2</v>
      </c>
      <c r="L50" s="45"/>
    </row>
    <row r="51" spans="1:12" ht="16.149999999999999" customHeight="1" x14ac:dyDescent="0.2">
      <c r="A51" s="7">
        <v>46</v>
      </c>
      <c r="B51" s="33">
        <v>4</v>
      </c>
      <c r="C51" s="29" t="s">
        <v>408</v>
      </c>
      <c r="D51" s="51" t="s">
        <v>249</v>
      </c>
      <c r="E51" s="9" t="s">
        <v>11</v>
      </c>
      <c r="F51" s="9" t="s">
        <v>125</v>
      </c>
      <c r="G51" s="9">
        <v>2017</v>
      </c>
      <c r="H51" s="51" t="s">
        <v>264</v>
      </c>
      <c r="I51" s="7" t="str">
        <f t="shared" si="1"/>
        <v>JM</v>
      </c>
      <c r="J51" s="7">
        <f>COUNTIF(I$6:I51,I51)</f>
        <v>16</v>
      </c>
      <c r="K51" s="10">
        <v>1.5486111111111112E-2</v>
      </c>
      <c r="L51" s="45"/>
    </row>
    <row r="52" spans="1:12" ht="16.149999999999999" customHeight="1" x14ac:dyDescent="0.2">
      <c r="A52" s="7">
        <v>47</v>
      </c>
      <c r="B52" s="33">
        <v>3</v>
      </c>
      <c r="C52" s="35" t="s">
        <v>360</v>
      </c>
      <c r="D52" s="63" t="s">
        <v>238</v>
      </c>
      <c r="E52" s="64" t="s">
        <v>11</v>
      </c>
      <c r="F52" s="64" t="s">
        <v>126</v>
      </c>
      <c r="G52" s="64" t="s">
        <v>121</v>
      </c>
      <c r="H52" s="63" t="s">
        <v>264</v>
      </c>
      <c r="I52" s="7" t="str">
        <f t="shared" si="1"/>
        <v>F</v>
      </c>
      <c r="J52" s="7">
        <f>COUNTIF(I$6:I52,I52)</f>
        <v>8</v>
      </c>
      <c r="K52" s="10">
        <v>1.5636574074074074E-2</v>
      </c>
      <c r="L52" s="45"/>
    </row>
    <row r="53" spans="1:12" ht="16.149999999999999" customHeight="1" x14ac:dyDescent="0.2">
      <c r="A53" s="7">
        <v>48</v>
      </c>
      <c r="B53" s="33">
        <v>23</v>
      </c>
      <c r="C53" s="29" t="s">
        <v>419</v>
      </c>
      <c r="D53" s="51" t="s">
        <v>34</v>
      </c>
      <c r="E53" s="9" t="s">
        <v>11</v>
      </c>
      <c r="F53" s="9" t="s">
        <v>125</v>
      </c>
      <c r="G53" s="9">
        <v>1964</v>
      </c>
      <c r="H53" s="53" t="s">
        <v>16</v>
      </c>
      <c r="I53" s="7" t="str">
        <f t="shared" si="1"/>
        <v>D</v>
      </c>
      <c r="J53" s="7">
        <f>COUNTIF(I$6:I53,I53)</f>
        <v>1</v>
      </c>
      <c r="K53" s="10">
        <v>1.5891203703703703E-2</v>
      </c>
      <c r="L53" s="45"/>
    </row>
    <row r="54" spans="1:12" ht="16.149999999999999" customHeight="1" x14ac:dyDescent="0.2">
      <c r="A54" s="7">
        <v>49</v>
      </c>
      <c r="B54" s="33">
        <v>68</v>
      </c>
      <c r="C54" s="29" t="s">
        <v>235</v>
      </c>
      <c r="D54" s="51" t="s">
        <v>150</v>
      </c>
      <c r="E54" s="9" t="s">
        <v>11</v>
      </c>
      <c r="F54" s="9" t="s">
        <v>126</v>
      </c>
      <c r="G54" s="9">
        <v>1991</v>
      </c>
      <c r="H54" s="51" t="s">
        <v>28</v>
      </c>
      <c r="I54" s="7" t="str">
        <f t="shared" si="1"/>
        <v>F</v>
      </c>
      <c r="J54" s="7">
        <f>COUNTIF(I$6:I54,I54)</f>
        <v>9</v>
      </c>
      <c r="K54" s="10">
        <v>1.5914351851851853E-2</v>
      </c>
      <c r="L54" s="68" t="s">
        <v>56</v>
      </c>
    </row>
    <row r="55" spans="1:12" ht="16.149999999999999" customHeight="1" x14ac:dyDescent="0.2">
      <c r="A55" s="7">
        <v>50</v>
      </c>
      <c r="B55" s="33">
        <v>56</v>
      </c>
      <c r="C55" s="35" t="s">
        <v>271</v>
      </c>
      <c r="D55" s="63" t="s">
        <v>240</v>
      </c>
      <c r="E55" s="64" t="s">
        <v>11</v>
      </c>
      <c r="F55" s="64" t="s">
        <v>126</v>
      </c>
      <c r="G55" s="64" t="s">
        <v>352</v>
      </c>
      <c r="H55" s="63" t="s">
        <v>270</v>
      </c>
      <c r="I55" s="7" t="str">
        <f t="shared" si="1"/>
        <v>JŽ</v>
      </c>
      <c r="J55" s="7">
        <f>COUNTIF(I$6:I55,I55)</f>
        <v>10</v>
      </c>
      <c r="K55" s="10">
        <v>1.5983796296296298E-2</v>
      </c>
      <c r="L55" s="45"/>
    </row>
    <row r="56" spans="1:12" ht="16.149999999999999" customHeight="1" x14ac:dyDescent="0.2">
      <c r="A56" s="7">
        <v>51</v>
      </c>
      <c r="B56" s="33">
        <v>20</v>
      </c>
      <c r="C56" s="35" t="s">
        <v>130</v>
      </c>
      <c r="D56" s="63" t="s">
        <v>378</v>
      </c>
      <c r="E56" s="64" t="s">
        <v>11</v>
      </c>
      <c r="F56" s="64" t="s">
        <v>126</v>
      </c>
      <c r="G56" s="64" t="s">
        <v>379</v>
      </c>
      <c r="H56" s="63" t="s">
        <v>267</v>
      </c>
      <c r="I56" s="7" t="str">
        <f t="shared" si="1"/>
        <v>JŽ</v>
      </c>
      <c r="J56" s="7">
        <f>COUNTIF(I$6:I56,I56)</f>
        <v>11</v>
      </c>
      <c r="K56" s="10">
        <v>1.6157407407407409E-2</v>
      </c>
      <c r="L56" s="45"/>
    </row>
    <row r="57" spans="1:12" ht="16.149999999999999" customHeight="1" x14ac:dyDescent="0.2">
      <c r="A57" s="7">
        <v>52</v>
      </c>
      <c r="B57" s="33">
        <v>21</v>
      </c>
      <c r="C57" s="35" t="s">
        <v>377</v>
      </c>
      <c r="D57" s="63" t="s">
        <v>36</v>
      </c>
      <c r="E57" s="64" t="s">
        <v>11</v>
      </c>
      <c r="F57" s="64" t="s">
        <v>125</v>
      </c>
      <c r="G57" s="64" t="s">
        <v>135</v>
      </c>
      <c r="H57" s="63" t="s">
        <v>149</v>
      </c>
      <c r="I57" s="7" t="str">
        <f t="shared" si="1"/>
        <v>A</v>
      </c>
      <c r="J57" s="7">
        <f>COUNTIF(I$6:I57,I57)</f>
        <v>3</v>
      </c>
      <c r="K57" s="10">
        <v>1.6157407407407409E-2</v>
      </c>
      <c r="L57" s="45"/>
    </row>
    <row r="58" spans="1:12" ht="16.149999999999999" customHeight="1" x14ac:dyDescent="0.2">
      <c r="A58" s="7">
        <v>53</v>
      </c>
      <c r="B58" s="33">
        <v>32</v>
      </c>
      <c r="C58" s="29" t="s">
        <v>424</v>
      </c>
      <c r="D58" s="51" t="s">
        <v>55</v>
      </c>
      <c r="E58" s="9" t="s">
        <v>11</v>
      </c>
      <c r="F58" s="9" t="s">
        <v>125</v>
      </c>
      <c r="G58" s="9">
        <v>1986</v>
      </c>
      <c r="H58" s="51" t="s">
        <v>425</v>
      </c>
      <c r="I58" s="7" t="str">
        <f t="shared" si="1"/>
        <v>B</v>
      </c>
      <c r="J58" s="7">
        <f>COUNTIF(I$6:I58,I58)</f>
        <v>4</v>
      </c>
      <c r="K58" s="10">
        <v>1.6192129629629629E-2</v>
      </c>
      <c r="L58" s="45"/>
    </row>
    <row r="59" spans="1:12" ht="16.149999999999999" customHeight="1" x14ac:dyDescent="0.2">
      <c r="A59" s="7">
        <v>54</v>
      </c>
      <c r="B59" s="33">
        <v>76</v>
      </c>
      <c r="C59" s="29" t="s">
        <v>148</v>
      </c>
      <c r="D59" s="51" t="s">
        <v>65</v>
      </c>
      <c r="E59" s="9" t="s">
        <v>11</v>
      </c>
      <c r="F59" s="9" t="s">
        <v>125</v>
      </c>
      <c r="G59" s="9">
        <v>1973</v>
      </c>
      <c r="H59" s="51" t="s">
        <v>149</v>
      </c>
      <c r="I59" s="7" t="str">
        <f t="shared" si="1"/>
        <v>C</v>
      </c>
      <c r="J59" s="7">
        <f>COUNTIF(I$6:I59,I59)</f>
        <v>4</v>
      </c>
      <c r="K59" s="10">
        <v>1.6354166666666666E-2</v>
      </c>
      <c r="L59" s="45"/>
    </row>
    <row r="60" spans="1:12" ht="16.149999999999999" customHeight="1" x14ac:dyDescent="0.2">
      <c r="A60" s="7">
        <v>55</v>
      </c>
      <c r="B60" s="33">
        <v>83</v>
      </c>
      <c r="C60" s="35" t="s">
        <v>380</v>
      </c>
      <c r="D60" s="63" t="s">
        <v>241</v>
      </c>
      <c r="E60" s="64" t="s">
        <v>11</v>
      </c>
      <c r="F60" s="64" t="s">
        <v>126</v>
      </c>
      <c r="G60" s="64" t="s">
        <v>219</v>
      </c>
      <c r="H60" s="63" t="s">
        <v>381</v>
      </c>
      <c r="I60" s="7" t="str">
        <f t="shared" si="1"/>
        <v>F</v>
      </c>
      <c r="J60" s="7">
        <f>COUNTIF(I$6:I60,I60)</f>
        <v>10</v>
      </c>
      <c r="K60" s="10">
        <v>1.6400462962962964E-2</v>
      </c>
      <c r="L60" s="45"/>
    </row>
    <row r="61" spans="1:12" ht="16.149999999999999" customHeight="1" x14ac:dyDescent="0.2">
      <c r="A61" s="7">
        <v>56</v>
      </c>
      <c r="B61" s="33">
        <v>59</v>
      </c>
      <c r="C61" s="35" t="s">
        <v>370</v>
      </c>
      <c r="D61" s="63" t="s">
        <v>371</v>
      </c>
      <c r="E61" s="64" t="s">
        <v>11</v>
      </c>
      <c r="F61" s="64" t="s">
        <v>126</v>
      </c>
      <c r="G61" s="64" t="s">
        <v>122</v>
      </c>
      <c r="H61" s="63" t="s">
        <v>28</v>
      </c>
      <c r="I61" s="7" t="str">
        <f t="shared" si="1"/>
        <v>G</v>
      </c>
      <c r="J61" s="7">
        <f>COUNTIF(I$6:I61,I61)</f>
        <v>7</v>
      </c>
      <c r="K61" s="10">
        <v>1.6921296296296295E-2</v>
      </c>
      <c r="L61" s="45" t="s">
        <v>56</v>
      </c>
    </row>
    <row r="62" spans="1:12" ht="16.149999999999999" customHeight="1" x14ac:dyDescent="0.2">
      <c r="A62" s="7">
        <v>57</v>
      </c>
      <c r="B62" s="33">
        <v>17</v>
      </c>
      <c r="C62" s="35" t="s">
        <v>375</v>
      </c>
      <c r="D62" s="63" t="s">
        <v>38</v>
      </c>
      <c r="E62" s="64" t="s">
        <v>11</v>
      </c>
      <c r="F62" s="64" t="s">
        <v>126</v>
      </c>
      <c r="G62" s="64" t="s">
        <v>121</v>
      </c>
      <c r="H62" s="63" t="s">
        <v>264</v>
      </c>
      <c r="I62" s="7" t="str">
        <f t="shared" si="1"/>
        <v>F</v>
      </c>
      <c r="J62" s="7">
        <f>COUNTIF(I$6:I62,I62)</f>
        <v>11</v>
      </c>
      <c r="K62" s="10">
        <v>1.7002314814814814E-2</v>
      </c>
      <c r="L62" s="45"/>
    </row>
    <row r="63" spans="1:12" ht="16.149999999999999" customHeight="1" x14ac:dyDescent="0.2">
      <c r="A63" s="7">
        <v>58</v>
      </c>
      <c r="B63" s="33">
        <v>35</v>
      </c>
      <c r="C63" s="35" t="s">
        <v>387</v>
      </c>
      <c r="D63" s="63" t="s">
        <v>388</v>
      </c>
      <c r="E63" s="64" t="s">
        <v>11</v>
      </c>
      <c r="F63" s="64" t="s">
        <v>126</v>
      </c>
      <c r="G63" s="64" t="s">
        <v>389</v>
      </c>
      <c r="H63" s="63" t="s">
        <v>23</v>
      </c>
      <c r="I63" s="7" t="str">
        <f t="shared" si="1"/>
        <v>JŽ</v>
      </c>
      <c r="J63" s="7">
        <f>COUNTIF(I$6:I63,I63)</f>
        <v>12</v>
      </c>
      <c r="K63" s="10">
        <v>1.7430555555555557E-2</v>
      </c>
      <c r="L63" s="45"/>
    </row>
    <row r="64" spans="1:12" ht="16.149999999999999" customHeight="1" x14ac:dyDescent="0.2">
      <c r="A64" s="7">
        <v>59</v>
      </c>
      <c r="B64" s="33">
        <v>37</v>
      </c>
      <c r="C64" s="29" t="s">
        <v>356</v>
      </c>
      <c r="D64" s="51" t="s">
        <v>283</v>
      </c>
      <c r="E64" s="9" t="s">
        <v>11</v>
      </c>
      <c r="F64" s="9" t="s">
        <v>125</v>
      </c>
      <c r="G64" s="9">
        <v>1980</v>
      </c>
      <c r="H64" s="51" t="s">
        <v>28</v>
      </c>
      <c r="I64" s="7" t="str">
        <f t="shared" si="1"/>
        <v>B</v>
      </c>
      <c r="J64" s="7">
        <f>COUNTIF(I$6:I64,I64)</f>
        <v>5</v>
      </c>
      <c r="K64" s="10">
        <v>1.7523148148148149E-2</v>
      </c>
      <c r="L64" s="45" t="s">
        <v>56</v>
      </c>
    </row>
    <row r="65" spans="1:12" ht="16.149999999999999" customHeight="1" x14ac:dyDescent="0.2">
      <c r="A65" s="7">
        <v>60</v>
      </c>
      <c r="B65" s="33">
        <v>41</v>
      </c>
      <c r="C65" s="35" t="s">
        <v>365</v>
      </c>
      <c r="D65" s="63" t="s">
        <v>242</v>
      </c>
      <c r="E65" s="64" t="s">
        <v>11</v>
      </c>
      <c r="F65" s="64" t="s">
        <v>126</v>
      </c>
      <c r="G65" s="64" t="s">
        <v>137</v>
      </c>
      <c r="H65" s="63" t="s">
        <v>265</v>
      </c>
      <c r="I65" s="7" t="str">
        <f t="shared" si="1"/>
        <v>JŽ</v>
      </c>
      <c r="J65" s="7">
        <f>COUNTIF(I$6:I65,I65)</f>
        <v>13</v>
      </c>
      <c r="K65" s="10">
        <v>1.8078703703703704E-2</v>
      </c>
      <c r="L65" s="45"/>
    </row>
    <row r="66" spans="1:12" ht="16.149999999999999" customHeight="1" x14ac:dyDescent="0.2">
      <c r="A66" s="7">
        <v>61</v>
      </c>
      <c r="B66" s="33">
        <v>9</v>
      </c>
      <c r="C66" s="29" t="s">
        <v>415</v>
      </c>
      <c r="D66" s="51" t="s">
        <v>79</v>
      </c>
      <c r="E66" s="9" t="s">
        <v>11</v>
      </c>
      <c r="F66" s="9" t="s">
        <v>125</v>
      </c>
      <c r="G66" s="9">
        <v>1981</v>
      </c>
      <c r="H66" s="51" t="s">
        <v>248</v>
      </c>
      <c r="I66" s="7" t="str">
        <f t="shared" si="1"/>
        <v>B</v>
      </c>
      <c r="J66" s="7">
        <f>COUNTIF(I$6:I66,I66)</f>
        <v>6</v>
      </c>
      <c r="K66" s="10">
        <v>1.861111111111111E-2</v>
      </c>
      <c r="L66" s="45"/>
    </row>
    <row r="67" spans="1:12" ht="16.149999999999999" customHeight="1" x14ac:dyDescent="0.2">
      <c r="A67" s="7">
        <v>62</v>
      </c>
      <c r="B67" s="33">
        <v>33</v>
      </c>
      <c r="C67" s="29" t="s">
        <v>426</v>
      </c>
      <c r="D67" s="51" t="s">
        <v>228</v>
      </c>
      <c r="E67" s="9" t="s">
        <v>11</v>
      </c>
      <c r="F67" s="9" t="s">
        <v>126</v>
      </c>
      <c r="G67" s="9">
        <v>1991</v>
      </c>
      <c r="H67" s="51" t="s">
        <v>425</v>
      </c>
      <c r="I67" s="7" t="str">
        <f t="shared" si="1"/>
        <v>F</v>
      </c>
      <c r="J67" s="7">
        <f>COUNTIF(I$6:I67,I67)</f>
        <v>12</v>
      </c>
      <c r="K67" s="10">
        <v>1.9027777777777779E-2</v>
      </c>
      <c r="L67" s="45"/>
    </row>
    <row r="68" spans="1:12" ht="16.149999999999999" customHeight="1" x14ac:dyDescent="0.2">
      <c r="A68" s="7">
        <v>63</v>
      </c>
      <c r="B68" s="33">
        <v>1</v>
      </c>
      <c r="C68" s="29" t="s">
        <v>407</v>
      </c>
      <c r="D68" s="51" t="s">
        <v>358</v>
      </c>
      <c r="E68" s="9" t="s">
        <v>11</v>
      </c>
      <c r="F68" s="9" t="s">
        <v>126</v>
      </c>
      <c r="G68" s="9">
        <v>2014</v>
      </c>
      <c r="H68" s="52" t="s">
        <v>406</v>
      </c>
      <c r="I68" s="7" t="str">
        <f t="shared" si="1"/>
        <v>JŽ</v>
      </c>
      <c r="J68" s="7">
        <f>COUNTIF(I$6:I68,I68)</f>
        <v>14</v>
      </c>
      <c r="K68" s="10">
        <v>2.1400462962962961E-2</v>
      </c>
      <c r="L68" s="45"/>
    </row>
    <row r="69" spans="1:12" ht="16.149999999999999" customHeight="1" x14ac:dyDescent="0.2">
      <c r="A69" s="7">
        <v>64</v>
      </c>
      <c r="B69" s="33">
        <v>38</v>
      </c>
      <c r="C69" s="29" t="s">
        <v>132</v>
      </c>
      <c r="D69" s="51" t="s">
        <v>49</v>
      </c>
      <c r="E69" s="9" t="s">
        <v>11</v>
      </c>
      <c r="F69" s="9" t="s">
        <v>125</v>
      </c>
      <c r="G69" s="9">
        <v>2018</v>
      </c>
      <c r="H69" s="63" t="s">
        <v>334</v>
      </c>
      <c r="I69" s="7" t="str">
        <f t="shared" si="1"/>
        <v>JM</v>
      </c>
      <c r="J69" s="7">
        <f>COUNTIF(I$6:I69,I69)</f>
        <v>17</v>
      </c>
      <c r="K69" s="10">
        <v>2.1712962962962962E-2</v>
      </c>
      <c r="L69" s="45"/>
    </row>
    <row r="70" spans="1:12" ht="16.149999999999999" customHeight="1" x14ac:dyDescent="0.2">
      <c r="A70" s="7">
        <v>65</v>
      </c>
      <c r="B70" s="33">
        <v>81</v>
      </c>
      <c r="C70" s="29" t="s">
        <v>444</v>
      </c>
      <c r="D70" s="51" t="s">
        <v>147</v>
      </c>
      <c r="E70" s="9" t="s">
        <v>11</v>
      </c>
      <c r="F70" s="9" t="s">
        <v>125</v>
      </c>
      <c r="G70" s="9">
        <v>1999</v>
      </c>
      <c r="H70" s="51" t="s">
        <v>445</v>
      </c>
      <c r="I70" s="7" t="str">
        <f t="shared" si="1"/>
        <v>A</v>
      </c>
      <c r="J70" s="7">
        <f>COUNTIF(I$6:I70,I70)</f>
        <v>4</v>
      </c>
      <c r="K70" s="10">
        <v>2.1805555555555557E-2</v>
      </c>
      <c r="L70" s="45"/>
    </row>
    <row r="71" spans="1:12" ht="16.149999999999999" customHeight="1" x14ac:dyDescent="0.2">
      <c r="A71" s="7">
        <v>66</v>
      </c>
      <c r="B71" s="33">
        <v>22</v>
      </c>
      <c r="C71" s="35" t="s">
        <v>84</v>
      </c>
      <c r="D71" s="63" t="s">
        <v>376</v>
      </c>
      <c r="E71" s="64" t="s">
        <v>11</v>
      </c>
      <c r="F71" s="64" t="s">
        <v>125</v>
      </c>
      <c r="G71" s="64" t="s">
        <v>118</v>
      </c>
      <c r="H71" s="63" t="s">
        <v>266</v>
      </c>
      <c r="I71" s="7" t="str">
        <f t="shared" si="1"/>
        <v>E</v>
      </c>
      <c r="J71" s="7">
        <f>COUNTIF(I$6:I71,I71)</f>
        <v>1</v>
      </c>
      <c r="K71" s="10">
        <v>2.4710648148148148E-2</v>
      </c>
      <c r="L71" s="45"/>
    </row>
    <row r="72" spans="1:12" ht="20.100000000000001" customHeight="1" x14ac:dyDescent="0.25">
      <c r="A72" s="12"/>
      <c r="B72" s="70"/>
      <c r="C72" s="13"/>
      <c r="D72" s="58"/>
      <c r="E72" s="12"/>
      <c r="F72" s="12"/>
      <c r="G72" s="61"/>
      <c r="H72" s="58"/>
      <c r="I72" s="12"/>
      <c r="J72" s="12"/>
      <c r="K72" s="14"/>
      <c r="L72" s="66"/>
    </row>
    <row r="73" spans="1:12" s="65" customFormat="1" ht="11.25" customHeight="1" x14ac:dyDescent="0.2">
      <c r="A73" s="98" t="s">
        <v>69</v>
      </c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</row>
    <row r="74" spans="1:12" s="65" customFormat="1" ht="20.100000000000001" customHeight="1" x14ac:dyDescent="0.2">
      <c r="A74" s="98" t="s">
        <v>70</v>
      </c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</row>
  </sheetData>
  <mergeCells count="5">
    <mergeCell ref="A2:K2"/>
    <mergeCell ref="A3:K3"/>
    <mergeCell ref="A4:B4"/>
    <mergeCell ref="A73:L73"/>
    <mergeCell ref="A74:L7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Výsledky 2026</vt:lpstr>
      <vt:lpstr>Kategórie 2026</vt:lpstr>
      <vt:lpstr>Výsledky 3.5 km 2026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kem-bucova_a</dc:creator>
  <cp:lastModifiedBy>Asus</cp:lastModifiedBy>
  <cp:lastPrinted>2026-08-22T09:59:33Z</cp:lastPrinted>
  <dcterms:created xsi:type="dcterms:W3CDTF">2006-08-10T15:02:00Z</dcterms:created>
  <dcterms:modified xsi:type="dcterms:W3CDTF">2026-08-22T19:41:04Z</dcterms:modified>
</cp:coreProperties>
</file>