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Temp\"/>
    </mc:Choice>
  </mc:AlternateContent>
  <xr:revisionPtr revIDLastSave="0" documentId="8_{F3A8933A-43AC-4C6E-82BF-4489FBC1A25A}" xr6:coauthVersionLast="47" xr6:coauthVersionMax="47" xr10:uidLastSave="{00000000-0000-0000-0000-000000000000}"/>
  <bookViews>
    <workbookView xWindow="1560" yWindow="1560" windowWidth="21600" windowHeight="13905" xr2:uid="{02444696-69EE-46F4-BBA7-16738A0DB43E}"/>
  </bookViews>
  <sheets>
    <sheet name="Výsledky  15.5.2026" sheetId="21" r:id="rId1"/>
    <sheet name="Kategórie" sheetId="26" r:id="rId2"/>
  </sheets>
  <calcPr calcId="191029"/>
</workbook>
</file>

<file path=xl/calcChain.xml><?xml version="1.0" encoding="utf-8"?>
<calcChain xmlns="http://schemas.openxmlformats.org/spreadsheetml/2006/main">
  <c r="I80" i="26" l="1"/>
  <c r="J80" i="26"/>
  <c r="I78" i="26"/>
  <c r="J78" i="26"/>
  <c r="I123" i="26"/>
  <c r="I81" i="26"/>
  <c r="I71" i="26"/>
  <c r="I79" i="26"/>
  <c r="I48" i="26"/>
  <c r="I110" i="26"/>
  <c r="I70" i="26"/>
  <c r="I47" i="26"/>
  <c r="I90" i="26"/>
  <c r="I107" i="26"/>
  <c r="I100" i="26"/>
  <c r="I121" i="26"/>
  <c r="I89" i="26"/>
  <c r="I77" i="26"/>
  <c r="I19" i="26"/>
  <c r="I88" i="26"/>
  <c r="I61" i="26"/>
  <c r="I76" i="26"/>
  <c r="I99" i="26"/>
  <c r="I69" i="26"/>
  <c r="I18" i="26"/>
  <c r="I75" i="26"/>
  <c r="I46" i="26"/>
  <c r="I109" i="26"/>
  <c r="I45" i="26"/>
  <c r="I98" i="26"/>
  <c r="I74" i="26"/>
  <c r="I97" i="26"/>
  <c r="I44" i="26"/>
  <c r="I68" i="26"/>
  <c r="I120" i="26"/>
  <c r="I67" i="26"/>
  <c r="I96" i="26"/>
  <c r="I119" i="26"/>
  <c r="I60" i="26"/>
  <c r="I87" i="26"/>
  <c r="I59" i="26"/>
  <c r="I73" i="26"/>
  <c r="I17" i="26"/>
  <c r="I43" i="26"/>
  <c r="I66" i="26"/>
  <c r="I117" i="26"/>
  <c r="I106" i="26"/>
  <c r="I16" i="26"/>
  <c r="I15" i="26"/>
  <c r="I95" i="26"/>
  <c r="J95" i="26"/>
  <c r="I42" i="26"/>
  <c r="I14" i="26"/>
  <c r="I58" i="26"/>
  <c r="I94" i="26"/>
  <c r="I116" i="26"/>
  <c r="I41" i="26"/>
  <c r="I13" i="26"/>
  <c r="I115" i="26"/>
  <c r="I114" i="26"/>
  <c r="I113" i="26"/>
  <c r="I105" i="26"/>
  <c r="I86" i="26"/>
  <c r="I104" i="26"/>
  <c r="I40" i="26"/>
  <c r="I57" i="26"/>
  <c r="I93" i="26"/>
  <c r="I85" i="26"/>
  <c r="I84" i="26"/>
  <c r="I56" i="26"/>
  <c r="I55" i="26"/>
  <c r="I39" i="26"/>
  <c r="I103" i="26"/>
  <c r="I38" i="26"/>
  <c r="I54" i="26"/>
  <c r="J54" i="26"/>
  <c r="I83" i="26"/>
  <c r="I112" i="26"/>
  <c r="I37" i="26"/>
  <c r="I53" i="26"/>
  <c r="I36" i="26"/>
  <c r="I35" i="26"/>
  <c r="I34" i="26"/>
  <c r="I65" i="26"/>
  <c r="I102" i="26"/>
  <c r="I92" i="26"/>
  <c r="I52" i="26"/>
  <c r="I33" i="26"/>
  <c r="I64" i="26"/>
  <c r="I51" i="26"/>
  <c r="I50" i="26"/>
  <c r="I63" i="26"/>
  <c r="I12" i="26"/>
  <c r="I11" i="26"/>
  <c r="I32" i="26"/>
  <c r="I31" i="26"/>
  <c r="I10" i="26"/>
  <c r="I30" i="26"/>
  <c r="I9" i="26"/>
  <c r="I8" i="26"/>
  <c r="I29" i="26"/>
  <c r="I28" i="26"/>
  <c r="I27" i="26"/>
  <c r="I7" i="26"/>
  <c r="J7" i="26"/>
  <c r="I26" i="26"/>
  <c r="I25" i="26"/>
  <c r="I24" i="26"/>
  <c r="I23" i="26"/>
  <c r="I22" i="26"/>
  <c r="I21" i="26"/>
  <c r="I71" i="21"/>
  <c r="I77" i="21"/>
  <c r="I50" i="21"/>
  <c r="I105" i="21"/>
  <c r="I25" i="21"/>
  <c r="I100" i="21"/>
  <c r="I29" i="21"/>
  <c r="I30" i="21"/>
  <c r="I112" i="21"/>
  <c r="I106" i="21"/>
  <c r="I48" i="21"/>
  <c r="I13" i="21"/>
  <c r="I85" i="21"/>
  <c r="I6" i="21"/>
  <c r="I43" i="21"/>
  <c r="I9" i="21"/>
  <c r="I27" i="21"/>
  <c r="I57" i="21"/>
  <c r="I54" i="21"/>
  <c r="I58" i="21"/>
  <c r="I97" i="21"/>
  <c r="I60" i="21"/>
  <c r="I61" i="21"/>
  <c r="I88" i="21"/>
  <c r="I87" i="21"/>
  <c r="I17" i="21"/>
  <c r="I40" i="21"/>
  <c r="I12" i="21"/>
  <c r="I81" i="21"/>
  <c r="I56" i="21"/>
  <c r="I38" i="21"/>
  <c r="I55" i="21"/>
  <c r="I11" i="21"/>
  <c r="I75" i="21"/>
  <c r="I23" i="21"/>
  <c r="I52" i="21"/>
  <c r="I72" i="21"/>
  <c r="I70" i="21"/>
  <c r="I46" i="21"/>
  <c r="I79" i="21"/>
  <c r="I86" i="21"/>
  <c r="I104" i="21"/>
  <c r="I36" i="21"/>
  <c r="I91" i="21"/>
  <c r="I42" i="21"/>
  <c r="I22" i="21"/>
  <c r="I44" i="21"/>
  <c r="I107" i="21"/>
  <c r="I14" i="21"/>
  <c r="I41" i="21"/>
  <c r="I8" i="21"/>
  <c r="I103" i="21"/>
  <c r="I10" i="21"/>
  <c r="I62" i="21"/>
  <c r="I73" i="21"/>
  <c r="I51" i="21"/>
  <c r="I108" i="21"/>
  <c r="I15" i="21"/>
  <c r="I39" i="21"/>
  <c r="I21" i="21"/>
  <c r="I80" i="21"/>
  <c r="I7" i="21"/>
  <c r="I78" i="21"/>
  <c r="I98" i="21"/>
  <c r="I101" i="21"/>
  <c r="I64" i="21"/>
  <c r="I24" i="21"/>
  <c r="I26" i="21"/>
  <c r="I47" i="21"/>
  <c r="I84" i="21"/>
  <c r="I110" i="21"/>
  <c r="I20" i="21"/>
  <c r="I33" i="21"/>
  <c r="I28" i="21"/>
  <c r="I96" i="21"/>
  <c r="I102" i="21"/>
  <c r="I37" i="21"/>
  <c r="I82" i="21"/>
  <c r="I83" i="21"/>
  <c r="I45" i="21"/>
  <c r="I76" i="21"/>
  <c r="I19" i="21"/>
  <c r="I93" i="21"/>
  <c r="I74" i="21"/>
  <c r="I95" i="21"/>
  <c r="I35" i="21"/>
  <c r="I65" i="21"/>
  <c r="I18" i="21"/>
  <c r="I59" i="21"/>
  <c r="I34" i="21"/>
  <c r="I92" i="21"/>
  <c r="I66" i="21"/>
  <c r="I99" i="21"/>
  <c r="I89" i="21"/>
  <c r="I90" i="21"/>
  <c r="I67" i="21"/>
  <c r="I53" i="21"/>
  <c r="I31" i="21"/>
  <c r="I49" i="21"/>
  <c r="I94" i="21"/>
  <c r="I32" i="21"/>
  <c r="I16" i="21"/>
  <c r="I63" i="21"/>
  <c r="I68" i="21"/>
  <c r="I69" i="21"/>
  <c r="I109" i="21"/>
  <c r="J8" i="26"/>
  <c r="J123" i="26"/>
  <c r="J23" i="26"/>
  <c r="J63" i="26"/>
  <c r="J68" i="26"/>
  <c r="J77" i="26"/>
  <c r="J9" i="26"/>
  <c r="J38" i="26"/>
  <c r="J13" i="26"/>
  <c r="J59" i="26"/>
  <c r="J89" i="26"/>
  <c r="J51" i="26"/>
  <c r="J40" i="26"/>
  <c r="J87" i="26"/>
  <c r="J121" i="26"/>
  <c r="J26" i="26"/>
  <c r="J36" i="26"/>
  <c r="J104" i="26"/>
  <c r="J60" i="26"/>
  <c r="J71" i="26"/>
  <c r="J31" i="26"/>
  <c r="J55" i="26"/>
  <c r="J94" i="26"/>
  <c r="J119" i="26"/>
  <c r="J107" i="26"/>
  <c r="J52" i="26"/>
  <c r="J105" i="26"/>
  <c r="J96" i="26"/>
  <c r="J61" i="26"/>
  <c r="J81" i="26"/>
  <c r="J93" i="26"/>
  <c r="J75" i="26"/>
  <c r="J50" i="26"/>
  <c r="J18" i="26"/>
  <c r="J25" i="26"/>
  <c r="J103" i="26"/>
  <c r="J69" i="26"/>
  <c r="J64" i="26"/>
  <c r="J116" i="26"/>
  <c r="J99" i="26"/>
  <c r="J33" i="26"/>
  <c r="J76" i="26"/>
  <c r="J27" i="26"/>
  <c r="J58" i="26"/>
  <c r="J28" i="26"/>
  <c r="J112" i="26"/>
  <c r="J14" i="26"/>
  <c r="J109" i="26"/>
  <c r="J47" i="26"/>
  <c r="J65" i="26"/>
  <c r="J115" i="26"/>
  <c r="J73" i="26"/>
  <c r="J110" i="26"/>
  <c r="J24" i="26"/>
  <c r="J34" i="26"/>
  <c r="J57" i="26"/>
  <c r="J15" i="26"/>
  <c r="J44" i="26"/>
  <c r="J48" i="26"/>
  <c r="J30" i="26"/>
  <c r="J35" i="26"/>
  <c r="J41" i="26"/>
  <c r="J16" i="26"/>
  <c r="J97" i="26"/>
  <c r="J79" i="26"/>
  <c r="J10" i="26"/>
  <c r="J39" i="26"/>
  <c r="J106" i="26"/>
  <c r="J74" i="26"/>
  <c r="J100" i="26"/>
  <c r="J53" i="26"/>
  <c r="J86" i="26"/>
  <c r="J117" i="26"/>
  <c r="J98" i="26"/>
  <c r="J32" i="26"/>
  <c r="J37" i="26"/>
  <c r="J56" i="26"/>
  <c r="J66" i="26"/>
  <c r="J45" i="26"/>
  <c r="J90" i="26"/>
  <c r="J21" i="26"/>
  <c r="J11" i="26"/>
  <c r="J92" i="26"/>
  <c r="J84" i="26"/>
  <c r="J113" i="26"/>
  <c r="J43" i="26"/>
  <c r="J67" i="26"/>
  <c r="J88" i="26"/>
  <c r="J22" i="26"/>
  <c r="J29" i="26"/>
  <c r="J12" i="26"/>
  <c r="J102" i="26"/>
  <c r="J83" i="26"/>
  <c r="J85" i="26"/>
  <c r="J114" i="26"/>
  <c r="J42" i="26"/>
  <c r="J17" i="26"/>
  <c r="J120" i="26"/>
  <c r="J46" i="26"/>
  <c r="J19" i="26"/>
  <c r="J70" i="26"/>
  <c r="J16" i="21"/>
  <c r="J10" i="21"/>
  <c r="J7" i="21"/>
  <c r="J53" i="21"/>
  <c r="J15" i="21"/>
  <c r="J75" i="21"/>
  <c r="J40" i="21"/>
  <c r="J70" i="21"/>
  <c r="J109" i="21"/>
  <c r="J69" i="21"/>
  <c r="J92" i="21"/>
  <c r="J57" i="21"/>
  <c r="J112" i="21"/>
  <c r="J100" i="21"/>
  <c r="J81" i="21"/>
  <c r="J79" i="21"/>
  <c r="J17" i="21"/>
  <c r="J93" i="21"/>
  <c r="J27" i="21"/>
  <c r="J102" i="21"/>
  <c r="J42" i="21"/>
  <c r="J9" i="21"/>
  <c r="J30" i="21"/>
  <c r="J83" i="21"/>
  <c r="J12" i="21"/>
  <c r="J67" i="21"/>
  <c r="J103" i="21"/>
  <c r="J48" i="21"/>
  <c r="J85" i="21"/>
  <c r="J46" i="21"/>
  <c r="J96" i="21"/>
  <c r="J110" i="21"/>
  <c r="J55" i="21"/>
  <c r="J71" i="21"/>
  <c r="J72" i="21"/>
  <c r="J76" i="21"/>
  <c r="J26" i="21"/>
  <c r="J13" i="21"/>
  <c r="J32" i="21"/>
  <c r="J24" i="21"/>
  <c r="J11" i="21"/>
  <c r="J108" i="21"/>
  <c r="J39" i="21"/>
  <c r="J90" i="21"/>
  <c r="J22" i="21"/>
  <c r="J87" i="21"/>
  <c r="J80" i="21"/>
  <c r="J20" i="21"/>
  <c r="J107" i="21"/>
  <c r="J58" i="21"/>
  <c r="J82" i="21"/>
  <c r="J95" i="21"/>
  <c r="J21" i="21"/>
  <c r="J54" i="21"/>
  <c r="J94" i="21"/>
  <c r="J106" i="21"/>
  <c r="J59" i="21"/>
  <c r="J37" i="21"/>
  <c r="J50" i="21"/>
  <c r="J78" i="21"/>
  <c r="J19" i="21"/>
  <c r="J98" i="21"/>
  <c r="J88" i="21"/>
  <c r="J66" i="21"/>
  <c r="J33" i="21"/>
  <c r="J89" i="21"/>
  <c r="J74" i="21"/>
  <c r="J29" i="21"/>
  <c r="J49" i="21"/>
  <c r="J64" i="21"/>
  <c r="J104" i="21"/>
  <c r="J84" i="21"/>
  <c r="J38" i="21"/>
  <c r="J101" i="21"/>
  <c r="J60" i="21"/>
  <c r="J86" i="21"/>
  <c r="J36" i="21"/>
  <c r="J99" i="21"/>
  <c r="J91" i="21"/>
  <c r="J41" i="21"/>
  <c r="J77" i="21"/>
  <c r="J8" i="21"/>
  <c r="J6" i="21"/>
  <c r="J18" i="21"/>
  <c r="J63" i="21"/>
  <c r="J61" i="21"/>
  <c r="J52" i="21"/>
  <c r="J105" i="21"/>
  <c r="J68" i="21"/>
  <c r="J65" i="21"/>
  <c r="J14" i="21"/>
  <c r="J73" i="21"/>
  <c r="J34" i="21"/>
  <c r="J44" i="21"/>
  <c r="J45" i="21"/>
  <c r="J56" i="21"/>
  <c r="J97" i="21"/>
  <c r="J51" i="21"/>
  <c r="J47" i="21"/>
  <c r="J35" i="21"/>
  <c r="J31" i="21"/>
  <c r="J23" i="21"/>
  <c r="J28" i="21"/>
  <c r="J62" i="21"/>
  <c r="J43" i="21"/>
  <c r="J25" i="21"/>
</calcChain>
</file>

<file path=xl/sharedStrings.xml><?xml version="1.0" encoding="utf-8"?>
<sst xmlns="http://schemas.openxmlformats.org/spreadsheetml/2006/main" count="1109" uniqueCount="249">
  <si>
    <t>rok</t>
  </si>
  <si>
    <t>10 km</t>
  </si>
  <si>
    <t>Priezvisko</t>
  </si>
  <si>
    <t>Meno</t>
  </si>
  <si>
    <t>Štát</t>
  </si>
  <si>
    <t>m/ž</t>
  </si>
  <si>
    <t>Rok nar.</t>
  </si>
  <si>
    <t>Oddiel</t>
  </si>
  <si>
    <t>Kat.</t>
  </si>
  <si>
    <t>Čas</t>
  </si>
  <si>
    <t>SVK</t>
  </si>
  <si>
    <t>Výsledky spracovala: Bucová Anna</t>
  </si>
  <si>
    <t>CZE</t>
  </si>
  <si>
    <t>Košice</t>
  </si>
  <si>
    <t>Active life team Košice</t>
  </si>
  <si>
    <t>P.č.</t>
  </si>
  <si>
    <t>Št.č.</t>
  </si>
  <si>
    <t>Por.v kat.</t>
  </si>
  <si>
    <t>Hlavný rozhodca: Buc Peter 0905299189 E-mail: peter.buc59@gmail.com</t>
  </si>
  <si>
    <t>BK Spartak Medzev</t>
  </si>
  <si>
    <t>Kechnec</t>
  </si>
  <si>
    <t>M</t>
  </si>
  <si>
    <t>F</t>
  </si>
  <si>
    <t>Rudník</t>
  </si>
  <si>
    <t>Biatlon ŠK Prešov</t>
  </si>
  <si>
    <t>BKO Vyšná Myšľa</t>
  </si>
  <si>
    <t>Výsledková listina "SEVERSKÁ DESIATKA" zo dňa 15.5.2026</t>
  </si>
  <si>
    <t>12. ročník Horný Bankov Košice</t>
  </si>
  <si>
    <t>MARAS Team</t>
  </si>
  <si>
    <t>Haniska</t>
  </si>
  <si>
    <t>USS Košice</t>
  </si>
  <si>
    <t>AK Slávia TU Košice</t>
  </si>
  <si>
    <t>TJ Sokol Ľubotice</t>
  </si>
  <si>
    <t>LK Metropol Košice</t>
  </si>
  <si>
    <t>Sečovce</t>
  </si>
  <si>
    <t>Lastomír</t>
  </si>
  <si>
    <t>Lubela</t>
  </si>
  <si>
    <t>Triatlonový klub Košice</t>
  </si>
  <si>
    <t>TMS International Košice</t>
  </si>
  <si>
    <t>MX Building Košice</t>
  </si>
  <si>
    <t>Hraň</t>
  </si>
  <si>
    <t>Košická Polianka</t>
  </si>
  <si>
    <t>PRESTIGE Košice</t>
  </si>
  <si>
    <t>MTC Vyšná Šebastová</t>
  </si>
  <si>
    <t>Bežecký klub obce Vyšná Myšľa</t>
  </si>
  <si>
    <t>Ladislav</t>
  </si>
  <si>
    <t>Dana</t>
  </si>
  <si>
    <t>Jozef</t>
  </si>
  <si>
    <t>Patrik</t>
  </si>
  <si>
    <t>Alexandra</t>
  </si>
  <si>
    <t>Milan</t>
  </si>
  <si>
    <t>Marcel</t>
  </si>
  <si>
    <t>Zuzana</t>
  </si>
  <si>
    <t>Maroš</t>
  </si>
  <si>
    <t>Alžbeta</t>
  </si>
  <si>
    <t>Michaela</t>
  </si>
  <si>
    <t>Lenka</t>
  </si>
  <si>
    <t>Peter</t>
  </si>
  <si>
    <t>Matúš</t>
  </si>
  <si>
    <t>Zlatka</t>
  </si>
  <si>
    <t>Miloš</t>
  </si>
  <si>
    <t>Maras</t>
  </si>
  <si>
    <t>Vojteková</t>
  </si>
  <si>
    <t>Farkaš</t>
  </si>
  <si>
    <t>Gedeon</t>
  </si>
  <si>
    <t>Švider</t>
  </si>
  <si>
    <t>Jankura</t>
  </si>
  <si>
    <t>Bušová</t>
  </si>
  <si>
    <t>Mikluš</t>
  </si>
  <si>
    <t>Konček</t>
  </si>
  <si>
    <t>Romanovová</t>
  </si>
  <si>
    <t>Kurucová</t>
  </si>
  <si>
    <t>Semanová</t>
  </si>
  <si>
    <t>Bačík</t>
  </si>
  <si>
    <t>Mesároš</t>
  </si>
  <si>
    <t>Balogh</t>
  </si>
  <si>
    <t>Lukáč</t>
  </si>
  <si>
    <t>Čalfa</t>
  </si>
  <si>
    <t>Huszár</t>
  </si>
  <si>
    <t>Slovinský</t>
  </si>
  <si>
    <t>Mackanič</t>
  </si>
  <si>
    <t>Sosa</t>
  </si>
  <si>
    <t>Seman</t>
  </si>
  <si>
    <t>Kraviansky</t>
  </si>
  <si>
    <t>Greško</t>
  </si>
  <si>
    <t>Horňák</t>
  </si>
  <si>
    <t>Pribičko</t>
  </si>
  <si>
    <t>Švec</t>
  </si>
  <si>
    <t>Vlček</t>
  </si>
  <si>
    <t>Podaný</t>
  </si>
  <si>
    <t>Fabrici</t>
  </si>
  <si>
    <t>Reistetterová</t>
  </si>
  <si>
    <t>Hanušovská</t>
  </si>
  <si>
    <t>Kassay</t>
  </si>
  <si>
    <t>Pástor</t>
  </si>
  <si>
    <t>Bucková</t>
  </si>
  <si>
    <t>Sopko</t>
  </si>
  <si>
    <t>Droppová</t>
  </si>
  <si>
    <t>Grega</t>
  </si>
  <si>
    <t>Bogdanovská</t>
  </si>
  <si>
    <t>Kováčik</t>
  </si>
  <si>
    <t>Šuľák</t>
  </si>
  <si>
    <t>Jendželovský</t>
  </si>
  <si>
    <t>Starove</t>
  </si>
  <si>
    <t>Čorný</t>
  </si>
  <si>
    <t>Bajtoš</t>
  </si>
  <si>
    <t>Kubíková</t>
  </si>
  <si>
    <t>Marianna</t>
  </si>
  <si>
    <t>Kyselová</t>
  </si>
  <si>
    <t>Baloghová</t>
  </si>
  <si>
    <t>Zajacová</t>
  </si>
  <si>
    <t>Zajac</t>
  </si>
  <si>
    <t>Figura</t>
  </si>
  <si>
    <t>Tiszová</t>
  </si>
  <si>
    <t>Koščová</t>
  </si>
  <si>
    <t>Rybár</t>
  </si>
  <si>
    <t>Beca</t>
  </si>
  <si>
    <t>Vendel</t>
  </si>
  <si>
    <t>Galdún</t>
  </si>
  <si>
    <t>Suranovský</t>
  </si>
  <si>
    <t>Letko</t>
  </si>
  <si>
    <t>Fridmanská</t>
  </si>
  <si>
    <t>Fridmanský</t>
  </si>
  <si>
    <t>Šuľáková</t>
  </si>
  <si>
    <t>Imling</t>
  </si>
  <si>
    <t>Onofrej</t>
  </si>
  <si>
    <t>Mariňáková</t>
  </si>
  <si>
    <t>Jaroš</t>
  </si>
  <si>
    <t>Schrammová</t>
  </si>
  <si>
    <t>Šelleng</t>
  </si>
  <si>
    <t>Mockovčiak</t>
  </si>
  <si>
    <t>Rečlo</t>
  </si>
  <si>
    <t>Rabatin</t>
  </si>
  <si>
    <t>Švecová</t>
  </si>
  <si>
    <t>Ján</t>
  </si>
  <si>
    <t>Marek</t>
  </si>
  <si>
    <t xml:space="preserve">Miloš </t>
  </si>
  <si>
    <t xml:space="preserve">Tibor </t>
  </si>
  <si>
    <t xml:space="preserve">Karol </t>
  </si>
  <si>
    <t>Dávid</t>
  </si>
  <si>
    <t>Ľubomír</t>
  </si>
  <si>
    <t>Taavi</t>
  </si>
  <si>
    <t>František</t>
  </si>
  <si>
    <t xml:space="preserve">Miroslav </t>
  </si>
  <si>
    <t xml:space="preserve">Ondrej </t>
  </si>
  <si>
    <t xml:space="preserve">Peter </t>
  </si>
  <si>
    <t>Štefan</t>
  </si>
  <si>
    <t xml:space="preserve">Marián </t>
  </si>
  <si>
    <t xml:space="preserve">Jakub </t>
  </si>
  <si>
    <t xml:space="preserve">Václav </t>
  </si>
  <si>
    <t xml:space="preserve">Miriam </t>
  </si>
  <si>
    <t>Mária</t>
  </si>
  <si>
    <t xml:space="preserve">Vojtech </t>
  </si>
  <si>
    <t xml:space="preserve">Beáta </t>
  </si>
  <si>
    <t xml:space="preserve">Ľuboslav </t>
  </si>
  <si>
    <t xml:space="preserve">Marcela </t>
  </si>
  <si>
    <t xml:space="preserve">Tomáš </t>
  </si>
  <si>
    <t xml:space="preserve">Jozef </t>
  </si>
  <si>
    <t xml:space="preserve">Gabriela </t>
  </si>
  <si>
    <t xml:space="preserve">Roland </t>
  </si>
  <si>
    <t xml:space="preserve">Ladislav </t>
  </si>
  <si>
    <t xml:space="preserve">Erik </t>
  </si>
  <si>
    <t xml:space="preserve">Šimon </t>
  </si>
  <si>
    <t xml:space="preserve">Ján </t>
  </si>
  <si>
    <t xml:space="preserve">Michaela </t>
  </si>
  <si>
    <t xml:space="preserve">Lucia </t>
  </si>
  <si>
    <t xml:space="preserve">Zuzana </t>
  </si>
  <si>
    <t xml:space="preserve">Anton </t>
  </si>
  <si>
    <t xml:space="preserve">Radovan </t>
  </si>
  <si>
    <t xml:space="preserve">Alžbeta </t>
  </si>
  <si>
    <t xml:space="preserve">Natália </t>
  </si>
  <si>
    <t xml:space="preserve">Dávid </t>
  </si>
  <si>
    <t xml:space="preserve">Michal </t>
  </si>
  <si>
    <t xml:space="preserve">Veronika </t>
  </si>
  <si>
    <t xml:space="preserve">Mikuláš </t>
  </si>
  <si>
    <t xml:space="preserve">Bernard </t>
  </si>
  <si>
    <t xml:space="preserve">Hana </t>
  </si>
  <si>
    <t xml:space="preserve">Adam </t>
  </si>
  <si>
    <t xml:space="preserve">Martin </t>
  </si>
  <si>
    <t xml:space="preserve">Jarmila </t>
  </si>
  <si>
    <t xml:space="preserve">Erika </t>
  </si>
  <si>
    <t xml:space="preserve">Jana </t>
  </si>
  <si>
    <t xml:space="preserve">Marcel </t>
  </si>
  <si>
    <t xml:space="preserve">Klaudia </t>
  </si>
  <si>
    <t xml:space="preserve">Marek </t>
  </si>
  <si>
    <t xml:space="preserve">Richard </t>
  </si>
  <si>
    <t xml:space="preserve">Vladimír </t>
  </si>
  <si>
    <t xml:space="preserve">Andrea </t>
  </si>
  <si>
    <t>Maratonský klub Košice</t>
  </si>
  <si>
    <t>Srdcom v zóne Košice</t>
  </si>
  <si>
    <t>JASFIT Jasov</t>
  </si>
  <si>
    <t>Telegrafia Košice</t>
  </si>
  <si>
    <t>pro body sport team Košice</t>
  </si>
  <si>
    <t>BK Steel Košice</t>
  </si>
  <si>
    <t>ŽSR Košice</t>
  </si>
  <si>
    <t>Herbalife24 Česká republika</t>
  </si>
  <si>
    <t>Beh za chudobných OÁZA Bernatovce</t>
  </si>
  <si>
    <t>VSEtci na trati Košice</t>
  </si>
  <si>
    <t>Röstlinný pohon Košice</t>
  </si>
  <si>
    <t>poBEHaj Košice</t>
  </si>
  <si>
    <t>IT Girls Košice</t>
  </si>
  <si>
    <t>Luki Team Košice</t>
  </si>
  <si>
    <t>Polák</t>
  </si>
  <si>
    <t>Menyhert</t>
  </si>
  <si>
    <t>Viktor</t>
  </si>
  <si>
    <t>Ďurišová</t>
  </si>
  <si>
    <t>Miroslava</t>
  </si>
  <si>
    <t>Andrej</t>
  </si>
  <si>
    <t>Baran</t>
  </si>
  <si>
    <t>Slebodníková</t>
  </si>
  <si>
    <t>Pálfy</t>
  </si>
  <si>
    <t>Labič</t>
  </si>
  <si>
    <t>Erik</t>
  </si>
  <si>
    <t>Lukčo</t>
  </si>
  <si>
    <t>Nováčany</t>
  </si>
  <si>
    <t>Murín</t>
  </si>
  <si>
    <t>Jaroslav</t>
  </si>
  <si>
    <t>Patrík</t>
  </si>
  <si>
    <t>Pavol</t>
  </si>
  <si>
    <t xml:space="preserve">Velesová </t>
  </si>
  <si>
    <t>Katarína</t>
  </si>
  <si>
    <t>Kopčáková Seligová</t>
  </si>
  <si>
    <t>Metropol Košice</t>
  </si>
  <si>
    <t>Šoltýs</t>
  </si>
  <si>
    <t>Batizovce</t>
  </si>
  <si>
    <t>Žilla</t>
  </si>
  <si>
    <t>Lukáč Krajná</t>
  </si>
  <si>
    <t>Kuzmiak</t>
  </si>
  <si>
    <t>Krempaský</t>
  </si>
  <si>
    <t>Baloga</t>
  </si>
  <si>
    <r>
      <t>M</t>
    </r>
    <r>
      <rPr>
        <sz val="10"/>
        <color indexed="8"/>
        <rFont val="Calibri"/>
        <family val="2"/>
        <charset val="238"/>
      </rPr>
      <t>üller</t>
    </r>
  </si>
  <si>
    <t>VETBAR pizza Košice</t>
  </si>
  <si>
    <t xml:space="preserve">MARAS team </t>
  </si>
  <si>
    <t xml:space="preserve">5 km </t>
  </si>
  <si>
    <t>DNF</t>
  </si>
  <si>
    <t>5 km</t>
  </si>
  <si>
    <t>Beáta</t>
  </si>
  <si>
    <t>MARAS team</t>
  </si>
  <si>
    <t>Muži B 40 - 49 rokov</t>
  </si>
  <si>
    <t>Muži A do 39 rokov</t>
  </si>
  <si>
    <t>Muži C 50 - 59 rokov</t>
  </si>
  <si>
    <t>Muži D 60 - 69 rokov</t>
  </si>
  <si>
    <t>Muži E 70 a viac rokov</t>
  </si>
  <si>
    <t>Muži JM 18 - 19 rokov</t>
  </si>
  <si>
    <t>Ženy JŽ 18 - 19 rokov</t>
  </si>
  <si>
    <t>Ženy F do 39 rokov</t>
  </si>
  <si>
    <t>Ženy G 40 - 49 rokov</t>
  </si>
  <si>
    <t>Ženy H 50 - 59 rokov</t>
  </si>
  <si>
    <t>Ženy I 60 a viac rokov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</si>
</sst>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hh:mm:ss"/>
  </numFmts>
  <fonts count="25" x14ac:knownFonts="1"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0"/>
      <color indexed="8"/>
      <name val="Calibri"/>
      <family val="2"/>
      <charset val="238"/>
    </font>
    <font>
      <b/>
      <sz val="10"/>
      <color rgb="FF00B050"/>
      <name val="Arial"/>
      <family val="2"/>
      <charset val="238"/>
    </font>
    <font>
      <b/>
      <sz val="9"/>
      <color rgb="FF00B050"/>
      <name val="Arial"/>
      <family val="2"/>
      <charset val="238"/>
    </font>
    <font>
      <b/>
      <sz val="8"/>
      <color rgb="FF00B050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sz val="9"/>
      <color rgb="FF0070C0"/>
      <name val="Arial"/>
      <family val="2"/>
      <charset val="238"/>
    </font>
    <font>
      <b/>
      <sz val="8"/>
      <color rgb="FF0070C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rgb="FF00B05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rgb="FF92D050"/>
        <bgColor indexed="26"/>
      </patternFill>
    </fill>
    <fill>
      <patternFill patternType="solid">
        <fgColor rgb="FFFFC000"/>
        <bgColor indexed="26"/>
      </patternFill>
    </fill>
    <fill>
      <patternFill patternType="solid">
        <fgColor rgb="FFFFC6C6"/>
        <bgColor indexed="26"/>
      </patternFill>
    </fill>
    <fill>
      <patternFill patternType="solid">
        <fgColor rgb="FFC5D3FF"/>
        <b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166" fontId="5" fillId="2" borderId="1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166" fontId="8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166" fontId="11" fillId="2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4" fillId="2" borderId="0" xfId="0" applyFont="1" applyFill="1" applyAlignment="1"/>
    <xf numFmtId="0" fontId="15" fillId="3" borderId="0" xfId="0" applyFont="1" applyFill="1"/>
    <xf numFmtId="0" fontId="15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166" fontId="13" fillId="2" borderId="1" xfId="0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166" fontId="13" fillId="2" borderId="0" xfId="0" applyNumberFormat="1" applyFont="1" applyFill="1" applyBorder="1" applyAlignment="1">
      <alignment horizontal="center"/>
    </xf>
    <xf numFmtId="0" fontId="14" fillId="2" borderId="0" xfId="0" applyFont="1" applyFill="1" applyBorder="1" applyAlignment="1"/>
    <xf numFmtId="0" fontId="13" fillId="3" borderId="0" xfId="0" applyFont="1" applyFill="1"/>
    <xf numFmtId="0" fontId="14" fillId="3" borderId="0" xfId="0" applyFont="1" applyFill="1"/>
    <xf numFmtId="0" fontId="13" fillId="2" borderId="1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7" fillId="3" borderId="0" xfId="0" applyFont="1" applyFill="1"/>
    <xf numFmtId="0" fontId="16" fillId="2" borderId="0" xfId="0" applyFont="1" applyFill="1" applyAlignment="1">
      <alignment horizontal="center"/>
    </xf>
    <xf numFmtId="0" fontId="16" fillId="3" borderId="0" xfId="0" applyFont="1" applyFill="1"/>
    <xf numFmtId="0" fontId="18" fillId="3" borderId="0" xfId="0" applyFont="1" applyFill="1"/>
    <xf numFmtId="0" fontId="19" fillId="3" borderId="0" xfId="0" applyFont="1" applyFill="1"/>
    <xf numFmtId="0" fontId="20" fillId="2" borderId="0" xfId="0" applyFont="1" applyFill="1" applyBorder="1" applyAlignment="1"/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 applyAlignment="1"/>
    <xf numFmtId="0" fontId="21" fillId="2" borderId="2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 wrapText="1"/>
    </xf>
    <xf numFmtId="0" fontId="20" fillId="2" borderId="2" xfId="0" applyFont="1" applyFill="1" applyBorder="1" applyAlignment="1"/>
    <xf numFmtId="0" fontId="21" fillId="2" borderId="2" xfId="0" applyFont="1" applyFill="1" applyBorder="1" applyAlignment="1">
      <alignment horizontal="center" wrapText="1"/>
    </xf>
    <xf numFmtId="0" fontId="21" fillId="2" borderId="2" xfId="0" applyFont="1" applyFill="1" applyBorder="1" applyAlignment="1"/>
    <xf numFmtId="0" fontId="21" fillId="2" borderId="3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left"/>
    </xf>
    <xf numFmtId="0" fontId="10" fillId="3" borderId="0" xfId="0" applyFont="1" applyFill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7" fillId="3" borderId="0" xfId="0" applyFont="1" applyFill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4" fillId="3" borderId="0" xfId="0" applyFont="1" applyFill="1"/>
    <xf numFmtId="0" fontId="20" fillId="3" borderId="0" xfId="0" applyFont="1" applyFill="1"/>
    <xf numFmtId="0" fontId="5" fillId="2" borderId="1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left"/>
    </xf>
    <xf numFmtId="0" fontId="14" fillId="3" borderId="1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left"/>
    </xf>
    <xf numFmtId="0" fontId="14" fillId="3" borderId="1" xfId="0" applyFont="1" applyFill="1" applyBorder="1"/>
    <xf numFmtId="0" fontId="0" fillId="3" borderId="0" xfId="0" applyFont="1" applyFill="1"/>
    <xf numFmtId="0" fontId="15" fillId="2" borderId="0" xfId="0" applyFont="1" applyFill="1" applyAlignment="1">
      <alignment horizontal="left"/>
    </xf>
    <xf numFmtId="0" fontId="15" fillId="2" borderId="0" xfId="0" applyFont="1" applyFill="1" applyBorder="1" applyAlignment="1">
      <alignment horizontal="left"/>
    </xf>
    <xf numFmtId="0" fontId="0" fillId="0" borderId="1" xfId="0" applyFont="1" applyBorder="1" applyAlignment="1">
      <alignment horizontal="left"/>
    </xf>
    <xf numFmtId="0" fontId="15" fillId="3" borderId="1" xfId="0" applyFont="1" applyFill="1" applyBorder="1" applyAlignment="1">
      <alignment horizontal="left"/>
    </xf>
    <xf numFmtId="0" fontId="15" fillId="3" borderId="0" xfId="0" applyFont="1" applyFill="1" applyAlignment="1">
      <alignment horizontal="left"/>
    </xf>
    <xf numFmtId="0" fontId="15" fillId="2" borderId="0" xfId="0" applyFont="1" applyFill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6" fontId="2" fillId="2" borderId="1" xfId="0" applyNumberFormat="1" applyFont="1" applyFill="1" applyBorder="1" applyAlignment="1">
      <alignment horizontal="center"/>
    </xf>
    <xf numFmtId="0" fontId="22" fillId="3" borderId="1" xfId="0" applyFont="1" applyFill="1" applyBorder="1" applyAlignment="1">
      <alignment horizontal="left"/>
    </xf>
    <xf numFmtId="0" fontId="23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left"/>
    </xf>
    <xf numFmtId="0" fontId="16" fillId="2" borderId="2" xfId="0" applyFont="1" applyFill="1" applyBorder="1" applyAlignment="1">
      <alignment horizontal="center" wrapText="1"/>
    </xf>
    <xf numFmtId="166" fontId="15" fillId="2" borderId="1" xfId="0" applyNumberFormat="1" applyFont="1" applyFill="1" applyBorder="1" applyAlignment="1">
      <alignment horizontal="center"/>
    </xf>
    <xf numFmtId="166" fontId="0" fillId="2" borderId="1" xfId="0" applyNumberFormat="1" applyFont="1" applyFill="1" applyBorder="1" applyAlignment="1">
      <alignment horizontal="center"/>
    </xf>
    <xf numFmtId="166" fontId="15" fillId="2" borderId="0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0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166" fontId="15" fillId="2" borderId="5" xfId="0" applyNumberFormat="1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15" fillId="3" borderId="0" xfId="0" applyFont="1" applyFill="1" applyBorder="1"/>
    <xf numFmtId="166" fontId="13" fillId="2" borderId="5" xfId="0" applyNumberFormat="1" applyFont="1" applyFill="1" applyBorder="1" applyAlignment="1">
      <alignment horizontal="center"/>
    </xf>
    <xf numFmtId="0" fontId="14" fillId="3" borderId="0" xfId="0" applyFont="1" applyFill="1" applyBorder="1"/>
    <xf numFmtId="0" fontId="14" fillId="3" borderId="0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left"/>
    </xf>
    <xf numFmtId="0" fontId="15" fillId="3" borderId="0" xfId="0" applyFont="1" applyFill="1" applyBorder="1" applyAlignment="1">
      <alignment horizontal="left"/>
    </xf>
    <xf numFmtId="0" fontId="21" fillId="2" borderId="4" xfId="0" applyFont="1" applyFill="1" applyBorder="1" applyAlignment="1">
      <alignment horizontal="left" wrapText="1"/>
    </xf>
    <xf numFmtId="0" fontId="21" fillId="2" borderId="4" xfId="0" applyFont="1" applyFill="1" applyBorder="1" applyAlignment="1"/>
    <xf numFmtId="0" fontId="21" fillId="2" borderId="4" xfId="0" applyFont="1" applyFill="1" applyBorder="1" applyAlignment="1">
      <alignment horizontal="center"/>
    </xf>
    <xf numFmtId="0" fontId="21" fillId="2" borderId="4" xfId="0" applyFont="1" applyFill="1" applyBorder="1" applyAlignment="1">
      <alignment horizontal="center" wrapText="1"/>
    </xf>
    <xf numFmtId="0" fontId="21" fillId="3" borderId="0" xfId="0" applyFont="1" applyFill="1"/>
    <xf numFmtId="0" fontId="11" fillId="2" borderId="3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0" fontId="12" fillId="3" borderId="1" xfId="0" applyFont="1" applyFill="1" applyBorder="1"/>
    <xf numFmtId="0" fontId="12" fillId="2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9" fillId="3" borderId="1" xfId="0" applyFont="1" applyFill="1" applyBorder="1"/>
    <xf numFmtId="0" fontId="9" fillId="2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6" fillId="3" borderId="1" xfId="0" applyFont="1" applyFill="1" applyBorder="1"/>
    <xf numFmtId="0" fontId="6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24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20" fillId="2" borderId="4" xfId="0" applyFont="1" applyFill="1" applyBorder="1" applyAlignment="1">
      <alignment horizontal="left" wrapText="1"/>
    </xf>
    <xf numFmtId="0" fontId="20" fillId="2" borderId="4" xfId="0" applyFont="1" applyFill="1" applyBorder="1" applyAlignment="1"/>
    <xf numFmtId="0" fontId="20" fillId="2" borderId="4" xfId="0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 wrapText="1"/>
    </xf>
    <xf numFmtId="166" fontId="7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166" fontId="10" fillId="2" borderId="1" xfId="0" applyNumberFormat="1" applyFont="1" applyFill="1" applyBorder="1" applyAlignment="1">
      <alignment horizontal="center"/>
    </xf>
    <xf numFmtId="166" fontId="4" fillId="2" borderId="1" xfId="0" applyNumberFormat="1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left"/>
    </xf>
    <xf numFmtId="0" fontId="10" fillId="2" borderId="7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left"/>
    </xf>
    <xf numFmtId="0" fontId="12" fillId="3" borderId="8" xfId="0" applyFont="1" applyFill="1" applyBorder="1"/>
    <xf numFmtId="0" fontId="12" fillId="2" borderId="8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left"/>
    </xf>
    <xf numFmtId="0" fontId="12" fillId="2" borderId="7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166" fontId="10" fillId="2" borderId="8" xfId="0" applyNumberFormat="1" applyFont="1" applyFill="1" applyBorder="1" applyAlignment="1">
      <alignment horizontal="center"/>
    </xf>
    <xf numFmtId="0" fontId="18" fillId="4" borderId="10" xfId="0" applyFont="1" applyFill="1" applyBorder="1" applyAlignment="1">
      <alignment horizontal="center"/>
    </xf>
    <xf numFmtId="0" fontId="18" fillId="4" borderId="11" xfId="0" applyFont="1" applyFill="1" applyBorder="1" applyAlignment="1">
      <alignment horizontal="center"/>
    </xf>
    <xf numFmtId="0" fontId="18" fillId="4" borderId="12" xfId="0" applyFont="1" applyFill="1" applyBorder="1" applyAlignment="1">
      <alignment horizontal="center"/>
    </xf>
    <xf numFmtId="0" fontId="19" fillId="5" borderId="13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left"/>
    </xf>
    <xf numFmtId="0" fontId="18" fillId="6" borderId="14" xfId="0" applyFont="1" applyFill="1" applyBorder="1" applyAlignment="1">
      <alignment horizontal="center"/>
    </xf>
    <xf numFmtId="0" fontId="18" fillId="8" borderId="15" xfId="0" applyFont="1" applyFill="1" applyBorder="1" applyAlignment="1">
      <alignment horizontal="center"/>
    </xf>
    <xf numFmtId="0" fontId="18" fillId="8" borderId="16" xfId="0" applyFont="1" applyFill="1" applyBorder="1" applyAlignment="1">
      <alignment horizontal="center"/>
    </xf>
    <xf numFmtId="0" fontId="18" fillId="8" borderId="17" xfId="0" applyFont="1" applyFill="1" applyBorder="1" applyAlignment="1">
      <alignment horizontal="center"/>
    </xf>
    <xf numFmtId="0" fontId="18" fillId="7" borderId="15" xfId="0" applyFont="1" applyFill="1" applyBorder="1" applyAlignment="1">
      <alignment horizontal="center"/>
    </xf>
    <xf numFmtId="0" fontId="18" fillId="7" borderId="16" xfId="0" applyFont="1" applyFill="1" applyBorder="1" applyAlignment="1">
      <alignment horizontal="center"/>
    </xf>
    <xf numFmtId="0" fontId="18" fillId="7" borderId="17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1C1C1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EC950-84E0-418D-B731-500943FC1385}">
  <dimension ref="A1:K116"/>
  <sheetViews>
    <sheetView tabSelected="1" topLeftCell="A2" workbookViewId="0">
      <selection activeCell="D113" sqref="D113"/>
    </sheetView>
  </sheetViews>
  <sheetFormatPr defaultColWidth="8.7109375" defaultRowHeight="15" x14ac:dyDescent="0.25"/>
  <cols>
    <col min="1" max="1" width="4.85546875" style="24" customWidth="1"/>
    <col min="2" max="2" width="4.28515625" style="42" customWidth="1"/>
    <col min="3" max="3" width="22.85546875" style="79" customWidth="1"/>
    <col min="4" max="4" width="11.85546875" style="35" customWidth="1"/>
    <col min="5" max="5" width="4.7109375" style="35" customWidth="1"/>
    <col min="6" max="6" width="3.5703125" style="35" customWidth="1"/>
    <col min="7" max="7" width="5.42578125" style="35" customWidth="1"/>
    <col min="8" max="8" width="27" style="35" customWidth="1"/>
    <col min="9" max="10" width="4.28515625" style="35" customWidth="1"/>
    <col min="11" max="11" width="10.140625" style="34" customWidth="1"/>
    <col min="12" max="12" width="1" style="24" customWidth="1"/>
    <col min="13" max="13" width="1.42578125" style="24" customWidth="1"/>
    <col min="14" max="14" width="1.28515625" style="24" customWidth="1"/>
    <col min="15" max="15" width="10" style="24" bestFit="1" customWidth="1"/>
    <col min="16" max="16384" width="8.7109375" style="24"/>
  </cols>
  <sheetData>
    <row r="1" spans="1:11" ht="7.9" hidden="1" customHeight="1" thickBot="1" x14ac:dyDescent="0.3">
      <c r="A1" s="21"/>
      <c r="B1" s="41"/>
      <c r="C1" s="75"/>
      <c r="D1" s="23"/>
      <c r="E1" s="22"/>
      <c r="F1" s="22" t="s">
        <v>0</v>
      </c>
      <c r="G1" s="22">
        <v>2026</v>
      </c>
      <c r="H1" s="23"/>
      <c r="I1" s="22"/>
      <c r="J1" s="22"/>
      <c r="K1" s="21"/>
    </row>
    <row r="2" spans="1:11" s="43" customFormat="1" ht="30" customHeight="1" thickBot="1" x14ac:dyDescent="0.3">
      <c r="A2" s="155" t="s">
        <v>26</v>
      </c>
      <c r="B2" s="156"/>
      <c r="C2" s="156"/>
      <c r="D2" s="156"/>
      <c r="E2" s="156"/>
      <c r="F2" s="156"/>
      <c r="G2" s="156"/>
      <c r="H2" s="156"/>
      <c r="I2" s="156"/>
      <c r="J2" s="156"/>
      <c r="K2" s="157"/>
    </row>
    <row r="3" spans="1:11" s="44" customFormat="1" ht="20.100000000000001" customHeight="1" thickBot="1" x14ac:dyDescent="0.3">
      <c r="A3" s="158" t="s">
        <v>27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</row>
    <row r="4" spans="1:11" s="40" customFormat="1" ht="18" x14ac:dyDescent="0.25">
      <c r="A4" s="160" t="s">
        <v>1</v>
      </c>
      <c r="B4" s="160"/>
      <c r="C4" s="91"/>
      <c r="D4" s="47"/>
      <c r="E4" s="46"/>
      <c r="F4" s="46"/>
      <c r="G4" s="47"/>
      <c r="H4" s="47"/>
      <c r="I4" s="46"/>
      <c r="J4" s="46"/>
      <c r="K4" s="45"/>
    </row>
    <row r="5" spans="1:11" s="64" customFormat="1" ht="30" customHeight="1" x14ac:dyDescent="0.2">
      <c r="A5" s="51" t="s">
        <v>15</v>
      </c>
      <c r="B5" s="51" t="s">
        <v>16</v>
      </c>
      <c r="C5" s="135" t="s">
        <v>2</v>
      </c>
      <c r="D5" s="136" t="s">
        <v>3</v>
      </c>
      <c r="E5" s="137" t="s">
        <v>4</v>
      </c>
      <c r="F5" s="137" t="s">
        <v>5</v>
      </c>
      <c r="G5" s="138" t="s">
        <v>6</v>
      </c>
      <c r="H5" s="52" t="s">
        <v>7</v>
      </c>
      <c r="I5" s="50" t="s">
        <v>8</v>
      </c>
      <c r="J5" s="143" t="s">
        <v>17</v>
      </c>
      <c r="K5" s="49" t="s">
        <v>9</v>
      </c>
    </row>
    <row r="6" spans="1:11" s="57" customFormat="1" ht="19.899999999999999" customHeight="1" x14ac:dyDescent="0.2">
      <c r="A6" s="14">
        <v>1</v>
      </c>
      <c r="B6" s="117">
        <v>37</v>
      </c>
      <c r="C6" s="118" t="s">
        <v>210</v>
      </c>
      <c r="D6" s="119" t="s">
        <v>146</v>
      </c>
      <c r="E6" s="120" t="s">
        <v>10</v>
      </c>
      <c r="F6" s="120" t="s">
        <v>21</v>
      </c>
      <c r="G6" s="17">
        <v>1982</v>
      </c>
      <c r="H6" s="121" t="s">
        <v>14</v>
      </c>
      <c r="I6" s="16" t="str">
        <f t="shared" ref="I6:I37" si="0">IF($F6="m",IF($G$1-$G6&gt;19,IF($G$1-$G6&lt;40,"A",IF($G$1-$G6&gt;49,IF($G$1-$G6&gt;59,IF($G$1-$G6&gt;69,"E","D"),"C"),"B")),"JM"),IF($G$1-$G6&gt;19,IF($G$1-$G6&lt;40,"F",IF($G$1-$G6&lt;50,"G",IF($G$1-$G6&lt;60,"H","I"))),"JŽ"))</f>
        <v>B</v>
      </c>
      <c r="J6" s="18">
        <f>COUNTIF($G$6:$I6,$I6)</f>
        <v>1</v>
      </c>
      <c r="K6" s="19">
        <v>2.4398148148148148E-2</v>
      </c>
    </row>
    <row r="7" spans="1:11" s="60" customFormat="1" ht="19.899999999999999" customHeight="1" x14ac:dyDescent="0.2">
      <c r="A7" s="8">
        <v>2</v>
      </c>
      <c r="B7" s="9">
        <v>23</v>
      </c>
      <c r="C7" s="123" t="s">
        <v>76</v>
      </c>
      <c r="D7" s="59" t="s">
        <v>135</v>
      </c>
      <c r="E7" s="58" t="s">
        <v>10</v>
      </c>
      <c r="F7" s="58" t="s">
        <v>21</v>
      </c>
      <c r="G7" s="58">
        <v>1982</v>
      </c>
      <c r="H7" s="59" t="s">
        <v>31</v>
      </c>
      <c r="I7" s="10" t="str">
        <f t="shared" si="0"/>
        <v>B</v>
      </c>
      <c r="J7" s="12">
        <f>COUNTIF($G$6:$I7,$I7)</f>
        <v>2</v>
      </c>
      <c r="K7" s="13">
        <v>2.6157407407407407E-2</v>
      </c>
    </row>
    <row r="8" spans="1:11" s="63" customFormat="1" ht="19.899999999999999" customHeight="1" x14ac:dyDescent="0.2">
      <c r="A8" s="2">
        <v>3</v>
      </c>
      <c r="B8" s="3">
        <v>29</v>
      </c>
      <c r="C8" s="128" t="s">
        <v>125</v>
      </c>
      <c r="D8" s="62" t="s">
        <v>161</v>
      </c>
      <c r="E8" s="61" t="s">
        <v>10</v>
      </c>
      <c r="F8" s="61" t="s">
        <v>21</v>
      </c>
      <c r="G8" s="61">
        <v>1981</v>
      </c>
      <c r="H8" s="62" t="s">
        <v>13</v>
      </c>
      <c r="I8" s="4" t="str">
        <f t="shared" si="0"/>
        <v>B</v>
      </c>
      <c r="J8" s="6">
        <f>COUNTIF($G$6:$I8,$I8)</f>
        <v>3</v>
      </c>
      <c r="K8" s="7">
        <v>2.6215277777777778E-2</v>
      </c>
    </row>
    <row r="9" spans="1:11" ht="19.899999999999999" customHeight="1" x14ac:dyDescent="0.2">
      <c r="A9" s="25">
        <v>4</v>
      </c>
      <c r="B9" s="26">
        <v>45</v>
      </c>
      <c r="C9" s="78" t="s">
        <v>82</v>
      </c>
      <c r="D9" s="73" t="s">
        <v>212</v>
      </c>
      <c r="E9" s="71" t="s">
        <v>10</v>
      </c>
      <c r="F9" s="71" t="s">
        <v>21</v>
      </c>
      <c r="G9" s="28">
        <v>1983</v>
      </c>
      <c r="H9" s="67" t="s">
        <v>13</v>
      </c>
      <c r="I9" s="27" t="str">
        <f t="shared" si="0"/>
        <v>B</v>
      </c>
      <c r="J9" s="29">
        <f>COUNTIF($G$6:$I9,$I9)</f>
        <v>4</v>
      </c>
      <c r="K9" s="30">
        <v>2.6342592592592591E-2</v>
      </c>
    </row>
    <row r="10" spans="1:11" ht="19.899999999999999" customHeight="1" x14ac:dyDescent="0.2">
      <c r="A10" s="25">
        <v>5</v>
      </c>
      <c r="B10" s="26">
        <v>78</v>
      </c>
      <c r="C10" s="77" t="s">
        <v>130</v>
      </c>
      <c r="D10" s="39" t="s">
        <v>184</v>
      </c>
      <c r="E10" s="1" t="s">
        <v>10</v>
      </c>
      <c r="F10" s="1" t="s">
        <v>21</v>
      </c>
      <c r="G10" s="1">
        <v>1978</v>
      </c>
      <c r="H10" s="39" t="s">
        <v>43</v>
      </c>
      <c r="I10" s="27" t="str">
        <f t="shared" si="0"/>
        <v>B</v>
      </c>
      <c r="J10" s="29">
        <f>COUNTIF($G$6:$I10,$I10)</f>
        <v>5</v>
      </c>
      <c r="K10" s="30">
        <v>2.6481481481481481E-2</v>
      </c>
    </row>
    <row r="11" spans="1:11" ht="19.899999999999999" customHeight="1" x14ac:dyDescent="0.2">
      <c r="A11" s="25">
        <v>6</v>
      </c>
      <c r="B11" s="26">
        <v>31</v>
      </c>
      <c r="C11" s="77" t="s">
        <v>129</v>
      </c>
      <c r="D11" s="39" t="s">
        <v>135</v>
      </c>
      <c r="E11" s="1" t="s">
        <v>10</v>
      </c>
      <c r="F11" s="1" t="s">
        <v>21</v>
      </c>
      <c r="G11" s="1">
        <v>1983</v>
      </c>
      <c r="H11" s="39" t="s">
        <v>42</v>
      </c>
      <c r="I11" s="27" t="str">
        <f t="shared" si="0"/>
        <v>B</v>
      </c>
      <c r="J11" s="29">
        <f>COUNTIF($G$6:$I11,$I11)</f>
        <v>6</v>
      </c>
      <c r="K11" s="30">
        <v>2.8009259259259258E-2</v>
      </c>
    </row>
    <row r="12" spans="1:11" s="57" customFormat="1" ht="19.899999999999999" customHeight="1" x14ac:dyDescent="0.2">
      <c r="A12" s="14">
        <v>7</v>
      </c>
      <c r="B12" s="15">
        <v>96</v>
      </c>
      <c r="C12" s="118" t="s">
        <v>229</v>
      </c>
      <c r="D12" s="119" t="s">
        <v>146</v>
      </c>
      <c r="E12" s="120" t="s">
        <v>10</v>
      </c>
      <c r="F12" s="120" t="s">
        <v>21</v>
      </c>
      <c r="G12" s="17">
        <v>2004</v>
      </c>
      <c r="H12" s="121" t="s">
        <v>24</v>
      </c>
      <c r="I12" s="16" t="str">
        <f t="shared" si="0"/>
        <v>A</v>
      </c>
      <c r="J12" s="18">
        <f>COUNTIF($G$6:$I12,$I12)</f>
        <v>1</v>
      </c>
      <c r="K12" s="19">
        <v>2.8043981481481482E-2</v>
      </c>
    </row>
    <row r="13" spans="1:11" ht="19.899999999999999" customHeight="1" x14ac:dyDescent="0.2">
      <c r="A13" s="25">
        <v>8</v>
      </c>
      <c r="B13" s="26">
        <v>17</v>
      </c>
      <c r="C13" s="78" t="s">
        <v>64</v>
      </c>
      <c r="D13" s="73" t="s">
        <v>207</v>
      </c>
      <c r="E13" s="71" t="s">
        <v>10</v>
      </c>
      <c r="F13" s="71" t="s">
        <v>21</v>
      </c>
      <c r="G13" s="28">
        <v>1980</v>
      </c>
      <c r="H13" s="67" t="s">
        <v>19</v>
      </c>
      <c r="I13" s="27" t="str">
        <f t="shared" si="0"/>
        <v>B</v>
      </c>
      <c r="J13" s="29">
        <f>COUNTIF($G$6:$I13,$I13)</f>
        <v>7</v>
      </c>
      <c r="K13" s="30">
        <v>2.826388888888889E-2</v>
      </c>
    </row>
    <row r="14" spans="1:11" ht="19.899999999999999" customHeight="1" x14ac:dyDescent="0.2">
      <c r="A14" s="25">
        <v>9</v>
      </c>
      <c r="B14" s="26">
        <v>11</v>
      </c>
      <c r="C14" s="77" t="s">
        <v>89</v>
      </c>
      <c r="D14" s="39" t="s">
        <v>148</v>
      </c>
      <c r="E14" s="1" t="s">
        <v>12</v>
      </c>
      <c r="F14" s="1" t="s">
        <v>21</v>
      </c>
      <c r="G14" s="1">
        <v>1985</v>
      </c>
      <c r="H14" s="39" t="s">
        <v>195</v>
      </c>
      <c r="I14" s="27" t="str">
        <f t="shared" si="0"/>
        <v>B</v>
      </c>
      <c r="J14" s="29">
        <f>COUNTIF($G$6:$I14,$I14)</f>
        <v>8</v>
      </c>
      <c r="K14" s="30">
        <v>2.8506944444444446E-2</v>
      </c>
    </row>
    <row r="15" spans="1:11" ht="19.899999999999999" customHeight="1" x14ac:dyDescent="0.2">
      <c r="A15" s="25">
        <v>10</v>
      </c>
      <c r="B15" s="26">
        <v>6</v>
      </c>
      <c r="C15" s="77" t="s">
        <v>80</v>
      </c>
      <c r="D15" s="39" t="s">
        <v>140</v>
      </c>
      <c r="E15" s="1" t="s">
        <v>10</v>
      </c>
      <c r="F15" s="1" t="s">
        <v>21</v>
      </c>
      <c r="G15" s="1">
        <v>1978</v>
      </c>
      <c r="H15" s="39" t="s">
        <v>13</v>
      </c>
      <c r="I15" s="27" t="str">
        <f t="shared" si="0"/>
        <v>B</v>
      </c>
      <c r="J15" s="29">
        <f>COUNTIF($G$6:$I15,$I15)</f>
        <v>9</v>
      </c>
      <c r="K15" s="30">
        <v>2.8958333333333332E-2</v>
      </c>
    </row>
    <row r="16" spans="1:11" s="60" customFormat="1" ht="19.899999999999999" customHeight="1" x14ac:dyDescent="0.2">
      <c r="A16" s="8">
        <v>11</v>
      </c>
      <c r="B16" s="9">
        <v>53</v>
      </c>
      <c r="C16" s="123" t="s">
        <v>75</v>
      </c>
      <c r="D16" s="59" t="s">
        <v>171</v>
      </c>
      <c r="E16" s="58" t="s">
        <v>10</v>
      </c>
      <c r="F16" s="58" t="s">
        <v>21</v>
      </c>
      <c r="G16" s="58">
        <v>1997</v>
      </c>
      <c r="H16" s="59" t="s">
        <v>13</v>
      </c>
      <c r="I16" s="10" t="str">
        <f t="shared" si="0"/>
        <v>A</v>
      </c>
      <c r="J16" s="12">
        <f>COUNTIF($G$6:$I16,$I16)</f>
        <v>2</v>
      </c>
      <c r="K16" s="13">
        <v>2.9178240740740741E-2</v>
      </c>
    </row>
    <row r="17" spans="1:11" s="63" customFormat="1" ht="19.899999999999999" customHeight="1" x14ac:dyDescent="0.2">
      <c r="A17" s="2">
        <v>12</v>
      </c>
      <c r="B17" s="3">
        <v>77</v>
      </c>
      <c r="C17" s="129" t="s">
        <v>228</v>
      </c>
      <c r="D17" s="130" t="s">
        <v>156</v>
      </c>
      <c r="E17" s="131" t="s">
        <v>10</v>
      </c>
      <c r="F17" s="131" t="s">
        <v>21</v>
      </c>
      <c r="G17" s="5">
        <v>1989</v>
      </c>
      <c r="H17" s="132" t="s">
        <v>13</v>
      </c>
      <c r="I17" s="4" t="str">
        <f t="shared" si="0"/>
        <v>A</v>
      </c>
      <c r="J17" s="6">
        <f>COUNTIF($G$6:$I17,$I17)</f>
        <v>3</v>
      </c>
      <c r="K17" s="7">
        <v>2.9386574074074075E-2</v>
      </c>
    </row>
    <row r="18" spans="1:11" ht="19.899999999999999" customHeight="1" x14ac:dyDescent="0.2">
      <c r="A18" s="25">
        <v>13</v>
      </c>
      <c r="B18" s="26">
        <v>61</v>
      </c>
      <c r="C18" s="77" t="s">
        <v>63</v>
      </c>
      <c r="D18" s="39" t="s">
        <v>60</v>
      </c>
      <c r="E18" s="1" t="s">
        <v>10</v>
      </c>
      <c r="F18" s="1" t="s">
        <v>21</v>
      </c>
      <c r="G18" s="1">
        <v>1980</v>
      </c>
      <c r="H18" s="39" t="s">
        <v>13</v>
      </c>
      <c r="I18" s="27" t="str">
        <f t="shared" si="0"/>
        <v>B</v>
      </c>
      <c r="J18" s="29">
        <f>COUNTIF($G$6:$I18,$I18)</f>
        <v>10</v>
      </c>
      <c r="K18" s="30">
        <v>2.9456018518518517E-2</v>
      </c>
    </row>
    <row r="19" spans="1:11" ht="19.899999999999999" customHeight="1" x14ac:dyDescent="0.2">
      <c r="A19" s="25">
        <v>14</v>
      </c>
      <c r="B19" s="26">
        <v>21</v>
      </c>
      <c r="C19" s="77" t="s">
        <v>118</v>
      </c>
      <c r="D19" s="39" t="s">
        <v>160</v>
      </c>
      <c r="E19" s="1" t="s">
        <v>10</v>
      </c>
      <c r="F19" s="1" t="s">
        <v>21</v>
      </c>
      <c r="G19" s="1">
        <v>1990</v>
      </c>
      <c r="H19" s="39" t="s">
        <v>41</v>
      </c>
      <c r="I19" s="27" t="str">
        <f t="shared" si="0"/>
        <v>A</v>
      </c>
      <c r="J19" s="29">
        <f>COUNTIF($G$6:$I19,$I19)</f>
        <v>4</v>
      </c>
      <c r="K19" s="30">
        <v>2.9467592592592594E-2</v>
      </c>
    </row>
    <row r="20" spans="1:11" ht="19.899999999999999" customHeight="1" x14ac:dyDescent="0.2">
      <c r="A20" s="25">
        <v>15</v>
      </c>
      <c r="B20" s="26">
        <v>91</v>
      </c>
      <c r="C20" s="77" t="s">
        <v>102</v>
      </c>
      <c r="D20" s="39" t="s">
        <v>145</v>
      </c>
      <c r="E20" s="1" t="s">
        <v>10</v>
      </c>
      <c r="F20" s="1" t="s">
        <v>21</v>
      </c>
      <c r="G20" s="1">
        <v>1977</v>
      </c>
      <c r="H20" s="39" t="s">
        <v>231</v>
      </c>
      <c r="I20" s="27" t="str">
        <f t="shared" si="0"/>
        <v>B</v>
      </c>
      <c r="J20" s="29">
        <f>COUNTIF($G$6:$I20,$I20)</f>
        <v>11</v>
      </c>
      <c r="K20" s="30">
        <v>2.9583333333333333E-2</v>
      </c>
    </row>
    <row r="21" spans="1:11" ht="19.899999999999999" customHeight="1" x14ac:dyDescent="0.2">
      <c r="A21" s="25">
        <v>16</v>
      </c>
      <c r="B21" s="26">
        <v>73</v>
      </c>
      <c r="C21" s="77" t="s">
        <v>76</v>
      </c>
      <c r="D21" s="39" t="s">
        <v>174</v>
      </c>
      <c r="E21" s="1" t="s">
        <v>10</v>
      </c>
      <c r="F21" s="1" t="s">
        <v>21</v>
      </c>
      <c r="G21" s="1">
        <v>1982</v>
      </c>
      <c r="H21" s="39" t="s">
        <v>13</v>
      </c>
      <c r="I21" s="27" t="str">
        <f t="shared" si="0"/>
        <v>B</v>
      </c>
      <c r="J21" s="29">
        <f>COUNTIF($G$6:$I21,$I21)</f>
        <v>12</v>
      </c>
      <c r="K21" s="30">
        <v>2.9629629629629631E-2</v>
      </c>
    </row>
    <row r="22" spans="1:11" ht="19.899999999999999" customHeight="1" x14ac:dyDescent="0.2">
      <c r="A22" s="25">
        <v>17</v>
      </c>
      <c r="B22" s="26">
        <v>72</v>
      </c>
      <c r="C22" s="77" t="s">
        <v>131</v>
      </c>
      <c r="D22" s="39" t="s">
        <v>178</v>
      </c>
      <c r="E22" s="1" t="s">
        <v>10</v>
      </c>
      <c r="F22" s="1" t="s">
        <v>21</v>
      </c>
      <c r="G22" s="1">
        <v>1987</v>
      </c>
      <c r="H22" s="39" t="s">
        <v>13</v>
      </c>
      <c r="I22" s="27" t="str">
        <f t="shared" si="0"/>
        <v>A</v>
      </c>
      <c r="J22" s="29">
        <f>COUNTIF($G$6:$I22,$I22)</f>
        <v>5</v>
      </c>
      <c r="K22" s="30">
        <v>3.0243055555555554E-2</v>
      </c>
    </row>
    <row r="23" spans="1:11" ht="19.899999999999999" customHeight="1" x14ac:dyDescent="0.2">
      <c r="A23" s="25">
        <v>18</v>
      </c>
      <c r="B23" s="26">
        <v>79</v>
      </c>
      <c r="C23" s="77" t="s">
        <v>101</v>
      </c>
      <c r="D23" s="39" t="s">
        <v>163</v>
      </c>
      <c r="E23" s="1" t="s">
        <v>10</v>
      </c>
      <c r="F23" s="1" t="s">
        <v>21</v>
      </c>
      <c r="G23" s="1">
        <v>2000</v>
      </c>
      <c r="H23" s="39" t="s">
        <v>13</v>
      </c>
      <c r="I23" s="27" t="str">
        <f t="shared" si="0"/>
        <v>A</v>
      </c>
      <c r="J23" s="29">
        <f>COUNTIF($G$6:$I23,$I23)</f>
        <v>6</v>
      </c>
      <c r="K23" s="30">
        <v>3.0243055555555554E-2</v>
      </c>
    </row>
    <row r="24" spans="1:11" s="57" customFormat="1" ht="19.899999999999999" customHeight="1" x14ac:dyDescent="0.2">
      <c r="A24" s="14">
        <v>19</v>
      </c>
      <c r="B24" s="15">
        <v>52</v>
      </c>
      <c r="C24" s="122" t="s">
        <v>83</v>
      </c>
      <c r="D24" s="56" t="s">
        <v>142</v>
      </c>
      <c r="E24" s="20" t="s">
        <v>10</v>
      </c>
      <c r="F24" s="20" t="s">
        <v>21</v>
      </c>
      <c r="G24" s="20">
        <v>1965</v>
      </c>
      <c r="H24" s="56" t="s">
        <v>192</v>
      </c>
      <c r="I24" s="16" t="str">
        <f t="shared" si="0"/>
        <v>D</v>
      </c>
      <c r="J24" s="18">
        <f>COUNTIF($G$6:$I24,$I24)</f>
        <v>1</v>
      </c>
      <c r="K24" s="19">
        <v>3.0300925925925926E-2</v>
      </c>
    </row>
    <row r="25" spans="1:11" s="57" customFormat="1" ht="19.899999999999999" customHeight="1" x14ac:dyDescent="0.2">
      <c r="A25" s="14">
        <v>20</v>
      </c>
      <c r="B25" s="15">
        <v>69</v>
      </c>
      <c r="C25" s="122" t="s">
        <v>88</v>
      </c>
      <c r="D25" s="56" t="s">
        <v>147</v>
      </c>
      <c r="E25" s="20" t="s">
        <v>10</v>
      </c>
      <c r="F25" s="20" t="s">
        <v>21</v>
      </c>
      <c r="G25" s="20">
        <v>1968</v>
      </c>
      <c r="H25" s="56" t="s">
        <v>19</v>
      </c>
      <c r="I25" s="16" t="str">
        <f t="shared" si="0"/>
        <v>C</v>
      </c>
      <c r="J25" s="18">
        <f>COUNTIF($G$6:$I25,$I25)</f>
        <v>1</v>
      </c>
      <c r="K25" s="19">
        <v>3.0648148148148147E-2</v>
      </c>
    </row>
    <row r="26" spans="1:11" s="60" customFormat="1" ht="19.899999999999999" customHeight="1" x14ac:dyDescent="0.2">
      <c r="A26" s="8">
        <v>21</v>
      </c>
      <c r="B26" s="9">
        <v>70</v>
      </c>
      <c r="C26" s="123" t="s">
        <v>100</v>
      </c>
      <c r="D26" s="59" t="s">
        <v>159</v>
      </c>
      <c r="E26" s="58" t="s">
        <v>10</v>
      </c>
      <c r="F26" s="58" t="s">
        <v>21</v>
      </c>
      <c r="G26" s="58">
        <v>1967</v>
      </c>
      <c r="H26" s="59" t="s">
        <v>197</v>
      </c>
      <c r="I26" s="10" t="str">
        <f t="shared" si="0"/>
        <v>C</v>
      </c>
      <c r="J26" s="12">
        <f>COUNTIF($G$6:$I26,$I26)</f>
        <v>2</v>
      </c>
      <c r="K26" s="13">
        <v>3.0717592592592591E-2</v>
      </c>
    </row>
    <row r="27" spans="1:11" s="60" customFormat="1" ht="19.899999999999999" customHeight="1" x14ac:dyDescent="0.2">
      <c r="A27" s="8">
        <v>22</v>
      </c>
      <c r="B27" s="9">
        <v>46</v>
      </c>
      <c r="C27" s="124" t="s">
        <v>213</v>
      </c>
      <c r="D27" s="125" t="s">
        <v>186</v>
      </c>
      <c r="E27" s="126" t="s">
        <v>10</v>
      </c>
      <c r="F27" s="126" t="s">
        <v>21</v>
      </c>
      <c r="G27" s="11">
        <v>1962</v>
      </c>
      <c r="H27" s="127" t="s">
        <v>214</v>
      </c>
      <c r="I27" s="10" t="str">
        <f t="shared" si="0"/>
        <v>D</v>
      </c>
      <c r="J27" s="12">
        <f>COUNTIF($G$6:$I27,$I27)</f>
        <v>2</v>
      </c>
      <c r="K27" s="13">
        <v>3.0972222222222224E-2</v>
      </c>
    </row>
    <row r="28" spans="1:11" ht="19.899999999999999" customHeight="1" x14ac:dyDescent="0.2">
      <c r="A28" s="25">
        <v>23</v>
      </c>
      <c r="B28" s="26">
        <v>82</v>
      </c>
      <c r="C28" s="77" t="s">
        <v>66</v>
      </c>
      <c r="D28" s="39" t="s">
        <v>51</v>
      </c>
      <c r="E28" s="1" t="s">
        <v>10</v>
      </c>
      <c r="F28" s="1" t="s">
        <v>21</v>
      </c>
      <c r="G28" s="1">
        <v>1984</v>
      </c>
      <c r="H28" s="39" t="s">
        <v>13</v>
      </c>
      <c r="I28" s="27" t="str">
        <f t="shared" si="0"/>
        <v>B</v>
      </c>
      <c r="J28" s="29">
        <f>COUNTIF($G$6:$I28,$I28)</f>
        <v>13</v>
      </c>
      <c r="K28" s="30">
        <v>3.125E-2</v>
      </c>
    </row>
    <row r="29" spans="1:11" s="63" customFormat="1" ht="19.899999999999999" customHeight="1" x14ac:dyDescent="0.2">
      <c r="A29" s="2">
        <v>24</v>
      </c>
      <c r="B29" s="3">
        <v>97</v>
      </c>
      <c r="C29" s="128" t="s">
        <v>111</v>
      </c>
      <c r="D29" s="62" t="s">
        <v>167</v>
      </c>
      <c r="E29" s="61" t="s">
        <v>10</v>
      </c>
      <c r="F29" s="61" t="s">
        <v>21</v>
      </c>
      <c r="G29" s="61">
        <v>1972</v>
      </c>
      <c r="H29" s="62" t="s">
        <v>198</v>
      </c>
      <c r="I29" s="4" t="str">
        <f t="shared" si="0"/>
        <v>C</v>
      </c>
      <c r="J29" s="6">
        <f>COUNTIF($G$6:$I29,$I29)</f>
        <v>3</v>
      </c>
      <c r="K29" s="7">
        <v>3.1643518518518515E-2</v>
      </c>
    </row>
    <row r="30" spans="1:11" s="57" customFormat="1" ht="19.899999999999999" customHeight="1" x14ac:dyDescent="0.2">
      <c r="A30" s="14">
        <v>25</v>
      </c>
      <c r="B30" s="15">
        <v>98</v>
      </c>
      <c r="C30" s="122" t="s">
        <v>110</v>
      </c>
      <c r="D30" s="56" t="s">
        <v>166</v>
      </c>
      <c r="E30" s="20" t="s">
        <v>10</v>
      </c>
      <c r="F30" s="20" t="s">
        <v>22</v>
      </c>
      <c r="G30" s="20">
        <v>1982</v>
      </c>
      <c r="H30" s="56" t="s">
        <v>198</v>
      </c>
      <c r="I30" s="16" t="str">
        <f t="shared" si="0"/>
        <v>G</v>
      </c>
      <c r="J30" s="18">
        <f>COUNTIF($G$6:$I30,$I30)</f>
        <v>1</v>
      </c>
      <c r="K30" s="19">
        <v>3.1643518518518515E-2</v>
      </c>
    </row>
    <row r="31" spans="1:11" s="57" customFormat="1" ht="19.899999999999999" customHeight="1" x14ac:dyDescent="0.2">
      <c r="A31" s="14">
        <v>26</v>
      </c>
      <c r="B31" s="15">
        <v>71</v>
      </c>
      <c r="C31" s="122" t="s">
        <v>99</v>
      </c>
      <c r="D31" s="56" t="s">
        <v>158</v>
      </c>
      <c r="E31" s="20" t="s">
        <v>10</v>
      </c>
      <c r="F31" s="20" t="s">
        <v>22</v>
      </c>
      <c r="G31" s="20">
        <v>1976</v>
      </c>
      <c r="H31" s="56" t="s">
        <v>13</v>
      </c>
      <c r="I31" s="16" t="str">
        <f t="shared" si="0"/>
        <v>H</v>
      </c>
      <c r="J31" s="18">
        <f>COUNTIF($G$6:$I31,$I31)</f>
        <v>1</v>
      </c>
      <c r="K31" s="19">
        <v>3.1678240740740743E-2</v>
      </c>
    </row>
    <row r="32" spans="1:11" s="63" customFormat="1" ht="19.899999999999999" customHeight="1" x14ac:dyDescent="0.2">
      <c r="A32" s="2">
        <v>27</v>
      </c>
      <c r="B32" s="3">
        <v>28</v>
      </c>
      <c r="C32" s="128" t="s">
        <v>75</v>
      </c>
      <c r="D32" s="133" t="s">
        <v>186</v>
      </c>
      <c r="E32" s="61" t="s">
        <v>10</v>
      </c>
      <c r="F32" s="61" t="s">
        <v>21</v>
      </c>
      <c r="G32" s="61">
        <v>1963</v>
      </c>
      <c r="H32" s="62" t="s">
        <v>188</v>
      </c>
      <c r="I32" s="4" t="str">
        <f t="shared" si="0"/>
        <v>D</v>
      </c>
      <c r="J32" s="6">
        <f>COUNTIF($G$6:$I32,$I32)</f>
        <v>3</v>
      </c>
      <c r="K32" s="7">
        <v>3.1736111111111111E-2</v>
      </c>
    </row>
    <row r="33" spans="1:11" ht="19.899999999999999" customHeight="1" x14ac:dyDescent="0.2">
      <c r="A33" s="25">
        <v>28</v>
      </c>
      <c r="B33" s="26">
        <v>16</v>
      </c>
      <c r="C33" s="77" t="s">
        <v>127</v>
      </c>
      <c r="D33" s="39" t="s">
        <v>182</v>
      </c>
      <c r="E33" s="1" t="s">
        <v>10</v>
      </c>
      <c r="F33" s="1" t="s">
        <v>21</v>
      </c>
      <c r="G33" s="1">
        <v>1979</v>
      </c>
      <c r="H33" s="39" t="s">
        <v>19</v>
      </c>
      <c r="I33" s="27" t="str">
        <f t="shared" si="0"/>
        <v>B</v>
      </c>
      <c r="J33" s="29">
        <f>COUNTIF($G$6:$I33,$I33)</f>
        <v>14</v>
      </c>
      <c r="K33" s="30">
        <v>3.1932870370370368E-2</v>
      </c>
    </row>
    <row r="34" spans="1:11" ht="19.899999999999999" customHeight="1" x14ac:dyDescent="0.2">
      <c r="A34" s="25">
        <v>29</v>
      </c>
      <c r="B34" s="26">
        <v>63</v>
      </c>
      <c r="C34" s="77" t="s">
        <v>63</v>
      </c>
      <c r="D34" s="39" t="s">
        <v>48</v>
      </c>
      <c r="E34" s="1" t="s">
        <v>10</v>
      </c>
      <c r="F34" s="1" t="s">
        <v>21</v>
      </c>
      <c r="G34" s="1">
        <v>1984</v>
      </c>
      <c r="H34" s="39" t="s">
        <v>30</v>
      </c>
      <c r="I34" s="27" t="str">
        <f t="shared" si="0"/>
        <v>B</v>
      </c>
      <c r="J34" s="29">
        <f>COUNTIF($G$6:$I34,$I34)</f>
        <v>15</v>
      </c>
      <c r="K34" s="30">
        <v>3.2060185185185185E-2</v>
      </c>
    </row>
    <row r="35" spans="1:11" ht="19.899999999999999" customHeight="1" x14ac:dyDescent="0.2">
      <c r="A35" s="25">
        <v>30</v>
      </c>
      <c r="B35" s="26">
        <v>43</v>
      </c>
      <c r="C35" s="77" t="s">
        <v>63</v>
      </c>
      <c r="D35" s="39" t="s">
        <v>157</v>
      </c>
      <c r="E35" s="1" t="s">
        <v>10</v>
      </c>
      <c r="F35" s="1" t="s">
        <v>21</v>
      </c>
      <c r="G35" s="1">
        <v>1983</v>
      </c>
      <c r="H35" s="39" t="s">
        <v>196</v>
      </c>
      <c r="I35" s="27" t="str">
        <f t="shared" si="0"/>
        <v>B</v>
      </c>
      <c r="J35" s="29">
        <f>COUNTIF($G$6:$I35,$I35)</f>
        <v>16</v>
      </c>
      <c r="K35" s="30">
        <v>3.2430555555555553E-2</v>
      </c>
    </row>
    <row r="36" spans="1:11" ht="19.899999999999999" customHeight="1" x14ac:dyDescent="0.2">
      <c r="A36" s="25">
        <v>31</v>
      </c>
      <c r="B36" s="26">
        <v>27</v>
      </c>
      <c r="C36" s="77" t="s">
        <v>115</v>
      </c>
      <c r="D36" s="39" t="s">
        <v>147</v>
      </c>
      <c r="E36" s="1" t="s">
        <v>10</v>
      </c>
      <c r="F36" s="1" t="s">
        <v>21</v>
      </c>
      <c r="G36" s="1">
        <v>1971</v>
      </c>
      <c r="H36" s="39" t="s">
        <v>19</v>
      </c>
      <c r="I36" s="27" t="str">
        <f t="shared" si="0"/>
        <v>C</v>
      </c>
      <c r="J36" s="29">
        <f>COUNTIF($G$6:$I36,$I36)</f>
        <v>4</v>
      </c>
      <c r="K36" s="30">
        <v>3.2662037037037038E-2</v>
      </c>
    </row>
    <row r="37" spans="1:11" ht="19.899999999999999" customHeight="1" x14ac:dyDescent="0.2">
      <c r="A37" s="25">
        <v>32</v>
      </c>
      <c r="B37" s="26">
        <v>14</v>
      </c>
      <c r="C37" s="77" t="s">
        <v>85</v>
      </c>
      <c r="D37" s="39" t="s">
        <v>144</v>
      </c>
      <c r="E37" s="1" t="s">
        <v>10</v>
      </c>
      <c r="F37" s="1" t="s">
        <v>21</v>
      </c>
      <c r="G37" s="1">
        <v>1984</v>
      </c>
      <c r="H37" s="39" t="s">
        <v>13</v>
      </c>
      <c r="I37" s="27" t="str">
        <f t="shared" si="0"/>
        <v>B</v>
      </c>
      <c r="J37" s="29">
        <f>COUNTIF($G$6:$I37,$I37)</f>
        <v>17</v>
      </c>
      <c r="K37" s="30">
        <v>3.2673611111111112E-2</v>
      </c>
    </row>
    <row r="38" spans="1:11" s="57" customFormat="1" ht="19.899999999999999" customHeight="1" x14ac:dyDescent="0.2">
      <c r="A38" s="14">
        <v>33</v>
      </c>
      <c r="B38" s="15">
        <v>22</v>
      </c>
      <c r="C38" s="122" t="s">
        <v>103</v>
      </c>
      <c r="D38" s="56" t="s">
        <v>161</v>
      </c>
      <c r="E38" s="20" t="s">
        <v>10</v>
      </c>
      <c r="F38" s="20" t="s">
        <v>21</v>
      </c>
      <c r="G38" s="20">
        <v>2010</v>
      </c>
      <c r="H38" s="56" t="s">
        <v>13</v>
      </c>
      <c r="I38" s="16" t="str">
        <f t="shared" ref="I38:I69" si="1">IF($F38="m",IF($G$1-$G38&gt;19,IF($G$1-$G38&lt;40,"A",IF($G$1-$G38&gt;49,IF($G$1-$G38&gt;59,IF($G$1-$G38&gt;69,"E","D"),"C"),"B")),"JM"),IF($G$1-$G38&gt;19,IF($G$1-$G38&lt;40,"F",IF($G$1-$G38&lt;50,"G",IF($G$1-$G38&lt;60,"H","I"))),"JŽ"))</f>
        <v>JM</v>
      </c>
      <c r="J38" s="18">
        <f>COUNTIF($G$6:$I38,$I38)</f>
        <v>1</v>
      </c>
      <c r="K38" s="19">
        <v>3.2997685185185185E-2</v>
      </c>
    </row>
    <row r="39" spans="1:11" s="57" customFormat="1" ht="19.899999999999999" customHeight="1" x14ac:dyDescent="0.2">
      <c r="A39" s="14">
        <v>34</v>
      </c>
      <c r="B39" s="15">
        <v>74</v>
      </c>
      <c r="C39" s="122" t="s">
        <v>226</v>
      </c>
      <c r="D39" s="56" t="s">
        <v>181</v>
      </c>
      <c r="E39" s="20" t="s">
        <v>10</v>
      </c>
      <c r="F39" s="20" t="s">
        <v>22</v>
      </c>
      <c r="G39" s="20">
        <v>1987</v>
      </c>
      <c r="H39" s="56" t="s">
        <v>200</v>
      </c>
      <c r="I39" s="16" t="str">
        <f t="shared" si="1"/>
        <v>F</v>
      </c>
      <c r="J39" s="18">
        <f>COUNTIF($G$6:$I39,$I39)</f>
        <v>1</v>
      </c>
      <c r="K39" s="19">
        <v>3.3125000000000002E-2</v>
      </c>
    </row>
    <row r="40" spans="1:11" ht="19.899999999999999" customHeight="1" x14ac:dyDescent="0.2">
      <c r="A40" s="25">
        <v>35</v>
      </c>
      <c r="B40" s="26">
        <v>95</v>
      </c>
      <c r="C40" s="78" t="s">
        <v>229</v>
      </c>
      <c r="D40" s="73" t="s">
        <v>146</v>
      </c>
      <c r="E40" s="71" t="s">
        <v>10</v>
      </c>
      <c r="F40" s="71" t="s">
        <v>21</v>
      </c>
      <c r="G40" s="28">
        <v>1972</v>
      </c>
      <c r="H40" s="67" t="s">
        <v>24</v>
      </c>
      <c r="I40" s="27" t="str">
        <f t="shared" si="1"/>
        <v>C</v>
      </c>
      <c r="J40" s="29">
        <f>COUNTIF($G$6:$I40,$I40)</f>
        <v>5</v>
      </c>
      <c r="K40" s="30">
        <v>3.3136574074074075E-2</v>
      </c>
    </row>
    <row r="41" spans="1:11" ht="19.899999999999999" customHeight="1" x14ac:dyDescent="0.2">
      <c r="A41" s="25">
        <v>36</v>
      </c>
      <c r="B41" s="26">
        <v>85</v>
      </c>
      <c r="C41" s="77" t="s">
        <v>94</v>
      </c>
      <c r="D41" s="39" t="s">
        <v>144</v>
      </c>
      <c r="E41" s="1" t="s">
        <v>10</v>
      </c>
      <c r="F41" s="1" t="s">
        <v>21</v>
      </c>
      <c r="G41" s="1">
        <v>1986</v>
      </c>
      <c r="H41" s="39" t="s">
        <v>13</v>
      </c>
      <c r="I41" s="27" t="str">
        <f t="shared" si="1"/>
        <v>B</v>
      </c>
      <c r="J41" s="29">
        <f>COUNTIF($G$6:$I41,$I41)</f>
        <v>18</v>
      </c>
      <c r="K41" s="30">
        <v>3.3148148148148149E-2</v>
      </c>
    </row>
    <row r="42" spans="1:11" ht="19.899999999999999" customHeight="1" x14ac:dyDescent="0.2">
      <c r="A42" s="25">
        <v>37</v>
      </c>
      <c r="B42" s="26">
        <v>94</v>
      </c>
      <c r="C42" s="77" t="s">
        <v>91</v>
      </c>
      <c r="D42" s="39" t="s">
        <v>150</v>
      </c>
      <c r="E42" s="1" t="s">
        <v>10</v>
      </c>
      <c r="F42" s="1" t="s">
        <v>22</v>
      </c>
      <c r="G42" s="1">
        <v>1975</v>
      </c>
      <c r="H42" s="39" t="s">
        <v>33</v>
      </c>
      <c r="I42" s="27" t="str">
        <f t="shared" si="1"/>
        <v>H</v>
      </c>
      <c r="J42" s="29">
        <f>COUNTIF($G$6:$I42,$I42)</f>
        <v>2</v>
      </c>
      <c r="K42" s="30">
        <v>3.3171296296296296E-2</v>
      </c>
    </row>
    <row r="43" spans="1:11" ht="19.899999999999999" customHeight="1" x14ac:dyDescent="0.2">
      <c r="A43" s="25">
        <v>38</v>
      </c>
      <c r="B43" s="26">
        <v>30</v>
      </c>
      <c r="C43" s="78" t="s">
        <v>211</v>
      </c>
      <c r="D43" s="73" t="s">
        <v>156</v>
      </c>
      <c r="E43" s="71" t="s">
        <v>10</v>
      </c>
      <c r="F43" s="71" t="s">
        <v>21</v>
      </c>
      <c r="G43" s="28">
        <v>1985</v>
      </c>
      <c r="H43" s="67" t="s">
        <v>13</v>
      </c>
      <c r="I43" s="27" t="str">
        <f t="shared" si="1"/>
        <v>B</v>
      </c>
      <c r="J43" s="29">
        <f>COUNTIF($G$6:$I43,$I43)</f>
        <v>19</v>
      </c>
      <c r="K43" s="30">
        <v>3.3414351851851855E-2</v>
      </c>
    </row>
    <row r="44" spans="1:11" ht="19.899999999999999" customHeight="1" x14ac:dyDescent="0.2">
      <c r="A44" s="25">
        <v>39</v>
      </c>
      <c r="B44" s="96">
        <v>101</v>
      </c>
      <c r="C44" s="144" t="s">
        <v>132</v>
      </c>
      <c r="D44" s="89" t="s">
        <v>185</v>
      </c>
      <c r="E44" s="88" t="s">
        <v>10</v>
      </c>
      <c r="F44" s="88" t="s">
        <v>21</v>
      </c>
      <c r="G44" s="88">
        <v>1976</v>
      </c>
      <c r="H44" s="89" t="s">
        <v>13</v>
      </c>
      <c r="I44" s="83" t="str">
        <f t="shared" si="1"/>
        <v>C</v>
      </c>
      <c r="J44" s="84">
        <f>COUNTIF($G$6:$I44,$I44)</f>
        <v>6</v>
      </c>
      <c r="K44" s="85">
        <v>3.3425925925925928E-2</v>
      </c>
    </row>
    <row r="45" spans="1:11" ht="19.899999999999999" customHeight="1" x14ac:dyDescent="0.2">
      <c r="A45" s="25">
        <v>40</v>
      </c>
      <c r="B45" s="26">
        <v>33</v>
      </c>
      <c r="C45" s="77" t="s">
        <v>98</v>
      </c>
      <c r="D45" s="39" t="s">
        <v>157</v>
      </c>
      <c r="E45" s="1" t="s">
        <v>10</v>
      </c>
      <c r="F45" s="1" t="s">
        <v>21</v>
      </c>
      <c r="G45" s="1">
        <v>1969</v>
      </c>
      <c r="H45" s="39" t="s">
        <v>201</v>
      </c>
      <c r="I45" s="27" t="str">
        <f t="shared" si="1"/>
        <v>C</v>
      </c>
      <c r="J45" s="29">
        <f>COUNTIF($G$6:$I45,$I45)</f>
        <v>7</v>
      </c>
      <c r="K45" s="30">
        <v>3.3541666666666664E-2</v>
      </c>
    </row>
    <row r="46" spans="1:11" s="60" customFormat="1" ht="19.899999999999999" customHeight="1" x14ac:dyDescent="0.2">
      <c r="A46" s="8">
        <v>41</v>
      </c>
      <c r="B46" s="9">
        <v>25</v>
      </c>
      <c r="C46" s="123" t="s">
        <v>209</v>
      </c>
      <c r="D46" s="59" t="s">
        <v>173</v>
      </c>
      <c r="E46" s="58" t="s">
        <v>10</v>
      </c>
      <c r="F46" s="58" t="s">
        <v>22</v>
      </c>
      <c r="G46" s="58">
        <v>1996</v>
      </c>
      <c r="H46" s="59" t="s">
        <v>14</v>
      </c>
      <c r="I46" s="10" t="str">
        <f t="shared" si="1"/>
        <v>F</v>
      </c>
      <c r="J46" s="12">
        <f>COUNTIF($G$6:$I46,$I46)</f>
        <v>2</v>
      </c>
      <c r="K46" s="13">
        <v>3.3819444444444444E-2</v>
      </c>
    </row>
    <row r="47" spans="1:11" s="63" customFormat="1" ht="19.899999999999999" customHeight="1" x14ac:dyDescent="0.2">
      <c r="A47" s="2">
        <v>42</v>
      </c>
      <c r="B47" s="3">
        <v>36</v>
      </c>
      <c r="C47" s="128" t="s">
        <v>114</v>
      </c>
      <c r="D47" s="62" t="s">
        <v>170</v>
      </c>
      <c r="E47" s="61" t="s">
        <v>10</v>
      </c>
      <c r="F47" s="61" t="s">
        <v>22</v>
      </c>
      <c r="G47" s="61">
        <v>1992</v>
      </c>
      <c r="H47" s="62" t="s">
        <v>39</v>
      </c>
      <c r="I47" s="4" t="str">
        <f t="shared" si="1"/>
        <v>F</v>
      </c>
      <c r="J47" s="6">
        <f>COUNTIF($G$6:$I47,$I47)</f>
        <v>3</v>
      </c>
      <c r="K47" s="7">
        <v>3.3912037037037039E-2</v>
      </c>
    </row>
    <row r="48" spans="1:11" s="60" customFormat="1" ht="19.899999999999999" customHeight="1" x14ac:dyDescent="0.2">
      <c r="A48" s="8">
        <v>43</v>
      </c>
      <c r="B48" s="9">
        <v>58</v>
      </c>
      <c r="C48" s="124" t="s">
        <v>205</v>
      </c>
      <c r="D48" s="125" t="s">
        <v>206</v>
      </c>
      <c r="E48" s="126" t="s">
        <v>10</v>
      </c>
      <c r="F48" s="126" t="s">
        <v>22</v>
      </c>
      <c r="G48" s="11">
        <v>1985</v>
      </c>
      <c r="H48" s="127" t="s">
        <v>14</v>
      </c>
      <c r="I48" s="10" t="str">
        <f t="shared" si="1"/>
        <v>G</v>
      </c>
      <c r="J48" s="12">
        <f>COUNTIF($G$6:$I48,$I48)</f>
        <v>2</v>
      </c>
      <c r="K48" s="13">
        <v>3.3993055555555554E-2</v>
      </c>
    </row>
    <row r="49" spans="1:11" ht="19.899999999999999" customHeight="1" x14ac:dyDescent="0.2">
      <c r="A49" s="25">
        <v>44</v>
      </c>
      <c r="B49" s="26">
        <v>102</v>
      </c>
      <c r="C49" s="77" t="s">
        <v>116</v>
      </c>
      <c r="D49" s="39" t="s">
        <v>163</v>
      </c>
      <c r="E49" s="1" t="s">
        <v>10</v>
      </c>
      <c r="F49" s="1" t="s">
        <v>21</v>
      </c>
      <c r="G49" s="1">
        <v>1973</v>
      </c>
      <c r="H49" s="39" t="s">
        <v>40</v>
      </c>
      <c r="I49" s="27" t="str">
        <f t="shared" si="1"/>
        <v>C</v>
      </c>
      <c r="J49" s="29">
        <f>COUNTIF($G$6:$I49,$I49)</f>
        <v>8</v>
      </c>
      <c r="K49" s="30">
        <v>3.4247685185185187E-2</v>
      </c>
    </row>
    <row r="50" spans="1:11" ht="19.899999999999999" customHeight="1" x14ac:dyDescent="0.2">
      <c r="A50" s="25">
        <v>45</v>
      </c>
      <c r="B50" s="26">
        <v>50</v>
      </c>
      <c r="C50" s="77" t="s">
        <v>65</v>
      </c>
      <c r="D50" s="39" t="s">
        <v>50</v>
      </c>
      <c r="E50" s="1" t="s">
        <v>10</v>
      </c>
      <c r="F50" s="1" t="s">
        <v>21</v>
      </c>
      <c r="G50" s="1">
        <v>1983</v>
      </c>
      <c r="H50" s="39" t="s">
        <v>13</v>
      </c>
      <c r="I50" s="27" t="str">
        <f t="shared" si="1"/>
        <v>B</v>
      </c>
      <c r="J50" s="29">
        <f>COUNTIF($G$6:$I50,$I50)</f>
        <v>20</v>
      </c>
      <c r="K50" s="30">
        <v>3.4432870370370371E-2</v>
      </c>
    </row>
    <row r="51" spans="1:11" s="63" customFormat="1" ht="19.899999999999999" customHeight="1" x14ac:dyDescent="0.2">
      <c r="A51" s="2">
        <v>46</v>
      </c>
      <c r="B51" s="3">
        <v>93</v>
      </c>
      <c r="C51" s="128" t="s">
        <v>126</v>
      </c>
      <c r="D51" s="62" t="s">
        <v>180</v>
      </c>
      <c r="E51" s="61" t="s">
        <v>10</v>
      </c>
      <c r="F51" s="61" t="s">
        <v>22</v>
      </c>
      <c r="G51" s="61">
        <v>1974</v>
      </c>
      <c r="H51" s="62" t="s">
        <v>25</v>
      </c>
      <c r="I51" s="4" t="str">
        <f t="shared" si="1"/>
        <v>H</v>
      </c>
      <c r="J51" s="6">
        <f>COUNTIF($G$6:$I51,$I51)</f>
        <v>3</v>
      </c>
      <c r="K51" s="7">
        <v>3.4548611111111113E-2</v>
      </c>
    </row>
    <row r="52" spans="1:11" ht="19.899999999999999" customHeight="1" x14ac:dyDescent="0.2">
      <c r="A52" s="25">
        <v>47</v>
      </c>
      <c r="B52" s="26">
        <v>80</v>
      </c>
      <c r="C52" s="77" t="s">
        <v>123</v>
      </c>
      <c r="D52" s="39" t="s">
        <v>179</v>
      </c>
      <c r="E52" s="1" t="s">
        <v>10</v>
      </c>
      <c r="F52" s="1" t="s">
        <v>22</v>
      </c>
      <c r="G52" s="1">
        <v>1994</v>
      </c>
      <c r="H52" s="39" t="s">
        <v>13</v>
      </c>
      <c r="I52" s="27" t="str">
        <f t="shared" si="1"/>
        <v>F</v>
      </c>
      <c r="J52" s="29">
        <f>COUNTIF($G$6:$I52,$I52)</f>
        <v>4</v>
      </c>
      <c r="K52" s="30">
        <v>3.4722222222222224E-2</v>
      </c>
    </row>
    <row r="53" spans="1:11" ht="19.899999999999999" customHeight="1" x14ac:dyDescent="0.2">
      <c r="A53" s="25">
        <v>48</v>
      </c>
      <c r="B53" s="26">
        <v>84</v>
      </c>
      <c r="C53" s="77" t="s">
        <v>95</v>
      </c>
      <c r="D53" s="39" t="s">
        <v>153</v>
      </c>
      <c r="E53" s="1" t="s">
        <v>10</v>
      </c>
      <c r="F53" s="1" t="s">
        <v>22</v>
      </c>
      <c r="G53" s="1">
        <v>1974</v>
      </c>
      <c r="H53" s="39" t="s">
        <v>13</v>
      </c>
      <c r="I53" s="27" t="str">
        <f t="shared" si="1"/>
        <v>H</v>
      </c>
      <c r="J53" s="29">
        <f>COUNTIF($G$6:$I53,$I53)</f>
        <v>4</v>
      </c>
      <c r="K53" s="30">
        <v>3.484953703703704E-2</v>
      </c>
    </row>
    <row r="54" spans="1:11" s="60" customFormat="1" ht="19.899999999999999" customHeight="1" x14ac:dyDescent="0.2">
      <c r="A54" s="8">
        <v>49</v>
      </c>
      <c r="B54" s="9">
        <v>48</v>
      </c>
      <c r="C54" s="124" t="s">
        <v>215</v>
      </c>
      <c r="D54" s="125" t="s">
        <v>217</v>
      </c>
      <c r="E54" s="126" t="s">
        <v>10</v>
      </c>
      <c r="F54" s="126" t="s">
        <v>21</v>
      </c>
      <c r="G54" s="11">
        <v>2010</v>
      </c>
      <c r="H54" s="127" t="s">
        <v>13</v>
      </c>
      <c r="I54" s="10" t="str">
        <f t="shared" si="1"/>
        <v>JM</v>
      </c>
      <c r="J54" s="12">
        <f>COUNTIF($G$6:$I54,$I54)</f>
        <v>2</v>
      </c>
      <c r="K54" s="13">
        <v>3.4988425925925923E-2</v>
      </c>
    </row>
    <row r="55" spans="1:11" s="63" customFormat="1" ht="19.899999999999999" customHeight="1" x14ac:dyDescent="0.2">
      <c r="A55" s="2">
        <v>50</v>
      </c>
      <c r="B55" s="3">
        <v>105</v>
      </c>
      <c r="C55" s="128" t="s">
        <v>119</v>
      </c>
      <c r="D55" s="62" t="s">
        <v>162</v>
      </c>
      <c r="E55" s="61" t="s">
        <v>10</v>
      </c>
      <c r="F55" s="61" t="s">
        <v>21</v>
      </c>
      <c r="G55" s="61">
        <v>2013</v>
      </c>
      <c r="H55" s="62" t="s">
        <v>13</v>
      </c>
      <c r="I55" s="4" t="str">
        <f t="shared" si="1"/>
        <v>JM</v>
      </c>
      <c r="J55" s="6">
        <f>COUNTIF($G$6:$I55,$I55)</f>
        <v>3</v>
      </c>
      <c r="K55" s="7">
        <v>3.5000000000000003E-2</v>
      </c>
    </row>
    <row r="56" spans="1:11" ht="19.899999999999999" customHeight="1" x14ac:dyDescent="0.2">
      <c r="A56" s="25">
        <v>51</v>
      </c>
      <c r="B56" s="26">
        <v>32</v>
      </c>
      <c r="C56" s="77" t="s">
        <v>81</v>
      </c>
      <c r="D56" s="39" t="s">
        <v>141</v>
      </c>
      <c r="E56" s="1" t="s">
        <v>10</v>
      </c>
      <c r="F56" s="1" t="s">
        <v>21</v>
      </c>
      <c r="G56" s="1">
        <v>2010</v>
      </c>
      <c r="H56" s="39" t="s">
        <v>32</v>
      </c>
      <c r="I56" s="27" t="str">
        <f t="shared" si="1"/>
        <v>JM</v>
      </c>
      <c r="J56" s="29">
        <f>COUNTIF($G$6:$I56,$I56)</f>
        <v>4</v>
      </c>
      <c r="K56" s="30">
        <v>3.5011574074074077E-2</v>
      </c>
    </row>
    <row r="57" spans="1:11" ht="19.899999999999999" customHeight="1" x14ac:dyDescent="0.2">
      <c r="A57" s="25">
        <v>52</v>
      </c>
      <c r="B57" s="26">
        <v>47</v>
      </c>
      <c r="C57" s="78" t="s">
        <v>215</v>
      </c>
      <c r="D57" s="73" t="s">
        <v>216</v>
      </c>
      <c r="E57" s="71" t="s">
        <v>10</v>
      </c>
      <c r="F57" s="71" t="s">
        <v>21</v>
      </c>
      <c r="G57" s="28">
        <v>1997</v>
      </c>
      <c r="H57" s="67" t="s">
        <v>13</v>
      </c>
      <c r="I57" s="27" t="str">
        <f t="shared" si="1"/>
        <v>A</v>
      </c>
      <c r="J57" s="29">
        <f>COUNTIF($G$6:$I57,$I57)</f>
        <v>7</v>
      </c>
      <c r="K57" s="30">
        <v>3.5069444444444445E-2</v>
      </c>
    </row>
    <row r="58" spans="1:11" ht="19.899999999999999" customHeight="1" x14ac:dyDescent="0.2">
      <c r="A58" s="25">
        <v>53</v>
      </c>
      <c r="B58" s="26">
        <v>49</v>
      </c>
      <c r="C58" s="78" t="s">
        <v>215</v>
      </c>
      <c r="D58" s="73" t="s">
        <v>218</v>
      </c>
      <c r="E58" s="71" t="s">
        <v>10</v>
      </c>
      <c r="F58" s="71" t="s">
        <v>21</v>
      </c>
      <c r="G58" s="28">
        <v>1984</v>
      </c>
      <c r="H58" s="67" t="s">
        <v>13</v>
      </c>
      <c r="I58" s="27" t="str">
        <f t="shared" si="1"/>
        <v>B</v>
      </c>
      <c r="J58" s="29">
        <f>COUNTIF($G$6:$I58,$I58)</f>
        <v>21</v>
      </c>
      <c r="K58" s="30">
        <v>3.5092592592592592E-2</v>
      </c>
    </row>
    <row r="59" spans="1:11" ht="19.899999999999999" customHeight="1" x14ac:dyDescent="0.2">
      <c r="A59" s="25">
        <v>54</v>
      </c>
      <c r="B59" s="26">
        <v>67</v>
      </c>
      <c r="C59" s="77" t="s">
        <v>63</v>
      </c>
      <c r="D59" s="39" t="s">
        <v>58</v>
      </c>
      <c r="E59" s="1" t="s">
        <v>10</v>
      </c>
      <c r="F59" s="1" t="s">
        <v>21</v>
      </c>
      <c r="G59" s="1">
        <v>2016</v>
      </c>
      <c r="H59" s="39" t="s">
        <v>189</v>
      </c>
      <c r="I59" s="27" t="str">
        <f t="shared" si="1"/>
        <v>JM</v>
      </c>
      <c r="J59" s="29">
        <f>COUNTIF($G$6:$I59,$I59)</f>
        <v>5</v>
      </c>
      <c r="K59" s="30">
        <v>3.515046296296296E-2</v>
      </c>
    </row>
    <row r="60" spans="1:11" s="63" customFormat="1" ht="19.899999999999999" customHeight="1" x14ac:dyDescent="0.2">
      <c r="A60" s="2">
        <v>55</v>
      </c>
      <c r="B60" s="3">
        <v>64</v>
      </c>
      <c r="C60" s="129" t="s">
        <v>221</v>
      </c>
      <c r="D60" s="130" t="s">
        <v>236</v>
      </c>
      <c r="E60" s="131" t="s">
        <v>10</v>
      </c>
      <c r="F60" s="131" t="s">
        <v>22</v>
      </c>
      <c r="G60" s="5">
        <v>1980</v>
      </c>
      <c r="H60" s="132" t="s">
        <v>222</v>
      </c>
      <c r="I60" s="4" t="str">
        <f t="shared" si="1"/>
        <v>G</v>
      </c>
      <c r="J60" s="6">
        <f>COUNTIF($G$6:$I60,$I60)</f>
        <v>3</v>
      </c>
      <c r="K60" s="7">
        <v>3.5254629629629629E-2</v>
      </c>
    </row>
    <row r="61" spans="1:11" ht="19.899999999999999" customHeight="1" x14ac:dyDescent="0.2">
      <c r="A61" s="25">
        <v>56</v>
      </c>
      <c r="B61" s="26">
        <v>65</v>
      </c>
      <c r="C61" s="78" t="s">
        <v>223</v>
      </c>
      <c r="D61" s="73" t="s">
        <v>50</v>
      </c>
      <c r="E61" s="71" t="s">
        <v>10</v>
      </c>
      <c r="F61" s="71" t="s">
        <v>21</v>
      </c>
      <c r="G61" s="28">
        <v>1972</v>
      </c>
      <c r="H61" s="67" t="s">
        <v>224</v>
      </c>
      <c r="I61" s="27" t="str">
        <f t="shared" si="1"/>
        <v>C</v>
      </c>
      <c r="J61" s="29">
        <f>COUNTIF($G$6:$I61,$I61)</f>
        <v>9</v>
      </c>
      <c r="K61" s="30">
        <v>3.5300925925925923E-2</v>
      </c>
    </row>
    <row r="62" spans="1:11" ht="19.899999999999999" customHeight="1" x14ac:dyDescent="0.2">
      <c r="A62" s="25">
        <v>57</v>
      </c>
      <c r="B62" s="26">
        <v>44</v>
      </c>
      <c r="C62" s="77" t="s">
        <v>68</v>
      </c>
      <c r="D62" s="39" t="s">
        <v>53</v>
      </c>
      <c r="E62" s="1" t="s">
        <v>10</v>
      </c>
      <c r="F62" s="1" t="s">
        <v>21</v>
      </c>
      <c r="G62" s="1">
        <v>1989</v>
      </c>
      <c r="H62" s="39" t="s">
        <v>13</v>
      </c>
      <c r="I62" s="27" t="str">
        <f t="shared" si="1"/>
        <v>A</v>
      </c>
      <c r="J62" s="29">
        <f>COUNTIF($G$6:$I62,$I62)</f>
        <v>8</v>
      </c>
      <c r="K62" s="30">
        <v>3.5347222222222224E-2</v>
      </c>
    </row>
    <row r="63" spans="1:11" ht="19.899999999999999" customHeight="1" x14ac:dyDescent="0.2">
      <c r="A63" s="25">
        <v>58</v>
      </c>
      <c r="B63" s="26">
        <v>38</v>
      </c>
      <c r="C63" s="77" t="s">
        <v>75</v>
      </c>
      <c r="D63" s="39" t="s">
        <v>57</v>
      </c>
      <c r="E63" s="1" t="s">
        <v>10</v>
      </c>
      <c r="F63" s="1" t="s">
        <v>21</v>
      </c>
      <c r="G63" s="1">
        <v>1979</v>
      </c>
      <c r="H63" s="39" t="s">
        <v>190</v>
      </c>
      <c r="I63" s="27" t="str">
        <f t="shared" si="1"/>
        <v>B</v>
      </c>
      <c r="J63" s="29">
        <f>COUNTIF($G$6:$I63,$I63)</f>
        <v>22</v>
      </c>
      <c r="K63" s="30">
        <v>3.5590277777777776E-2</v>
      </c>
    </row>
    <row r="64" spans="1:11" ht="19.899999999999999" customHeight="1" x14ac:dyDescent="0.2">
      <c r="A64" s="25">
        <v>59</v>
      </c>
      <c r="B64" s="26">
        <v>104</v>
      </c>
      <c r="C64" s="77" t="s">
        <v>106</v>
      </c>
      <c r="D64" s="39" t="s">
        <v>107</v>
      </c>
      <c r="E64" s="1" t="s">
        <v>10</v>
      </c>
      <c r="F64" s="1" t="s">
        <v>22</v>
      </c>
      <c r="G64" s="1">
        <v>1986</v>
      </c>
      <c r="H64" s="39" t="s">
        <v>36</v>
      </c>
      <c r="I64" s="27" t="str">
        <f t="shared" si="1"/>
        <v>G</v>
      </c>
      <c r="J64" s="29">
        <f>COUNTIF($G$6:$I64,$I64)</f>
        <v>4</v>
      </c>
      <c r="K64" s="30">
        <v>3.5810185185185188E-2</v>
      </c>
    </row>
    <row r="65" spans="1:11" ht="19.899999999999999" customHeight="1" x14ac:dyDescent="0.2">
      <c r="A65" s="25">
        <v>60</v>
      </c>
      <c r="B65" s="26">
        <v>89</v>
      </c>
      <c r="C65" s="77" t="s">
        <v>63</v>
      </c>
      <c r="D65" s="39" t="s">
        <v>177</v>
      </c>
      <c r="E65" s="1" t="s">
        <v>10</v>
      </c>
      <c r="F65" s="1" t="s">
        <v>21</v>
      </c>
      <c r="G65" s="1">
        <v>2002</v>
      </c>
      <c r="H65" s="39" t="s">
        <v>23</v>
      </c>
      <c r="I65" s="27" t="str">
        <f t="shared" si="1"/>
        <v>A</v>
      </c>
      <c r="J65" s="29">
        <f>COUNTIF($G$6:$I65,$I65)</f>
        <v>9</v>
      </c>
      <c r="K65" s="30">
        <v>3.5995370370370372E-2</v>
      </c>
    </row>
    <row r="66" spans="1:11" ht="19.899999999999999" customHeight="1" x14ac:dyDescent="0.2">
      <c r="A66" s="25">
        <v>61</v>
      </c>
      <c r="B66" s="26">
        <v>86</v>
      </c>
      <c r="C66" s="77" t="s">
        <v>90</v>
      </c>
      <c r="D66" s="39" t="s">
        <v>149</v>
      </c>
      <c r="E66" s="1" t="s">
        <v>10</v>
      </c>
      <c r="F66" s="1" t="s">
        <v>21</v>
      </c>
      <c r="G66" s="1">
        <v>1987</v>
      </c>
      <c r="H66" s="39" t="s">
        <v>13</v>
      </c>
      <c r="I66" s="27" t="str">
        <f t="shared" si="1"/>
        <v>A</v>
      </c>
      <c r="J66" s="29">
        <f>COUNTIF($G$6:$I66,$I66)</f>
        <v>10</v>
      </c>
      <c r="K66" s="30">
        <v>3.6018518518518519E-2</v>
      </c>
    </row>
    <row r="67" spans="1:11" ht="19.899999999999999" customHeight="1" x14ac:dyDescent="0.2">
      <c r="A67" s="25">
        <v>62</v>
      </c>
      <c r="B67" s="26">
        <v>42</v>
      </c>
      <c r="C67" s="77" t="s">
        <v>67</v>
      </c>
      <c r="D67" s="39" t="s">
        <v>52</v>
      </c>
      <c r="E67" s="1" t="s">
        <v>10</v>
      </c>
      <c r="F67" s="1" t="s">
        <v>22</v>
      </c>
      <c r="G67" s="1">
        <v>1974</v>
      </c>
      <c r="H67" s="39" t="s">
        <v>13</v>
      </c>
      <c r="I67" s="27" t="str">
        <f t="shared" si="1"/>
        <v>H</v>
      </c>
      <c r="J67" s="29">
        <f>COUNTIF($G$6:$I67,$I67)</f>
        <v>5</v>
      </c>
      <c r="K67" s="30">
        <v>3.6122685185185188E-2</v>
      </c>
    </row>
    <row r="68" spans="1:11" ht="19.899999999999999" customHeight="1" x14ac:dyDescent="0.2">
      <c r="A68" s="25">
        <v>63</v>
      </c>
      <c r="B68" s="26">
        <v>39</v>
      </c>
      <c r="C68" s="77" t="s">
        <v>75</v>
      </c>
      <c r="D68" s="39" t="s">
        <v>48</v>
      </c>
      <c r="E68" s="1" t="s">
        <v>10</v>
      </c>
      <c r="F68" s="1" t="s">
        <v>21</v>
      </c>
      <c r="G68" s="1">
        <v>2009</v>
      </c>
      <c r="H68" s="39" t="s">
        <v>190</v>
      </c>
      <c r="I68" s="27" t="str">
        <f t="shared" si="1"/>
        <v>JM</v>
      </c>
      <c r="J68" s="29">
        <f>COUNTIF($G$6:$I68,$I68)</f>
        <v>6</v>
      </c>
      <c r="K68" s="30">
        <v>3.6296296296296299E-2</v>
      </c>
    </row>
    <row r="69" spans="1:11" ht="19.899999999999999" customHeight="1" x14ac:dyDescent="0.2">
      <c r="A69" s="25">
        <v>64</v>
      </c>
      <c r="B69" s="26">
        <v>10</v>
      </c>
      <c r="C69" s="77" t="s">
        <v>105</v>
      </c>
      <c r="D69" s="39" t="s">
        <v>163</v>
      </c>
      <c r="E69" s="1" t="s">
        <v>10</v>
      </c>
      <c r="F69" s="1" t="s">
        <v>21</v>
      </c>
      <c r="G69" s="1">
        <v>1962</v>
      </c>
      <c r="H69" s="39" t="s">
        <v>13</v>
      </c>
      <c r="I69" s="27" t="str">
        <f t="shared" si="1"/>
        <v>D</v>
      </c>
      <c r="J69" s="29">
        <f>COUNTIF($G$6:$I69,$I69)</f>
        <v>4</v>
      </c>
      <c r="K69" s="30">
        <v>3.6331018518518519E-2</v>
      </c>
    </row>
    <row r="70" spans="1:11" ht="19.899999999999999" customHeight="1" x14ac:dyDescent="0.2">
      <c r="A70" s="25">
        <v>65</v>
      </c>
      <c r="B70" s="26">
        <v>83</v>
      </c>
      <c r="C70" s="77" t="s">
        <v>79</v>
      </c>
      <c r="D70" s="39" t="s">
        <v>139</v>
      </c>
      <c r="E70" s="1" t="s">
        <v>10</v>
      </c>
      <c r="F70" s="1" t="s">
        <v>21</v>
      </c>
      <c r="G70" s="1">
        <v>1982</v>
      </c>
      <c r="H70" s="39" t="s">
        <v>13</v>
      </c>
      <c r="I70" s="27" t="str">
        <f t="shared" ref="I70:I101" si="2">IF($F70="m",IF($G$1-$G70&gt;19,IF($G$1-$G70&lt;40,"A",IF($G$1-$G70&gt;49,IF($G$1-$G70&gt;59,IF($G$1-$G70&gt;69,"E","D"),"C"),"B")),"JM"),IF($G$1-$G70&gt;19,IF($G$1-$G70&lt;40,"F",IF($G$1-$G70&lt;50,"G",IF($G$1-$G70&lt;60,"H","I"))),"JŽ"))</f>
        <v>B</v>
      </c>
      <c r="J70" s="29">
        <f>COUNTIF($G$6:$I70,$I70)</f>
        <v>23</v>
      </c>
      <c r="K70" s="30">
        <v>3.6446759259259262E-2</v>
      </c>
    </row>
    <row r="71" spans="1:11" ht="19.899999999999999" customHeight="1" x14ac:dyDescent="0.2">
      <c r="A71" s="25">
        <v>66</v>
      </c>
      <c r="B71" s="26">
        <v>100</v>
      </c>
      <c r="C71" s="78" t="s">
        <v>117</v>
      </c>
      <c r="D71" s="73" t="s">
        <v>139</v>
      </c>
      <c r="E71" s="71" t="s">
        <v>10</v>
      </c>
      <c r="F71" s="71" t="s">
        <v>21</v>
      </c>
      <c r="G71" s="28">
        <v>1990</v>
      </c>
      <c r="H71" s="67" t="s">
        <v>13</v>
      </c>
      <c r="I71" s="27" t="str">
        <f t="shared" si="2"/>
        <v>A</v>
      </c>
      <c r="J71" s="29">
        <f>COUNTIF($G$6:$I71,$I71)</f>
        <v>11</v>
      </c>
      <c r="K71" s="30">
        <v>3.6458333333333336E-2</v>
      </c>
    </row>
    <row r="72" spans="1:11" s="57" customFormat="1" ht="19.899999999999999" customHeight="1" x14ac:dyDescent="0.2">
      <c r="A72" s="14">
        <v>67</v>
      </c>
      <c r="B72" s="15">
        <v>9</v>
      </c>
      <c r="C72" s="122" t="s">
        <v>87</v>
      </c>
      <c r="D72" s="56" t="s">
        <v>146</v>
      </c>
      <c r="E72" s="20" t="s">
        <v>10</v>
      </c>
      <c r="F72" s="20" t="s">
        <v>21</v>
      </c>
      <c r="G72" s="20">
        <v>1949</v>
      </c>
      <c r="H72" s="56" t="s">
        <v>28</v>
      </c>
      <c r="I72" s="16" t="str">
        <f t="shared" si="2"/>
        <v>E</v>
      </c>
      <c r="J72" s="18">
        <f>COUNTIF($G$6:$I72,$I72)</f>
        <v>1</v>
      </c>
      <c r="K72" s="19">
        <v>3.6550925925925924E-2</v>
      </c>
    </row>
    <row r="73" spans="1:11" ht="19.899999999999999" customHeight="1" x14ac:dyDescent="0.2">
      <c r="A73" s="25">
        <v>68</v>
      </c>
      <c r="B73" s="26">
        <v>81</v>
      </c>
      <c r="C73" s="77" t="s">
        <v>74</v>
      </c>
      <c r="D73" s="39" t="s">
        <v>134</v>
      </c>
      <c r="E73" s="1" t="s">
        <v>10</v>
      </c>
      <c r="F73" s="1" t="s">
        <v>21</v>
      </c>
      <c r="G73" s="1">
        <v>1974</v>
      </c>
      <c r="H73" s="39" t="s">
        <v>14</v>
      </c>
      <c r="I73" s="27" t="str">
        <f t="shared" si="2"/>
        <v>C</v>
      </c>
      <c r="J73" s="29">
        <f>COUNTIF($G$6:$I73,$I73)</f>
        <v>10</v>
      </c>
      <c r="K73" s="30">
        <v>3.6736111111111108E-2</v>
      </c>
    </row>
    <row r="74" spans="1:11" ht="19.899999999999999" customHeight="1" x14ac:dyDescent="0.2">
      <c r="A74" s="25">
        <v>69</v>
      </c>
      <c r="B74" s="26">
        <v>88</v>
      </c>
      <c r="C74" s="77" t="s">
        <v>121</v>
      </c>
      <c r="D74" s="39" t="s">
        <v>176</v>
      </c>
      <c r="E74" s="1" t="s">
        <v>10</v>
      </c>
      <c r="F74" s="1" t="s">
        <v>22</v>
      </c>
      <c r="G74" s="1">
        <v>2003</v>
      </c>
      <c r="H74" s="39" t="s">
        <v>13</v>
      </c>
      <c r="I74" s="27" t="str">
        <f t="shared" si="2"/>
        <v>F</v>
      </c>
      <c r="J74" s="29">
        <f>COUNTIF($G$6:$I74,$I74)</f>
        <v>5</v>
      </c>
      <c r="K74" s="30">
        <v>3.7187499999999998E-2</v>
      </c>
    </row>
    <row r="75" spans="1:11" ht="19.899999999999999" customHeight="1" x14ac:dyDescent="0.2">
      <c r="A75" s="25">
        <v>70</v>
      </c>
      <c r="B75" s="26">
        <v>20</v>
      </c>
      <c r="C75" s="77" t="s">
        <v>101</v>
      </c>
      <c r="D75" s="39" t="s">
        <v>160</v>
      </c>
      <c r="E75" s="1" t="s">
        <v>10</v>
      </c>
      <c r="F75" s="1" t="s">
        <v>21</v>
      </c>
      <c r="G75" s="1">
        <v>1968</v>
      </c>
      <c r="H75" s="39" t="s">
        <v>34</v>
      </c>
      <c r="I75" s="27" t="str">
        <f t="shared" si="2"/>
        <v>C</v>
      </c>
      <c r="J75" s="29">
        <f>COUNTIF($G$6:$I75,$I75)</f>
        <v>11</v>
      </c>
      <c r="K75" s="30">
        <v>3.72337962962963E-2</v>
      </c>
    </row>
    <row r="76" spans="1:11" s="57" customFormat="1" ht="19.899999999999999" customHeight="1" x14ac:dyDescent="0.2">
      <c r="A76" s="14">
        <v>71</v>
      </c>
      <c r="B76" s="15">
        <v>5</v>
      </c>
      <c r="C76" s="122" t="s">
        <v>64</v>
      </c>
      <c r="D76" s="56" t="s">
        <v>49</v>
      </c>
      <c r="E76" s="20" t="s">
        <v>10</v>
      </c>
      <c r="F76" s="20" t="s">
        <v>22</v>
      </c>
      <c r="G76" s="20">
        <v>2009</v>
      </c>
      <c r="H76" s="56" t="s">
        <v>19</v>
      </c>
      <c r="I76" s="16" t="str">
        <f t="shared" si="2"/>
        <v>JŽ</v>
      </c>
      <c r="J76" s="18">
        <f>COUNTIF($G$6:$I76,$I76)</f>
        <v>1</v>
      </c>
      <c r="K76" s="19">
        <v>3.7615740740740741E-2</v>
      </c>
    </row>
    <row r="77" spans="1:11" ht="19.899999999999999" customHeight="1" x14ac:dyDescent="0.2">
      <c r="A77" s="25">
        <v>72</v>
      </c>
      <c r="B77" s="26">
        <v>92</v>
      </c>
      <c r="C77" s="77" t="s">
        <v>133</v>
      </c>
      <c r="D77" s="39" t="s">
        <v>187</v>
      </c>
      <c r="E77" s="1" t="s">
        <v>10</v>
      </c>
      <c r="F77" s="1" t="s">
        <v>22</v>
      </c>
      <c r="G77" s="1">
        <v>1977</v>
      </c>
      <c r="H77" s="39" t="s">
        <v>44</v>
      </c>
      <c r="I77" s="27" t="str">
        <f t="shared" si="2"/>
        <v>G</v>
      </c>
      <c r="J77" s="29">
        <f>COUNTIF($G$6:$I77,$I77)</f>
        <v>5</v>
      </c>
      <c r="K77" s="30">
        <v>3.7627314814814815E-2</v>
      </c>
    </row>
    <row r="78" spans="1:11" ht="19.899999999999999" customHeight="1" x14ac:dyDescent="0.2">
      <c r="A78" s="25">
        <v>73</v>
      </c>
      <c r="B78" s="26">
        <v>103</v>
      </c>
      <c r="C78" s="77" t="s">
        <v>120</v>
      </c>
      <c r="D78" s="39" t="s">
        <v>175</v>
      </c>
      <c r="E78" s="1" t="s">
        <v>10</v>
      </c>
      <c r="F78" s="1" t="s">
        <v>21</v>
      </c>
      <c r="G78" s="1">
        <v>1964</v>
      </c>
      <c r="H78" s="39" t="s">
        <v>13</v>
      </c>
      <c r="I78" s="27" t="str">
        <f t="shared" si="2"/>
        <v>D</v>
      </c>
      <c r="J78" s="29">
        <f>COUNTIF($G$6:$I78,$I78)</f>
        <v>5</v>
      </c>
      <c r="K78" s="30">
        <v>3.7662037037037036E-2</v>
      </c>
    </row>
    <row r="79" spans="1:11" s="60" customFormat="1" ht="19.899999999999999" customHeight="1" x14ac:dyDescent="0.2">
      <c r="A79" s="8">
        <v>74</v>
      </c>
      <c r="B79" s="9">
        <v>75</v>
      </c>
      <c r="C79" s="123" t="s">
        <v>128</v>
      </c>
      <c r="D79" s="59" t="s">
        <v>183</v>
      </c>
      <c r="E79" s="58" t="s">
        <v>10</v>
      </c>
      <c r="F79" s="58" t="s">
        <v>22</v>
      </c>
      <c r="G79" s="58">
        <v>2007</v>
      </c>
      <c r="H79" s="59" t="s">
        <v>232</v>
      </c>
      <c r="I79" s="10" t="str">
        <f t="shared" si="2"/>
        <v>JŽ</v>
      </c>
      <c r="J79" s="12">
        <f>COUNTIF($G$6:$I79,$I79)</f>
        <v>2</v>
      </c>
      <c r="K79" s="13">
        <v>3.7754629629629631E-2</v>
      </c>
    </row>
    <row r="80" spans="1:11" ht="19.899999999999999" customHeight="1" x14ac:dyDescent="0.2">
      <c r="A80" s="25">
        <v>75</v>
      </c>
      <c r="B80" s="26">
        <v>34</v>
      </c>
      <c r="C80" s="77" t="s">
        <v>76</v>
      </c>
      <c r="D80" s="39" t="s">
        <v>138</v>
      </c>
      <c r="E80" s="1" t="s">
        <v>10</v>
      </c>
      <c r="F80" s="1" t="s">
        <v>21</v>
      </c>
      <c r="G80" s="1">
        <v>1962</v>
      </c>
      <c r="H80" s="39" t="s">
        <v>13</v>
      </c>
      <c r="I80" s="27" t="str">
        <f t="shared" si="2"/>
        <v>D</v>
      </c>
      <c r="J80" s="29">
        <f>COUNTIF($G$6:$I80,$I80)</f>
        <v>6</v>
      </c>
      <c r="K80" s="30">
        <v>3.7962962962962962E-2</v>
      </c>
    </row>
    <row r="81" spans="1:11" ht="19.899999999999999" customHeight="1" x14ac:dyDescent="0.2">
      <c r="A81" s="25">
        <v>76</v>
      </c>
      <c r="B81" s="26">
        <v>12</v>
      </c>
      <c r="C81" s="77" t="s">
        <v>96</v>
      </c>
      <c r="D81" s="39" t="s">
        <v>154</v>
      </c>
      <c r="E81" s="1" t="s">
        <v>10</v>
      </c>
      <c r="F81" s="1" t="s">
        <v>21</v>
      </c>
      <c r="G81" s="1">
        <v>1978</v>
      </c>
      <c r="H81" s="39" t="s">
        <v>14</v>
      </c>
      <c r="I81" s="27" t="str">
        <f t="shared" si="2"/>
        <v>B</v>
      </c>
      <c r="J81" s="29">
        <f>COUNTIF($G$6:$I81,$I81)</f>
        <v>24</v>
      </c>
      <c r="K81" s="30">
        <v>3.8090277777777778E-2</v>
      </c>
    </row>
    <row r="82" spans="1:11" ht="19.899999999999999" customHeight="1" x14ac:dyDescent="0.2">
      <c r="A82" s="25">
        <v>77</v>
      </c>
      <c r="B82" s="26">
        <v>13</v>
      </c>
      <c r="C82" s="77" t="s">
        <v>92</v>
      </c>
      <c r="D82" s="39" t="s">
        <v>151</v>
      </c>
      <c r="E82" s="1" t="s">
        <v>10</v>
      </c>
      <c r="F82" s="1" t="s">
        <v>22</v>
      </c>
      <c r="G82" s="1">
        <v>1981</v>
      </c>
      <c r="H82" s="39" t="s">
        <v>14</v>
      </c>
      <c r="I82" s="27" t="str">
        <f t="shared" si="2"/>
        <v>G</v>
      </c>
      <c r="J82" s="29">
        <f>COUNTIF($G$6:$I82,$I82)</f>
        <v>6</v>
      </c>
      <c r="K82" s="30">
        <v>3.8090277777777778E-2</v>
      </c>
    </row>
    <row r="83" spans="1:11" s="60" customFormat="1" ht="19.899999999999999" customHeight="1" x14ac:dyDescent="0.2">
      <c r="A83" s="8">
        <v>78</v>
      </c>
      <c r="B83" s="9">
        <v>56</v>
      </c>
      <c r="C83" s="123" t="s">
        <v>84</v>
      </c>
      <c r="D83" s="59" t="s">
        <v>143</v>
      </c>
      <c r="E83" s="58" t="s">
        <v>10</v>
      </c>
      <c r="F83" s="58" t="s">
        <v>21</v>
      </c>
      <c r="G83" s="58">
        <v>1954</v>
      </c>
      <c r="H83" s="59" t="s">
        <v>193</v>
      </c>
      <c r="I83" s="10" t="str">
        <f t="shared" si="2"/>
        <v>E</v>
      </c>
      <c r="J83" s="12">
        <f>COUNTIF($G$6:$I83,$I83)</f>
        <v>2</v>
      </c>
      <c r="K83" s="13">
        <v>3.8275462962962963E-2</v>
      </c>
    </row>
    <row r="84" spans="1:11" ht="19.899999999999999" customHeight="1" x14ac:dyDescent="0.2">
      <c r="A84" s="25">
        <v>79</v>
      </c>
      <c r="B84" s="26">
        <v>106</v>
      </c>
      <c r="C84" s="77" t="s">
        <v>69</v>
      </c>
      <c r="D84" s="39" t="s">
        <v>54</v>
      </c>
      <c r="E84" s="1" t="s">
        <v>10</v>
      </c>
      <c r="F84" s="1" t="s">
        <v>22</v>
      </c>
      <c r="G84" s="1">
        <v>1980</v>
      </c>
      <c r="H84" s="39" t="s">
        <v>13</v>
      </c>
      <c r="I84" s="27" t="str">
        <f t="shared" si="2"/>
        <v>G</v>
      </c>
      <c r="J84" s="29">
        <f>COUNTIF($G$6:$I84,$I84)</f>
        <v>7</v>
      </c>
      <c r="K84" s="30">
        <v>3.8819444444444441E-2</v>
      </c>
    </row>
    <row r="85" spans="1:11" ht="19.899999999999999" customHeight="1" x14ac:dyDescent="0.2">
      <c r="A85" s="25">
        <v>80</v>
      </c>
      <c r="B85" s="26">
        <v>18</v>
      </c>
      <c r="C85" s="78" t="s">
        <v>208</v>
      </c>
      <c r="D85" s="73" t="s">
        <v>172</v>
      </c>
      <c r="E85" s="71" t="s">
        <v>10</v>
      </c>
      <c r="F85" s="71" t="s">
        <v>21</v>
      </c>
      <c r="G85" s="28">
        <v>1983</v>
      </c>
      <c r="H85" s="67" t="s">
        <v>43</v>
      </c>
      <c r="I85" s="27" t="str">
        <f t="shared" si="2"/>
        <v>B</v>
      </c>
      <c r="J85" s="29">
        <f>COUNTIF($G$6:$I85,$I85)</f>
        <v>25</v>
      </c>
      <c r="K85" s="30">
        <v>3.8993055555555559E-2</v>
      </c>
    </row>
    <row r="86" spans="1:11" s="57" customFormat="1" ht="19.899999999999999" customHeight="1" x14ac:dyDescent="0.2">
      <c r="A86" s="14">
        <v>81</v>
      </c>
      <c r="B86" s="15">
        <v>8</v>
      </c>
      <c r="C86" s="122" t="s">
        <v>72</v>
      </c>
      <c r="D86" s="56" t="s">
        <v>59</v>
      </c>
      <c r="E86" s="20" t="s">
        <v>10</v>
      </c>
      <c r="F86" s="20" t="s">
        <v>22</v>
      </c>
      <c r="G86" s="20">
        <v>1958</v>
      </c>
      <c r="H86" s="56" t="s">
        <v>13</v>
      </c>
      <c r="I86" s="16" t="str">
        <f t="shared" si="2"/>
        <v>I</v>
      </c>
      <c r="J86" s="18">
        <f>COUNTIF($G$6:$I86,$I86)</f>
        <v>1</v>
      </c>
      <c r="K86" s="19">
        <v>3.9398148148148147E-2</v>
      </c>
    </row>
    <row r="87" spans="1:11" ht="19.899999999999999" customHeight="1" x14ac:dyDescent="0.2">
      <c r="A87" s="25">
        <v>82</v>
      </c>
      <c r="B87" s="26">
        <v>76</v>
      </c>
      <c r="C87" s="78" t="s">
        <v>227</v>
      </c>
      <c r="D87" s="73" t="s">
        <v>134</v>
      </c>
      <c r="E87" s="71" t="s">
        <v>10</v>
      </c>
      <c r="F87" s="71" t="s">
        <v>21</v>
      </c>
      <c r="G87" s="28">
        <v>1982</v>
      </c>
      <c r="H87" s="67" t="s">
        <v>13</v>
      </c>
      <c r="I87" s="27" t="str">
        <f t="shared" si="2"/>
        <v>B</v>
      </c>
      <c r="J87" s="29">
        <f>COUNTIF($G$6:$I87,$I87)</f>
        <v>26</v>
      </c>
      <c r="K87" s="30">
        <v>3.9409722222222221E-2</v>
      </c>
    </row>
    <row r="88" spans="1:11" s="63" customFormat="1" ht="19.899999999999999" customHeight="1" x14ac:dyDescent="0.2">
      <c r="A88" s="2">
        <v>83</v>
      </c>
      <c r="B88" s="3">
        <v>66</v>
      </c>
      <c r="C88" s="129" t="s">
        <v>225</v>
      </c>
      <c r="D88" s="130" t="s">
        <v>45</v>
      </c>
      <c r="E88" s="131" t="s">
        <v>10</v>
      </c>
      <c r="F88" s="131" t="s">
        <v>21</v>
      </c>
      <c r="G88" s="5">
        <v>1955</v>
      </c>
      <c r="H88" s="132" t="s">
        <v>13</v>
      </c>
      <c r="I88" s="4" t="str">
        <f t="shared" si="2"/>
        <v>E</v>
      </c>
      <c r="J88" s="6">
        <f>COUNTIF($G$6:$I88,$I88)</f>
        <v>3</v>
      </c>
      <c r="K88" s="7">
        <v>3.9444444444444442E-2</v>
      </c>
    </row>
    <row r="89" spans="1:11" ht="19.899999999999999" customHeight="1" x14ac:dyDescent="0.2">
      <c r="A89" s="25">
        <v>84</v>
      </c>
      <c r="B89" s="26">
        <v>26</v>
      </c>
      <c r="C89" s="77" t="s">
        <v>104</v>
      </c>
      <c r="D89" s="39" t="s">
        <v>162</v>
      </c>
      <c r="E89" s="1" t="s">
        <v>10</v>
      </c>
      <c r="F89" s="1" t="s">
        <v>21</v>
      </c>
      <c r="G89" s="1">
        <v>2000</v>
      </c>
      <c r="H89" s="39" t="s">
        <v>35</v>
      </c>
      <c r="I89" s="27" t="str">
        <f t="shared" si="2"/>
        <v>A</v>
      </c>
      <c r="J89" s="29">
        <f>COUNTIF($G$6:$I89,$I89)</f>
        <v>12</v>
      </c>
      <c r="K89" s="30">
        <v>3.9976851851851854E-2</v>
      </c>
    </row>
    <row r="90" spans="1:11" ht="19.899999999999999" customHeight="1" x14ac:dyDescent="0.2">
      <c r="A90" s="25">
        <v>85</v>
      </c>
      <c r="B90" s="26">
        <v>19</v>
      </c>
      <c r="C90" s="77" t="s">
        <v>77</v>
      </c>
      <c r="D90" s="39" t="s">
        <v>136</v>
      </c>
      <c r="E90" s="1" t="s">
        <v>10</v>
      </c>
      <c r="F90" s="1" t="s">
        <v>21</v>
      </c>
      <c r="G90" s="1">
        <v>1963</v>
      </c>
      <c r="H90" s="39" t="s">
        <v>191</v>
      </c>
      <c r="I90" s="27" t="str">
        <f t="shared" si="2"/>
        <v>D</v>
      </c>
      <c r="J90" s="29">
        <f>COUNTIF($G$6:$I90,$I90)</f>
        <v>7</v>
      </c>
      <c r="K90" s="30">
        <v>4.0092592592592589E-2</v>
      </c>
    </row>
    <row r="91" spans="1:11" ht="19.899999999999999" customHeight="1" x14ac:dyDescent="0.2">
      <c r="A91" s="25">
        <v>86</v>
      </c>
      <c r="B91" s="26">
        <v>99</v>
      </c>
      <c r="C91" s="77" t="s">
        <v>70</v>
      </c>
      <c r="D91" s="39" t="s">
        <v>55</v>
      </c>
      <c r="E91" s="1" t="s">
        <v>10</v>
      </c>
      <c r="F91" s="1" t="s">
        <v>22</v>
      </c>
      <c r="G91" s="1">
        <v>1985</v>
      </c>
      <c r="H91" s="39" t="s">
        <v>13</v>
      </c>
      <c r="I91" s="27" t="str">
        <f t="shared" si="2"/>
        <v>G</v>
      </c>
      <c r="J91" s="29">
        <f>COUNTIF($G$6:$I91,$I91)</f>
        <v>8</v>
      </c>
      <c r="K91" s="30">
        <v>4.010416666666667E-2</v>
      </c>
    </row>
    <row r="92" spans="1:11" ht="19.899999999999999" customHeight="1" x14ac:dyDescent="0.2">
      <c r="A92" s="25">
        <v>87</v>
      </c>
      <c r="B92" s="37">
        <v>62</v>
      </c>
      <c r="C92" s="77" t="s">
        <v>63</v>
      </c>
      <c r="D92" s="39" t="s">
        <v>47</v>
      </c>
      <c r="E92" s="1" t="s">
        <v>10</v>
      </c>
      <c r="F92" s="1" t="s">
        <v>21</v>
      </c>
      <c r="G92" s="1">
        <v>1956</v>
      </c>
      <c r="H92" s="39" t="s">
        <v>29</v>
      </c>
      <c r="I92" s="27" t="str">
        <f t="shared" si="2"/>
        <v>E</v>
      </c>
      <c r="J92" s="29">
        <f>COUNTIF($G$6:$I92,$I92)</f>
        <v>4</v>
      </c>
      <c r="K92" s="30">
        <v>4.0173611111111111E-2</v>
      </c>
    </row>
    <row r="93" spans="1:11" ht="19.899999999999999" customHeight="1" x14ac:dyDescent="0.2">
      <c r="A93" s="25">
        <v>88</v>
      </c>
      <c r="B93" s="36">
        <v>87</v>
      </c>
      <c r="C93" s="77" t="s">
        <v>122</v>
      </c>
      <c r="D93" s="39" t="s">
        <v>178</v>
      </c>
      <c r="E93" s="1" t="s">
        <v>10</v>
      </c>
      <c r="F93" s="1" t="s">
        <v>21</v>
      </c>
      <c r="G93" s="1">
        <v>1975</v>
      </c>
      <c r="H93" s="39" t="s">
        <v>199</v>
      </c>
      <c r="I93" s="27" t="str">
        <f t="shared" si="2"/>
        <v>C</v>
      </c>
      <c r="J93" s="29">
        <f>COUNTIF($G$6:$I93,$I93)</f>
        <v>12</v>
      </c>
      <c r="K93" s="30">
        <v>4.0335648148148148E-2</v>
      </c>
    </row>
    <row r="94" spans="1:11" ht="19.899999999999999" customHeight="1" x14ac:dyDescent="0.2">
      <c r="A94" s="25">
        <v>89</v>
      </c>
      <c r="B94" s="36">
        <v>40</v>
      </c>
      <c r="C94" s="77" t="s">
        <v>109</v>
      </c>
      <c r="D94" s="39" t="s">
        <v>165</v>
      </c>
      <c r="E94" s="1" t="s">
        <v>10</v>
      </c>
      <c r="F94" s="1" t="s">
        <v>22</v>
      </c>
      <c r="G94" s="1">
        <v>2006</v>
      </c>
      <c r="H94" s="39" t="s">
        <v>190</v>
      </c>
      <c r="I94" s="27" t="str">
        <f t="shared" si="2"/>
        <v>F</v>
      </c>
      <c r="J94" s="29">
        <f>COUNTIF($G$6:$I94,$I94)</f>
        <v>6</v>
      </c>
      <c r="K94" s="30">
        <v>4.0879629629629627E-2</v>
      </c>
    </row>
    <row r="95" spans="1:11" ht="19.899999999999999" customHeight="1" x14ac:dyDescent="0.2">
      <c r="A95" s="25">
        <v>90</v>
      </c>
      <c r="B95" s="36">
        <v>24</v>
      </c>
      <c r="C95" s="77" t="s">
        <v>112</v>
      </c>
      <c r="D95" s="39" t="s">
        <v>168</v>
      </c>
      <c r="E95" s="1" t="s">
        <v>10</v>
      </c>
      <c r="F95" s="1" t="s">
        <v>21</v>
      </c>
      <c r="G95" s="1">
        <v>2004</v>
      </c>
      <c r="H95" s="39" t="s">
        <v>13</v>
      </c>
      <c r="I95" s="27" t="str">
        <f t="shared" si="2"/>
        <v>A</v>
      </c>
      <c r="J95" s="29">
        <f>COUNTIF($G$6:$I95,$I95)</f>
        <v>13</v>
      </c>
      <c r="K95" s="30">
        <v>4.08912037037037E-2</v>
      </c>
    </row>
    <row r="96" spans="1:11" ht="19.899999999999999" customHeight="1" x14ac:dyDescent="0.2">
      <c r="A96" s="25">
        <v>91</v>
      </c>
      <c r="B96" s="36">
        <v>68</v>
      </c>
      <c r="C96" s="77" t="s">
        <v>124</v>
      </c>
      <c r="D96" s="39" t="s">
        <v>163</v>
      </c>
      <c r="E96" s="1" t="s">
        <v>10</v>
      </c>
      <c r="F96" s="1" t="s">
        <v>21</v>
      </c>
      <c r="G96" s="1">
        <v>1954</v>
      </c>
      <c r="H96" s="39" t="s">
        <v>19</v>
      </c>
      <c r="I96" s="27" t="str">
        <f t="shared" si="2"/>
        <v>E</v>
      </c>
      <c r="J96" s="29">
        <f>COUNTIF($G$6:$I96,$I96)</f>
        <v>5</v>
      </c>
      <c r="K96" s="30">
        <v>4.1041666666666664E-2</v>
      </c>
    </row>
    <row r="97" spans="1:11" ht="19.899999999999999" customHeight="1" x14ac:dyDescent="0.2">
      <c r="A97" s="25">
        <v>92</v>
      </c>
      <c r="B97" s="36">
        <v>51</v>
      </c>
      <c r="C97" s="78" t="s">
        <v>219</v>
      </c>
      <c r="D97" s="73" t="s">
        <v>220</v>
      </c>
      <c r="E97" s="71" t="s">
        <v>10</v>
      </c>
      <c r="F97" s="71" t="s">
        <v>22</v>
      </c>
      <c r="G97" s="28">
        <v>1992</v>
      </c>
      <c r="H97" s="67" t="s">
        <v>13</v>
      </c>
      <c r="I97" s="27" t="str">
        <f t="shared" si="2"/>
        <v>F</v>
      </c>
      <c r="J97" s="29">
        <f>COUNTIF($G$6:$I97,$I97)</f>
        <v>7</v>
      </c>
      <c r="K97" s="30">
        <v>4.1076388888888891E-2</v>
      </c>
    </row>
    <row r="98" spans="1:11" s="63" customFormat="1" ht="19.899999999999999" customHeight="1" x14ac:dyDescent="0.2">
      <c r="A98" s="2">
        <v>93</v>
      </c>
      <c r="B98" s="65">
        <v>60</v>
      </c>
      <c r="C98" s="128" t="s">
        <v>108</v>
      </c>
      <c r="D98" s="62" t="s">
        <v>164</v>
      </c>
      <c r="E98" s="61" t="s">
        <v>10</v>
      </c>
      <c r="F98" s="61" t="s">
        <v>22</v>
      </c>
      <c r="G98" s="61">
        <v>2012</v>
      </c>
      <c r="H98" s="62" t="s">
        <v>37</v>
      </c>
      <c r="I98" s="4" t="str">
        <f t="shared" si="2"/>
        <v>JŽ</v>
      </c>
      <c r="J98" s="6">
        <f>COUNTIF($G$6:$I98,$I98)</f>
        <v>3</v>
      </c>
      <c r="K98" s="7">
        <v>4.2245370370370371E-2</v>
      </c>
    </row>
    <row r="99" spans="1:11" ht="19.899999999999999" customHeight="1" x14ac:dyDescent="0.2">
      <c r="A99" s="25">
        <v>94</v>
      </c>
      <c r="B99" s="36">
        <v>41</v>
      </c>
      <c r="C99" s="77" t="s">
        <v>97</v>
      </c>
      <c r="D99" s="39" t="s">
        <v>155</v>
      </c>
      <c r="E99" s="1" t="s">
        <v>10</v>
      </c>
      <c r="F99" s="1" t="s">
        <v>22</v>
      </c>
      <c r="G99" s="1">
        <v>1978</v>
      </c>
      <c r="H99" s="39" t="s">
        <v>196</v>
      </c>
      <c r="I99" s="27" t="str">
        <f t="shared" si="2"/>
        <v>G</v>
      </c>
      <c r="J99" s="29">
        <f>COUNTIF($G$6:$I99,$I99)</f>
        <v>9</v>
      </c>
      <c r="K99" s="30">
        <v>4.2314814814814812E-2</v>
      </c>
    </row>
    <row r="100" spans="1:11" ht="19.899999999999999" customHeight="1" x14ac:dyDescent="0.2">
      <c r="A100" s="25">
        <v>95</v>
      </c>
      <c r="B100" s="36">
        <v>15</v>
      </c>
      <c r="C100" s="77" t="s">
        <v>62</v>
      </c>
      <c r="D100" s="39" t="s">
        <v>46</v>
      </c>
      <c r="E100" s="1" t="s">
        <v>10</v>
      </c>
      <c r="F100" s="1" t="s">
        <v>22</v>
      </c>
      <c r="G100" s="1">
        <v>1969</v>
      </c>
      <c r="H100" s="39" t="s">
        <v>13</v>
      </c>
      <c r="I100" s="27" t="str">
        <f t="shared" si="2"/>
        <v>H</v>
      </c>
      <c r="J100" s="29">
        <f>COUNTIF($G$6:$I100,$I100)</f>
        <v>6</v>
      </c>
      <c r="K100" s="30">
        <v>4.2453703703703702E-2</v>
      </c>
    </row>
    <row r="101" spans="1:11" ht="19.899999999999999" customHeight="1" x14ac:dyDescent="0.2">
      <c r="A101" s="25">
        <v>96</v>
      </c>
      <c r="B101" s="36">
        <v>35</v>
      </c>
      <c r="C101" s="77" t="s">
        <v>71</v>
      </c>
      <c r="D101" s="39" t="s">
        <v>56</v>
      </c>
      <c r="E101" s="1" t="s">
        <v>10</v>
      </c>
      <c r="F101" s="1" t="s">
        <v>22</v>
      </c>
      <c r="G101" s="1">
        <v>1991</v>
      </c>
      <c r="H101" s="39" t="s">
        <v>13</v>
      </c>
      <c r="I101" s="27" t="str">
        <f t="shared" si="2"/>
        <v>F</v>
      </c>
      <c r="J101" s="29">
        <f>COUNTIF($G$6:$I101,$I101)</f>
        <v>8</v>
      </c>
      <c r="K101" s="30">
        <v>4.3807870370370372E-2</v>
      </c>
    </row>
    <row r="102" spans="1:11" ht="19.899999999999999" customHeight="1" x14ac:dyDescent="0.2">
      <c r="A102" s="25">
        <v>97</v>
      </c>
      <c r="B102" s="36">
        <v>3</v>
      </c>
      <c r="C102" s="77" t="s">
        <v>78</v>
      </c>
      <c r="D102" s="39" t="s">
        <v>137</v>
      </c>
      <c r="E102" s="1" t="s">
        <v>10</v>
      </c>
      <c r="F102" s="1" t="s">
        <v>21</v>
      </c>
      <c r="G102" s="1">
        <v>1952</v>
      </c>
      <c r="H102" s="39" t="s">
        <v>20</v>
      </c>
      <c r="I102" s="27" t="str">
        <f t="shared" ref="I102:I110" si="3">IF($F102="m",IF($G$1-$G102&gt;19,IF($G$1-$G102&lt;40,"A",IF($G$1-$G102&gt;49,IF($G$1-$G102&gt;59,IF($G$1-$G102&gt;69,"E","D"),"C"),"B")),"JM"),IF($G$1-$G102&gt;19,IF($G$1-$G102&lt;40,"F",IF($G$1-$G102&lt;50,"G",IF($G$1-$G102&lt;60,"H","I"))),"JŽ"))</f>
        <v>E</v>
      </c>
      <c r="J102" s="29">
        <f>COUNTIF($G$6:$I102,$I102)</f>
        <v>6</v>
      </c>
      <c r="K102" s="30">
        <v>4.4675925925925924E-2</v>
      </c>
    </row>
    <row r="103" spans="1:11" ht="19.899999999999999" customHeight="1" x14ac:dyDescent="0.2">
      <c r="A103" s="25">
        <v>98</v>
      </c>
      <c r="B103" s="36">
        <v>90</v>
      </c>
      <c r="C103" s="77" t="s">
        <v>230</v>
      </c>
      <c r="D103" s="39" t="s">
        <v>184</v>
      </c>
      <c r="E103" s="1" t="s">
        <v>10</v>
      </c>
      <c r="F103" s="1" t="s">
        <v>21</v>
      </c>
      <c r="G103" s="1">
        <v>1979</v>
      </c>
      <c r="H103" s="39" t="s">
        <v>14</v>
      </c>
      <c r="I103" s="27" t="str">
        <f t="shared" si="3"/>
        <v>B</v>
      </c>
      <c r="J103" s="29">
        <f>COUNTIF($G$6:$I103,$I103)</f>
        <v>27</v>
      </c>
      <c r="K103" s="30">
        <v>4.4884259259259263E-2</v>
      </c>
    </row>
    <row r="104" spans="1:11" ht="19.899999999999999" customHeight="1" x14ac:dyDescent="0.2">
      <c r="A104" s="25">
        <v>99</v>
      </c>
      <c r="B104" s="36">
        <v>54</v>
      </c>
      <c r="C104" s="77" t="s">
        <v>82</v>
      </c>
      <c r="D104" s="39" t="s">
        <v>45</v>
      </c>
      <c r="E104" s="1" t="s">
        <v>10</v>
      </c>
      <c r="F104" s="1" t="s">
        <v>21</v>
      </c>
      <c r="G104" s="1">
        <v>1961</v>
      </c>
      <c r="H104" s="39" t="s">
        <v>13</v>
      </c>
      <c r="I104" s="27" t="str">
        <f t="shared" si="3"/>
        <v>D</v>
      </c>
      <c r="J104" s="29">
        <f>COUNTIF($G$6:$I104,$I104)</f>
        <v>8</v>
      </c>
      <c r="K104" s="30">
        <v>4.5682870370370374E-2</v>
      </c>
    </row>
    <row r="105" spans="1:11" s="60" customFormat="1" ht="19.899999999999999" customHeight="1" x14ac:dyDescent="0.2">
      <c r="A105" s="8">
        <v>100</v>
      </c>
      <c r="B105" s="134">
        <v>2</v>
      </c>
      <c r="C105" s="123" t="s">
        <v>113</v>
      </c>
      <c r="D105" s="59" t="s">
        <v>169</v>
      </c>
      <c r="E105" s="58" t="s">
        <v>10</v>
      </c>
      <c r="F105" s="58" t="s">
        <v>22</v>
      </c>
      <c r="G105" s="58">
        <v>1957</v>
      </c>
      <c r="H105" s="59" t="s">
        <v>38</v>
      </c>
      <c r="I105" s="10" t="str">
        <f t="shared" si="3"/>
        <v>I</v>
      </c>
      <c r="J105" s="12">
        <f>COUNTIF($G$6:$I105,$I105)</f>
        <v>2</v>
      </c>
      <c r="K105" s="13">
        <v>4.7164351851851853E-2</v>
      </c>
    </row>
    <row r="106" spans="1:11" s="74" customFormat="1" ht="19.899999999999999" customHeight="1" x14ac:dyDescent="0.2">
      <c r="A106" s="25">
        <v>101</v>
      </c>
      <c r="B106" s="36">
        <v>57</v>
      </c>
      <c r="C106" s="78" t="s">
        <v>203</v>
      </c>
      <c r="D106" s="73" t="s">
        <v>204</v>
      </c>
      <c r="E106" s="71" t="s">
        <v>10</v>
      </c>
      <c r="F106" s="71" t="s">
        <v>21</v>
      </c>
      <c r="G106" s="28">
        <v>1977</v>
      </c>
      <c r="H106" s="67" t="s">
        <v>14</v>
      </c>
      <c r="I106" s="27" t="str">
        <f t="shared" si="3"/>
        <v>B</v>
      </c>
      <c r="J106" s="29">
        <f>COUNTIF($G$6:$I106,$I106)</f>
        <v>28</v>
      </c>
      <c r="K106" s="30">
        <v>4.7569444444444442E-2</v>
      </c>
    </row>
    <row r="107" spans="1:11" ht="19.899999999999999" customHeight="1" x14ac:dyDescent="0.2">
      <c r="A107" s="25">
        <v>102</v>
      </c>
      <c r="B107" s="36">
        <v>55</v>
      </c>
      <c r="C107" s="77" t="s">
        <v>86</v>
      </c>
      <c r="D107" s="39" t="s">
        <v>145</v>
      </c>
      <c r="E107" s="1" t="s">
        <v>10</v>
      </c>
      <c r="F107" s="1" t="s">
        <v>21</v>
      </c>
      <c r="G107" s="1">
        <v>1947</v>
      </c>
      <c r="H107" s="39" t="s">
        <v>194</v>
      </c>
      <c r="I107" s="27" t="str">
        <f t="shared" si="3"/>
        <v>E</v>
      </c>
      <c r="J107" s="29">
        <f>COUNTIF($G$6:$I107,$I107)</f>
        <v>7</v>
      </c>
      <c r="K107" s="30">
        <v>4.9189814814814818E-2</v>
      </c>
    </row>
    <row r="108" spans="1:11" ht="19.899999999999999" customHeight="1" x14ac:dyDescent="0.2">
      <c r="A108" s="25">
        <v>103</v>
      </c>
      <c r="B108" s="97">
        <v>1</v>
      </c>
      <c r="C108" s="98" t="s">
        <v>61</v>
      </c>
      <c r="D108" s="99" t="s">
        <v>45</v>
      </c>
      <c r="E108" s="100" t="s">
        <v>10</v>
      </c>
      <c r="F108" s="100" t="s">
        <v>21</v>
      </c>
      <c r="G108" s="100">
        <v>1963</v>
      </c>
      <c r="H108" s="99" t="s">
        <v>28</v>
      </c>
      <c r="I108" s="70" t="str">
        <f t="shared" si="3"/>
        <v>D</v>
      </c>
      <c r="J108" s="101">
        <f>COUNTIF($G$6:$I108,$I108)</f>
        <v>9</v>
      </c>
      <c r="K108" s="107">
        <v>5.5034722222222221E-2</v>
      </c>
    </row>
    <row r="109" spans="1:11" ht="19.899999999999999" customHeight="1" x14ac:dyDescent="0.2">
      <c r="A109" s="25">
        <v>104</v>
      </c>
      <c r="B109" s="36">
        <v>7</v>
      </c>
      <c r="C109" s="77" t="s">
        <v>73</v>
      </c>
      <c r="D109" s="39" t="s">
        <v>57</v>
      </c>
      <c r="E109" s="1" t="s">
        <v>10</v>
      </c>
      <c r="F109" s="1" t="s">
        <v>21</v>
      </c>
      <c r="G109" s="1">
        <v>1953</v>
      </c>
      <c r="H109" s="39" t="s">
        <v>13</v>
      </c>
      <c r="I109" s="71" t="str">
        <f t="shared" si="3"/>
        <v>E</v>
      </c>
      <c r="J109" s="71">
        <f>COUNTIF($G$6:$I109,$I109)</f>
        <v>8</v>
      </c>
      <c r="K109" s="30">
        <v>6.039351851851852E-2</v>
      </c>
    </row>
    <row r="110" spans="1:11" ht="19.899999999999999" customHeight="1" x14ac:dyDescent="0.2">
      <c r="A110" s="25">
        <v>105</v>
      </c>
      <c r="B110" s="36">
        <v>4</v>
      </c>
      <c r="C110" s="77" t="s">
        <v>93</v>
      </c>
      <c r="D110" s="39" t="s">
        <v>152</v>
      </c>
      <c r="E110" s="1" t="s">
        <v>10</v>
      </c>
      <c r="F110" s="1" t="s">
        <v>21</v>
      </c>
      <c r="G110" s="1">
        <v>1946</v>
      </c>
      <c r="H110" s="39" t="s">
        <v>28</v>
      </c>
      <c r="I110" s="71" t="str">
        <f t="shared" si="3"/>
        <v>E</v>
      </c>
      <c r="J110" s="71">
        <f>COUNTIF($G$6:$I110,$I110)</f>
        <v>9</v>
      </c>
      <c r="K110" s="30" t="s">
        <v>234</v>
      </c>
    </row>
    <row r="111" spans="1:11" s="106" customFormat="1" ht="19.899999999999999" customHeight="1" x14ac:dyDescent="0.2">
      <c r="A111" s="103" t="s">
        <v>233</v>
      </c>
      <c r="B111" s="104"/>
      <c r="C111" s="105"/>
      <c r="D111" s="68"/>
      <c r="E111" s="69"/>
      <c r="F111" s="69"/>
      <c r="G111" s="69"/>
      <c r="H111" s="68"/>
      <c r="I111" s="31"/>
      <c r="J111" s="31"/>
      <c r="K111" s="32"/>
    </row>
    <row r="112" spans="1:11" ht="19.899999999999999" customHeight="1" x14ac:dyDescent="0.2">
      <c r="A112" s="82">
        <v>1</v>
      </c>
      <c r="B112" s="36">
        <v>59</v>
      </c>
      <c r="C112" s="78" t="s">
        <v>202</v>
      </c>
      <c r="D112" s="73" t="s">
        <v>57</v>
      </c>
      <c r="E112" s="71" t="s">
        <v>10</v>
      </c>
      <c r="F112" s="71" t="s">
        <v>21</v>
      </c>
      <c r="G112" s="28">
        <v>1948</v>
      </c>
      <c r="H112" s="67" t="s">
        <v>14</v>
      </c>
      <c r="I112" s="71" t="str">
        <f>IF($F112="m",IF($G$1-$G112&gt;19,IF($G$1-$G112&lt;40,"A",IF($G$1-$G112&gt;49,IF($G$1-$G112&gt;59,IF($G$1-$G112&gt;69,"E","D"),"C"),"B")),"JM"),IF($G$1-$G112&gt;19,IF($G$1-$G112&lt;40,"F",IF($G$1-$G112&lt;50,"G",IF($G$1-$G112&lt;60,"H","I"))),"JŽ"))</f>
        <v>E</v>
      </c>
      <c r="J112" s="71">
        <f>COUNTIF($G$6:$I112,$I112)</f>
        <v>10</v>
      </c>
      <c r="K112" s="30">
        <v>2.7291666666666665E-2</v>
      </c>
    </row>
    <row r="113" spans="1:11" ht="16.149999999999999" customHeight="1" x14ac:dyDescent="0.2">
      <c r="A113" s="103"/>
      <c r="B113" s="104"/>
      <c r="C113" s="111"/>
      <c r="D113" s="108"/>
      <c r="E113" s="31"/>
      <c r="F113" s="31"/>
      <c r="G113" s="109"/>
      <c r="H113" s="110"/>
      <c r="I113" s="31"/>
      <c r="J113" s="31"/>
      <c r="K113" s="32"/>
    </row>
    <row r="114" spans="1:11" ht="15" customHeight="1" x14ac:dyDescent="0.25">
      <c r="A114" s="66" t="s">
        <v>18</v>
      </c>
      <c r="B114" s="38"/>
      <c r="C114" s="76"/>
      <c r="D114" s="33"/>
      <c r="E114" s="31"/>
      <c r="F114" s="31"/>
      <c r="G114" s="31"/>
      <c r="H114" s="33"/>
      <c r="I114" s="31"/>
      <c r="J114" s="31"/>
      <c r="K114" s="32"/>
    </row>
    <row r="115" spans="1:11" ht="15" customHeight="1" x14ac:dyDescent="0.2">
      <c r="A115" s="159" t="s">
        <v>11</v>
      </c>
      <c r="B115" s="159"/>
      <c r="C115" s="159"/>
      <c r="D115" s="159"/>
      <c r="E115" s="159"/>
      <c r="F115" s="159"/>
      <c r="G115" s="22"/>
      <c r="H115" s="23"/>
      <c r="I115" s="22"/>
      <c r="J115" s="22"/>
      <c r="K115" s="21"/>
    </row>
    <row r="116" spans="1:11" ht="15" customHeight="1" x14ac:dyDescent="0.25">
      <c r="A116" s="21"/>
      <c r="B116" s="41"/>
      <c r="C116" s="75"/>
      <c r="D116" s="23"/>
      <c r="E116" s="22"/>
      <c r="F116" s="22"/>
      <c r="G116" s="22"/>
      <c r="H116" s="23"/>
      <c r="I116" s="22"/>
      <c r="J116" s="22"/>
      <c r="K116" s="21"/>
    </row>
  </sheetData>
  <mergeCells count="4">
    <mergeCell ref="A2:K2"/>
    <mergeCell ref="A3:K3"/>
    <mergeCell ref="A115:F115"/>
    <mergeCell ref="A4:B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22B7E-4EF3-49D7-9D50-A81715085559}">
  <dimension ref="A1:K128"/>
  <sheetViews>
    <sheetView topLeftCell="A2" workbookViewId="0">
      <selection activeCell="U8" sqref="U8"/>
    </sheetView>
  </sheetViews>
  <sheetFormatPr defaultColWidth="8.7109375" defaultRowHeight="15" x14ac:dyDescent="0.25"/>
  <cols>
    <col min="1" max="1" width="4.85546875" style="24" customWidth="1"/>
    <col min="2" max="2" width="4.28515625" style="42" customWidth="1"/>
    <col min="3" max="3" width="18.42578125" style="79" customWidth="1"/>
    <col min="4" max="4" width="9.5703125" style="35" customWidth="1"/>
    <col min="5" max="5" width="4.7109375" style="35" customWidth="1"/>
    <col min="6" max="6" width="3.5703125" style="35" customWidth="1"/>
    <col min="7" max="7" width="5.42578125" style="35" customWidth="1"/>
    <col min="8" max="8" width="26" style="35" customWidth="1"/>
    <col min="9" max="10" width="4.28515625" style="35" customWidth="1"/>
    <col min="11" max="11" width="9.28515625" style="24" customWidth="1"/>
    <col min="12" max="12" width="1" style="24" customWidth="1"/>
    <col min="13" max="13" width="1.42578125" style="24" customWidth="1"/>
    <col min="14" max="14" width="1.28515625" style="24" customWidth="1"/>
    <col min="15" max="15" width="10" style="24" bestFit="1" customWidth="1"/>
    <col min="16" max="16384" width="8.7109375" style="24"/>
  </cols>
  <sheetData>
    <row r="1" spans="1:11" ht="7.9" hidden="1" customHeight="1" x14ac:dyDescent="0.25">
      <c r="A1" s="21"/>
      <c r="B1" s="41"/>
      <c r="C1" s="75"/>
      <c r="D1" s="23"/>
      <c r="E1" s="22"/>
      <c r="F1" s="22" t="s">
        <v>0</v>
      </c>
      <c r="G1" s="22">
        <v>2026</v>
      </c>
      <c r="H1" s="23"/>
      <c r="I1" s="22"/>
      <c r="J1" s="22"/>
      <c r="K1" s="80"/>
    </row>
    <row r="2" spans="1:11" s="43" customFormat="1" ht="30" customHeight="1" thickBot="1" x14ac:dyDescent="0.3">
      <c r="A2" s="155" t="s">
        <v>26</v>
      </c>
      <c r="B2" s="156"/>
      <c r="C2" s="156"/>
      <c r="D2" s="156"/>
      <c r="E2" s="156"/>
      <c r="F2" s="156"/>
      <c r="G2" s="156"/>
      <c r="H2" s="156"/>
      <c r="I2" s="156"/>
      <c r="J2" s="156"/>
      <c r="K2" s="157"/>
    </row>
    <row r="3" spans="1:11" s="44" customFormat="1" ht="20.100000000000001" customHeight="1" thickBot="1" x14ac:dyDescent="0.3">
      <c r="A3" s="158" t="s">
        <v>27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</row>
    <row r="4" spans="1:11" s="40" customFormat="1" ht="18" x14ac:dyDescent="0.25">
      <c r="A4" s="160" t="s">
        <v>1</v>
      </c>
      <c r="B4" s="160"/>
      <c r="C4" s="91"/>
      <c r="D4" s="47"/>
      <c r="E4" s="46"/>
      <c r="F4" s="46"/>
      <c r="G4" s="47"/>
      <c r="H4" s="47"/>
      <c r="I4" s="46"/>
      <c r="J4" s="46"/>
      <c r="K4" s="45"/>
    </row>
    <row r="5" spans="1:11" s="116" customFormat="1" ht="30" customHeight="1" thickBot="1" x14ac:dyDescent="0.3">
      <c r="A5" s="53" t="s">
        <v>15</v>
      </c>
      <c r="B5" s="92" t="s">
        <v>16</v>
      </c>
      <c r="C5" s="112" t="s">
        <v>2</v>
      </c>
      <c r="D5" s="113" t="s">
        <v>3</v>
      </c>
      <c r="E5" s="114" t="s">
        <v>4</v>
      </c>
      <c r="F5" s="114" t="s">
        <v>5</v>
      </c>
      <c r="G5" s="115" t="s">
        <v>6</v>
      </c>
      <c r="H5" s="54" t="s">
        <v>7</v>
      </c>
      <c r="I5" s="48" t="s">
        <v>8</v>
      </c>
      <c r="J5" s="55" t="s">
        <v>17</v>
      </c>
      <c r="K5" s="90" t="s">
        <v>9</v>
      </c>
    </row>
    <row r="6" spans="1:11" ht="25.15" customHeight="1" thickBot="1" x14ac:dyDescent="0.3">
      <c r="A6" s="161" t="s">
        <v>239</v>
      </c>
      <c r="B6" s="162"/>
      <c r="C6" s="162"/>
      <c r="D6" s="162"/>
      <c r="E6" s="162"/>
      <c r="F6" s="162"/>
      <c r="G6" s="162"/>
      <c r="H6" s="162"/>
      <c r="I6" s="162"/>
      <c r="J6" s="162"/>
      <c r="K6" s="163"/>
    </row>
    <row r="7" spans="1:11" s="57" customFormat="1" ht="19.899999999999999" customHeight="1" x14ac:dyDescent="0.2">
      <c r="A7" s="14">
        <v>1</v>
      </c>
      <c r="B7" s="117">
        <v>96</v>
      </c>
      <c r="C7" s="118" t="s">
        <v>229</v>
      </c>
      <c r="D7" s="119" t="s">
        <v>146</v>
      </c>
      <c r="E7" s="120" t="s">
        <v>10</v>
      </c>
      <c r="F7" s="120" t="s">
        <v>21</v>
      </c>
      <c r="G7" s="17">
        <v>2004</v>
      </c>
      <c r="H7" s="121" t="s">
        <v>24</v>
      </c>
      <c r="I7" s="16" t="str">
        <f t="shared" ref="I7:I19" si="0">IF($F7="m",IF($G$1-$G7&gt;19,IF($G$1-$G7&lt;40,"A",IF($G$1-$G7&gt;49,IF($G$1-$G7&gt;59,IF($G$1-$G7&gt;69,"E","D"),"C"),"B")),"JM"),IF($G$1-$G7&gt;19,IF($G$1-$G7&lt;40,"F",IF($G$1-$G7&lt;50,"G",IF($G$1-$G7&lt;60,"H","I"))),"JŽ"))</f>
        <v>A</v>
      </c>
      <c r="J7" s="18">
        <f>COUNTIF($G$7:$I7,$I7)</f>
        <v>1</v>
      </c>
      <c r="K7" s="141">
        <v>2.8043981481481482E-2</v>
      </c>
    </row>
    <row r="8" spans="1:11" s="60" customFormat="1" ht="19.899999999999999" customHeight="1" x14ac:dyDescent="0.2">
      <c r="A8" s="8">
        <v>2</v>
      </c>
      <c r="B8" s="9">
        <v>53</v>
      </c>
      <c r="C8" s="123" t="s">
        <v>75</v>
      </c>
      <c r="D8" s="59" t="s">
        <v>171</v>
      </c>
      <c r="E8" s="58" t="s">
        <v>10</v>
      </c>
      <c r="F8" s="58" t="s">
        <v>21</v>
      </c>
      <c r="G8" s="58">
        <v>1997</v>
      </c>
      <c r="H8" s="59" t="s">
        <v>13</v>
      </c>
      <c r="I8" s="10" t="str">
        <f t="shared" si="0"/>
        <v>A</v>
      </c>
      <c r="J8" s="12">
        <f>COUNTIF($G$7:$I8,$I8)</f>
        <v>2</v>
      </c>
      <c r="K8" s="139">
        <v>2.9178240740740741E-2</v>
      </c>
    </row>
    <row r="9" spans="1:11" s="63" customFormat="1" ht="19.899999999999999" customHeight="1" x14ac:dyDescent="0.2">
      <c r="A9" s="2">
        <v>3</v>
      </c>
      <c r="B9" s="3">
        <v>77</v>
      </c>
      <c r="C9" s="129" t="s">
        <v>228</v>
      </c>
      <c r="D9" s="130" t="s">
        <v>156</v>
      </c>
      <c r="E9" s="131" t="s">
        <v>10</v>
      </c>
      <c r="F9" s="131" t="s">
        <v>21</v>
      </c>
      <c r="G9" s="5">
        <v>1989</v>
      </c>
      <c r="H9" s="132" t="s">
        <v>13</v>
      </c>
      <c r="I9" s="4" t="str">
        <f t="shared" si="0"/>
        <v>A</v>
      </c>
      <c r="J9" s="6">
        <f>COUNTIF($G$7:$I9,$I9)</f>
        <v>3</v>
      </c>
      <c r="K9" s="142">
        <v>2.9386574074074075E-2</v>
      </c>
    </row>
    <row r="10" spans="1:11" ht="19.899999999999999" customHeight="1" x14ac:dyDescent="0.2">
      <c r="A10" s="25">
        <v>4</v>
      </c>
      <c r="B10" s="26">
        <v>21</v>
      </c>
      <c r="C10" s="77" t="s">
        <v>118</v>
      </c>
      <c r="D10" s="39" t="s">
        <v>160</v>
      </c>
      <c r="E10" s="1" t="s">
        <v>10</v>
      </c>
      <c r="F10" s="1" t="s">
        <v>21</v>
      </c>
      <c r="G10" s="1">
        <v>1990</v>
      </c>
      <c r="H10" s="39" t="s">
        <v>41</v>
      </c>
      <c r="I10" s="27" t="str">
        <f t="shared" si="0"/>
        <v>A</v>
      </c>
      <c r="J10" s="29">
        <f>COUNTIF($G$7:$I10,$I10)</f>
        <v>4</v>
      </c>
      <c r="K10" s="93">
        <v>2.9467592592592594E-2</v>
      </c>
    </row>
    <row r="11" spans="1:11" ht="19.899999999999999" customHeight="1" x14ac:dyDescent="0.2">
      <c r="A11" s="25">
        <v>5</v>
      </c>
      <c r="B11" s="26">
        <v>72</v>
      </c>
      <c r="C11" s="77" t="s">
        <v>131</v>
      </c>
      <c r="D11" s="39" t="s">
        <v>178</v>
      </c>
      <c r="E11" s="1" t="s">
        <v>10</v>
      </c>
      <c r="F11" s="1" t="s">
        <v>21</v>
      </c>
      <c r="G11" s="1">
        <v>1987</v>
      </c>
      <c r="H11" s="39" t="s">
        <v>13</v>
      </c>
      <c r="I11" s="27" t="str">
        <f t="shared" si="0"/>
        <v>A</v>
      </c>
      <c r="J11" s="29">
        <f>COUNTIF($G$7:$I11,$I11)</f>
        <v>5</v>
      </c>
      <c r="K11" s="93">
        <v>3.0243055555555554E-2</v>
      </c>
    </row>
    <row r="12" spans="1:11" ht="19.899999999999999" customHeight="1" x14ac:dyDescent="0.2">
      <c r="A12" s="25">
        <v>6</v>
      </c>
      <c r="B12" s="26">
        <v>79</v>
      </c>
      <c r="C12" s="77" t="s">
        <v>101</v>
      </c>
      <c r="D12" s="39" t="s">
        <v>163</v>
      </c>
      <c r="E12" s="1" t="s">
        <v>10</v>
      </c>
      <c r="F12" s="1" t="s">
        <v>21</v>
      </c>
      <c r="G12" s="1">
        <v>2000</v>
      </c>
      <c r="H12" s="39" t="s">
        <v>13</v>
      </c>
      <c r="I12" s="27" t="str">
        <f t="shared" si="0"/>
        <v>A</v>
      </c>
      <c r="J12" s="29">
        <f>COUNTIF($G$7:$I12,$I12)</f>
        <v>6</v>
      </c>
      <c r="K12" s="93">
        <v>3.0243055555555554E-2</v>
      </c>
    </row>
    <row r="13" spans="1:11" ht="19.899999999999999" customHeight="1" x14ac:dyDescent="0.2">
      <c r="A13" s="25">
        <v>7</v>
      </c>
      <c r="B13" s="26">
        <v>47</v>
      </c>
      <c r="C13" s="78" t="s">
        <v>215</v>
      </c>
      <c r="D13" s="73" t="s">
        <v>216</v>
      </c>
      <c r="E13" s="71" t="s">
        <v>10</v>
      </c>
      <c r="F13" s="71" t="s">
        <v>21</v>
      </c>
      <c r="G13" s="28">
        <v>1997</v>
      </c>
      <c r="H13" s="67" t="s">
        <v>13</v>
      </c>
      <c r="I13" s="27" t="str">
        <f t="shared" si="0"/>
        <v>A</v>
      </c>
      <c r="J13" s="29">
        <f>COUNTIF($G$7:$I13,$I13)</f>
        <v>7</v>
      </c>
      <c r="K13" s="93">
        <v>3.5069444444444445E-2</v>
      </c>
    </row>
    <row r="14" spans="1:11" ht="19.899999999999999" customHeight="1" x14ac:dyDescent="0.2">
      <c r="A14" s="25">
        <v>8</v>
      </c>
      <c r="B14" s="26">
        <v>44</v>
      </c>
      <c r="C14" s="77" t="s">
        <v>68</v>
      </c>
      <c r="D14" s="39" t="s">
        <v>53</v>
      </c>
      <c r="E14" s="1" t="s">
        <v>10</v>
      </c>
      <c r="F14" s="1" t="s">
        <v>21</v>
      </c>
      <c r="G14" s="1">
        <v>1989</v>
      </c>
      <c r="H14" s="39" t="s">
        <v>13</v>
      </c>
      <c r="I14" s="27" t="str">
        <f t="shared" si="0"/>
        <v>A</v>
      </c>
      <c r="J14" s="29">
        <f>COUNTIF($G$7:$I14,$I14)</f>
        <v>8</v>
      </c>
      <c r="K14" s="93">
        <v>3.5347222222222224E-2</v>
      </c>
    </row>
    <row r="15" spans="1:11" ht="19.899999999999999" customHeight="1" x14ac:dyDescent="0.2">
      <c r="A15" s="25">
        <v>9</v>
      </c>
      <c r="B15" s="26">
        <v>89</v>
      </c>
      <c r="C15" s="77" t="s">
        <v>63</v>
      </c>
      <c r="D15" s="39" t="s">
        <v>177</v>
      </c>
      <c r="E15" s="1" t="s">
        <v>10</v>
      </c>
      <c r="F15" s="1" t="s">
        <v>21</v>
      </c>
      <c r="G15" s="1">
        <v>2002</v>
      </c>
      <c r="H15" s="39" t="s">
        <v>23</v>
      </c>
      <c r="I15" s="27" t="str">
        <f t="shared" si="0"/>
        <v>A</v>
      </c>
      <c r="J15" s="29">
        <f>COUNTIF($G$7:$I15,$I15)</f>
        <v>9</v>
      </c>
      <c r="K15" s="93">
        <v>3.5995370370370372E-2</v>
      </c>
    </row>
    <row r="16" spans="1:11" ht="19.899999999999999" customHeight="1" x14ac:dyDescent="0.2">
      <c r="A16" s="25">
        <v>10</v>
      </c>
      <c r="B16" s="26">
        <v>86</v>
      </c>
      <c r="C16" s="77" t="s">
        <v>90</v>
      </c>
      <c r="D16" s="39" t="s">
        <v>149</v>
      </c>
      <c r="E16" s="1" t="s">
        <v>10</v>
      </c>
      <c r="F16" s="1" t="s">
        <v>21</v>
      </c>
      <c r="G16" s="1">
        <v>1987</v>
      </c>
      <c r="H16" s="39" t="s">
        <v>13</v>
      </c>
      <c r="I16" s="27" t="str">
        <f t="shared" si="0"/>
        <v>A</v>
      </c>
      <c r="J16" s="29">
        <f>COUNTIF($G$7:$I16,$I16)</f>
        <v>10</v>
      </c>
      <c r="K16" s="93">
        <v>3.6018518518518519E-2</v>
      </c>
    </row>
    <row r="17" spans="1:11" ht="19.899999999999999" customHeight="1" x14ac:dyDescent="0.2">
      <c r="A17" s="25">
        <v>11</v>
      </c>
      <c r="B17" s="26">
        <v>100</v>
      </c>
      <c r="C17" s="78" t="s">
        <v>117</v>
      </c>
      <c r="D17" s="73" t="s">
        <v>139</v>
      </c>
      <c r="E17" s="71" t="s">
        <v>10</v>
      </c>
      <c r="F17" s="71" t="s">
        <v>21</v>
      </c>
      <c r="G17" s="28">
        <v>1990</v>
      </c>
      <c r="H17" s="67" t="s">
        <v>13</v>
      </c>
      <c r="I17" s="27" t="str">
        <f t="shared" si="0"/>
        <v>A</v>
      </c>
      <c r="J17" s="29">
        <f>COUNTIF($G$7:$I17,$I17)</f>
        <v>11</v>
      </c>
      <c r="K17" s="93">
        <v>3.6458333333333336E-2</v>
      </c>
    </row>
    <row r="18" spans="1:11" ht="19.899999999999999" customHeight="1" x14ac:dyDescent="0.2">
      <c r="A18" s="25">
        <v>12</v>
      </c>
      <c r="B18" s="26">
        <v>26</v>
      </c>
      <c r="C18" s="77" t="s">
        <v>104</v>
      </c>
      <c r="D18" s="39" t="s">
        <v>162</v>
      </c>
      <c r="E18" s="1" t="s">
        <v>10</v>
      </c>
      <c r="F18" s="1" t="s">
        <v>21</v>
      </c>
      <c r="G18" s="1">
        <v>2000</v>
      </c>
      <c r="H18" s="39" t="s">
        <v>35</v>
      </c>
      <c r="I18" s="27" t="str">
        <f t="shared" si="0"/>
        <v>A</v>
      </c>
      <c r="J18" s="29">
        <f>COUNTIF($G$7:$I18,$I18)</f>
        <v>12</v>
      </c>
      <c r="K18" s="93">
        <v>3.9976851851851854E-2</v>
      </c>
    </row>
    <row r="19" spans="1:11" ht="19.899999999999999" customHeight="1" thickBot="1" x14ac:dyDescent="0.25">
      <c r="A19" s="81">
        <v>13</v>
      </c>
      <c r="B19" s="37">
        <v>24</v>
      </c>
      <c r="C19" s="98" t="s">
        <v>112</v>
      </c>
      <c r="D19" s="99" t="s">
        <v>168</v>
      </c>
      <c r="E19" s="100" t="s">
        <v>10</v>
      </c>
      <c r="F19" s="100" t="s">
        <v>21</v>
      </c>
      <c r="G19" s="100">
        <v>2004</v>
      </c>
      <c r="H19" s="99" t="s">
        <v>13</v>
      </c>
      <c r="I19" s="70" t="str">
        <f t="shared" si="0"/>
        <v>A</v>
      </c>
      <c r="J19" s="101">
        <f>COUNTIF($G$7:$I19,$I19)</f>
        <v>13</v>
      </c>
      <c r="K19" s="102">
        <v>4.08912037037037E-2</v>
      </c>
    </row>
    <row r="20" spans="1:11" ht="25.15" customHeight="1" thickBot="1" x14ac:dyDescent="0.3">
      <c r="A20" s="161" t="s">
        <v>238</v>
      </c>
      <c r="B20" s="162"/>
      <c r="C20" s="162"/>
      <c r="D20" s="162"/>
      <c r="E20" s="162"/>
      <c r="F20" s="162"/>
      <c r="G20" s="162"/>
      <c r="H20" s="162"/>
      <c r="I20" s="162"/>
      <c r="J20" s="162"/>
      <c r="K20" s="163"/>
    </row>
    <row r="21" spans="1:11" s="57" customFormat="1" ht="19.899999999999999" customHeight="1" x14ac:dyDescent="0.2">
      <c r="A21" s="145">
        <v>1</v>
      </c>
      <c r="B21" s="146">
        <v>37</v>
      </c>
      <c r="C21" s="147" t="s">
        <v>210</v>
      </c>
      <c r="D21" s="148" t="s">
        <v>146</v>
      </c>
      <c r="E21" s="149" t="s">
        <v>10</v>
      </c>
      <c r="F21" s="149" t="s">
        <v>21</v>
      </c>
      <c r="G21" s="150">
        <v>1982</v>
      </c>
      <c r="H21" s="151" t="s">
        <v>14</v>
      </c>
      <c r="I21" s="152" t="str">
        <f t="shared" ref="I21:I48" si="1">IF($F21="m",IF($G$1-$G21&gt;19,IF($G$1-$G21&lt;40,"A",IF($G$1-$G21&gt;49,IF($G$1-$G21&gt;59,IF($G$1-$G21&gt;69,"E","D"),"C"),"B")),"JM"),IF($G$1-$G21&gt;19,IF($G$1-$G21&lt;40,"F",IF($G$1-$G21&lt;50,"G",IF($G$1-$G21&lt;60,"H","I"))),"JŽ"))</f>
        <v>B</v>
      </c>
      <c r="J21" s="153">
        <f>COUNTIF($G$7:$I21,$I21)</f>
        <v>1</v>
      </c>
      <c r="K21" s="154">
        <v>2.4398148148148148E-2</v>
      </c>
    </row>
    <row r="22" spans="1:11" s="60" customFormat="1" ht="19.899999999999999" customHeight="1" x14ac:dyDescent="0.2">
      <c r="A22" s="8">
        <v>2</v>
      </c>
      <c r="B22" s="9">
        <v>23</v>
      </c>
      <c r="C22" s="123" t="s">
        <v>76</v>
      </c>
      <c r="D22" s="59" t="s">
        <v>135</v>
      </c>
      <c r="E22" s="58" t="s">
        <v>10</v>
      </c>
      <c r="F22" s="58" t="s">
        <v>21</v>
      </c>
      <c r="G22" s="58">
        <v>1982</v>
      </c>
      <c r="H22" s="59" t="s">
        <v>31</v>
      </c>
      <c r="I22" s="10" t="str">
        <f t="shared" si="1"/>
        <v>B</v>
      </c>
      <c r="J22" s="12">
        <f>COUNTIF($G$7:$I22,$I22)</f>
        <v>2</v>
      </c>
      <c r="K22" s="139">
        <v>2.6157407407407407E-2</v>
      </c>
    </row>
    <row r="23" spans="1:11" s="63" customFormat="1" ht="19.899999999999999" customHeight="1" x14ac:dyDescent="0.2">
      <c r="A23" s="2">
        <v>3</v>
      </c>
      <c r="B23" s="3">
        <v>29</v>
      </c>
      <c r="C23" s="128" t="s">
        <v>125</v>
      </c>
      <c r="D23" s="62" t="s">
        <v>161</v>
      </c>
      <c r="E23" s="61" t="s">
        <v>10</v>
      </c>
      <c r="F23" s="61" t="s">
        <v>21</v>
      </c>
      <c r="G23" s="61">
        <v>1981</v>
      </c>
      <c r="H23" s="62" t="s">
        <v>13</v>
      </c>
      <c r="I23" s="4" t="str">
        <f t="shared" si="1"/>
        <v>B</v>
      </c>
      <c r="J23" s="6">
        <f>COUNTIF($G$7:$I23,$I23)</f>
        <v>3</v>
      </c>
      <c r="K23" s="142">
        <v>2.6215277777777778E-2</v>
      </c>
    </row>
    <row r="24" spans="1:11" ht="19.899999999999999" customHeight="1" x14ac:dyDescent="0.2">
      <c r="A24" s="25">
        <v>4</v>
      </c>
      <c r="B24" s="26">
        <v>45</v>
      </c>
      <c r="C24" s="78" t="s">
        <v>82</v>
      </c>
      <c r="D24" s="73" t="s">
        <v>212</v>
      </c>
      <c r="E24" s="71" t="s">
        <v>10</v>
      </c>
      <c r="F24" s="71" t="s">
        <v>21</v>
      </c>
      <c r="G24" s="28">
        <v>1983</v>
      </c>
      <c r="H24" s="67" t="s">
        <v>13</v>
      </c>
      <c r="I24" s="27" t="str">
        <f t="shared" si="1"/>
        <v>B</v>
      </c>
      <c r="J24" s="29">
        <f>COUNTIF($G$7:$I24,$I24)</f>
        <v>4</v>
      </c>
      <c r="K24" s="93">
        <v>2.6342592592592591E-2</v>
      </c>
    </row>
    <row r="25" spans="1:11" ht="19.899999999999999" customHeight="1" x14ac:dyDescent="0.2">
      <c r="A25" s="25">
        <v>5</v>
      </c>
      <c r="B25" s="26">
        <v>78</v>
      </c>
      <c r="C25" s="77" t="s">
        <v>130</v>
      </c>
      <c r="D25" s="39" t="s">
        <v>184</v>
      </c>
      <c r="E25" s="1" t="s">
        <v>10</v>
      </c>
      <c r="F25" s="1" t="s">
        <v>21</v>
      </c>
      <c r="G25" s="1">
        <v>1978</v>
      </c>
      <c r="H25" s="39" t="s">
        <v>43</v>
      </c>
      <c r="I25" s="27" t="str">
        <f t="shared" si="1"/>
        <v>B</v>
      </c>
      <c r="J25" s="29">
        <f>COUNTIF($G$7:$I25,$I25)</f>
        <v>5</v>
      </c>
      <c r="K25" s="93">
        <v>2.6481481481481481E-2</v>
      </c>
    </row>
    <row r="26" spans="1:11" ht="19.899999999999999" customHeight="1" x14ac:dyDescent="0.2">
      <c r="A26" s="25">
        <v>6</v>
      </c>
      <c r="B26" s="26">
        <v>31</v>
      </c>
      <c r="C26" s="77" t="s">
        <v>129</v>
      </c>
      <c r="D26" s="39" t="s">
        <v>135</v>
      </c>
      <c r="E26" s="1" t="s">
        <v>10</v>
      </c>
      <c r="F26" s="1" t="s">
        <v>21</v>
      </c>
      <c r="G26" s="1">
        <v>1983</v>
      </c>
      <c r="H26" s="39" t="s">
        <v>42</v>
      </c>
      <c r="I26" s="27" t="str">
        <f t="shared" si="1"/>
        <v>B</v>
      </c>
      <c r="J26" s="29">
        <f>COUNTIF($G$7:$I26,$I26)</f>
        <v>6</v>
      </c>
      <c r="K26" s="93">
        <v>2.8009259259259258E-2</v>
      </c>
    </row>
    <row r="27" spans="1:11" ht="19.899999999999999" customHeight="1" x14ac:dyDescent="0.2">
      <c r="A27" s="25">
        <v>7</v>
      </c>
      <c r="B27" s="26">
        <v>17</v>
      </c>
      <c r="C27" s="78" t="s">
        <v>64</v>
      </c>
      <c r="D27" s="73" t="s">
        <v>207</v>
      </c>
      <c r="E27" s="71" t="s">
        <v>10</v>
      </c>
      <c r="F27" s="71" t="s">
        <v>21</v>
      </c>
      <c r="G27" s="28">
        <v>1980</v>
      </c>
      <c r="H27" s="67" t="s">
        <v>19</v>
      </c>
      <c r="I27" s="27" t="str">
        <f t="shared" si="1"/>
        <v>B</v>
      </c>
      <c r="J27" s="29">
        <f>COUNTIF($G$7:$I27,$I27)</f>
        <v>7</v>
      </c>
      <c r="K27" s="93">
        <v>2.826388888888889E-2</v>
      </c>
    </row>
    <row r="28" spans="1:11" ht="19.899999999999999" customHeight="1" x14ac:dyDescent="0.2">
      <c r="A28" s="25">
        <v>8</v>
      </c>
      <c r="B28" s="26">
        <v>11</v>
      </c>
      <c r="C28" s="77" t="s">
        <v>89</v>
      </c>
      <c r="D28" s="39" t="s">
        <v>148</v>
      </c>
      <c r="E28" s="1" t="s">
        <v>12</v>
      </c>
      <c r="F28" s="1" t="s">
        <v>21</v>
      </c>
      <c r="G28" s="1">
        <v>1985</v>
      </c>
      <c r="H28" s="39" t="s">
        <v>195</v>
      </c>
      <c r="I28" s="27" t="str">
        <f t="shared" si="1"/>
        <v>B</v>
      </c>
      <c r="J28" s="29">
        <f>COUNTIF($G$7:$I28,$I28)</f>
        <v>8</v>
      </c>
      <c r="K28" s="93">
        <v>2.8506944444444446E-2</v>
      </c>
    </row>
    <row r="29" spans="1:11" ht="19.899999999999999" customHeight="1" x14ac:dyDescent="0.2">
      <c r="A29" s="25">
        <v>9</v>
      </c>
      <c r="B29" s="26">
        <v>6</v>
      </c>
      <c r="C29" s="77" t="s">
        <v>80</v>
      </c>
      <c r="D29" s="39" t="s">
        <v>140</v>
      </c>
      <c r="E29" s="1" t="s">
        <v>10</v>
      </c>
      <c r="F29" s="1" t="s">
        <v>21</v>
      </c>
      <c r="G29" s="1">
        <v>1978</v>
      </c>
      <c r="H29" s="39" t="s">
        <v>13</v>
      </c>
      <c r="I29" s="27" t="str">
        <f t="shared" si="1"/>
        <v>B</v>
      </c>
      <c r="J29" s="29">
        <f>COUNTIF($G$7:$I29,$I29)</f>
        <v>9</v>
      </c>
      <c r="K29" s="93">
        <v>2.8958333333333332E-2</v>
      </c>
    </row>
    <row r="30" spans="1:11" ht="19.899999999999999" customHeight="1" x14ac:dyDescent="0.2">
      <c r="A30" s="25">
        <v>10</v>
      </c>
      <c r="B30" s="26">
        <v>61</v>
      </c>
      <c r="C30" s="77" t="s">
        <v>63</v>
      </c>
      <c r="D30" s="39" t="s">
        <v>60</v>
      </c>
      <c r="E30" s="1" t="s">
        <v>10</v>
      </c>
      <c r="F30" s="1" t="s">
        <v>21</v>
      </c>
      <c r="G30" s="1">
        <v>1980</v>
      </c>
      <c r="H30" s="39" t="s">
        <v>13</v>
      </c>
      <c r="I30" s="27" t="str">
        <f t="shared" si="1"/>
        <v>B</v>
      </c>
      <c r="J30" s="29">
        <f>COUNTIF($G$7:$I30,$I30)</f>
        <v>10</v>
      </c>
      <c r="K30" s="93">
        <v>2.9456018518518517E-2</v>
      </c>
    </row>
    <row r="31" spans="1:11" ht="19.899999999999999" customHeight="1" x14ac:dyDescent="0.2">
      <c r="A31" s="25">
        <v>11</v>
      </c>
      <c r="B31" s="26">
        <v>91</v>
      </c>
      <c r="C31" s="77" t="s">
        <v>102</v>
      </c>
      <c r="D31" s="39" t="s">
        <v>145</v>
      </c>
      <c r="E31" s="1" t="s">
        <v>10</v>
      </c>
      <c r="F31" s="1" t="s">
        <v>21</v>
      </c>
      <c r="G31" s="1">
        <v>1977</v>
      </c>
      <c r="H31" s="39" t="s">
        <v>231</v>
      </c>
      <c r="I31" s="27" t="str">
        <f t="shared" si="1"/>
        <v>B</v>
      </c>
      <c r="J31" s="29">
        <f>COUNTIF($G$7:$I31,$I31)</f>
        <v>11</v>
      </c>
      <c r="K31" s="93">
        <v>2.9583333333333333E-2</v>
      </c>
    </row>
    <row r="32" spans="1:11" ht="19.899999999999999" customHeight="1" x14ac:dyDescent="0.2">
      <c r="A32" s="25">
        <v>12</v>
      </c>
      <c r="B32" s="26">
        <v>73</v>
      </c>
      <c r="C32" s="77" t="s">
        <v>76</v>
      </c>
      <c r="D32" s="39" t="s">
        <v>174</v>
      </c>
      <c r="E32" s="1" t="s">
        <v>10</v>
      </c>
      <c r="F32" s="1" t="s">
        <v>21</v>
      </c>
      <c r="G32" s="1">
        <v>1982</v>
      </c>
      <c r="H32" s="39" t="s">
        <v>13</v>
      </c>
      <c r="I32" s="27" t="str">
        <f t="shared" si="1"/>
        <v>B</v>
      </c>
      <c r="J32" s="29">
        <f>COUNTIF($G$7:$I32,$I32)</f>
        <v>12</v>
      </c>
      <c r="K32" s="93">
        <v>2.9629629629629631E-2</v>
      </c>
    </row>
    <row r="33" spans="1:11" ht="19.899999999999999" customHeight="1" x14ac:dyDescent="0.2">
      <c r="A33" s="25">
        <v>13</v>
      </c>
      <c r="B33" s="26">
        <v>82</v>
      </c>
      <c r="C33" s="77" t="s">
        <v>66</v>
      </c>
      <c r="D33" s="39" t="s">
        <v>51</v>
      </c>
      <c r="E33" s="1" t="s">
        <v>10</v>
      </c>
      <c r="F33" s="1" t="s">
        <v>21</v>
      </c>
      <c r="G33" s="1">
        <v>1984</v>
      </c>
      <c r="H33" s="39" t="s">
        <v>13</v>
      </c>
      <c r="I33" s="27" t="str">
        <f t="shared" si="1"/>
        <v>B</v>
      </c>
      <c r="J33" s="29">
        <f>COUNTIF($G$7:$I33,$I33)</f>
        <v>13</v>
      </c>
      <c r="K33" s="93">
        <v>3.125E-2</v>
      </c>
    </row>
    <row r="34" spans="1:11" ht="19.899999999999999" customHeight="1" x14ac:dyDescent="0.2">
      <c r="A34" s="25">
        <v>14</v>
      </c>
      <c r="B34" s="26">
        <v>16</v>
      </c>
      <c r="C34" s="77" t="s">
        <v>127</v>
      </c>
      <c r="D34" s="39" t="s">
        <v>182</v>
      </c>
      <c r="E34" s="1" t="s">
        <v>10</v>
      </c>
      <c r="F34" s="1" t="s">
        <v>21</v>
      </c>
      <c r="G34" s="1">
        <v>1979</v>
      </c>
      <c r="H34" s="39" t="s">
        <v>19</v>
      </c>
      <c r="I34" s="27" t="str">
        <f t="shared" si="1"/>
        <v>B</v>
      </c>
      <c r="J34" s="29">
        <f>COUNTIF($G$7:$I34,$I34)</f>
        <v>14</v>
      </c>
      <c r="K34" s="93">
        <v>3.1932870370370368E-2</v>
      </c>
    </row>
    <row r="35" spans="1:11" ht="19.899999999999999" customHeight="1" x14ac:dyDescent="0.2">
      <c r="A35" s="25">
        <v>15</v>
      </c>
      <c r="B35" s="26">
        <v>63</v>
      </c>
      <c r="C35" s="77" t="s">
        <v>63</v>
      </c>
      <c r="D35" s="39" t="s">
        <v>48</v>
      </c>
      <c r="E35" s="1" t="s">
        <v>10</v>
      </c>
      <c r="F35" s="1" t="s">
        <v>21</v>
      </c>
      <c r="G35" s="1">
        <v>1984</v>
      </c>
      <c r="H35" s="39" t="s">
        <v>30</v>
      </c>
      <c r="I35" s="27" t="str">
        <f t="shared" si="1"/>
        <v>B</v>
      </c>
      <c r="J35" s="29">
        <f>COUNTIF($G$7:$I35,$I35)</f>
        <v>15</v>
      </c>
      <c r="K35" s="93">
        <v>3.2060185185185185E-2</v>
      </c>
    </row>
    <row r="36" spans="1:11" ht="19.899999999999999" customHeight="1" x14ac:dyDescent="0.2">
      <c r="A36" s="25">
        <v>16</v>
      </c>
      <c r="B36" s="26">
        <v>43</v>
      </c>
      <c r="C36" s="77" t="s">
        <v>63</v>
      </c>
      <c r="D36" s="39" t="s">
        <v>157</v>
      </c>
      <c r="E36" s="1" t="s">
        <v>10</v>
      </c>
      <c r="F36" s="1" t="s">
        <v>21</v>
      </c>
      <c r="G36" s="1">
        <v>1983</v>
      </c>
      <c r="H36" s="39" t="s">
        <v>196</v>
      </c>
      <c r="I36" s="27" t="str">
        <f t="shared" si="1"/>
        <v>B</v>
      </c>
      <c r="J36" s="29">
        <f>COUNTIF($G$7:$I36,$I36)</f>
        <v>16</v>
      </c>
      <c r="K36" s="93">
        <v>3.2430555555555553E-2</v>
      </c>
    </row>
    <row r="37" spans="1:11" ht="19.899999999999999" customHeight="1" x14ac:dyDescent="0.2">
      <c r="A37" s="25">
        <v>17</v>
      </c>
      <c r="B37" s="26">
        <v>14</v>
      </c>
      <c r="C37" s="77" t="s">
        <v>85</v>
      </c>
      <c r="D37" s="39" t="s">
        <v>144</v>
      </c>
      <c r="E37" s="1" t="s">
        <v>10</v>
      </c>
      <c r="F37" s="1" t="s">
        <v>21</v>
      </c>
      <c r="G37" s="1">
        <v>1984</v>
      </c>
      <c r="H37" s="39" t="s">
        <v>13</v>
      </c>
      <c r="I37" s="27" t="str">
        <f t="shared" si="1"/>
        <v>B</v>
      </c>
      <c r="J37" s="29">
        <f>COUNTIF($G$7:$I37,$I37)</f>
        <v>17</v>
      </c>
      <c r="K37" s="93">
        <v>3.2673611111111112E-2</v>
      </c>
    </row>
    <row r="38" spans="1:11" ht="19.899999999999999" customHeight="1" x14ac:dyDescent="0.2">
      <c r="A38" s="25">
        <v>18</v>
      </c>
      <c r="B38" s="26">
        <v>85</v>
      </c>
      <c r="C38" s="77" t="s">
        <v>94</v>
      </c>
      <c r="D38" s="39" t="s">
        <v>144</v>
      </c>
      <c r="E38" s="1" t="s">
        <v>10</v>
      </c>
      <c r="F38" s="1" t="s">
        <v>21</v>
      </c>
      <c r="G38" s="1">
        <v>1986</v>
      </c>
      <c r="H38" s="39" t="s">
        <v>13</v>
      </c>
      <c r="I38" s="27" t="str">
        <f t="shared" si="1"/>
        <v>B</v>
      </c>
      <c r="J38" s="29">
        <f>COUNTIF($G$7:$I38,$I38)</f>
        <v>18</v>
      </c>
      <c r="K38" s="93">
        <v>3.3148148148148149E-2</v>
      </c>
    </row>
    <row r="39" spans="1:11" ht="19.899999999999999" customHeight="1" x14ac:dyDescent="0.2">
      <c r="A39" s="25">
        <v>19</v>
      </c>
      <c r="B39" s="26">
        <v>30</v>
      </c>
      <c r="C39" s="78" t="s">
        <v>211</v>
      </c>
      <c r="D39" s="73" t="s">
        <v>156</v>
      </c>
      <c r="E39" s="71" t="s">
        <v>10</v>
      </c>
      <c r="F39" s="71" t="s">
        <v>21</v>
      </c>
      <c r="G39" s="28">
        <v>1985</v>
      </c>
      <c r="H39" s="67" t="s">
        <v>13</v>
      </c>
      <c r="I39" s="27" t="str">
        <f t="shared" si="1"/>
        <v>B</v>
      </c>
      <c r="J39" s="29">
        <f>COUNTIF($G$7:$I39,$I39)</f>
        <v>19</v>
      </c>
      <c r="K39" s="93">
        <v>3.3414351851851855E-2</v>
      </c>
    </row>
    <row r="40" spans="1:11" ht="19.899999999999999" customHeight="1" x14ac:dyDescent="0.2">
      <c r="A40" s="25">
        <v>20</v>
      </c>
      <c r="B40" s="26">
        <v>50</v>
      </c>
      <c r="C40" s="77" t="s">
        <v>65</v>
      </c>
      <c r="D40" s="39" t="s">
        <v>50</v>
      </c>
      <c r="E40" s="1" t="s">
        <v>10</v>
      </c>
      <c r="F40" s="1" t="s">
        <v>21</v>
      </c>
      <c r="G40" s="1">
        <v>1983</v>
      </c>
      <c r="H40" s="39" t="s">
        <v>13</v>
      </c>
      <c r="I40" s="27" t="str">
        <f t="shared" si="1"/>
        <v>B</v>
      </c>
      <c r="J40" s="29">
        <f>COUNTIF($G$7:$I40,$I40)</f>
        <v>20</v>
      </c>
      <c r="K40" s="93">
        <v>3.4432870370370371E-2</v>
      </c>
    </row>
    <row r="41" spans="1:11" ht="19.899999999999999" customHeight="1" x14ac:dyDescent="0.2">
      <c r="A41" s="25">
        <v>21</v>
      </c>
      <c r="B41" s="26">
        <v>49</v>
      </c>
      <c r="C41" s="78" t="s">
        <v>215</v>
      </c>
      <c r="D41" s="73" t="s">
        <v>218</v>
      </c>
      <c r="E41" s="71" t="s">
        <v>10</v>
      </c>
      <c r="F41" s="71" t="s">
        <v>21</v>
      </c>
      <c r="G41" s="28">
        <v>1984</v>
      </c>
      <c r="H41" s="67" t="s">
        <v>13</v>
      </c>
      <c r="I41" s="27" t="str">
        <f t="shared" si="1"/>
        <v>B</v>
      </c>
      <c r="J41" s="29">
        <f>COUNTIF($G$7:$I41,$I41)</f>
        <v>21</v>
      </c>
      <c r="K41" s="93">
        <v>3.5092592592592592E-2</v>
      </c>
    </row>
    <row r="42" spans="1:11" ht="19.899999999999999" customHeight="1" x14ac:dyDescent="0.2">
      <c r="A42" s="25">
        <v>22</v>
      </c>
      <c r="B42" s="26">
        <v>38</v>
      </c>
      <c r="C42" s="77" t="s">
        <v>75</v>
      </c>
      <c r="D42" s="39" t="s">
        <v>57</v>
      </c>
      <c r="E42" s="1" t="s">
        <v>10</v>
      </c>
      <c r="F42" s="1" t="s">
        <v>21</v>
      </c>
      <c r="G42" s="1">
        <v>1979</v>
      </c>
      <c r="H42" s="39" t="s">
        <v>190</v>
      </c>
      <c r="I42" s="27" t="str">
        <f t="shared" si="1"/>
        <v>B</v>
      </c>
      <c r="J42" s="29">
        <f>COUNTIF($G$7:$I42,$I42)</f>
        <v>22</v>
      </c>
      <c r="K42" s="93">
        <v>3.5590277777777776E-2</v>
      </c>
    </row>
    <row r="43" spans="1:11" ht="19.899999999999999" customHeight="1" x14ac:dyDescent="0.2">
      <c r="A43" s="25">
        <v>23</v>
      </c>
      <c r="B43" s="26">
        <v>83</v>
      </c>
      <c r="C43" s="77" t="s">
        <v>79</v>
      </c>
      <c r="D43" s="39" t="s">
        <v>139</v>
      </c>
      <c r="E43" s="1" t="s">
        <v>10</v>
      </c>
      <c r="F43" s="1" t="s">
        <v>21</v>
      </c>
      <c r="G43" s="1">
        <v>1982</v>
      </c>
      <c r="H43" s="39" t="s">
        <v>13</v>
      </c>
      <c r="I43" s="27" t="str">
        <f t="shared" si="1"/>
        <v>B</v>
      </c>
      <c r="J43" s="29">
        <f>COUNTIF($G$7:$I43,$I43)</f>
        <v>23</v>
      </c>
      <c r="K43" s="93">
        <v>3.6446759259259262E-2</v>
      </c>
    </row>
    <row r="44" spans="1:11" ht="19.899999999999999" customHeight="1" x14ac:dyDescent="0.2">
      <c r="A44" s="25">
        <v>24</v>
      </c>
      <c r="B44" s="26">
        <v>12</v>
      </c>
      <c r="C44" s="77" t="s">
        <v>96</v>
      </c>
      <c r="D44" s="39" t="s">
        <v>154</v>
      </c>
      <c r="E44" s="1" t="s">
        <v>10</v>
      </c>
      <c r="F44" s="1" t="s">
        <v>21</v>
      </c>
      <c r="G44" s="1">
        <v>1978</v>
      </c>
      <c r="H44" s="39" t="s">
        <v>14</v>
      </c>
      <c r="I44" s="27" t="str">
        <f t="shared" si="1"/>
        <v>B</v>
      </c>
      <c r="J44" s="29">
        <f>COUNTIF($G$7:$I44,$I44)</f>
        <v>24</v>
      </c>
      <c r="K44" s="93">
        <v>3.8090277777777778E-2</v>
      </c>
    </row>
    <row r="45" spans="1:11" ht="19.899999999999999" customHeight="1" x14ac:dyDescent="0.2">
      <c r="A45" s="25">
        <v>25</v>
      </c>
      <c r="B45" s="26">
        <v>18</v>
      </c>
      <c r="C45" s="78" t="s">
        <v>208</v>
      </c>
      <c r="D45" s="73" t="s">
        <v>172</v>
      </c>
      <c r="E45" s="71" t="s">
        <v>10</v>
      </c>
      <c r="F45" s="71" t="s">
        <v>21</v>
      </c>
      <c r="G45" s="28">
        <v>1983</v>
      </c>
      <c r="H45" s="67" t="s">
        <v>43</v>
      </c>
      <c r="I45" s="27" t="str">
        <f t="shared" si="1"/>
        <v>B</v>
      </c>
      <c r="J45" s="29">
        <f>COUNTIF($G$7:$I45,$I45)</f>
        <v>25</v>
      </c>
      <c r="K45" s="93">
        <v>3.8993055555555559E-2</v>
      </c>
    </row>
    <row r="46" spans="1:11" ht="19.899999999999999" customHeight="1" x14ac:dyDescent="0.2">
      <c r="A46" s="25">
        <v>26</v>
      </c>
      <c r="B46" s="26">
        <v>76</v>
      </c>
      <c r="C46" s="78" t="s">
        <v>227</v>
      </c>
      <c r="D46" s="73" t="s">
        <v>134</v>
      </c>
      <c r="E46" s="71" t="s">
        <v>10</v>
      </c>
      <c r="F46" s="71" t="s">
        <v>21</v>
      </c>
      <c r="G46" s="28">
        <v>1982</v>
      </c>
      <c r="H46" s="67" t="s">
        <v>13</v>
      </c>
      <c r="I46" s="27" t="str">
        <f t="shared" si="1"/>
        <v>B</v>
      </c>
      <c r="J46" s="29">
        <f>COUNTIF($G$7:$I46,$I46)</f>
        <v>26</v>
      </c>
      <c r="K46" s="93">
        <v>3.9409722222222221E-2</v>
      </c>
    </row>
    <row r="47" spans="1:11" ht="19.899999999999999" customHeight="1" x14ac:dyDescent="0.2">
      <c r="A47" s="25">
        <v>27</v>
      </c>
      <c r="B47" s="26">
        <v>90</v>
      </c>
      <c r="C47" s="77" t="s">
        <v>230</v>
      </c>
      <c r="D47" s="39" t="s">
        <v>184</v>
      </c>
      <c r="E47" s="1" t="s">
        <v>10</v>
      </c>
      <c r="F47" s="1" t="s">
        <v>21</v>
      </c>
      <c r="G47" s="1">
        <v>1979</v>
      </c>
      <c r="H47" s="39" t="s">
        <v>14</v>
      </c>
      <c r="I47" s="27" t="str">
        <f t="shared" si="1"/>
        <v>B</v>
      </c>
      <c r="J47" s="29">
        <f>COUNTIF($G$7:$I47,$I47)</f>
        <v>27</v>
      </c>
      <c r="K47" s="93">
        <v>4.4884259259259263E-2</v>
      </c>
    </row>
    <row r="48" spans="1:11" ht="19.899999999999999" customHeight="1" thickBot="1" x14ac:dyDescent="0.25">
      <c r="A48" s="25">
        <v>28</v>
      </c>
      <c r="B48" s="26">
        <v>57</v>
      </c>
      <c r="C48" s="78" t="s">
        <v>203</v>
      </c>
      <c r="D48" s="73" t="s">
        <v>204</v>
      </c>
      <c r="E48" s="71" t="s">
        <v>10</v>
      </c>
      <c r="F48" s="71" t="s">
        <v>21</v>
      </c>
      <c r="G48" s="28">
        <v>1977</v>
      </c>
      <c r="H48" s="67" t="s">
        <v>14</v>
      </c>
      <c r="I48" s="27" t="str">
        <f t="shared" si="1"/>
        <v>B</v>
      </c>
      <c r="J48" s="29">
        <f>COUNTIF($G$7:$I48,$I48)</f>
        <v>28</v>
      </c>
      <c r="K48" s="93">
        <v>4.7569444444444442E-2</v>
      </c>
    </row>
    <row r="49" spans="1:11" ht="25.15" customHeight="1" thickBot="1" x14ac:dyDescent="0.3">
      <c r="A49" s="161" t="s">
        <v>240</v>
      </c>
      <c r="B49" s="162"/>
      <c r="C49" s="162"/>
      <c r="D49" s="162"/>
      <c r="E49" s="162"/>
      <c r="F49" s="162"/>
      <c r="G49" s="162"/>
      <c r="H49" s="162"/>
      <c r="I49" s="162"/>
      <c r="J49" s="162"/>
      <c r="K49" s="163"/>
    </row>
    <row r="50" spans="1:11" s="57" customFormat="1" ht="19.899999999999999" customHeight="1" x14ac:dyDescent="0.2">
      <c r="A50" s="14">
        <v>1</v>
      </c>
      <c r="B50" s="15">
        <v>69</v>
      </c>
      <c r="C50" s="122" t="s">
        <v>88</v>
      </c>
      <c r="D50" s="56" t="s">
        <v>147</v>
      </c>
      <c r="E50" s="20" t="s">
        <v>10</v>
      </c>
      <c r="F50" s="20" t="s">
        <v>21</v>
      </c>
      <c r="G50" s="20">
        <v>1968</v>
      </c>
      <c r="H50" s="56" t="s">
        <v>19</v>
      </c>
      <c r="I50" s="16" t="str">
        <f t="shared" ref="I50:I61" si="2">IF($F50="m",IF($G$1-$G50&gt;19,IF($G$1-$G50&lt;40,"A",IF($G$1-$G50&gt;49,IF($G$1-$G50&gt;59,IF($G$1-$G50&gt;69,"E","D"),"C"),"B")),"JM"),IF($G$1-$G50&gt;19,IF($G$1-$G50&lt;40,"F",IF($G$1-$G50&lt;50,"G",IF($G$1-$G50&lt;60,"H","I"))),"JŽ"))</f>
        <v>C</v>
      </c>
      <c r="J50" s="18">
        <f>COUNTIF($G$7:$I50,$I50)</f>
        <v>1</v>
      </c>
      <c r="K50" s="141">
        <v>3.0648148148148147E-2</v>
      </c>
    </row>
    <row r="51" spans="1:11" s="60" customFormat="1" ht="19.899999999999999" customHeight="1" x14ac:dyDescent="0.2">
      <c r="A51" s="8">
        <v>2</v>
      </c>
      <c r="B51" s="9">
        <v>70</v>
      </c>
      <c r="C51" s="123" t="s">
        <v>100</v>
      </c>
      <c r="D51" s="59" t="s">
        <v>159</v>
      </c>
      <c r="E51" s="58" t="s">
        <v>10</v>
      </c>
      <c r="F51" s="58" t="s">
        <v>21</v>
      </c>
      <c r="G51" s="58">
        <v>1967</v>
      </c>
      <c r="H51" s="59" t="s">
        <v>197</v>
      </c>
      <c r="I51" s="10" t="str">
        <f t="shared" si="2"/>
        <v>C</v>
      </c>
      <c r="J51" s="12">
        <f>COUNTIF($G$7:$I51,$I51)</f>
        <v>2</v>
      </c>
      <c r="K51" s="139">
        <v>3.0717592592592591E-2</v>
      </c>
    </row>
    <row r="52" spans="1:11" s="63" customFormat="1" ht="19.899999999999999" customHeight="1" x14ac:dyDescent="0.2">
      <c r="A52" s="2">
        <v>3</v>
      </c>
      <c r="B52" s="3">
        <v>97</v>
      </c>
      <c r="C52" s="128" t="s">
        <v>111</v>
      </c>
      <c r="D52" s="62" t="s">
        <v>167</v>
      </c>
      <c r="E52" s="61" t="s">
        <v>10</v>
      </c>
      <c r="F52" s="61" t="s">
        <v>21</v>
      </c>
      <c r="G52" s="61">
        <v>1972</v>
      </c>
      <c r="H52" s="62" t="s">
        <v>198</v>
      </c>
      <c r="I52" s="4" t="str">
        <f t="shared" si="2"/>
        <v>C</v>
      </c>
      <c r="J52" s="6">
        <f>COUNTIF($G$7:$I52,$I52)</f>
        <v>3</v>
      </c>
      <c r="K52" s="142">
        <v>3.1643518518518515E-2</v>
      </c>
    </row>
    <row r="53" spans="1:11" ht="19.899999999999999" customHeight="1" x14ac:dyDescent="0.2">
      <c r="A53" s="25">
        <v>4</v>
      </c>
      <c r="B53" s="26">
        <v>27</v>
      </c>
      <c r="C53" s="77" t="s">
        <v>115</v>
      </c>
      <c r="D53" s="39" t="s">
        <v>147</v>
      </c>
      <c r="E53" s="1" t="s">
        <v>10</v>
      </c>
      <c r="F53" s="1" t="s">
        <v>21</v>
      </c>
      <c r="G53" s="1">
        <v>1971</v>
      </c>
      <c r="H53" s="39" t="s">
        <v>19</v>
      </c>
      <c r="I53" s="27" t="str">
        <f t="shared" si="2"/>
        <v>C</v>
      </c>
      <c r="J53" s="29">
        <f>COUNTIF($G$7:$I53,$I53)</f>
        <v>4</v>
      </c>
      <c r="K53" s="93">
        <v>3.2662037037037038E-2</v>
      </c>
    </row>
    <row r="54" spans="1:11" ht="19.899999999999999" customHeight="1" x14ac:dyDescent="0.2">
      <c r="A54" s="25">
        <v>5</v>
      </c>
      <c r="B54" s="26">
        <v>95</v>
      </c>
      <c r="C54" s="78" t="s">
        <v>229</v>
      </c>
      <c r="D54" s="73" t="s">
        <v>146</v>
      </c>
      <c r="E54" s="71" t="s">
        <v>10</v>
      </c>
      <c r="F54" s="71" t="s">
        <v>21</v>
      </c>
      <c r="G54" s="28">
        <v>1972</v>
      </c>
      <c r="H54" s="67" t="s">
        <v>24</v>
      </c>
      <c r="I54" s="27" t="str">
        <f t="shared" si="2"/>
        <v>C</v>
      </c>
      <c r="J54" s="29">
        <f>COUNTIF($G$7:$I54,$I54)</f>
        <v>5</v>
      </c>
      <c r="K54" s="93">
        <v>3.3136574074074075E-2</v>
      </c>
    </row>
    <row r="55" spans="1:11" ht="19.899999999999999" customHeight="1" x14ac:dyDescent="0.2">
      <c r="A55" s="25">
        <v>6</v>
      </c>
      <c r="B55" s="96">
        <v>101</v>
      </c>
      <c r="C55" s="86" t="s">
        <v>132</v>
      </c>
      <c r="D55" s="87" t="s">
        <v>185</v>
      </c>
      <c r="E55" s="88" t="s">
        <v>10</v>
      </c>
      <c r="F55" s="88" t="s">
        <v>21</v>
      </c>
      <c r="G55" s="88">
        <v>1976</v>
      </c>
      <c r="H55" s="89" t="s">
        <v>13</v>
      </c>
      <c r="I55" s="83" t="str">
        <f t="shared" si="2"/>
        <v>C</v>
      </c>
      <c r="J55" s="84">
        <f>COUNTIF($G$7:$I55,$I55)</f>
        <v>6</v>
      </c>
      <c r="K55" s="94">
        <v>3.3425925925925928E-2</v>
      </c>
    </row>
    <row r="56" spans="1:11" ht="19.899999999999999" customHeight="1" x14ac:dyDescent="0.2">
      <c r="A56" s="25">
        <v>7</v>
      </c>
      <c r="B56" s="26">
        <v>33</v>
      </c>
      <c r="C56" s="77" t="s">
        <v>98</v>
      </c>
      <c r="D56" s="39" t="s">
        <v>157</v>
      </c>
      <c r="E56" s="1" t="s">
        <v>10</v>
      </c>
      <c r="F56" s="1" t="s">
        <v>21</v>
      </c>
      <c r="G56" s="1">
        <v>1969</v>
      </c>
      <c r="H56" s="39" t="s">
        <v>201</v>
      </c>
      <c r="I56" s="27" t="str">
        <f t="shared" si="2"/>
        <v>C</v>
      </c>
      <c r="J56" s="29">
        <f>COUNTIF($G$7:$I56,$I56)</f>
        <v>7</v>
      </c>
      <c r="K56" s="93">
        <v>3.3541666666666664E-2</v>
      </c>
    </row>
    <row r="57" spans="1:11" ht="19.899999999999999" customHeight="1" x14ac:dyDescent="0.2">
      <c r="A57" s="25">
        <v>8</v>
      </c>
      <c r="B57" s="26">
        <v>102</v>
      </c>
      <c r="C57" s="77" t="s">
        <v>116</v>
      </c>
      <c r="D57" s="39" t="s">
        <v>163</v>
      </c>
      <c r="E57" s="1" t="s">
        <v>10</v>
      </c>
      <c r="F57" s="1" t="s">
        <v>21</v>
      </c>
      <c r="G57" s="1">
        <v>1973</v>
      </c>
      <c r="H57" s="39" t="s">
        <v>40</v>
      </c>
      <c r="I57" s="27" t="str">
        <f t="shared" si="2"/>
        <v>C</v>
      </c>
      <c r="J57" s="29">
        <f>COUNTIF($G$7:$I57,$I57)</f>
        <v>8</v>
      </c>
      <c r="K57" s="93">
        <v>3.4247685185185187E-2</v>
      </c>
    </row>
    <row r="58" spans="1:11" ht="19.899999999999999" customHeight="1" x14ac:dyDescent="0.2">
      <c r="A58" s="25">
        <v>9</v>
      </c>
      <c r="B58" s="26">
        <v>65</v>
      </c>
      <c r="C58" s="78" t="s">
        <v>223</v>
      </c>
      <c r="D58" s="73" t="s">
        <v>50</v>
      </c>
      <c r="E58" s="71" t="s">
        <v>10</v>
      </c>
      <c r="F58" s="71" t="s">
        <v>21</v>
      </c>
      <c r="G58" s="28">
        <v>1972</v>
      </c>
      <c r="H58" s="67" t="s">
        <v>224</v>
      </c>
      <c r="I58" s="27" t="str">
        <f t="shared" si="2"/>
        <v>C</v>
      </c>
      <c r="J58" s="29">
        <f>COUNTIF($G$7:$I58,$I58)</f>
        <v>9</v>
      </c>
      <c r="K58" s="93">
        <v>3.5300925925925923E-2</v>
      </c>
    </row>
    <row r="59" spans="1:11" ht="19.899999999999999" customHeight="1" x14ac:dyDescent="0.2">
      <c r="A59" s="25">
        <v>10</v>
      </c>
      <c r="B59" s="26">
        <v>81</v>
      </c>
      <c r="C59" s="77" t="s">
        <v>74</v>
      </c>
      <c r="D59" s="39" t="s">
        <v>134</v>
      </c>
      <c r="E59" s="1" t="s">
        <v>10</v>
      </c>
      <c r="F59" s="1" t="s">
        <v>21</v>
      </c>
      <c r="G59" s="1">
        <v>1974</v>
      </c>
      <c r="H59" s="39" t="s">
        <v>14</v>
      </c>
      <c r="I59" s="27" t="str">
        <f t="shared" si="2"/>
        <v>C</v>
      </c>
      <c r="J59" s="29">
        <f>COUNTIF($G$7:$I59,$I59)</f>
        <v>10</v>
      </c>
      <c r="K59" s="93">
        <v>3.6736111111111108E-2</v>
      </c>
    </row>
    <row r="60" spans="1:11" ht="19.899999999999999" customHeight="1" x14ac:dyDescent="0.2">
      <c r="A60" s="25">
        <v>11</v>
      </c>
      <c r="B60" s="26">
        <v>20</v>
      </c>
      <c r="C60" s="77" t="s">
        <v>101</v>
      </c>
      <c r="D60" s="39" t="s">
        <v>160</v>
      </c>
      <c r="E60" s="1" t="s">
        <v>10</v>
      </c>
      <c r="F60" s="1" t="s">
        <v>21</v>
      </c>
      <c r="G60" s="1">
        <v>1968</v>
      </c>
      <c r="H60" s="39" t="s">
        <v>34</v>
      </c>
      <c r="I60" s="27" t="str">
        <f t="shared" si="2"/>
        <v>C</v>
      </c>
      <c r="J60" s="29">
        <f>COUNTIF($G$7:$I60,$I60)</f>
        <v>11</v>
      </c>
      <c r="K60" s="93">
        <v>3.72337962962963E-2</v>
      </c>
    </row>
    <row r="61" spans="1:11" ht="19.899999999999999" customHeight="1" thickBot="1" x14ac:dyDescent="0.25">
      <c r="A61" s="25">
        <v>12</v>
      </c>
      <c r="B61" s="26">
        <v>87</v>
      </c>
      <c r="C61" s="77" t="s">
        <v>122</v>
      </c>
      <c r="D61" s="39" t="s">
        <v>178</v>
      </c>
      <c r="E61" s="1" t="s">
        <v>10</v>
      </c>
      <c r="F61" s="1" t="s">
        <v>21</v>
      </c>
      <c r="G61" s="1">
        <v>1975</v>
      </c>
      <c r="H61" s="39" t="s">
        <v>199</v>
      </c>
      <c r="I61" s="27" t="str">
        <f t="shared" si="2"/>
        <v>C</v>
      </c>
      <c r="J61" s="29">
        <f>COUNTIF($G$7:$I61,$I61)</f>
        <v>12</v>
      </c>
      <c r="K61" s="93">
        <v>4.0335648148148148E-2</v>
      </c>
    </row>
    <row r="62" spans="1:11" ht="25.15" customHeight="1" thickBot="1" x14ac:dyDescent="0.3">
      <c r="A62" s="161" t="s">
        <v>241</v>
      </c>
      <c r="B62" s="162"/>
      <c r="C62" s="162"/>
      <c r="D62" s="162"/>
      <c r="E62" s="162"/>
      <c r="F62" s="162"/>
      <c r="G62" s="162"/>
      <c r="H62" s="162"/>
      <c r="I62" s="162"/>
      <c r="J62" s="162"/>
      <c r="K62" s="163"/>
    </row>
    <row r="63" spans="1:11" s="57" customFormat="1" ht="19.899999999999999" customHeight="1" x14ac:dyDescent="0.2">
      <c r="A63" s="14">
        <v>1</v>
      </c>
      <c r="B63" s="15">
        <v>52</v>
      </c>
      <c r="C63" s="122" t="s">
        <v>83</v>
      </c>
      <c r="D63" s="56" t="s">
        <v>142</v>
      </c>
      <c r="E63" s="20" t="s">
        <v>10</v>
      </c>
      <c r="F63" s="20" t="s">
        <v>21</v>
      </c>
      <c r="G63" s="20">
        <v>1965</v>
      </c>
      <c r="H63" s="56" t="s">
        <v>192</v>
      </c>
      <c r="I63" s="16" t="str">
        <f t="shared" ref="I63:I71" si="3">IF($F63="m",IF($G$1-$G63&gt;19,IF($G$1-$G63&lt;40,"A",IF($G$1-$G63&gt;49,IF($G$1-$G63&gt;59,IF($G$1-$G63&gt;69,"E","D"),"C"),"B")),"JM"),IF($G$1-$G63&gt;19,IF($G$1-$G63&lt;40,"F",IF($G$1-$G63&lt;50,"G",IF($G$1-$G63&lt;60,"H","I"))),"JŽ"))</f>
        <v>D</v>
      </c>
      <c r="J63" s="18">
        <f>COUNTIF($G$7:$I63,$I63)</f>
        <v>1</v>
      </c>
      <c r="K63" s="141">
        <v>3.0300925925925926E-2</v>
      </c>
    </row>
    <row r="64" spans="1:11" s="60" customFormat="1" ht="19.899999999999999" customHeight="1" x14ac:dyDescent="0.2">
      <c r="A64" s="8">
        <v>2</v>
      </c>
      <c r="B64" s="9">
        <v>46</v>
      </c>
      <c r="C64" s="124" t="s">
        <v>213</v>
      </c>
      <c r="D64" s="125" t="s">
        <v>186</v>
      </c>
      <c r="E64" s="126" t="s">
        <v>10</v>
      </c>
      <c r="F64" s="126" t="s">
        <v>21</v>
      </c>
      <c r="G64" s="11">
        <v>1962</v>
      </c>
      <c r="H64" s="127" t="s">
        <v>214</v>
      </c>
      <c r="I64" s="10" t="str">
        <f t="shared" si="3"/>
        <v>D</v>
      </c>
      <c r="J64" s="12">
        <f>COUNTIF($G$7:$I64,$I64)</f>
        <v>2</v>
      </c>
      <c r="K64" s="139">
        <v>3.0972222222222224E-2</v>
      </c>
    </row>
    <row r="65" spans="1:11" s="63" customFormat="1" ht="19.899999999999999" customHeight="1" x14ac:dyDescent="0.2">
      <c r="A65" s="2">
        <v>3</v>
      </c>
      <c r="B65" s="3">
        <v>28</v>
      </c>
      <c r="C65" s="128" t="s">
        <v>75</v>
      </c>
      <c r="D65" s="133" t="s">
        <v>186</v>
      </c>
      <c r="E65" s="61" t="s">
        <v>10</v>
      </c>
      <c r="F65" s="61" t="s">
        <v>21</v>
      </c>
      <c r="G65" s="61">
        <v>1963</v>
      </c>
      <c r="H65" s="62" t="s">
        <v>188</v>
      </c>
      <c r="I65" s="4" t="str">
        <f t="shared" si="3"/>
        <v>D</v>
      </c>
      <c r="J65" s="6">
        <f>COUNTIF($G$7:$I65,$I65)</f>
        <v>3</v>
      </c>
      <c r="K65" s="142">
        <v>3.1736111111111111E-2</v>
      </c>
    </row>
    <row r="66" spans="1:11" ht="19.899999999999999" customHeight="1" x14ac:dyDescent="0.2">
      <c r="A66" s="25">
        <v>4</v>
      </c>
      <c r="B66" s="26">
        <v>10</v>
      </c>
      <c r="C66" s="77" t="s">
        <v>105</v>
      </c>
      <c r="D66" s="39" t="s">
        <v>163</v>
      </c>
      <c r="E66" s="1" t="s">
        <v>10</v>
      </c>
      <c r="F66" s="1" t="s">
        <v>21</v>
      </c>
      <c r="G66" s="1">
        <v>1962</v>
      </c>
      <c r="H66" s="39" t="s">
        <v>13</v>
      </c>
      <c r="I66" s="27" t="str">
        <f t="shared" si="3"/>
        <v>D</v>
      </c>
      <c r="J66" s="29">
        <f>COUNTIF($G$7:$I66,$I66)</f>
        <v>4</v>
      </c>
      <c r="K66" s="93">
        <v>3.6331018518518519E-2</v>
      </c>
    </row>
    <row r="67" spans="1:11" ht="19.899999999999999" customHeight="1" x14ac:dyDescent="0.2">
      <c r="A67" s="25">
        <v>5</v>
      </c>
      <c r="B67" s="26">
        <v>103</v>
      </c>
      <c r="C67" s="77" t="s">
        <v>120</v>
      </c>
      <c r="D67" s="39" t="s">
        <v>175</v>
      </c>
      <c r="E67" s="1" t="s">
        <v>10</v>
      </c>
      <c r="F67" s="1" t="s">
        <v>21</v>
      </c>
      <c r="G67" s="1">
        <v>1964</v>
      </c>
      <c r="H67" s="39" t="s">
        <v>13</v>
      </c>
      <c r="I67" s="27" t="str">
        <f t="shared" si="3"/>
        <v>D</v>
      </c>
      <c r="J67" s="29">
        <f>COUNTIF($G$7:$I67,$I67)</f>
        <v>5</v>
      </c>
      <c r="K67" s="93">
        <v>3.7662037037037036E-2</v>
      </c>
    </row>
    <row r="68" spans="1:11" ht="19.899999999999999" customHeight="1" x14ac:dyDescent="0.2">
      <c r="A68" s="25">
        <v>6</v>
      </c>
      <c r="B68" s="26">
        <v>34</v>
      </c>
      <c r="C68" s="77" t="s">
        <v>76</v>
      </c>
      <c r="D68" s="39" t="s">
        <v>138</v>
      </c>
      <c r="E68" s="1" t="s">
        <v>10</v>
      </c>
      <c r="F68" s="1" t="s">
        <v>21</v>
      </c>
      <c r="G68" s="1">
        <v>1962</v>
      </c>
      <c r="H68" s="39" t="s">
        <v>13</v>
      </c>
      <c r="I68" s="27" t="str">
        <f t="shared" si="3"/>
        <v>D</v>
      </c>
      <c r="J68" s="29">
        <f>COUNTIF($G$7:$I68,$I68)</f>
        <v>6</v>
      </c>
      <c r="K68" s="93">
        <v>3.7962962962962962E-2</v>
      </c>
    </row>
    <row r="69" spans="1:11" ht="19.899999999999999" customHeight="1" x14ac:dyDescent="0.2">
      <c r="A69" s="25">
        <v>7</v>
      </c>
      <c r="B69" s="26">
        <v>19</v>
      </c>
      <c r="C69" s="77" t="s">
        <v>77</v>
      </c>
      <c r="D69" s="39" t="s">
        <v>136</v>
      </c>
      <c r="E69" s="1" t="s">
        <v>10</v>
      </c>
      <c r="F69" s="1" t="s">
        <v>21</v>
      </c>
      <c r="G69" s="1">
        <v>1963</v>
      </c>
      <c r="H69" s="39" t="s">
        <v>191</v>
      </c>
      <c r="I69" s="27" t="str">
        <f t="shared" si="3"/>
        <v>D</v>
      </c>
      <c r="J69" s="29">
        <f>COUNTIF($G$7:$I69,$I69)</f>
        <v>7</v>
      </c>
      <c r="K69" s="93">
        <v>4.0092592592592589E-2</v>
      </c>
    </row>
    <row r="70" spans="1:11" ht="19.899999999999999" customHeight="1" x14ac:dyDescent="0.2">
      <c r="A70" s="25">
        <v>8</v>
      </c>
      <c r="B70" s="26">
        <v>54</v>
      </c>
      <c r="C70" s="77" t="s">
        <v>82</v>
      </c>
      <c r="D70" s="39" t="s">
        <v>45</v>
      </c>
      <c r="E70" s="1" t="s">
        <v>10</v>
      </c>
      <c r="F70" s="1" t="s">
        <v>21</v>
      </c>
      <c r="G70" s="1">
        <v>1961</v>
      </c>
      <c r="H70" s="39" t="s">
        <v>13</v>
      </c>
      <c r="I70" s="27" t="str">
        <f t="shared" si="3"/>
        <v>D</v>
      </c>
      <c r="J70" s="29">
        <f>COUNTIF($G$7:$I70,$I70)</f>
        <v>8</v>
      </c>
      <c r="K70" s="93">
        <v>4.5682870370370374E-2</v>
      </c>
    </row>
    <row r="71" spans="1:11" ht="19.899999999999999" customHeight="1" thickBot="1" x14ac:dyDescent="0.25">
      <c r="A71" s="25">
        <v>9</v>
      </c>
      <c r="B71" s="26">
        <v>1</v>
      </c>
      <c r="C71" s="77" t="s">
        <v>61</v>
      </c>
      <c r="D71" s="39" t="s">
        <v>45</v>
      </c>
      <c r="E71" s="1" t="s">
        <v>10</v>
      </c>
      <c r="F71" s="1" t="s">
        <v>21</v>
      </c>
      <c r="G71" s="1">
        <v>1963</v>
      </c>
      <c r="H71" s="39" t="s">
        <v>28</v>
      </c>
      <c r="I71" s="27" t="str">
        <f t="shared" si="3"/>
        <v>D</v>
      </c>
      <c r="J71" s="29">
        <f>COUNTIF($G$7:$I71,$I71)</f>
        <v>9</v>
      </c>
      <c r="K71" s="107">
        <v>5.5034722222222221E-2</v>
      </c>
    </row>
    <row r="72" spans="1:11" ht="25.15" customHeight="1" thickBot="1" x14ac:dyDescent="0.3">
      <c r="A72" s="161" t="s">
        <v>242</v>
      </c>
      <c r="B72" s="162"/>
      <c r="C72" s="162"/>
      <c r="D72" s="162"/>
      <c r="E72" s="162"/>
      <c r="F72" s="162"/>
      <c r="G72" s="162"/>
      <c r="H72" s="162"/>
      <c r="I72" s="162"/>
      <c r="J72" s="162"/>
      <c r="K72" s="163"/>
    </row>
    <row r="73" spans="1:11" s="57" customFormat="1" ht="19.899999999999999" customHeight="1" x14ac:dyDescent="0.2">
      <c r="A73" s="14">
        <v>1</v>
      </c>
      <c r="B73" s="15">
        <v>9</v>
      </c>
      <c r="C73" s="122" t="s">
        <v>87</v>
      </c>
      <c r="D73" s="56" t="s">
        <v>146</v>
      </c>
      <c r="E73" s="20" t="s">
        <v>10</v>
      </c>
      <c r="F73" s="20" t="s">
        <v>21</v>
      </c>
      <c r="G73" s="20">
        <v>1949</v>
      </c>
      <c r="H73" s="56" t="s">
        <v>28</v>
      </c>
      <c r="I73" s="16" t="str">
        <f t="shared" ref="I73:I81" si="4">IF($F73="m",IF($G$1-$G73&gt;19,IF($G$1-$G73&lt;40,"A",IF($G$1-$G73&gt;49,IF($G$1-$G73&gt;59,IF($G$1-$G73&gt;69,"E","D"),"C"),"B")),"JM"),IF($G$1-$G73&gt;19,IF($G$1-$G73&lt;40,"F",IF($G$1-$G73&lt;50,"G",IF($G$1-$G73&lt;60,"H","I"))),"JŽ"))</f>
        <v>E</v>
      </c>
      <c r="J73" s="18">
        <f>COUNTIF($G$7:$I73,$I73)</f>
        <v>1</v>
      </c>
      <c r="K73" s="141">
        <v>3.6550925925925924E-2</v>
      </c>
    </row>
    <row r="74" spans="1:11" s="60" customFormat="1" ht="19.899999999999999" customHeight="1" x14ac:dyDescent="0.2">
      <c r="A74" s="8">
        <v>2</v>
      </c>
      <c r="B74" s="9">
        <v>56</v>
      </c>
      <c r="C74" s="123" t="s">
        <v>84</v>
      </c>
      <c r="D74" s="59" t="s">
        <v>143</v>
      </c>
      <c r="E74" s="58" t="s">
        <v>10</v>
      </c>
      <c r="F74" s="58" t="s">
        <v>21</v>
      </c>
      <c r="G74" s="58">
        <v>1954</v>
      </c>
      <c r="H74" s="59" t="s">
        <v>193</v>
      </c>
      <c r="I74" s="10" t="str">
        <f t="shared" si="4"/>
        <v>E</v>
      </c>
      <c r="J74" s="12">
        <f>COUNTIF($G$7:$I74,$I74)</f>
        <v>2</v>
      </c>
      <c r="K74" s="139">
        <v>3.8275462962962963E-2</v>
      </c>
    </row>
    <row r="75" spans="1:11" s="63" customFormat="1" ht="19.899999999999999" customHeight="1" x14ac:dyDescent="0.2">
      <c r="A75" s="2">
        <v>3</v>
      </c>
      <c r="B75" s="3">
        <v>66</v>
      </c>
      <c r="C75" s="129" t="s">
        <v>225</v>
      </c>
      <c r="D75" s="130" t="s">
        <v>160</v>
      </c>
      <c r="E75" s="131" t="s">
        <v>10</v>
      </c>
      <c r="F75" s="131" t="s">
        <v>21</v>
      </c>
      <c r="G75" s="5">
        <v>1955</v>
      </c>
      <c r="H75" s="132" t="s">
        <v>13</v>
      </c>
      <c r="I75" s="4" t="str">
        <f t="shared" si="4"/>
        <v>E</v>
      </c>
      <c r="J75" s="6">
        <f>COUNTIF($G$7:$I75,$I75)</f>
        <v>3</v>
      </c>
      <c r="K75" s="142">
        <v>3.9444444444444442E-2</v>
      </c>
    </row>
    <row r="76" spans="1:11" ht="19.899999999999999" customHeight="1" x14ac:dyDescent="0.2">
      <c r="A76" s="25">
        <v>4</v>
      </c>
      <c r="B76" s="26">
        <v>62</v>
      </c>
      <c r="C76" s="77" t="s">
        <v>63</v>
      </c>
      <c r="D76" s="39" t="s">
        <v>47</v>
      </c>
      <c r="E76" s="1" t="s">
        <v>10</v>
      </c>
      <c r="F76" s="1" t="s">
        <v>21</v>
      </c>
      <c r="G76" s="1">
        <v>1956</v>
      </c>
      <c r="H76" s="39" t="s">
        <v>29</v>
      </c>
      <c r="I76" s="27" t="str">
        <f t="shared" si="4"/>
        <v>E</v>
      </c>
      <c r="J76" s="29">
        <f>COUNTIF($G$7:$I76,$I76)</f>
        <v>4</v>
      </c>
      <c r="K76" s="93">
        <v>4.0173611111111111E-2</v>
      </c>
    </row>
    <row r="77" spans="1:11" ht="19.899999999999999" customHeight="1" x14ac:dyDescent="0.2">
      <c r="A77" s="25">
        <v>5</v>
      </c>
      <c r="B77" s="26">
        <v>68</v>
      </c>
      <c r="C77" s="77" t="s">
        <v>124</v>
      </c>
      <c r="D77" s="39" t="s">
        <v>163</v>
      </c>
      <c r="E77" s="1" t="s">
        <v>10</v>
      </c>
      <c r="F77" s="1" t="s">
        <v>21</v>
      </c>
      <c r="G77" s="1">
        <v>1954</v>
      </c>
      <c r="H77" s="39" t="s">
        <v>19</v>
      </c>
      <c r="I77" s="27" t="str">
        <f t="shared" si="4"/>
        <v>E</v>
      </c>
      <c r="J77" s="29">
        <f>COUNTIF($G$7:$I77,$I77)</f>
        <v>5</v>
      </c>
      <c r="K77" s="93">
        <v>4.1041666666666664E-2</v>
      </c>
    </row>
    <row r="78" spans="1:11" ht="19.899999999999999" customHeight="1" x14ac:dyDescent="0.2">
      <c r="A78" s="81">
        <v>7</v>
      </c>
      <c r="B78" s="37">
        <v>3</v>
      </c>
      <c r="C78" s="98" t="s">
        <v>78</v>
      </c>
      <c r="D78" s="99" t="s">
        <v>137</v>
      </c>
      <c r="E78" s="100" t="s">
        <v>10</v>
      </c>
      <c r="F78" s="100" t="s">
        <v>21</v>
      </c>
      <c r="G78" s="100">
        <v>1952</v>
      </c>
      <c r="H78" s="99" t="s">
        <v>20</v>
      </c>
      <c r="I78" s="70" t="str">
        <f t="shared" si="4"/>
        <v>E</v>
      </c>
      <c r="J78" s="101">
        <f>COUNTIF($G$7:$I78,$I78)</f>
        <v>6</v>
      </c>
      <c r="K78" s="102">
        <v>4.4675925925925924E-2</v>
      </c>
    </row>
    <row r="79" spans="1:11" ht="19.899999999999999" customHeight="1" x14ac:dyDescent="0.2">
      <c r="A79" s="25">
        <v>6</v>
      </c>
      <c r="B79" s="26">
        <v>55</v>
      </c>
      <c r="C79" s="77" t="s">
        <v>86</v>
      </c>
      <c r="D79" s="39" t="s">
        <v>145</v>
      </c>
      <c r="E79" s="1" t="s">
        <v>10</v>
      </c>
      <c r="F79" s="1" t="s">
        <v>21</v>
      </c>
      <c r="G79" s="1">
        <v>1947</v>
      </c>
      <c r="H79" s="39" t="s">
        <v>194</v>
      </c>
      <c r="I79" s="27" t="str">
        <f t="shared" si="4"/>
        <v>E</v>
      </c>
      <c r="J79" s="29">
        <f>COUNTIF($G$7:$I79,$I79)</f>
        <v>7</v>
      </c>
      <c r="K79" s="93">
        <v>4.9189814814814818E-2</v>
      </c>
    </row>
    <row r="80" spans="1:11" ht="19.899999999999999" customHeight="1" x14ac:dyDescent="0.2">
      <c r="A80" s="82">
        <v>9</v>
      </c>
      <c r="B80" s="36">
        <v>7</v>
      </c>
      <c r="C80" s="77" t="s">
        <v>73</v>
      </c>
      <c r="D80" s="39" t="s">
        <v>57</v>
      </c>
      <c r="E80" s="1" t="s">
        <v>10</v>
      </c>
      <c r="F80" s="1" t="s">
        <v>21</v>
      </c>
      <c r="G80" s="1">
        <v>1953</v>
      </c>
      <c r="H80" s="39" t="s">
        <v>13</v>
      </c>
      <c r="I80" s="71" t="str">
        <f t="shared" si="4"/>
        <v>E</v>
      </c>
      <c r="J80" s="71">
        <f>COUNTIF($G$7:$I80,$I80)</f>
        <v>8</v>
      </c>
      <c r="K80" s="93">
        <v>6.039351851851852E-2</v>
      </c>
    </row>
    <row r="81" spans="1:11" ht="19.899999999999999" customHeight="1" thickBot="1" x14ac:dyDescent="0.25">
      <c r="A81" s="82">
        <v>8</v>
      </c>
      <c r="B81" s="36">
        <v>4</v>
      </c>
      <c r="C81" s="77" t="s">
        <v>93</v>
      </c>
      <c r="D81" s="39" t="s">
        <v>152</v>
      </c>
      <c r="E81" s="1" t="s">
        <v>10</v>
      </c>
      <c r="F81" s="1" t="s">
        <v>21</v>
      </c>
      <c r="G81" s="1">
        <v>1946</v>
      </c>
      <c r="H81" s="39" t="s">
        <v>28</v>
      </c>
      <c r="I81" s="71" t="str">
        <f t="shared" si="4"/>
        <v>E</v>
      </c>
      <c r="J81" s="71">
        <f>COUNTIF($G$7:$I81,$I81)</f>
        <v>9</v>
      </c>
      <c r="K81" s="93" t="s">
        <v>234</v>
      </c>
    </row>
    <row r="82" spans="1:11" ht="25.15" customHeight="1" thickBot="1" x14ac:dyDescent="0.3">
      <c r="A82" s="164" t="s">
        <v>245</v>
      </c>
      <c r="B82" s="165"/>
      <c r="C82" s="165"/>
      <c r="D82" s="165"/>
      <c r="E82" s="165"/>
      <c r="F82" s="165"/>
      <c r="G82" s="165"/>
      <c r="H82" s="165"/>
      <c r="I82" s="165"/>
      <c r="J82" s="165"/>
      <c r="K82" s="166"/>
    </row>
    <row r="83" spans="1:11" s="57" customFormat="1" ht="19.899999999999999" customHeight="1" x14ac:dyDescent="0.2">
      <c r="A83" s="14">
        <v>1</v>
      </c>
      <c r="B83" s="15">
        <v>74</v>
      </c>
      <c r="C83" s="122" t="s">
        <v>226</v>
      </c>
      <c r="D83" s="56" t="s">
        <v>181</v>
      </c>
      <c r="E83" s="20" t="s">
        <v>10</v>
      </c>
      <c r="F83" s="20" t="s">
        <v>22</v>
      </c>
      <c r="G83" s="20">
        <v>1987</v>
      </c>
      <c r="H83" s="56" t="s">
        <v>200</v>
      </c>
      <c r="I83" s="16" t="str">
        <f t="shared" ref="I83:I90" si="5">IF($F83="m",IF($G$1-$G83&gt;19,IF($G$1-$G83&lt;40,"A",IF($G$1-$G83&gt;49,IF($G$1-$G83&gt;59,IF($G$1-$G83&gt;69,"E","D"),"C"),"B")),"JM"),IF($G$1-$G83&gt;19,IF($G$1-$G83&lt;40,"F",IF($G$1-$G83&lt;50,"G",IF($G$1-$G83&lt;60,"H","I"))),"JŽ"))</f>
        <v>F</v>
      </c>
      <c r="J83" s="18">
        <f>COUNTIF($G$7:$I83,$I83)</f>
        <v>1</v>
      </c>
      <c r="K83" s="141">
        <v>3.3125000000000002E-2</v>
      </c>
    </row>
    <row r="84" spans="1:11" s="60" customFormat="1" ht="19.899999999999999" customHeight="1" x14ac:dyDescent="0.2">
      <c r="A84" s="8">
        <v>2</v>
      </c>
      <c r="B84" s="9">
        <v>25</v>
      </c>
      <c r="C84" s="123" t="s">
        <v>209</v>
      </c>
      <c r="D84" s="59" t="s">
        <v>173</v>
      </c>
      <c r="E84" s="58" t="s">
        <v>10</v>
      </c>
      <c r="F84" s="58" t="s">
        <v>22</v>
      </c>
      <c r="G84" s="58">
        <v>1996</v>
      </c>
      <c r="H84" s="59" t="s">
        <v>14</v>
      </c>
      <c r="I84" s="10" t="str">
        <f t="shared" si="5"/>
        <v>F</v>
      </c>
      <c r="J84" s="12">
        <f>COUNTIF($G$7:$I84,$I84)</f>
        <v>2</v>
      </c>
      <c r="K84" s="139">
        <v>3.3819444444444444E-2</v>
      </c>
    </row>
    <row r="85" spans="1:11" s="63" customFormat="1" ht="19.899999999999999" customHeight="1" x14ac:dyDescent="0.2">
      <c r="A85" s="2">
        <v>3</v>
      </c>
      <c r="B85" s="3">
        <v>36</v>
      </c>
      <c r="C85" s="128" t="s">
        <v>114</v>
      </c>
      <c r="D85" s="62" t="s">
        <v>170</v>
      </c>
      <c r="E85" s="61" t="s">
        <v>10</v>
      </c>
      <c r="F85" s="61" t="s">
        <v>22</v>
      </c>
      <c r="G85" s="61">
        <v>1992</v>
      </c>
      <c r="H85" s="62" t="s">
        <v>39</v>
      </c>
      <c r="I85" s="4" t="str">
        <f t="shared" si="5"/>
        <v>F</v>
      </c>
      <c r="J85" s="6">
        <f>COUNTIF($G$7:$I85,$I85)</f>
        <v>3</v>
      </c>
      <c r="K85" s="142">
        <v>3.3912037037037039E-2</v>
      </c>
    </row>
    <row r="86" spans="1:11" ht="19.899999999999999" customHeight="1" x14ac:dyDescent="0.2">
      <c r="A86" s="25">
        <v>4</v>
      </c>
      <c r="B86" s="26">
        <v>80</v>
      </c>
      <c r="C86" s="77" t="s">
        <v>123</v>
      </c>
      <c r="D86" s="39" t="s">
        <v>179</v>
      </c>
      <c r="E86" s="1" t="s">
        <v>10</v>
      </c>
      <c r="F86" s="1" t="s">
        <v>22</v>
      </c>
      <c r="G86" s="1">
        <v>1994</v>
      </c>
      <c r="H86" s="39" t="s">
        <v>13</v>
      </c>
      <c r="I86" s="27" t="str">
        <f t="shared" si="5"/>
        <v>F</v>
      </c>
      <c r="J86" s="29">
        <f>COUNTIF($G$7:$I86,$I86)</f>
        <v>4</v>
      </c>
      <c r="K86" s="93">
        <v>3.4722222222222224E-2</v>
      </c>
    </row>
    <row r="87" spans="1:11" ht="19.899999999999999" customHeight="1" x14ac:dyDescent="0.2">
      <c r="A87" s="25">
        <v>5</v>
      </c>
      <c r="B87" s="26">
        <v>88</v>
      </c>
      <c r="C87" s="77" t="s">
        <v>121</v>
      </c>
      <c r="D87" s="39" t="s">
        <v>176</v>
      </c>
      <c r="E87" s="1" t="s">
        <v>10</v>
      </c>
      <c r="F87" s="1" t="s">
        <v>22</v>
      </c>
      <c r="G87" s="1">
        <v>2003</v>
      </c>
      <c r="H87" s="39" t="s">
        <v>13</v>
      </c>
      <c r="I87" s="27" t="str">
        <f t="shared" si="5"/>
        <v>F</v>
      </c>
      <c r="J87" s="29">
        <f>COUNTIF($G$7:$I87,$I87)</f>
        <v>5</v>
      </c>
      <c r="K87" s="93">
        <v>3.7187499999999998E-2</v>
      </c>
    </row>
    <row r="88" spans="1:11" ht="19.899999999999999" customHeight="1" x14ac:dyDescent="0.2">
      <c r="A88" s="25">
        <v>6</v>
      </c>
      <c r="B88" s="26">
        <v>40</v>
      </c>
      <c r="C88" s="77" t="s">
        <v>109</v>
      </c>
      <c r="D88" s="39" t="s">
        <v>165</v>
      </c>
      <c r="E88" s="1" t="s">
        <v>10</v>
      </c>
      <c r="F88" s="1" t="s">
        <v>22</v>
      </c>
      <c r="G88" s="1">
        <v>2006</v>
      </c>
      <c r="H88" s="39" t="s">
        <v>190</v>
      </c>
      <c r="I88" s="27" t="str">
        <f t="shared" si="5"/>
        <v>F</v>
      </c>
      <c r="J88" s="29">
        <f>COUNTIF($G$7:$I88,$I88)</f>
        <v>6</v>
      </c>
      <c r="K88" s="93">
        <v>4.0879629629629627E-2</v>
      </c>
    </row>
    <row r="89" spans="1:11" ht="19.899999999999999" customHeight="1" x14ac:dyDescent="0.2">
      <c r="A89" s="25">
        <v>7</v>
      </c>
      <c r="B89" s="26">
        <v>51</v>
      </c>
      <c r="C89" s="78" t="s">
        <v>219</v>
      </c>
      <c r="D89" s="73" t="s">
        <v>220</v>
      </c>
      <c r="E89" s="71" t="s">
        <v>10</v>
      </c>
      <c r="F89" s="71" t="s">
        <v>22</v>
      </c>
      <c r="G89" s="28">
        <v>1992</v>
      </c>
      <c r="H89" s="67" t="s">
        <v>13</v>
      </c>
      <c r="I89" s="27" t="str">
        <f t="shared" si="5"/>
        <v>F</v>
      </c>
      <c r="J89" s="29">
        <f>COUNTIF($G$7:$I89,$I89)</f>
        <v>7</v>
      </c>
      <c r="K89" s="93">
        <v>4.1076388888888891E-2</v>
      </c>
    </row>
    <row r="90" spans="1:11" ht="19.899999999999999" customHeight="1" thickBot="1" x14ac:dyDescent="0.25">
      <c r="A90" s="25">
        <v>8</v>
      </c>
      <c r="B90" s="26">
        <v>35</v>
      </c>
      <c r="C90" s="77" t="s">
        <v>71</v>
      </c>
      <c r="D90" s="39" t="s">
        <v>56</v>
      </c>
      <c r="E90" s="1" t="s">
        <v>10</v>
      </c>
      <c r="F90" s="1" t="s">
        <v>22</v>
      </c>
      <c r="G90" s="1">
        <v>1991</v>
      </c>
      <c r="H90" s="39" t="s">
        <v>13</v>
      </c>
      <c r="I90" s="27" t="str">
        <f t="shared" si="5"/>
        <v>F</v>
      </c>
      <c r="J90" s="29">
        <f>COUNTIF($G$7:$I90,$I90)</f>
        <v>8</v>
      </c>
      <c r="K90" s="93">
        <v>4.3807870370370372E-2</v>
      </c>
    </row>
    <row r="91" spans="1:11" ht="25.15" customHeight="1" thickBot="1" x14ac:dyDescent="0.3">
      <c r="A91" s="164" t="s">
        <v>246</v>
      </c>
      <c r="B91" s="165"/>
      <c r="C91" s="165"/>
      <c r="D91" s="165"/>
      <c r="E91" s="165"/>
      <c r="F91" s="165"/>
      <c r="G91" s="165"/>
      <c r="H91" s="165"/>
      <c r="I91" s="165"/>
      <c r="J91" s="165"/>
      <c r="K91" s="166"/>
    </row>
    <row r="92" spans="1:11" s="57" customFormat="1" ht="19.899999999999999" customHeight="1" x14ac:dyDescent="0.2">
      <c r="A92" s="14">
        <v>1</v>
      </c>
      <c r="B92" s="15">
        <v>98</v>
      </c>
      <c r="C92" s="122" t="s">
        <v>110</v>
      </c>
      <c r="D92" s="56" t="s">
        <v>166</v>
      </c>
      <c r="E92" s="20" t="s">
        <v>10</v>
      </c>
      <c r="F92" s="20" t="s">
        <v>22</v>
      </c>
      <c r="G92" s="20">
        <v>1982</v>
      </c>
      <c r="H92" s="56" t="s">
        <v>198</v>
      </c>
      <c r="I92" s="16" t="str">
        <f t="shared" ref="I92:I100" si="6">IF($F92="m",IF($G$1-$G92&gt;19,IF($G$1-$G92&lt;40,"A",IF($G$1-$G92&gt;49,IF($G$1-$G92&gt;59,IF($G$1-$G92&gt;69,"E","D"),"C"),"B")),"JM"),IF($G$1-$G92&gt;19,IF($G$1-$G92&lt;40,"F",IF($G$1-$G92&lt;50,"G",IF($G$1-$G92&lt;60,"H","I"))),"JŽ"))</f>
        <v>G</v>
      </c>
      <c r="J92" s="18">
        <f>COUNTIF($G$7:$I92,$I92)</f>
        <v>1</v>
      </c>
      <c r="K92" s="141">
        <v>3.1643518518518515E-2</v>
      </c>
    </row>
    <row r="93" spans="1:11" s="60" customFormat="1" ht="19.899999999999999" customHeight="1" x14ac:dyDescent="0.2">
      <c r="A93" s="8">
        <v>2</v>
      </c>
      <c r="B93" s="9">
        <v>58</v>
      </c>
      <c r="C93" s="124" t="s">
        <v>205</v>
      </c>
      <c r="D93" s="125" t="s">
        <v>206</v>
      </c>
      <c r="E93" s="126" t="s">
        <v>10</v>
      </c>
      <c r="F93" s="126" t="s">
        <v>22</v>
      </c>
      <c r="G93" s="11">
        <v>1985</v>
      </c>
      <c r="H93" s="127" t="s">
        <v>14</v>
      </c>
      <c r="I93" s="10" t="str">
        <f t="shared" si="6"/>
        <v>G</v>
      </c>
      <c r="J93" s="12">
        <f>COUNTIF($G$7:$I93,$I93)</f>
        <v>2</v>
      </c>
      <c r="K93" s="139">
        <v>3.3993055555555554E-2</v>
      </c>
    </row>
    <row r="94" spans="1:11" s="63" customFormat="1" ht="19.899999999999999" customHeight="1" x14ac:dyDescent="0.2">
      <c r="A94" s="2">
        <v>3</v>
      </c>
      <c r="B94" s="3">
        <v>64</v>
      </c>
      <c r="C94" s="129" t="s">
        <v>221</v>
      </c>
      <c r="D94" s="130" t="s">
        <v>236</v>
      </c>
      <c r="E94" s="131" t="s">
        <v>10</v>
      </c>
      <c r="F94" s="131" t="s">
        <v>22</v>
      </c>
      <c r="G94" s="5">
        <v>1980</v>
      </c>
      <c r="H94" s="132" t="s">
        <v>222</v>
      </c>
      <c r="I94" s="4" t="str">
        <f t="shared" si="6"/>
        <v>G</v>
      </c>
      <c r="J94" s="6">
        <f>COUNTIF($G$7:$I94,$I94)</f>
        <v>3</v>
      </c>
      <c r="K94" s="142">
        <v>3.5254629629629629E-2</v>
      </c>
    </row>
    <row r="95" spans="1:11" ht="19.899999999999999" customHeight="1" x14ac:dyDescent="0.2">
      <c r="A95" s="25">
        <v>4</v>
      </c>
      <c r="B95" s="26">
        <v>104</v>
      </c>
      <c r="C95" s="77" t="s">
        <v>106</v>
      </c>
      <c r="D95" s="39" t="s">
        <v>107</v>
      </c>
      <c r="E95" s="1" t="s">
        <v>10</v>
      </c>
      <c r="F95" s="1" t="s">
        <v>22</v>
      </c>
      <c r="G95" s="1">
        <v>1986</v>
      </c>
      <c r="H95" s="39" t="s">
        <v>36</v>
      </c>
      <c r="I95" s="27" t="str">
        <f t="shared" si="6"/>
        <v>G</v>
      </c>
      <c r="J95" s="29">
        <f>COUNTIF($G$7:$I95,$I95)</f>
        <v>4</v>
      </c>
      <c r="K95" s="93">
        <v>3.5810185185185188E-2</v>
      </c>
    </row>
    <row r="96" spans="1:11" ht="19.899999999999999" customHeight="1" x14ac:dyDescent="0.2">
      <c r="A96" s="25">
        <v>5</v>
      </c>
      <c r="B96" s="26">
        <v>92</v>
      </c>
      <c r="C96" s="77" t="s">
        <v>133</v>
      </c>
      <c r="D96" s="39" t="s">
        <v>187</v>
      </c>
      <c r="E96" s="1" t="s">
        <v>10</v>
      </c>
      <c r="F96" s="1" t="s">
        <v>22</v>
      </c>
      <c r="G96" s="1">
        <v>1977</v>
      </c>
      <c r="H96" s="39" t="s">
        <v>44</v>
      </c>
      <c r="I96" s="27" t="str">
        <f t="shared" si="6"/>
        <v>G</v>
      </c>
      <c r="J96" s="29">
        <f>COUNTIF($G$7:$I96,$I96)</f>
        <v>5</v>
      </c>
      <c r="K96" s="93">
        <v>3.7627314814814815E-2</v>
      </c>
    </row>
    <row r="97" spans="1:11" ht="19.899999999999999" customHeight="1" x14ac:dyDescent="0.2">
      <c r="A97" s="25">
        <v>6</v>
      </c>
      <c r="B97" s="26">
        <v>13</v>
      </c>
      <c r="C97" s="77" t="s">
        <v>92</v>
      </c>
      <c r="D97" s="39" t="s">
        <v>151</v>
      </c>
      <c r="E97" s="1" t="s">
        <v>10</v>
      </c>
      <c r="F97" s="1" t="s">
        <v>22</v>
      </c>
      <c r="G97" s="1">
        <v>1981</v>
      </c>
      <c r="H97" s="39" t="s">
        <v>14</v>
      </c>
      <c r="I97" s="27" t="str">
        <f t="shared" si="6"/>
        <v>G</v>
      </c>
      <c r="J97" s="29">
        <f>COUNTIF($G$7:$I97,$I97)</f>
        <v>6</v>
      </c>
      <c r="K97" s="93">
        <v>3.8090277777777778E-2</v>
      </c>
    </row>
    <row r="98" spans="1:11" ht="19.899999999999999" customHeight="1" x14ac:dyDescent="0.2">
      <c r="A98" s="25">
        <v>7</v>
      </c>
      <c r="B98" s="37">
        <v>106</v>
      </c>
      <c r="C98" s="77" t="s">
        <v>69</v>
      </c>
      <c r="D98" s="39" t="s">
        <v>54</v>
      </c>
      <c r="E98" s="1" t="s">
        <v>10</v>
      </c>
      <c r="F98" s="1" t="s">
        <v>22</v>
      </c>
      <c r="G98" s="1">
        <v>1980</v>
      </c>
      <c r="H98" s="39" t="s">
        <v>13</v>
      </c>
      <c r="I98" s="27" t="str">
        <f t="shared" si="6"/>
        <v>G</v>
      </c>
      <c r="J98" s="29">
        <f>COUNTIF($G$7:$I98,$I98)</f>
        <v>7</v>
      </c>
      <c r="K98" s="93">
        <v>3.8819444444444441E-2</v>
      </c>
    </row>
    <row r="99" spans="1:11" ht="19.899999999999999" customHeight="1" x14ac:dyDescent="0.2">
      <c r="A99" s="25">
        <v>8</v>
      </c>
      <c r="B99" s="36">
        <v>99</v>
      </c>
      <c r="C99" s="77" t="s">
        <v>70</v>
      </c>
      <c r="D99" s="39" t="s">
        <v>55</v>
      </c>
      <c r="E99" s="1" t="s">
        <v>10</v>
      </c>
      <c r="F99" s="1" t="s">
        <v>22</v>
      </c>
      <c r="G99" s="1">
        <v>1985</v>
      </c>
      <c r="H99" s="39" t="s">
        <v>13</v>
      </c>
      <c r="I99" s="27" t="str">
        <f t="shared" si="6"/>
        <v>G</v>
      </c>
      <c r="J99" s="29">
        <f>COUNTIF($G$7:$I99,$I99)</f>
        <v>8</v>
      </c>
      <c r="K99" s="93">
        <v>4.010416666666667E-2</v>
      </c>
    </row>
    <row r="100" spans="1:11" ht="19.899999999999999" customHeight="1" thickBot="1" x14ac:dyDescent="0.25">
      <c r="A100" s="25">
        <v>9</v>
      </c>
      <c r="B100" s="36">
        <v>41</v>
      </c>
      <c r="C100" s="77" t="s">
        <v>97</v>
      </c>
      <c r="D100" s="39" t="s">
        <v>155</v>
      </c>
      <c r="E100" s="1" t="s">
        <v>10</v>
      </c>
      <c r="F100" s="1" t="s">
        <v>22</v>
      </c>
      <c r="G100" s="1">
        <v>1978</v>
      </c>
      <c r="H100" s="39" t="s">
        <v>196</v>
      </c>
      <c r="I100" s="27" t="str">
        <f t="shared" si="6"/>
        <v>G</v>
      </c>
      <c r="J100" s="29">
        <f>COUNTIF($G$7:$I100,$I100)</f>
        <v>9</v>
      </c>
      <c r="K100" s="93">
        <v>4.2314814814814812E-2</v>
      </c>
    </row>
    <row r="101" spans="1:11" ht="25.15" customHeight="1" thickBot="1" x14ac:dyDescent="0.3">
      <c r="A101" s="164" t="s">
        <v>247</v>
      </c>
      <c r="B101" s="165"/>
      <c r="C101" s="165"/>
      <c r="D101" s="165"/>
      <c r="E101" s="165"/>
      <c r="F101" s="165"/>
      <c r="G101" s="165"/>
      <c r="H101" s="165"/>
      <c r="I101" s="165"/>
      <c r="J101" s="165"/>
      <c r="K101" s="166"/>
    </row>
    <row r="102" spans="1:11" s="57" customFormat="1" ht="19.899999999999999" customHeight="1" x14ac:dyDescent="0.2">
      <c r="A102" s="14">
        <v>1</v>
      </c>
      <c r="B102" s="140">
        <v>71</v>
      </c>
      <c r="C102" s="122" t="s">
        <v>99</v>
      </c>
      <c r="D102" s="56" t="s">
        <v>158</v>
      </c>
      <c r="E102" s="20" t="s">
        <v>10</v>
      </c>
      <c r="F102" s="20" t="s">
        <v>22</v>
      </c>
      <c r="G102" s="20">
        <v>1976</v>
      </c>
      <c r="H102" s="56" t="s">
        <v>13</v>
      </c>
      <c r="I102" s="16" t="str">
        <f t="shared" ref="I102:I107" si="7">IF($F102="m",IF($G$1-$G102&gt;19,IF($G$1-$G102&lt;40,"A",IF($G$1-$G102&gt;49,IF($G$1-$G102&gt;59,IF($G$1-$G102&gt;69,"E","D"),"C"),"B")),"JM"),IF($G$1-$G102&gt;19,IF($G$1-$G102&lt;40,"F",IF($G$1-$G102&lt;50,"G",IF($G$1-$G102&lt;60,"H","I"))),"JŽ"))</f>
        <v>H</v>
      </c>
      <c r="J102" s="18">
        <f>COUNTIF($G$7:$I102,$I102)</f>
        <v>1</v>
      </c>
      <c r="K102" s="141">
        <v>3.1678240740740743E-2</v>
      </c>
    </row>
    <row r="103" spans="1:11" s="60" customFormat="1" ht="19.899999999999999" customHeight="1" x14ac:dyDescent="0.2">
      <c r="A103" s="8">
        <v>2</v>
      </c>
      <c r="B103" s="134">
        <v>94</v>
      </c>
      <c r="C103" s="123" t="s">
        <v>91</v>
      </c>
      <c r="D103" s="59" t="s">
        <v>150</v>
      </c>
      <c r="E103" s="58" t="s">
        <v>10</v>
      </c>
      <c r="F103" s="58" t="s">
        <v>22</v>
      </c>
      <c r="G103" s="58">
        <v>1975</v>
      </c>
      <c r="H103" s="59" t="s">
        <v>33</v>
      </c>
      <c r="I103" s="10" t="str">
        <f t="shared" si="7"/>
        <v>H</v>
      </c>
      <c r="J103" s="12">
        <f>COUNTIF($G$7:$I103,$I103)</f>
        <v>2</v>
      </c>
      <c r="K103" s="139">
        <v>3.3171296296296296E-2</v>
      </c>
    </row>
    <row r="104" spans="1:11" s="63" customFormat="1" ht="19.899999999999999" customHeight="1" x14ac:dyDescent="0.2">
      <c r="A104" s="2">
        <v>3</v>
      </c>
      <c r="B104" s="65">
        <v>93</v>
      </c>
      <c r="C104" s="128" t="s">
        <v>126</v>
      </c>
      <c r="D104" s="62" t="s">
        <v>180</v>
      </c>
      <c r="E104" s="61" t="s">
        <v>10</v>
      </c>
      <c r="F104" s="61" t="s">
        <v>22</v>
      </c>
      <c r="G104" s="61">
        <v>1974</v>
      </c>
      <c r="H104" s="62" t="s">
        <v>25</v>
      </c>
      <c r="I104" s="4" t="str">
        <f t="shared" si="7"/>
        <v>H</v>
      </c>
      <c r="J104" s="6">
        <f>COUNTIF($G$7:$I104,$I104)</f>
        <v>3</v>
      </c>
      <c r="K104" s="142">
        <v>3.4548611111111113E-2</v>
      </c>
    </row>
    <row r="105" spans="1:11" ht="19.899999999999999" customHeight="1" x14ac:dyDescent="0.2">
      <c r="A105" s="25">
        <v>4</v>
      </c>
      <c r="B105" s="36">
        <v>84</v>
      </c>
      <c r="C105" s="77" t="s">
        <v>95</v>
      </c>
      <c r="D105" s="39" t="s">
        <v>153</v>
      </c>
      <c r="E105" s="1" t="s">
        <v>10</v>
      </c>
      <c r="F105" s="1" t="s">
        <v>22</v>
      </c>
      <c r="G105" s="1">
        <v>1974</v>
      </c>
      <c r="H105" s="39" t="s">
        <v>13</v>
      </c>
      <c r="I105" s="27" t="str">
        <f t="shared" si="7"/>
        <v>H</v>
      </c>
      <c r="J105" s="29">
        <f>COUNTIF($G$7:$I105,$I105)</f>
        <v>4</v>
      </c>
      <c r="K105" s="93">
        <v>3.484953703703704E-2</v>
      </c>
    </row>
    <row r="106" spans="1:11" ht="19.899999999999999" customHeight="1" x14ac:dyDescent="0.2">
      <c r="A106" s="25">
        <v>5</v>
      </c>
      <c r="B106" s="36">
        <v>42</v>
      </c>
      <c r="C106" s="77" t="s">
        <v>67</v>
      </c>
      <c r="D106" s="39" t="s">
        <v>52</v>
      </c>
      <c r="E106" s="1" t="s">
        <v>10</v>
      </c>
      <c r="F106" s="1" t="s">
        <v>22</v>
      </c>
      <c r="G106" s="1">
        <v>1974</v>
      </c>
      <c r="H106" s="39" t="s">
        <v>13</v>
      </c>
      <c r="I106" s="27" t="str">
        <f t="shared" si="7"/>
        <v>H</v>
      </c>
      <c r="J106" s="29">
        <f>COUNTIF($G$7:$I106,$I106)</f>
        <v>5</v>
      </c>
      <c r="K106" s="93">
        <v>3.6122685185185188E-2</v>
      </c>
    </row>
    <row r="107" spans="1:11" ht="19.899999999999999" customHeight="1" thickBot="1" x14ac:dyDescent="0.25">
      <c r="A107" s="25">
        <v>6</v>
      </c>
      <c r="B107" s="36">
        <v>15</v>
      </c>
      <c r="C107" s="77" t="s">
        <v>62</v>
      </c>
      <c r="D107" s="39" t="s">
        <v>46</v>
      </c>
      <c r="E107" s="1" t="s">
        <v>10</v>
      </c>
      <c r="F107" s="1" t="s">
        <v>22</v>
      </c>
      <c r="G107" s="1">
        <v>1969</v>
      </c>
      <c r="H107" s="39" t="s">
        <v>13</v>
      </c>
      <c r="I107" s="27" t="str">
        <f t="shared" si="7"/>
        <v>H</v>
      </c>
      <c r="J107" s="29">
        <f>COUNTIF($G$7:$I107,$I107)</f>
        <v>6</v>
      </c>
      <c r="K107" s="93">
        <v>4.2453703703703702E-2</v>
      </c>
    </row>
    <row r="108" spans="1:11" ht="25.15" customHeight="1" thickBot="1" x14ac:dyDescent="0.3">
      <c r="A108" s="164" t="s">
        <v>248</v>
      </c>
      <c r="B108" s="165"/>
      <c r="C108" s="165"/>
      <c r="D108" s="165"/>
      <c r="E108" s="165"/>
      <c r="F108" s="165"/>
      <c r="G108" s="165"/>
      <c r="H108" s="165"/>
      <c r="I108" s="165"/>
      <c r="J108" s="165"/>
      <c r="K108" s="166"/>
    </row>
    <row r="109" spans="1:11" s="57" customFormat="1" ht="19.899999999999999" customHeight="1" x14ac:dyDescent="0.2">
      <c r="A109" s="14">
        <v>1</v>
      </c>
      <c r="B109" s="140">
        <v>8</v>
      </c>
      <c r="C109" s="122" t="s">
        <v>72</v>
      </c>
      <c r="D109" s="56" t="s">
        <v>59</v>
      </c>
      <c r="E109" s="20" t="s">
        <v>10</v>
      </c>
      <c r="F109" s="20" t="s">
        <v>22</v>
      </c>
      <c r="G109" s="20">
        <v>1958</v>
      </c>
      <c r="H109" s="56" t="s">
        <v>13</v>
      </c>
      <c r="I109" s="16" t="str">
        <f>IF($F109="m",IF($G$1-$G109&gt;19,IF($G$1-$G109&lt;40,"A",IF($G$1-$G109&gt;49,IF($G$1-$G109&gt;59,IF($G$1-$G109&gt;69,"E","D"),"C"),"B")),"JM"),IF($G$1-$G109&gt;19,IF($G$1-$G109&lt;40,"F",IF($G$1-$G109&lt;50,"G",IF($G$1-$G109&lt;60,"H","I"))),"JŽ"))</f>
        <v>I</v>
      </c>
      <c r="J109" s="18">
        <f>COUNTIF($G$7:$I109,$I109)</f>
        <v>1</v>
      </c>
      <c r="K109" s="141">
        <v>3.9398148148148147E-2</v>
      </c>
    </row>
    <row r="110" spans="1:11" s="60" customFormat="1" ht="19.899999999999999" customHeight="1" thickBot="1" x14ac:dyDescent="0.25">
      <c r="A110" s="8">
        <v>2</v>
      </c>
      <c r="B110" s="134">
        <v>2</v>
      </c>
      <c r="C110" s="123" t="s">
        <v>113</v>
      </c>
      <c r="D110" s="59" t="s">
        <v>169</v>
      </c>
      <c r="E110" s="58" t="s">
        <v>10</v>
      </c>
      <c r="F110" s="58" t="s">
        <v>22</v>
      </c>
      <c r="G110" s="58">
        <v>1957</v>
      </c>
      <c r="H110" s="59" t="s">
        <v>38</v>
      </c>
      <c r="I110" s="10" t="str">
        <f>IF($F110="m",IF($G$1-$G110&gt;19,IF($G$1-$G110&lt;40,"A",IF($G$1-$G110&gt;49,IF($G$1-$G110&gt;59,IF($G$1-$G110&gt;69,"E","D"),"C"),"B")),"JM"),IF($G$1-$G110&gt;19,IF($G$1-$G110&lt;40,"F",IF($G$1-$G110&lt;50,"G",IF($G$1-$G110&lt;60,"H","I"))),"JŽ"))</f>
        <v>I</v>
      </c>
      <c r="J110" s="12">
        <f>COUNTIF($G$7:$I110,$I110)</f>
        <v>2</v>
      </c>
      <c r="K110" s="139">
        <v>4.7164351851851853E-2</v>
      </c>
    </row>
    <row r="111" spans="1:11" ht="25.15" customHeight="1" thickBot="1" x14ac:dyDescent="0.3">
      <c r="A111" s="161" t="s">
        <v>243</v>
      </c>
      <c r="B111" s="162"/>
      <c r="C111" s="162"/>
      <c r="D111" s="162"/>
      <c r="E111" s="162"/>
      <c r="F111" s="162"/>
      <c r="G111" s="162"/>
      <c r="H111" s="162"/>
      <c r="I111" s="162"/>
      <c r="J111" s="162"/>
      <c r="K111" s="163"/>
    </row>
    <row r="112" spans="1:11" s="57" customFormat="1" ht="19.899999999999999" customHeight="1" x14ac:dyDescent="0.2">
      <c r="A112" s="14">
        <v>1</v>
      </c>
      <c r="B112" s="140">
        <v>22</v>
      </c>
      <c r="C112" s="122" t="s">
        <v>103</v>
      </c>
      <c r="D112" s="56" t="s">
        <v>161</v>
      </c>
      <c r="E112" s="20" t="s">
        <v>10</v>
      </c>
      <c r="F112" s="20" t="s">
        <v>21</v>
      </c>
      <c r="G112" s="20">
        <v>2010</v>
      </c>
      <c r="H112" s="56" t="s">
        <v>13</v>
      </c>
      <c r="I112" s="16" t="str">
        <f t="shared" ref="I112:I117" si="8">IF($F112="m",IF($G$1-$G112&gt;19,IF($G$1-$G112&lt;40,"A",IF($G$1-$G112&gt;49,IF($G$1-$G112&gt;59,IF($G$1-$G112&gt;69,"E","D"),"C"),"B")),"JM"),IF($G$1-$G112&gt;19,IF($G$1-$G112&lt;40,"F",IF($G$1-$G112&lt;50,"G",IF($G$1-$G112&lt;60,"H","I"))),"JŽ"))</f>
        <v>JM</v>
      </c>
      <c r="J112" s="18">
        <f>COUNTIF($G$7:$I112,$I112)</f>
        <v>1</v>
      </c>
      <c r="K112" s="141">
        <v>3.2997685185185185E-2</v>
      </c>
    </row>
    <row r="113" spans="1:11" s="60" customFormat="1" ht="19.899999999999999" customHeight="1" x14ac:dyDescent="0.2">
      <c r="A113" s="8">
        <v>2</v>
      </c>
      <c r="B113" s="134">
        <v>48</v>
      </c>
      <c r="C113" s="124" t="s">
        <v>215</v>
      </c>
      <c r="D113" s="125" t="s">
        <v>217</v>
      </c>
      <c r="E113" s="126" t="s">
        <v>10</v>
      </c>
      <c r="F113" s="126" t="s">
        <v>21</v>
      </c>
      <c r="G113" s="11">
        <v>2010</v>
      </c>
      <c r="H113" s="127" t="s">
        <v>13</v>
      </c>
      <c r="I113" s="10" t="str">
        <f t="shared" si="8"/>
        <v>JM</v>
      </c>
      <c r="J113" s="12">
        <f>COUNTIF($G$7:$I113,$I113)</f>
        <v>2</v>
      </c>
      <c r="K113" s="139">
        <v>3.4988425925925923E-2</v>
      </c>
    </row>
    <row r="114" spans="1:11" s="63" customFormat="1" ht="19.899999999999999" customHeight="1" x14ac:dyDescent="0.2">
      <c r="A114" s="2">
        <v>3</v>
      </c>
      <c r="B114" s="65">
        <v>105</v>
      </c>
      <c r="C114" s="128" t="s">
        <v>119</v>
      </c>
      <c r="D114" s="62" t="s">
        <v>162</v>
      </c>
      <c r="E114" s="61" t="s">
        <v>10</v>
      </c>
      <c r="F114" s="61" t="s">
        <v>21</v>
      </c>
      <c r="G114" s="61">
        <v>2013</v>
      </c>
      <c r="H114" s="62" t="s">
        <v>13</v>
      </c>
      <c r="I114" s="4" t="str">
        <f t="shared" si="8"/>
        <v>JM</v>
      </c>
      <c r="J114" s="6">
        <f>COUNTIF($G$7:$I114,$I114)</f>
        <v>3</v>
      </c>
      <c r="K114" s="142">
        <v>3.5000000000000003E-2</v>
      </c>
    </row>
    <row r="115" spans="1:11" s="74" customFormat="1" ht="19.899999999999999" customHeight="1" x14ac:dyDescent="0.2">
      <c r="A115" s="25">
        <v>4</v>
      </c>
      <c r="B115" s="36">
        <v>32</v>
      </c>
      <c r="C115" s="77" t="s">
        <v>81</v>
      </c>
      <c r="D115" s="39" t="s">
        <v>141</v>
      </c>
      <c r="E115" s="1" t="s">
        <v>10</v>
      </c>
      <c r="F115" s="1" t="s">
        <v>21</v>
      </c>
      <c r="G115" s="1">
        <v>2010</v>
      </c>
      <c r="H115" s="39" t="s">
        <v>32</v>
      </c>
      <c r="I115" s="27" t="str">
        <f t="shared" si="8"/>
        <v>JM</v>
      </c>
      <c r="J115" s="29">
        <f>COUNTIF($G$7:$I115,$I115)</f>
        <v>4</v>
      </c>
      <c r="K115" s="93">
        <v>3.5011574074074077E-2</v>
      </c>
    </row>
    <row r="116" spans="1:11" ht="19.899999999999999" customHeight="1" x14ac:dyDescent="0.2">
      <c r="A116" s="25">
        <v>5</v>
      </c>
      <c r="B116" s="36">
        <v>67</v>
      </c>
      <c r="C116" s="77" t="s">
        <v>63</v>
      </c>
      <c r="D116" s="39" t="s">
        <v>58</v>
      </c>
      <c r="E116" s="1" t="s">
        <v>10</v>
      </c>
      <c r="F116" s="1" t="s">
        <v>21</v>
      </c>
      <c r="G116" s="1">
        <v>2016</v>
      </c>
      <c r="H116" s="39" t="s">
        <v>189</v>
      </c>
      <c r="I116" s="27" t="str">
        <f t="shared" si="8"/>
        <v>JM</v>
      </c>
      <c r="J116" s="29">
        <f>COUNTIF($G$7:$I116,$I116)</f>
        <v>5</v>
      </c>
      <c r="K116" s="93">
        <v>3.515046296296296E-2</v>
      </c>
    </row>
    <row r="117" spans="1:11" ht="19.899999999999999" customHeight="1" thickBot="1" x14ac:dyDescent="0.25">
      <c r="A117" s="25">
        <v>6</v>
      </c>
      <c r="B117" s="36">
        <v>39</v>
      </c>
      <c r="C117" s="77" t="s">
        <v>75</v>
      </c>
      <c r="D117" s="39" t="s">
        <v>48</v>
      </c>
      <c r="E117" s="1" t="s">
        <v>10</v>
      </c>
      <c r="F117" s="1" t="s">
        <v>21</v>
      </c>
      <c r="G117" s="1">
        <v>2009</v>
      </c>
      <c r="H117" s="39" t="s">
        <v>190</v>
      </c>
      <c r="I117" s="27" t="str">
        <f t="shared" si="8"/>
        <v>JM</v>
      </c>
      <c r="J117" s="29">
        <f>COUNTIF($G$7:$I117,$I117)</f>
        <v>6</v>
      </c>
      <c r="K117" s="93">
        <v>3.6296296296296299E-2</v>
      </c>
    </row>
    <row r="118" spans="1:11" ht="25.15" customHeight="1" thickBot="1" x14ac:dyDescent="0.3">
      <c r="A118" s="164" t="s">
        <v>244</v>
      </c>
      <c r="B118" s="165"/>
      <c r="C118" s="165"/>
      <c r="D118" s="165"/>
      <c r="E118" s="165"/>
      <c r="F118" s="165"/>
      <c r="G118" s="165"/>
      <c r="H118" s="165"/>
      <c r="I118" s="165"/>
      <c r="J118" s="165"/>
      <c r="K118" s="166"/>
    </row>
    <row r="119" spans="1:11" s="57" customFormat="1" ht="19.899999999999999" customHeight="1" x14ac:dyDescent="0.2">
      <c r="A119" s="14">
        <v>1</v>
      </c>
      <c r="B119" s="140">
        <v>5</v>
      </c>
      <c r="C119" s="122" t="s">
        <v>64</v>
      </c>
      <c r="D119" s="56" t="s">
        <v>49</v>
      </c>
      <c r="E119" s="20" t="s">
        <v>10</v>
      </c>
      <c r="F119" s="20" t="s">
        <v>22</v>
      </c>
      <c r="G119" s="20">
        <v>2009</v>
      </c>
      <c r="H119" s="56" t="s">
        <v>19</v>
      </c>
      <c r="I119" s="16" t="str">
        <f>IF($F119="m",IF($G$1-$G119&gt;19,IF($G$1-$G119&lt;40,"A",IF($G$1-$G119&gt;49,IF($G$1-$G119&gt;59,IF($G$1-$G119&gt;69,"E","D"),"C"),"B")),"JM"),IF($G$1-$G119&gt;19,IF($G$1-$G119&lt;40,"F",IF($G$1-$G119&lt;50,"G",IF($G$1-$G119&lt;60,"H","I"))),"JŽ"))</f>
        <v>JŽ</v>
      </c>
      <c r="J119" s="18">
        <f>COUNTIF($G$7:$I119,$I119)</f>
        <v>1</v>
      </c>
      <c r="K119" s="141">
        <v>3.7615740740740741E-2</v>
      </c>
    </row>
    <row r="120" spans="1:11" s="60" customFormat="1" ht="19.899999999999999" customHeight="1" x14ac:dyDescent="0.2">
      <c r="A120" s="8">
        <v>2</v>
      </c>
      <c r="B120" s="134">
        <v>75</v>
      </c>
      <c r="C120" s="123" t="s">
        <v>128</v>
      </c>
      <c r="D120" s="59" t="s">
        <v>183</v>
      </c>
      <c r="E120" s="58" t="s">
        <v>10</v>
      </c>
      <c r="F120" s="58" t="s">
        <v>22</v>
      </c>
      <c r="G120" s="58">
        <v>2007</v>
      </c>
      <c r="H120" s="59" t="s">
        <v>237</v>
      </c>
      <c r="I120" s="10" t="str">
        <f>IF($F120="m",IF($G$1-$G120&gt;19,IF($G$1-$G120&lt;40,"A",IF($G$1-$G120&gt;49,IF($G$1-$G120&gt;59,IF($G$1-$G120&gt;69,"E","D"),"C"),"B")),"JM"),IF($G$1-$G120&gt;19,IF($G$1-$G120&lt;40,"F",IF($G$1-$G120&lt;50,"G",IF($G$1-$G120&lt;60,"H","I"))),"JŽ"))</f>
        <v>JŽ</v>
      </c>
      <c r="J120" s="12">
        <f>COUNTIF($G$7:$I120,$I120)</f>
        <v>2</v>
      </c>
      <c r="K120" s="139">
        <v>3.7754629629629631E-2</v>
      </c>
    </row>
    <row r="121" spans="1:11" s="63" customFormat="1" ht="19.899999999999999" customHeight="1" x14ac:dyDescent="0.2">
      <c r="A121" s="2">
        <v>3</v>
      </c>
      <c r="B121" s="65">
        <v>60</v>
      </c>
      <c r="C121" s="128" t="s">
        <v>108</v>
      </c>
      <c r="D121" s="62" t="s">
        <v>164</v>
      </c>
      <c r="E121" s="61" t="s">
        <v>10</v>
      </c>
      <c r="F121" s="61" t="s">
        <v>22</v>
      </c>
      <c r="G121" s="61">
        <v>2012</v>
      </c>
      <c r="H121" s="62" t="s">
        <v>37</v>
      </c>
      <c r="I121" s="4" t="str">
        <f>IF($F121="m",IF($G$1-$G121&gt;19,IF($G$1-$G121&lt;40,"A",IF($G$1-$G121&gt;49,IF($G$1-$G121&gt;59,IF($G$1-$G121&gt;69,"E","D"),"C"),"B")),"JM"),IF($G$1-$G121&gt;19,IF($G$1-$G121&lt;40,"F",IF($G$1-$G121&lt;50,"G",IF($G$1-$G121&lt;60,"H","I"))),"JŽ"))</f>
        <v>JŽ</v>
      </c>
      <c r="J121" s="6">
        <f>COUNTIF($G$7:$I121,$I121)</f>
        <v>3</v>
      </c>
      <c r="K121" s="142">
        <v>4.2245370370370371E-2</v>
      </c>
    </row>
    <row r="122" spans="1:11" ht="19.899999999999999" customHeight="1" x14ac:dyDescent="0.2">
      <c r="A122" s="103" t="s">
        <v>235</v>
      </c>
      <c r="B122" s="104"/>
      <c r="C122" s="105"/>
      <c r="D122" s="68"/>
      <c r="E122" s="69"/>
      <c r="F122" s="69"/>
      <c r="G122" s="69"/>
      <c r="H122" s="68"/>
      <c r="I122" s="31"/>
      <c r="J122" s="31"/>
      <c r="K122" s="95"/>
    </row>
    <row r="123" spans="1:11" ht="19.899999999999999" customHeight="1" x14ac:dyDescent="0.2">
      <c r="A123" s="82">
        <v>10</v>
      </c>
      <c r="B123" s="36">
        <v>59</v>
      </c>
      <c r="C123" s="78" t="s">
        <v>202</v>
      </c>
      <c r="D123" s="73" t="s">
        <v>57</v>
      </c>
      <c r="E123" s="71" t="s">
        <v>10</v>
      </c>
      <c r="F123" s="71" t="s">
        <v>21</v>
      </c>
      <c r="G123" s="28">
        <v>1948</v>
      </c>
      <c r="H123" s="67" t="s">
        <v>14</v>
      </c>
      <c r="I123" s="71" t="str">
        <f>IF($F123="m",IF($G$1-$G123&gt;19,IF($G$1-$G123&lt;40,"A",IF($G$1-$G123&gt;49,IF($G$1-$G123&gt;59,IF($G$1-$G123&gt;69,"E","D"),"C"),"B")),"JM"),IF($G$1-$G123&gt;19,IF($G$1-$G123&lt;40,"F",IF($G$1-$G123&lt;50,"G",IF($G$1-$G123&lt;60,"H","I"))),"JŽ"))</f>
        <v>E</v>
      </c>
      <c r="J123" s="71">
        <f>COUNTIF($G$7:$I123,$I123)</f>
        <v>10</v>
      </c>
      <c r="K123" s="93">
        <v>2.7291666666666665E-2</v>
      </c>
    </row>
    <row r="124" spans="1:11" ht="16.149999999999999" customHeight="1" x14ac:dyDescent="0.2">
      <c r="A124" s="103"/>
      <c r="B124" s="104"/>
      <c r="C124" s="105"/>
      <c r="D124" s="68"/>
      <c r="E124" s="69"/>
      <c r="F124" s="69"/>
      <c r="G124" s="69"/>
      <c r="H124" s="68"/>
      <c r="I124" s="31"/>
      <c r="J124" s="31"/>
      <c r="K124" s="95"/>
    </row>
    <row r="125" spans="1:11" ht="16.149999999999999" customHeight="1" x14ac:dyDescent="0.2">
      <c r="A125" s="103"/>
      <c r="B125" s="104"/>
      <c r="C125" s="105"/>
      <c r="D125" s="68"/>
      <c r="E125" s="69"/>
      <c r="F125" s="69"/>
      <c r="G125" s="69"/>
      <c r="H125" s="68"/>
      <c r="I125" s="31"/>
      <c r="J125" s="31"/>
      <c r="K125" s="95"/>
    </row>
    <row r="126" spans="1:11" ht="15" customHeight="1" x14ac:dyDescent="0.25">
      <c r="A126" s="72" t="s">
        <v>18</v>
      </c>
      <c r="B126" s="38"/>
      <c r="C126" s="76"/>
      <c r="D126" s="33"/>
      <c r="E126" s="31"/>
      <c r="F126" s="31"/>
      <c r="G126" s="31"/>
      <c r="H126" s="33"/>
      <c r="I126" s="31"/>
      <c r="J126" s="31"/>
      <c r="K126" s="95"/>
    </row>
    <row r="127" spans="1:11" ht="15" customHeight="1" x14ac:dyDescent="0.2">
      <c r="A127" s="159" t="s">
        <v>11</v>
      </c>
      <c r="B127" s="159"/>
      <c r="C127" s="159"/>
      <c r="D127" s="159"/>
      <c r="E127" s="159"/>
      <c r="F127" s="159"/>
      <c r="G127" s="22"/>
      <c r="H127" s="23"/>
      <c r="I127" s="22"/>
      <c r="J127" s="22"/>
      <c r="K127" s="80"/>
    </row>
    <row r="128" spans="1:11" ht="15" customHeight="1" x14ac:dyDescent="0.25">
      <c r="A128" s="21"/>
      <c r="B128" s="41"/>
      <c r="C128" s="75"/>
      <c r="D128" s="23"/>
      <c r="E128" s="22"/>
      <c r="F128" s="22"/>
      <c r="G128" s="22"/>
      <c r="H128" s="23"/>
      <c r="I128" s="22"/>
      <c r="J128" s="22"/>
      <c r="K128" s="80"/>
    </row>
  </sheetData>
  <mergeCells count="15">
    <mergeCell ref="A82:K82"/>
    <mergeCell ref="A91:K91"/>
    <mergeCell ref="A101:K101"/>
    <mergeCell ref="A2:K2"/>
    <mergeCell ref="A3:K3"/>
    <mergeCell ref="A127:F127"/>
    <mergeCell ref="A4:B4"/>
    <mergeCell ref="A20:K20"/>
    <mergeCell ref="A6:K6"/>
    <mergeCell ref="A49:K49"/>
    <mergeCell ref="A62:K62"/>
    <mergeCell ref="A72:K72"/>
    <mergeCell ref="A111:K111"/>
    <mergeCell ref="A118:K118"/>
    <mergeCell ref="A108:K10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Výsledky  15.5.2026</vt:lpstr>
      <vt:lpstr>Kategórie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Asus</cp:lastModifiedBy>
  <cp:lastPrinted>2026-05-15T15:50:17Z</cp:lastPrinted>
  <dcterms:created xsi:type="dcterms:W3CDTF">2024-05-16T16:19:28Z</dcterms:created>
  <dcterms:modified xsi:type="dcterms:W3CDTF">2026-05-15T18:52:37Z</dcterms:modified>
</cp:coreProperties>
</file>