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8_{E89243A5-E819-473C-BDA0-6EDAC54C65E7}" xr6:coauthVersionLast="47" xr6:coauthVersionMax="47" xr10:uidLastSave="{00000000-0000-0000-0000-000000000000}"/>
  <bookViews>
    <workbookView xWindow="450" yWindow="75" windowWidth="27390" windowHeight="14535" xr2:uid="{16E5F74E-0224-4DD7-A5DB-D2EFFC0042F5}"/>
  </bookViews>
  <sheets>
    <sheet name="Výsledky 2026 7 km" sheetId="68" r:id="rId1"/>
    <sheet name="Kategórie 2026" sheetId="80" r:id="rId2"/>
    <sheet name="Výsledky 2026 4 km" sheetId="69" r:id="rId3"/>
    <sheet name="NW 2026" sheetId="70" r:id="rId4"/>
    <sheet name="Dievčatá 2026" sheetId="81" r:id="rId5"/>
    <sheet name="Chlapci 2026" sheetId="82" r:id="rId6"/>
  </sheets>
  <calcPr calcId="191029"/>
</workbook>
</file>

<file path=xl/calcChain.xml><?xml version="1.0" encoding="utf-8"?>
<calcChain xmlns="http://schemas.openxmlformats.org/spreadsheetml/2006/main">
  <c r="I10" i="80" l="1"/>
  <c r="I69" i="80"/>
  <c r="I60" i="80"/>
  <c r="I68" i="80"/>
  <c r="I56" i="80"/>
  <c r="I78" i="80"/>
  <c r="I44" i="80"/>
  <c r="I67" i="80"/>
  <c r="I73" i="80"/>
  <c r="I43" i="80"/>
  <c r="I91" i="80"/>
  <c r="I77" i="80"/>
  <c r="I66" i="80"/>
  <c r="I65" i="80"/>
  <c r="I42" i="80"/>
  <c r="I41" i="80"/>
  <c r="I50" i="80"/>
  <c r="I27" i="80"/>
  <c r="I26" i="80"/>
  <c r="I55" i="80"/>
  <c r="I90" i="80"/>
  <c r="I80" i="80"/>
  <c r="I49" i="80"/>
  <c r="I48" i="80"/>
  <c r="I87" i="80"/>
  <c r="I64" i="80"/>
  <c r="I25" i="80"/>
  <c r="I24" i="80"/>
  <c r="I40" i="80"/>
  <c r="I72" i="80"/>
  <c r="I59" i="80"/>
  <c r="I71" i="80"/>
  <c r="I39" i="80"/>
  <c r="I23" i="80"/>
  <c r="I76" i="80"/>
  <c r="I38" i="80"/>
  <c r="I58" i="80"/>
  <c r="I22" i="80"/>
  <c r="I89" i="80"/>
  <c r="I75" i="80"/>
  <c r="I21" i="80"/>
  <c r="I20" i="80"/>
  <c r="I86" i="80"/>
  <c r="I54" i="80"/>
  <c r="I19" i="80"/>
  <c r="I18" i="80"/>
  <c r="I37" i="80"/>
  <c r="I17" i="80"/>
  <c r="I63" i="80"/>
  <c r="I85" i="80"/>
  <c r="I36" i="80"/>
  <c r="I35" i="80"/>
  <c r="I16" i="80"/>
  <c r="I47" i="80"/>
  <c r="I53" i="80"/>
  <c r="I46" i="80"/>
  <c r="I15" i="80"/>
  <c r="I14" i="80"/>
  <c r="I62" i="80"/>
  <c r="I84" i="80"/>
  <c r="I83" i="80"/>
  <c r="I34" i="80"/>
  <c r="I82" i="80"/>
  <c r="I13" i="80"/>
  <c r="I52" i="80"/>
  <c r="I33" i="80"/>
  <c r="I32" i="80"/>
  <c r="I12" i="80"/>
  <c r="I31" i="80"/>
  <c r="I11" i="80"/>
  <c r="I30" i="80"/>
  <c r="I9" i="80"/>
  <c r="I8" i="80"/>
  <c r="I29" i="80"/>
  <c r="I7" i="80"/>
  <c r="I24" i="68"/>
  <c r="I37" i="68"/>
  <c r="J24" i="69"/>
  <c r="I71" i="68"/>
  <c r="I70" i="68"/>
  <c r="I50" i="68"/>
  <c r="I10" i="68"/>
  <c r="I8" i="68"/>
  <c r="I21" i="68"/>
  <c r="I76" i="68"/>
  <c r="I64" i="68"/>
  <c r="I13" i="68"/>
  <c r="I80" i="68"/>
  <c r="I54" i="68"/>
  <c r="I79" i="68"/>
  <c r="I22" i="68"/>
  <c r="I32" i="68"/>
  <c r="I62" i="68"/>
  <c r="I35" i="68"/>
  <c r="I18" i="68"/>
  <c r="I67" i="68"/>
  <c r="I17" i="68"/>
  <c r="I40" i="68"/>
  <c r="I33" i="68"/>
  <c r="I72" i="68"/>
  <c r="I7" i="68"/>
  <c r="I26" i="68"/>
  <c r="I61" i="68"/>
  <c r="I43" i="68"/>
  <c r="I14" i="68"/>
  <c r="I66" i="68"/>
  <c r="I45" i="68"/>
  <c r="I55" i="68"/>
  <c r="I60" i="68"/>
  <c r="I34" i="68"/>
  <c r="I59" i="68"/>
  <c r="I29" i="68"/>
  <c r="I41" i="68"/>
  <c r="I20" i="68"/>
  <c r="I30" i="68"/>
  <c r="I52" i="68"/>
  <c r="I46" i="68"/>
  <c r="I48" i="68"/>
  <c r="I11" i="68"/>
  <c r="I9" i="68"/>
  <c r="I38" i="68"/>
  <c r="I78" i="68"/>
  <c r="I27" i="68"/>
  <c r="I51" i="68"/>
  <c r="I31" i="68"/>
  <c r="I12" i="68"/>
  <c r="I44" i="68"/>
  <c r="I65" i="68"/>
  <c r="I19" i="68"/>
  <c r="I42" i="68"/>
  <c r="I36" i="68"/>
  <c r="I63" i="68"/>
  <c r="I69" i="68"/>
  <c r="I49" i="68"/>
  <c r="I68" i="68"/>
  <c r="I39" i="68"/>
  <c r="I25" i="68"/>
  <c r="I6" i="68"/>
  <c r="I57" i="68"/>
  <c r="I23" i="68"/>
  <c r="I47" i="68"/>
  <c r="I74" i="68"/>
  <c r="I75" i="68"/>
  <c r="I53" i="68"/>
  <c r="I56" i="68"/>
  <c r="I28" i="68"/>
  <c r="I77" i="68"/>
  <c r="I15" i="68"/>
  <c r="I16" i="68"/>
  <c r="I58" i="68"/>
  <c r="I73" i="68"/>
  <c r="J8" i="80"/>
  <c r="J52" i="80"/>
  <c r="J15" i="80"/>
  <c r="J63" i="80"/>
  <c r="J46" i="80"/>
  <c r="J41" i="80"/>
  <c r="J44" i="80"/>
  <c r="J17" i="80"/>
  <c r="J67" i="80"/>
  <c r="J82" i="80"/>
  <c r="J89" i="80"/>
  <c r="J42" i="80"/>
  <c r="J31" i="80"/>
  <c r="J83" i="80"/>
  <c r="J16" i="80"/>
  <c r="J19" i="80"/>
  <c r="J58" i="80"/>
  <c r="J40" i="80"/>
  <c r="J90" i="80"/>
  <c r="J66" i="80"/>
  <c r="J56" i="80"/>
  <c r="J75" i="80"/>
  <c r="J68" i="80"/>
  <c r="J23" i="80"/>
  <c r="J71" i="80"/>
  <c r="J30" i="80"/>
  <c r="J37" i="80"/>
  <c r="J49" i="80"/>
  <c r="J12" i="80"/>
  <c r="J35" i="80"/>
  <c r="J38" i="80"/>
  <c r="J77" i="80"/>
  <c r="J32" i="80"/>
  <c r="J36" i="80"/>
  <c r="J86" i="80"/>
  <c r="J76" i="80"/>
  <c r="J26" i="80"/>
  <c r="J91" i="80"/>
  <c r="J60" i="80"/>
  <c r="J13" i="80"/>
  <c r="J48" i="80"/>
  <c r="J53" i="80"/>
  <c r="J59" i="80"/>
  <c r="J84" i="80"/>
  <c r="J54" i="80"/>
  <c r="J24" i="80"/>
  <c r="J55" i="80"/>
  <c r="J69" i="80"/>
  <c r="J62" i="80"/>
  <c r="J25" i="80"/>
  <c r="J21" i="80"/>
  <c r="J39" i="80"/>
  <c r="J87" i="80"/>
  <c r="J50" i="80"/>
  <c r="J73" i="80"/>
  <c r="J10" i="80"/>
  <c r="J7" i="80"/>
  <c r="J9" i="80"/>
  <c r="J29" i="80"/>
  <c r="J33" i="80"/>
  <c r="J14" i="80"/>
  <c r="J85" i="80"/>
  <c r="J22" i="80"/>
  <c r="J64" i="80"/>
  <c r="J27" i="80"/>
  <c r="J65" i="80"/>
  <c r="J78" i="80"/>
  <c r="J11" i="80"/>
  <c r="J34" i="80"/>
  <c r="J47" i="80"/>
  <c r="J18" i="80"/>
  <c r="J20" i="80"/>
  <c r="J72" i="80"/>
  <c r="J80" i="80"/>
  <c r="J43" i="80"/>
  <c r="J53" i="68"/>
  <c r="J39" i="68"/>
  <c r="J6" i="68"/>
  <c r="J65" i="68"/>
  <c r="J52" i="68"/>
  <c r="J51" i="68"/>
  <c r="J59" i="68"/>
  <c r="J49" i="68"/>
  <c r="J35" i="68"/>
  <c r="J31" i="68"/>
  <c r="J7" i="68"/>
  <c r="J9" i="68"/>
  <c r="J60" i="68"/>
  <c r="J67" i="68"/>
  <c r="J78" i="68"/>
  <c r="J68" i="68"/>
  <c r="J13" i="68"/>
  <c r="J34" i="68"/>
  <c r="J76" i="68"/>
  <c r="J72" i="68"/>
  <c r="J45" i="68"/>
  <c r="J80" i="68"/>
  <c r="J75" i="68"/>
  <c r="J71" i="68"/>
  <c r="J26" i="68"/>
  <c r="J23" i="68"/>
  <c r="J57" i="68"/>
  <c r="J70" i="68"/>
  <c r="J44" i="68"/>
  <c r="J61" i="68"/>
  <c r="J58" i="68"/>
  <c r="J64" i="68"/>
  <c r="J47" i="68"/>
  <c r="J46" i="68"/>
  <c r="J62" i="68"/>
  <c r="J36" i="68"/>
  <c r="J43" i="68"/>
  <c r="J11" i="68"/>
  <c r="J73" i="68"/>
  <c r="J41" i="68"/>
  <c r="J79" i="68"/>
  <c r="J15" i="68"/>
  <c r="J48" i="68"/>
  <c r="J63" i="68"/>
  <c r="J29" i="68"/>
  <c r="J66" i="68"/>
  <c r="J50" i="68"/>
  <c r="J56" i="68"/>
  <c r="J20" i="68"/>
  <c r="J42" i="68"/>
  <c r="J16" i="68"/>
  <c r="J18" i="68"/>
  <c r="J21" i="68"/>
  <c r="J12" i="68"/>
  <c r="J69" i="68"/>
  <c r="J17" i="68"/>
  <c r="J74" i="68"/>
  <c r="J37" i="68"/>
  <c r="J38" i="68"/>
  <c r="J77" i="68"/>
  <c r="J22" i="68"/>
  <c r="J27" i="68"/>
  <c r="J54" i="68"/>
  <c r="J40" i="68"/>
  <c r="J55" i="68"/>
  <c r="J32" i="68"/>
  <c r="J30" i="68"/>
  <c r="J19" i="68"/>
  <c r="J8" i="68"/>
  <c r="J28" i="68"/>
  <c r="J33" i="68"/>
  <c r="J10" i="68"/>
  <c r="J14" i="68"/>
  <c r="J25" i="68"/>
  <c r="J24" i="68"/>
</calcChain>
</file>

<file path=xl/sharedStrings.xml><?xml version="1.0" encoding="utf-8"?>
<sst xmlns="http://schemas.openxmlformats.org/spreadsheetml/2006/main" count="1664" uniqueCount="414">
  <si>
    <t>Meno</t>
  </si>
  <si>
    <t>Oddiel</t>
  </si>
  <si>
    <t>Čas</t>
  </si>
  <si>
    <t>m/ž</t>
  </si>
  <si>
    <t>dátum</t>
  </si>
  <si>
    <t>Priezvisko</t>
  </si>
  <si>
    <t>Štát</t>
  </si>
  <si>
    <t>Por. čís.</t>
  </si>
  <si>
    <t>Rok nar.</t>
  </si>
  <si>
    <t>Kat.</t>
  </si>
  <si>
    <t>Por. v kat.</t>
  </si>
  <si>
    <t>Št. č.</t>
  </si>
  <si>
    <t>BAHURINSKÁ</t>
  </si>
  <si>
    <t>Anna</t>
  </si>
  <si>
    <t>SVK</t>
  </si>
  <si>
    <t>MARAS team</t>
  </si>
  <si>
    <t>Prešov</t>
  </si>
  <si>
    <t>BAJZECEROVÁ</t>
  </si>
  <si>
    <t>Júlia</t>
  </si>
  <si>
    <t>Ľubotín</t>
  </si>
  <si>
    <t>BEDNÁR</t>
  </si>
  <si>
    <t>František</t>
  </si>
  <si>
    <t>ZVL Prešov</t>
  </si>
  <si>
    <t>Ľubovnianski bežci</t>
  </si>
  <si>
    <t>Milan</t>
  </si>
  <si>
    <t>Martin</t>
  </si>
  <si>
    <t>Jozef</t>
  </si>
  <si>
    <t>KOMÁR</t>
  </si>
  <si>
    <t>Pavol</t>
  </si>
  <si>
    <t>Jakub</t>
  </si>
  <si>
    <t>Ladislav</t>
  </si>
  <si>
    <t>MARAS</t>
  </si>
  <si>
    <t>Štefan</t>
  </si>
  <si>
    <t>MEDVECKOVÁ</t>
  </si>
  <si>
    <t>Terézia</t>
  </si>
  <si>
    <t>PEKÁR</t>
  </si>
  <si>
    <t>SIVUĽKOVÁ</t>
  </si>
  <si>
    <t>ZUBAL</t>
  </si>
  <si>
    <t>NW</t>
  </si>
  <si>
    <t>Miroslav</t>
  </si>
  <si>
    <t>Marek</t>
  </si>
  <si>
    <t>Košice</t>
  </si>
  <si>
    <t>Mária</t>
  </si>
  <si>
    <t>hobby</t>
  </si>
  <si>
    <t>Výsledky spracovala: Anna Bucová</t>
  </si>
  <si>
    <t>7 km/200m prev.</t>
  </si>
  <si>
    <t>Štart. čís.</t>
  </si>
  <si>
    <t>štát</t>
  </si>
  <si>
    <t>KAT</t>
  </si>
  <si>
    <t>Ján</t>
  </si>
  <si>
    <t>BARTOŠ</t>
  </si>
  <si>
    <t>Marcel</t>
  </si>
  <si>
    <t>Lipany</t>
  </si>
  <si>
    <t>Stará Ľubovňa</t>
  </si>
  <si>
    <t>Lukáš</t>
  </si>
  <si>
    <t>TJ Sokol Ľubotice</t>
  </si>
  <si>
    <t>Peter</t>
  </si>
  <si>
    <t>KUNDRAČIK</t>
  </si>
  <si>
    <t>Michal</t>
  </si>
  <si>
    <t>Matúš</t>
  </si>
  <si>
    <t>Ivana</t>
  </si>
  <si>
    <t>ŠČENSNÝ</t>
  </si>
  <si>
    <t>Šimon</t>
  </si>
  <si>
    <t>MTC Vyšná Šebastová</t>
  </si>
  <si>
    <t>Maximilián</t>
  </si>
  <si>
    <t>TARASOVIČ</t>
  </si>
  <si>
    <t>Šarišské Jastrabie</t>
  </si>
  <si>
    <t>Dávid</t>
  </si>
  <si>
    <t>Martina</t>
  </si>
  <si>
    <t>4 km</t>
  </si>
  <si>
    <t>F</t>
  </si>
  <si>
    <t>1984</t>
  </si>
  <si>
    <t>M</t>
  </si>
  <si>
    <t>1982</t>
  </si>
  <si>
    <t>1969</t>
  </si>
  <si>
    <t>1977</t>
  </si>
  <si>
    <t>1958</t>
  </si>
  <si>
    <t>1975</t>
  </si>
  <si>
    <t>1985</t>
  </si>
  <si>
    <t>1976</t>
  </si>
  <si>
    <t>1989</t>
  </si>
  <si>
    <t>1961</t>
  </si>
  <si>
    <t>1979</t>
  </si>
  <si>
    <t>HUDÁK</t>
  </si>
  <si>
    <t>1998</t>
  </si>
  <si>
    <t>Adam</t>
  </si>
  <si>
    <t>JAWORSKI</t>
  </si>
  <si>
    <t>Zbigniew</t>
  </si>
  <si>
    <t>1967</t>
  </si>
  <si>
    <t>1965</t>
  </si>
  <si>
    <t>KOSTURKO</t>
  </si>
  <si>
    <t>1999</t>
  </si>
  <si>
    <t>KUCHÁROVÁ</t>
  </si>
  <si>
    <t>AK Veterán Prešov</t>
  </si>
  <si>
    <t>1963</t>
  </si>
  <si>
    <t>MEDVECKO</t>
  </si>
  <si>
    <t>1966</t>
  </si>
  <si>
    <t>1981</t>
  </si>
  <si>
    <t>Eva</t>
  </si>
  <si>
    <t>2010</t>
  </si>
  <si>
    <t>1970</t>
  </si>
  <si>
    <t>1972</t>
  </si>
  <si>
    <t>1962</t>
  </si>
  <si>
    <t>JACOŠ</t>
  </si>
  <si>
    <t>Orlov</t>
  </si>
  <si>
    <t>Plavnica</t>
  </si>
  <si>
    <t>HUDÝ</t>
  </si>
  <si>
    <t>Hlavný rozhodca: Peter Buc 0905299189 peter.buc59@gmail.com</t>
  </si>
  <si>
    <t>DIŇA</t>
  </si>
  <si>
    <t>2013</t>
  </si>
  <si>
    <t>2015</t>
  </si>
  <si>
    <t>Jakubany</t>
  </si>
  <si>
    <t>FRITZ</t>
  </si>
  <si>
    <t>Simona</t>
  </si>
  <si>
    <t>1987</t>
  </si>
  <si>
    <t>Poprad</t>
  </si>
  <si>
    <t>Plaveč</t>
  </si>
  <si>
    <t>1971</t>
  </si>
  <si>
    <t>1992</t>
  </si>
  <si>
    <t>Ľubomíra</t>
  </si>
  <si>
    <t>MIHALIK</t>
  </si>
  <si>
    <t>1954</t>
  </si>
  <si>
    <t>PALČOVÁ</t>
  </si>
  <si>
    <t>2008</t>
  </si>
  <si>
    <t>RUSYN</t>
  </si>
  <si>
    <t>Kateryna</t>
  </si>
  <si>
    <t>1994</t>
  </si>
  <si>
    <t>SAFKO</t>
  </si>
  <si>
    <t>1978</t>
  </si>
  <si>
    <t>ŠČENSNÁ</t>
  </si>
  <si>
    <t>ŠULÍK</t>
  </si>
  <si>
    <t>Vilam</t>
  </si>
  <si>
    <t>Snakov</t>
  </si>
  <si>
    <t>1997</t>
  </si>
  <si>
    <t>SIDORJAK</t>
  </si>
  <si>
    <t>1990</t>
  </si>
  <si>
    <t>GURECKA</t>
  </si>
  <si>
    <t>Sigord Kokošovce</t>
  </si>
  <si>
    <t>PINKAVOVÁ</t>
  </si>
  <si>
    <t>Alexandra</t>
  </si>
  <si>
    <t>Ema Viktória</t>
  </si>
  <si>
    <t>Muži A do 39 rokov</t>
  </si>
  <si>
    <t>Muži E 70 a viac rokov</t>
  </si>
  <si>
    <t>Ženy F do 39 rokov</t>
  </si>
  <si>
    <t>ALEXIK</t>
  </si>
  <si>
    <t>Jana</t>
  </si>
  <si>
    <t>BARAN</t>
  </si>
  <si>
    <t>2004</t>
  </si>
  <si>
    <t>AC Run is Fun Prešov</t>
  </si>
  <si>
    <t>2003</t>
  </si>
  <si>
    <t>BARANOVÁ</t>
  </si>
  <si>
    <t>BLAŠKO</t>
  </si>
  <si>
    <t>Marián</t>
  </si>
  <si>
    <t>2007</t>
  </si>
  <si>
    <t>Sport club R.M. Poprad</t>
  </si>
  <si>
    <t>1988</t>
  </si>
  <si>
    <t>HANIČÁK</t>
  </si>
  <si>
    <t>Tadeáš</t>
  </si>
  <si>
    <t>HORVÁTHOVÁ</t>
  </si>
  <si>
    <t>NW Mladosť Prešov</t>
  </si>
  <si>
    <t>2005</t>
  </si>
  <si>
    <t>2011</t>
  </si>
  <si>
    <t>HRICKOVÁ</t>
  </si>
  <si>
    <t>Michaela</t>
  </si>
  <si>
    <t>Hromoš</t>
  </si>
  <si>
    <t>CHMELIAR</t>
  </si>
  <si>
    <t>SLAPO/OBS Prešov</t>
  </si>
  <si>
    <t>Ďačov</t>
  </si>
  <si>
    <t>KOPÁČOVÁ</t>
  </si>
  <si>
    <t>1995</t>
  </si>
  <si>
    <t>MOLITORIS</t>
  </si>
  <si>
    <t>Nordic Walking Mladosť</t>
  </si>
  <si>
    <t>Čergovrun</t>
  </si>
  <si>
    <t>Nová Ľubovňa</t>
  </si>
  <si>
    <t>RUSIŇAK</t>
  </si>
  <si>
    <t>RYBOVIČOVÁ</t>
  </si>
  <si>
    <t>Maras team</t>
  </si>
  <si>
    <t>Nordic Walking Mladosť Prešov</t>
  </si>
  <si>
    <t>URDA</t>
  </si>
  <si>
    <t>Tomáš</t>
  </si>
  <si>
    <t>BEŇKOVÁ</t>
  </si>
  <si>
    <t>KERPČÁR</t>
  </si>
  <si>
    <t>Helena</t>
  </si>
  <si>
    <t>Marta</t>
  </si>
  <si>
    <t>BARLÍK</t>
  </si>
  <si>
    <t>Výsledková listina 6.roč.behu" Z ĽUBOTÍNA NA HRAD PLAVEČ"</t>
  </si>
  <si>
    <t>Beáta</t>
  </si>
  <si>
    <t>Nordic walking Mladosť</t>
  </si>
  <si>
    <t>ČEKANOVÁ</t>
  </si>
  <si>
    <t>DIC</t>
  </si>
  <si>
    <t>1980</t>
  </si>
  <si>
    <t>Vyšné Ružbachy</t>
  </si>
  <si>
    <t>Vladimir</t>
  </si>
  <si>
    <t>DIŇOVÁ</t>
  </si>
  <si>
    <t>DULEBOVÁ</t>
  </si>
  <si>
    <t>Slávka</t>
  </si>
  <si>
    <t>Kračúnovce</t>
  </si>
  <si>
    <t>FOLTYNOVÁ</t>
  </si>
  <si>
    <t>Janka</t>
  </si>
  <si>
    <t>Pečovská Nová Ves</t>
  </si>
  <si>
    <t>GOLIAS</t>
  </si>
  <si>
    <t>GOLIAŠOVÁ ANDREJOVÁ</t>
  </si>
  <si>
    <t>Iveta</t>
  </si>
  <si>
    <t>GRINČOVÁ</t>
  </si>
  <si>
    <t>Miriama</t>
  </si>
  <si>
    <t>Prešov - Ľubotín</t>
  </si>
  <si>
    <t>GUMAN</t>
  </si>
  <si>
    <t>1946</t>
  </si>
  <si>
    <t>Tatranky</t>
  </si>
  <si>
    <t>HELDÁK</t>
  </si>
  <si>
    <t>Pretekarys</t>
  </si>
  <si>
    <t>HETEŠ</t>
  </si>
  <si>
    <t>Richard</t>
  </si>
  <si>
    <t>HETEŠOVÁ</t>
  </si>
  <si>
    <t>Zuzana Horváthová</t>
  </si>
  <si>
    <t>HRIC</t>
  </si>
  <si>
    <t>Daniel</t>
  </si>
  <si>
    <t>2000</t>
  </si>
  <si>
    <t>Matej</t>
  </si>
  <si>
    <t>HUMEŇANSKÁ</t>
  </si>
  <si>
    <t>JANČIŠIN</t>
  </si>
  <si>
    <t>Slavomír</t>
  </si>
  <si>
    <t>JELEŇ</t>
  </si>
  <si>
    <t>JURČO</t>
  </si>
  <si>
    <t>KACMAR</t>
  </si>
  <si>
    <t>KAČALA</t>
  </si>
  <si>
    <t>1956</t>
  </si>
  <si>
    <t>KASSAY</t>
  </si>
  <si>
    <t>Vojtech</t>
  </si>
  <si>
    <t>KNAPIKOVÁ</t>
  </si>
  <si>
    <t>Stanislava</t>
  </si>
  <si>
    <t>KORMANÍK</t>
  </si>
  <si>
    <t>Lukaš</t>
  </si>
  <si>
    <t>1957</t>
  </si>
  <si>
    <t>KRAFČÍK</t>
  </si>
  <si>
    <t>KRAFČIK</t>
  </si>
  <si>
    <t>KRAFČÍKOVÁ</t>
  </si>
  <si>
    <t>Paulína</t>
  </si>
  <si>
    <t>KROMKA</t>
  </si>
  <si>
    <t>Ľubica</t>
  </si>
  <si>
    <t>KUNDRÁT</t>
  </si>
  <si>
    <t>Mikuláš</t>
  </si>
  <si>
    <t>LUKÁČ</t>
  </si>
  <si>
    <t>Sebastián</t>
  </si>
  <si>
    <t>2002</t>
  </si>
  <si>
    <t>MAČEKOVA</t>
  </si>
  <si>
    <t>MAJDAK</t>
  </si>
  <si>
    <t>Patrik</t>
  </si>
  <si>
    <t>MAJERNÍK</t>
  </si>
  <si>
    <t>MAŤAŠ</t>
  </si>
  <si>
    <t>Samuel</t>
  </si>
  <si>
    <t>Kurima</t>
  </si>
  <si>
    <t>MELICHERČÍK</t>
  </si>
  <si>
    <t>Nádej pre Slovensko</t>
  </si>
  <si>
    <t>MRAŽIK</t>
  </si>
  <si>
    <t>Miloš</t>
  </si>
  <si>
    <t>NEMCOVÁ</t>
  </si>
  <si>
    <t>Turista</t>
  </si>
  <si>
    <t>NOVÁK</t>
  </si>
  <si>
    <t>ONDKO</t>
  </si>
  <si>
    <t>Krásna Lúka</t>
  </si>
  <si>
    <t>Lea Antónia</t>
  </si>
  <si>
    <t>PAVLIK</t>
  </si>
  <si>
    <t>PAZEROVÁ</t>
  </si>
  <si>
    <t>Katarína</t>
  </si>
  <si>
    <t>PČOLKOVÁ</t>
  </si>
  <si>
    <t>Čergovrun Lipany</t>
  </si>
  <si>
    <t>Radoslav</t>
  </si>
  <si>
    <t>Asista</t>
  </si>
  <si>
    <t>YOUNG ENGINE</t>
  </si>
  <si>
    <t>OLD LEGS</t>
  </si>
  <si>
    <t>RYBOVIČ</t>
  </si>
  <si>
    <t>SČISLÁK</t>
  </si>
  <si>
    <t>SIVULKA</t>
  </si>
  <si>
    <t>SÝKOROVÁ</t>
  </si>
  <si>
    <t>ŠARIŠSKÁ</t>
  </si>
  <si>
    <t>Vladka</t>
  </si>
  <si>
    <t>ŠOLTYS</t>
  </si>
  <si>
    <t>TKÁČOVÁ</t>
  </si>
  <si>
    <t>Henrieta</t>
  </si>
  <si>
    <t>Prešov Running Team</t>
  </si>
  <si>
    <t>TOPORCER</t>
  </si>
  <si>
    <t>Spišský Štvrtok</t>
  </si>
  <si>
    <t>VANČO</t>
  </si>
  <si>
    <t>1996</t>
  </si>
  <si>
    <t>VIROVÁ</t>
  </si>
  <si>
    <t>Melánia</t>
  </si>
  <si>
    <t>ŽIVČÁK</t>
  </si>
  <si>
    <t>Koprivnica</t>
  </si>
  <si>
    <t>ŽIVČÁKOVÁ</t>
  </si>
  <si>
    <t>Renáta</t>
  </si>
  <si>
    <t>Little rock Stará Ľubovňa</t>
  </si>
  <si>
    <t>SEDLÁK</t>
  </si>
  <si>
    <t>Timotej</t>
  </si>
  <si>
    <t>Podhorany</t>
  </si>
  <si>
    <t>Jarabina</t>
  </si>
  <si>
    <t>Drienica</t>
  </si>
  <si>
    <t>BELEJKANIČOVÁ</t>
  </si>
  <si>
    <t>Adriana</t>
  </si>
  <si>
    <t>Sabinov</t>
  </si>
  <si>
    <t>ŠKOVRÁNOVÁ</t>
  </si>
  <si>
    <t>Ľuboslava</t>
  </si>
  <si>
    <t>GRESTY</t>
  </si>
  <si>
    <t>Jonathan</t>
  </si>
  <si>
    <t>HIRKA</t>
  </si>
  <si>
    <t>Kamil</t>
  </si>
  <si>
    <t>Čirč</t>
  </si>
  <si>
    <t>GONDEK</t>
  </si>
  <si>
    <t>KRAJŇÁK</t>
  </si>
  <si>
    <t>DNF</t>
  </si>
  <si>
    <t>Muži B 40 - 49 rokov</t>
  </si>
  <si>
    <t>Muži C 50 - 59 rokov</t>
  </si>
  <si>
    <t>Muži D 60 - 69 rokov</t>
  </si>
  <si>
    <t>Ženy G 40 - 49 rokov</t>
  </si>
  <si>
    <t>Ženy H 50 - 59 rokov</t>
  </si>
  <si>
    <t>Ženy I 50 a viac rokov</t>
  </si>
  <si>
    <t>Juniori JM do 19 rokov</t>
  </si>
  <si>
    <t>Junioky JŽ do 19 rokov</t>
  </si>
  <si>
    <t>ŠEJIRMAN</t>
  </si>
  <si>
    <t>NW Ženy</t>
  </si>
  <si>
    <t>NW Muži</t>
  </si>
  <si>
    <t>STRIČ</t>
  </si>
  <si>
    <t>m</t>
  </si>
  <si>
    <t>Kyjov</t>
  </si>
  <si>
    <t>DIEVČATÁ</t>
  </si>
  <si>
    <t>D1 DIEVČATÁ - PREDŠKOLÁČKY 6 rokov a menej  2020 a mladšie  -  100m</t>
  </si>
  <si>
    <t>Štát. prísl.</t>
  </si>
  <si>
    <t>Rebeka</t>
  </si>
  <si>
    <t>PJECZKOVÁ</t>
  </si>
  <si>
    <t>Lea</t>
  </si>
  <si>
    <t>2020</t>
  </si>
  <si>
    <t>DUDOVÁ</t>
  </si>
  <si>
    <t>Diana</t>
  </si>
  <si>
    <t>Ester</t>
  </si>
  <si>
    <t>KRAFČIKOVÁ</t>
  </si>
  <si>
    <t>IRHOVÁ</t>
  </si>
  <si>
    <t>Adela</t>
  </si>
  <si>
    <t>HUDAKOVÁ</t>
  </si>
  <si>
    <t>Veronika</t>
  </si>
  <si>
    <t>Bardejov</t>
  </si>
  <si>
    <t>LEŠKOVSKÁ</t>
  </si>
  <si>
    <t>Gréta</t>
  </si>
  <si>
    <t>JAKUBKOVIČOVÁ</t>
  </si>
  <si>
    <t>Klára</t>
  </si>
  <si>
    <t>2022</t>
  </si>
  <si>
    <t>MELICHERČIKOVÁ</t>
  </si>
  <si>
    <t>Eliška</t>
  </si>
  <si>
    <t>D2 DIEVČATÁ - MLADŠIE ŽIAČKY  7-11 rokov 2015-2019 - 300m</t>
  </si>
  <si>
    <t>BERDISOVÁ</t>
  </si>
  <si>
    <t>GOLIAŠOVÁ</t>
  </si>
  <si>
    <t>Nina</t>
  </si>
  <si>
    <t>Laura</t>
  </si>
  <si>
    <t>Ema</t>
  </si>
  <si>
    <t>HIRKOVÁ</t>
  </si>
  <si>
    <t>Kamila</t>
  </si>
  <si>
    <t>Zoja</t>
  </si>
  <si>
    <t>SCHWARTZOVÁ</t>
  </si>
  <si>
    <t>Mia</t>
  </si>
  <si>
    <t>2014</t>
  </si>
  <si>
    <t>D3 DIEVČATÁ  STARŠIE ŽIAČKY  12-15 rokov 2011-2014 - 600m</t>
  </si>
  <si>
    <t>HRICEŇÁKOVÁ</t>
  </si>
  <si>
    <t>Natália</t>
  </si>
  <si>
    <t>KERPČÁROVÁ</t>
  </si>
  <si>
    <t>LEŠKOVSKA</t>
  </si>
  <si>
    <t>Petra</t>
  </si>
  <si>
    <t>KYSEĽOVÁ</t>
  </si>
  <si>
    <t>CHLAPCI</t>
  </si>
  <si>
    <t>CH1 CHLAPCI - PREDŠKOLÁCI  6 rokov a menej  2020 a mladší - 100m</t>
  </si>
  <si>
    <t>BUC</t>
  </si>
  <si>
    <t>Hugo</t>
  </si>
  <si>
    <t>TOMČO</t>
  </si>
  <si>
    <t>Tobias</t>
  </si>
  <si>
    <t>HARTMANN</t>
  </si>
  <si>
    <t>Alan</t>
  </si>
  <si>
    <t>Star Goal Academy</t>
  </si>
  <si>
    <t>BILLIK</t>
  </si>
  <si>
    <t>HRICKO</t>
  </si>
  <si>
    <t>Lucas</t>
  </si>
  <si>
    <t>GRINČ</t>
  </si>
  <si>
    <t>CH2 CHLAPCI - MLADŠÍ ŽIACI  7-11 rokov 2015-2019 - 300m</t>
  </si>
  <si>
    <t>RUSIŇÁK</t>
  </si>
  <si>
    <t>VARHOLÁK</t>
  </si>
  <si>
    <t>Tomáš Martin</t>
  </si>
  <si>
    <t>2016</t>
  </si>
  <si>
    <t>Vajkovce</t>
  </si>
  <si>
    <t>FOLTYN</t>
  </si>
  <si>
    <t>Ivan</t>
  </si>
  <si>
    <t>HOVANEC</t>
  </si>
  <si>
    <t>Leo</t>
  </si>
  <si>
    <t>2017</t>
  </si>
  <si>
    <t>TriElement S.Ľubovňa</t>
  </si>
  <si>
    <t>GALUŠČAK</t>
  </si>
  <si>
    <t>Alex</t>
  </si>
  <si>
    <t xml:space="preserve">Filip </t>
  </si>
  <si>
    <t>Moon</t>
  </si>
  <si>
    <t>DUDA</t>
  </si>
  <si>
    <t>Joachim</t>
  </si>
  <si>
    <t>JAKUBKOVIČ</t>
  </si>
  <si>
    <t>LAPŠANSKÝ</t>
  </si>
  <si>
    <t>PALČO</t>
  </si>
  <si>
    <t>Sebastián Marko</t>
  </si>
  <si>
    <t>RUSŇÁK</t>
  </si>
  <si>
    <t>ULIČNÝ</t>
  </si>
  <si>
    <t>VAĽA</t>
  </si>
  <si>
    <t>Košice/Malá Lodina</t>
  </si>
  <si>
    <t>CH3 CHLAPCI  STARŠÍ ŽIACI  12-15 rokov 2011-2014 - 600m</t>
  </si>
  <si>
    <t>LEŠKOVSKÝ</t>
  </si>
  <si>
    <t>Mário</t>
  </si>
  <si>
    <t>PJECZKA</t>
  </si>
  <si>
    <t>Filip</t>
  </si>
  <si>
    <t>CHMELIAK</t>
  </si>
  <si>
    <t>BOROŇ</t>
  </si>
  <si>
    <t>Oliver</t>
  </si>
  <si>
    <t>Melany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</si>
</sst>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rgb="FF00B050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color rgb="FF00B05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7"/>
      <color rgb="FF00B050"/>
      <name val="Arial"/>
      <family val="2"/>
      <charset val="238"/>
    </font>
    <font>
      <b/>
      <sz val="7"/>
      <color rgb="FFFF0000"/>
      <name val="Arial"/>
      <family val="2"/>
      <charset val="238"/>
    </font>
    <font>
      <b/>
      <sz val="7"/>
      <color rgb="FF0070C0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12"/>
      <color rgb="FF0070C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76E3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/>
    <xf numFmtId="0" fontId="8" fillId="2" borderId="1" xfId="0" applyFont="1" applyFill="1" applyBorder="1" applyAlignment="1"/>
    <xf numFmtId="0" fontId="7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9" fillId="2" borderId="0" xfId="0" applyFont="1" applyFill="1"/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21" fontId="9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1" fillId="2" borderId="1" xfId="0" applyFont="1" applyFill="1" applyBorder="1"/>
    <xf numFmtId="0" fontId="13" fillId="2" borderId="1" xfId="0" applyFont="1" applyFill="1" applyBorder="1"/>
    <xf numFmtId="0" fontId="8" fillId="2" borderId="1" xfId="0" applyFont="1" applyFill="1" applyBorder="1"/>
    <xf numFmtId="0" fontId="7" fillId="2" borderId="1" xfId="0" applyFont="1" applyFill="1" applyBorder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/>
    <xf numFmtId="0" fontId="7" fillId="2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3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0" fillId="2" borderId="0" xfId="0" applyFont="1" applyFill="1" applyAlignment="1">
      <alignment horizontal="center"/>
    </xf>
    <xf numFmtId="1" fontId="10" fillId="2" borderId="0" xfId="0" applyNumberFormat="1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" fontId="7" fillId="2" borderId="0" xfId="0" applyNumberFormat="1" applyFont="1" applyFill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2" borderId="0" xfId="0" applyFont="1" applyFill="1" applyAlignment="1"/>
    <xf numFmtId="0" fontId="18" fillId="2" borderId="0" xfId="0" applyFont="1" applyFill="1"/>
    <xf numFmtId="0" fontId="18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7" fillId="2" borderId="0" xfId="0" applyFont="1" applyFill="1" applyBorder="1"/>
    <xf numFmtId="0" fontId="14" fillId="2" borderId="1" xfId="0" applyFont="1" applyFill="1" applyBorder="1" applyAlignment="1">
      <alignment horizontal="center"/>
    </xf>
    <xf numFmtId="21" fontId="14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21" fontId="15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21" fontId="16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7" fillId="2" borderId="0" xfId="0" applyFont="1" applyFill="1" applyAlignment="1"/>
    <xf numFmtId="0" fontId="22" fillId="2" borderId="0" xfId="0" applyFont="1" applyFill="1" applyBorder="1"/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7" fillId="2" borderId="1" xfId="0" applyFont="1" applyFill="1" applyBorder="1" applyAlignment="1"/>
    <xf numFmtId="1" fontId="7" fillId="2" borderId="1" xfId="0" applyNumberFormat="1" applyFont="1" applyFill="1" applyBorder="1" applyAlignment="1">
      <alignment horizontal="center" wrapText="1"/>
    </xf>
    <xf numFmtId="0" fontId="7" fillId="2" borderId="0" xfId="0" applyFont="1" applyFill="1" applyAlignment="1"/>
    <xf numFmtId="0" fontId="7" fillId="2" borderId="0" xfId="0" applyFont="1" applyFill="1" applyAlignment="1"/>
    <xf numFmtId="0" fontId="1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21" fontId="8" fillId="2" borderId="1" xfId="0" applyNumberFormat="1" applyFont="1" applyFill="1" applyBorder="1" applyAlignment="1">
      <alignment horizontal="center"/>
    </xf>
    <xf numFmtId="21" fontId="8" fillId="2" borderId="0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46" fontId="16" fillId="2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right"/>
    </xf>
    <xf numFmtId="1" fontId="7" fillId="2" borderId="0" xfId="0" applyNumberFormat="1" applyFont="1" applyFill="1" applyAlignment="1">
      <alignment horizontal="right"/>
    </xf>
    <xf numFmtId="21" fontId="11" fillId="2" borderId="1" xfId="0" applyNumberFormat="1" applyFont="1" applyFill="1" applyBorder="1" applyAlignment="1">
      <alignment horizontal="center"/>
    </xf>
    <xf numFmtId="21" fontId="12" fillId="2" borderId="1" xfId="0" applyNumberFormat="1" applyFont="1" applyFill="1" applyBorder="1" applyAlignment="1">
      <alignment horizontal="center"/>
    </xf>
    <xf numFmtId="21" fontId="13" fillId="2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2" fillId="2" borderId="0" xfId="0" applyFont="1" applyFill="1"/>
    <xf numFmtId="0" fontId="28" fillId="2" borderId="1" xfId="0" applyFont="1" applyFill="1" applyBorder="1"/>
    <xf numFmtId="0" fontId="7" fillId="2" borderId="7" xfId="0" applyFont="1" applyFill="1" applyBorder="1"/>
    <xf numFmtId="0" fontId="27" fillId="2" borderId="1" xfId="0" applyFont="1" applyFill="1" applyBorder="1" applyAlignment="1">
      <alignment horizontal="center" wrapText="1"/>
    </xf>
    <xf numFmtId="0" fontId="29" fillId="2" borderId="0" xfId="0" applyFont="1" applyFill="1"/>
    <xf numFmtId="0" fontId="28" fillId="2" borderId="2" xfId="0" applyFont="1" applyFill="1" applyBorder="1"/>
    <xf numFmtId="0" fontId="8" fillId="2" borderId="1" xfId="0" applyFont="1" applyFill="1" applyBorder="1" applyAlignment="1">
      <alignment horizontal="center" wrapText="1"/>
    </xf>
    <xf numFmtId="0" fontId="3" fillId="0" borderId="1" xfId="0" applyFont="1" applyBorder="1"/>
    <xf numFmtId="0" fontId="3" fillId="2" borderId="1" xfId="0" applyFont="1" applyFill="1" applyBorder="1"/>
    <xf numFmtId="0" fontId="27" fillId="2" borderId="0" xfId="0" applyFont="1" applyFill="1"/>
    <xf numFmtId="0" fontId="28" fillId="2" borderId="0" xfId="0" applyFont="1" applyFill="1"/>
    <xf numFmtId="0" fontId="9" fillId="2" borderId="1" xfId="0" applyFont="1" applyFill="1" applyBorder="1" applyAlignment="1">
      <alignment horizontal="center" wrapText="1"/>
    </xf>
    <xf numFmtId="0" fontId="30" fillId="2" borderId="1" xfId="0" applyFont="1" applyFill="1" applyBorder="1"/>
    <xf numFmtId="0" fontId="9" fillId="2" borderId="8" xfId="0" applyFont="1" applyFill="1" applyBorder="1" applyAlignment="1">
      <alignment horizontal="center"/>
    </xf>
    <xf numFmtId="0" fontId="10" fillId="2" borderId="0" xfId="0" applyFont="1" applyFill="1"/>
    <xf numFmtId="0" fontId="10" fillId="2" borderId="8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7" xfId="0" applyFont="1" applyFill="1" applyBorder="1"/>
    <xf numFmtId="0" fontId="18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1" fontId="10" fillId="2" borderId="1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0" fillId="2" borderId="2" xfId="0" applyFont="1" applyFill="1" applyBorder="1"/>
    <xf numFmtId="0" fontId="11" fillId="2" borderId="1" xfId="0" applyFont="1" applyFill="1" applyBorder="1" applyAlignment="1">
      <alignment horizontal="center" wrapText="1"/>
    </xf>
    <xf numFmtId="0" fontId="11" fillId="2" borderId="0" xfId="0" applyFont="1" applyFill="1"/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/>
    <xf numFmtId="0" fontId="6" fillId="2" borderId="1" xfId="0" applyFont="1" applyFill="1" applyBorder="1"/>
    <xf numFmtId="0" fontId="12" fillId="2" borderId="0" xfId="0" applyFont="1" applyFill="1"/>
    <xf numFmtId="0" fontId="13" fillId="2" borderId="1" xfId="0" applyFont="1" applyFill="1" applyBorder="1" applyAlignment="1">
      <alignment horizontal="center" wrapText="1"/>
    </xf>
    <xf numFmtId="0" fontId="13" fillId="2" borderId="0" xfId="0" applyFont="1" applyFill="1"/>
    <xf numFmtId="0" fontId="3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33" fillId="2" borderId="1" xfId="0" applyFont="1" applyFill="1" applyBorder="1" applyAlignment="1">
      <alignment horizontal="center" wrapText="1"/>
    </xf>
    <xf numFmtId="0" fontId="34" fillId="2" borderId="0" xfId="0" applyFont="1" applyFill="1"/>
    <xf numFmtId="0" fontId="35" fillId="2" borderId="0" xfId="0" applyFont="1" applyFill="1"/>
    <xf numFmtId="0" fontId="3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37" fillId="2" borderId="0" xfId="0" applyFont="1" applyFill="1"/>
    <xf numFmtId="0" fontId="38" fillId="2" borderId="0" xfId="0" applyFont="1" applyFill="1"/>
    <xf numFmtId="0" fontId="4" fillId="2" borderId="1" xfId="0" applyFont="1" applyFill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/>
    <xf numFmtId="0" fontId="39" fillId="2" borderId="0" xfId="0" applyFont="1" applyFill="1"/>
    <xf numFmtId="0" fontId="23" fillId="3" borderId="3" xfId="0" applyFont="1" applyFill="1" applyBorder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23" fillId="3" borderId="5" xfId="0" applyFont="1" applyFill="1" applyBorder="1" applyAlignment="1">
      <alignment horizontal="center"/>
    </xf>
    <xf numFmtId="14" fontId="23" fillId="4" borderId="3" xfId="0" applyNumberFormat="1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3" fillId="4" borderId="5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left"/>
    </xf>
    <xf numFmtId="1" fontId="23" fillId="2" borderId="6" xfId="0" applyNumberFormat="1" applyFont="1" applyFill="1" applyBorder="1" applyAlignment="1">
      <alignment horizontal="center"/>
    </xf>
    <xf numFmtId="0" fontId="7" fillId="2" borderId="0" xfId="0" applyFont="1" applyFill="1" applyAlignment="1"/>
    <xf numFmtId="0" fontId="25" fillId="7" borderId="3" xfId="0" applyFont="1" applyFill="1" applyBorder="1" applyAlignment="1">
      <alignment horizontal="center"/>
    </xf>
    <xf numFmtId="0" fontId="25" fillId="7" borderId="4" xfId="0" applyFont="1" applyFill="1" applyBorder="1" applyAlignment="1">
      <alignment horizontal="center"/>
    </xf>
    <xf numFmtId="0" fontId="25" fillId="7" borderId="5" xfId="0" applyFont="1" applyFill="1" applyBorder="1" applyAlignment="1">
      <alignment horizontal="center"/>
    </xf>
    <xf numFmtId="0" fontId="25" fillId="6" borderId="3" xfId="0" applyFont="1" applyFill="1" applyBorder="1" applyAlignment="1">
      <alignment horizontal="center"/>
    </xf>
    <xf numFmtId="0" fontId="25" fillId="6" borderId="4" xfId="0" applyFont="1" applyFill="1" applyBorder="1" applyAlignment="1">
      <alignment horizontal="center"/>
    </xf>
    <xf numFmtId="0" fontId="25" fillId="6" borderId="5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4" fillId="7" borderId="3" xfId="0" applyFont="1" applyFill="1" applyBorder="1" applyAlignment="1">
      <alignment horizontal="center"/>
    </xf>
    <xf numFmtId="0" fontId="24" fillId="7" borderId="4" xfId="0" applyFont="1" applyFill="1" applyBorder="1" applyAlignment="1">
      <alignment horizontal="center"/>
    </xf>
    <xf numFmtId="0" fontId="24" fillId="7" borderId="5" xfId="0" applyFont="1" applyFill="1" applyBorder="1" applyAlignment="1">
      <alignment horizontal="center"/>
    </xf>
    <xf numFmtId="0" fontId="24" fillId="10" borderId="3" xfId="0" applyFont="1" applyFill="1" applyBorder="1" applyAlignment="1">
      <alignment horizontal="center"/>
    </xf>
    <xf numFmtId="0" fontId="24" fillId="10" borderId="4" xfId="0" applyFont="1" applyFill="1" applyBorder="1" applyAlignment="1">
      <alignment horizontal="center"/>
    </xf>
    <xf numFmtId="0" fontId="24" fillId="10" borderId="5" xfId="0" applyFont="1" applyFill="1" applyBorder="1" applyAlignment="1">
      <alignment horizontal="center"/>
    </xf>
    <xf numFmtId="0" fontId="7" fillId="2" borderId="0" xfId="0" applyFont="1" applyFill="1"/>
    <xf numFmtId="14" fontId="23" fillId="8" borderId="3" xfId="0" applyNumberFormat="1" applyFont="1" applyFill="1" applyBorder="1" applyAlignment="1">
      <alignment horizontal="center"/>
    </xf>
    <xf numFmtId="14" fontId="23" fillId="8" borderId="4" xfId="0" applyNumberFormat="1" applyFont="1" applyFill="1" applyBorder="1" applyAlignment="1">
      <alignment horizontal="center"/>
    </xf>
    <xf numFmtId="14" fontId="23" fillId="8" borderId="5" xfId="0" applyNumberFormat="1" applyFont="1" applyFill="1" applyBorder="1" applyAlignment="1">
      <alignment horizontal="center"/>
    </xf>
    <xf numFmtId="0" fontId="31" fillId="7" borderId="3" xfId="0" applyFont="1" applyFill="1" applyBorder="1" applyAlignment="1">
      <alignment horizontal="center"/>
    </xf>
    <xf numFmtId="0" fontId="31" fillId="7" borderId="4" xfId="0" applyFont="1" applyFill="1" applyBorder="1" applyAlignment="1">
      <alignment horizontal="center"/>
    </xf>
    <xf numFmtId="0" fontId="31" fillId="7" borderId="5" xfId="0" applyFont="1" applyFill="1" applyBorder="1" applyAlignment="1">
      <alignment horizontal="center"/>
    </xf>
    <xf numFmtId="0" fontId="24" fillId="9" borderId="9" xfId="0" applyFont="1" applyFill="1" applyBorder="1" applyAlignment="1">
      <alignment horizontal="center"/>
    </xf>
    <xf numFmtId="0" fontId="24" fillId="9" borderId="10" xfId="0" applyFont="1" applyFill="1" applyBorder="1" applyAlignment="1">
      <alignment horizontal="center"/>
    </xf>
    <xf numFmtId="0" fontId="24" fillId="9" borderId="11" xfId="0" applyFont="1" applyFill="1" applyBorder="1" applyAlignment="1">
      <alignment horizontal="center"/>
    </xf>
    <xf numFmtId="0" fontId="24" fillId="9" borderId="1" xfId="0" applyFont="1" applyFill="1" applyBorder="1" applyAlignment="1">
      <alignment horizontal="center"/>
    </xf>
    <xf numFmtId="0" fontId="31" fillId="6" borderId="12" xfId="0" applyFont="1" applyFill="1" applyBorder="1" applyAlignment="1">
      <alignment horizontal="center"/>
    </xf>
    <xf numFmtId="0" fontId="24" fillId="10" borderId="9" xfId="0" applyFont="1" applyFill="1" applyBorder="1" applyAlignment="1">
      <alignment horizontal="center"/>
    </xf>
    <xf numFmtId="0" fontId="24" fillId="10" borderId="10" xfId="0" applyFont="1" applyFill="1" applyBorder="1" applyAlignment="1">
      <alignment horizontal="center"/>
    </xf>
    <xf numFmtId="0" fontId="24" fillId="10" borderId="11" xfId="0" applyFont="1" applyFill="1" applyBorder="1" applyAlignment="1">
      <alignment horizontal="center"/>
    </xf>
    <xf numFmtId="0" fontId="24" fillId="10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27F7A-15D2-4126-AD1C-E7F021E0F77F}">
  <dimension ref="A1:K83"/>
  <sheetViews>
    <sheetView tabSelected="1" workbookViewId="0">
      <selection activeCell="A2" sqref="A2:IV4"/>
    </sheetView>
  </sheetViews>
  <sheetFormatPr defaultRowHeight="15" x14ac:dyDescent="0.25"/>
  <cols>
    <col min="1" max="1" width="3.85546875" style="43" customWidth="1"/>
    <col min="2" max="2" width="5" style="78" customWidth="1"/>
    <col min="3" max="3" width="14.7109375" style="25" customWidth="1"/>
    <col min="4" max="4" width="7.28515625" style="28" customWidth="1"/>
    <col min="5" max="5" width="4.7109375" style="28" customWidth="1"/>
    <col min="6" max="6" width="3.5703125" style="9" customWidth="1"/>
    <col min="7" max="7" width="5.7109375" style="44" customWidth="1"/>
    <col min="8" max="8" width="20.42578125" style="28" customWidth="1"/>
    <col min="9" max="9" width="3.85546875" style="9" customWidth="1"/>
    <col min="10" max="10" width="4.140625" style="9" customWidth="1"/>
    <col min="11" max="11" width="10.28515625" style="25" customWidth="1"/>
    <col min="12" max="16384" width="9.140625" style="11"/>
  </cols>
  <sheetData>
    <row r="1" spans="1:11" ht="2.4500000000000002" customHeight="1" thickBot="1" x14ac:dyDescent="0.3">
      <c r="F1" s="9" t="s">
        <v>4</v>
      </c>
      <c r="G1" s="44">
        <v>2026</v>
      </c>
    </row>
    <row r="2" spans="1:11" s="66" customFormat="1" ht="30" customHeight="1" thickBot="1" x14ac:dyDescent="0.3">
      <c r="A2" s="139" t="s">
        <v>185</v>
      </c>
      <c r="B2" s="140"/>
      <c r="C2" s="140"/>
      <c r="D2" s="140"/>
      <c r="E2" s="140"/>
      <c r="F2" s="140"/>
      <c r="G2" s="140"/>
      <c r="H2" s="140"/>
      <c r="I2" s="140"/>
      <c r="J2" s="140"/>
      <c r="K2" s="141"/>
    </row>
    <row r="3" spans="1:11" s="66" customFormat="1" ht="19.899999999999999" customHeight="1" thickBot="1" x14ac:dyDescent="0.3">
      <c r="A3" s="142">
        <v>46269</v>
      </c>
      <c r="B3" s="143"/>
      <c r="C3" s="143"/>
      <c r="D3" s="143"/>
      <c r="E3" s="143"/>
      <c r="F3" s="143"/>
      <c r="G3" s="143"/>
      <c r="H3" s="143"/>
      <c r="I3" s="143"/>
      <c r="J3" s="143"/>
      <c r="K3" s="144"/>
    </row>
    <row r="4" spans="1:11" s="26" customFormat="1" ht="20.100000000000001" customHeight="1" x14ac:dyDescent="0.25">
      <c r="A4" s="145" t="s">
        <v>45</v>
      </c>
      <c r="B4" s="145"/>
      <c r="C4" s="145"/>
      <c r="D4" s="10"/>
      <c r="E4" s="10"/>
      <c r="F4" s="38"/>
      <c r="G4" s="146"/>
      <c r="H4" s="146"/>
      <c r="I4" s="146"/>
      <c r="J4" s="146"/>
      <c r="K4" s="146"/>
    </row>
    <row r="5" spans="1:11" s="28" customFormat="1" ht="30" customHeight="1" x14ac:dyDescent="0.2">
      <c r="A5" s="67" t="s">
        <v>7</v>
      </c>
      <c r="B5" s="67" t="s">
        <v>46</v>
      </c>
      <c r="C5" s="82" t="s">
        <v>5</v>
      </c>
      <c r="D5" s="24" t="s">
        <v>0</v>
      </c>
      <c r="E5" s="24" t="s">
        <v>47</v>
      </c>
      <c r="F5" s="5" t="s">
        <v>3</v>
      </c>
      <c r="G5" s="75" t="s">
        <v>8</v>
      </c>
      <c r="H5" s="24" t="s">
        <v>1</v>
      </c>
      <c r="I5" s="5" t="s">
        <v>48</v>
      </c>
      <c r="J5" s="67" t="s">
        <v>10</v>
      </c>
      <c r="K5" s="5" t="s">
        <v>2</v>
      </c>
    </row>
    <row r="6" spans="1:11" s="18" customFormat="1" ht="16.149999999999999" customHeight="1" x14ac:dyDescent="0.2">
      <c r="A6" s="51">
        <v>1</v>
      </c>
      <c r="B6" s="12">
        <v>131</v>
      </c>
      <c r="C6" s="36" t="s">
        <v>156</v>
      </c>
      <c r="D6" s="29" t="s">
        <v>157</v>
      </c>
      <c r="E6" s="30" t="s">
        <v>14</v>
      </c>
      <c r="F6" s="30" t="s">
        <v>72</v>
      </c>
      <c r="G6" s="30" t="s">
        <v>149</v>
      </c>
      <c r="H6" s="29" t="s">
        <v>53</v>
      </c>
      <c r="I6" s="1" t="str">
        <f t="shared" ref="I6:I37" si="0">IF(F6="m",IF($G$1-$G6&lt;=19,"JM",IF($G$1-$G6&lt;=39,"A",IF($G$1-$G6&lt;=49,"B",IF($G$1-$G6&lt;=59,"C",IF($G$1-$G6&lt;=69,"D","E"))))),IF($G$1-$G6&lt;=19,"JŽ",IF($G$1-$G6&lt;=39,"F",IF($G$1-$G6&lt;=49,"G",IF($G$1-$G6&lt;=59,"H","I")))))</f>
        <v>A</v>
      </c>
      <c r="J6" s="1">
        <f>COUNTIF(I$6:I6,I6)</f>
        <v>1</v>
      </c>
      <c r="K6" s="52">
        <v>1.7696759259259259E-2</v>
      </c>
    </row>
    <row r="7" spans="1:11" s="18" customFormat="1" ht="16.149999999999999" customHeight="1" x14ac:dyDescent="0.2">
      <c r="A7" s="51">
        <v>2</v>
      </c>
      <c r="B7" s="12">
        <v>118</v>
      </c>
      <c r="C7" s="36" t="s">
        <v>35</v>
      </c>
      <c r="D7" s="29" t="s">
        <v>54</v>
      </c>
      <c r="E7" s="30" t="s">
        <v>14</v>
      </c>
      <c r="F7" s="30" t="s">
        <v>72</v>
      </c>
      <c r="G7" s="30" t="s">
        <v>78</v>
      </c>
      <c r="H7" s="29" t="s">
        <v>266</v>
      </c>
      <c r="I7" s="1" t="str">
        <f t="shared" si="0"/>
        <v>B</v>
      </c>
      <c r="J7" s="1">
        <f>COUNTIF(I$6:I7,I7)</f>
        <v>1</v>
      </c>
      <c r="K7" s="52">
        <v>1.8877314814814816E-2</v>
      </c>
    </row>
    <row r="8" spans="1:11" s="19" customFormat="1" ht="16.149999999999999" customHeight="1" x14ac:dyDescent="0.2">
      <c r="A8" s="53">
        <v>3</v>
      </c>
      <c r="B8" s="13">
        <v>109</v>
      </c>
      <c r="C8" s="37" t="s">
        <v>130</v>
      </c>
      <c r="D8" s="31" t="s">
        <v>28</v>
      </c>
      <c r="E8" s="32" t="s">
        <v>14</v>
      </c>
      <c r="F8" s="32" t="s">
        <v>72</v>
      </c>
      <c r="G8" s="32" t="s">
        <v>126</v>
      </c>
      <c r="H8" s="31" t="s">
        <v>172</v>
      </c>
      <c r="I8" s="3" t="str">
        <f t="shared" si="0"/>
        <v>A</v>
      </c>
      <c r="J8" s="3">
        <f>COUNTIF(I$6:I8,I8)</f>
        <v>2</v>
      </c>
      <c r="K8" s="54">
        <v>1.9085648148148147E-2</v>
      </c>
    </row>
    <row r="9" spans="1:11" s="20" customFormat="1" ht="16.149999999999999" customHeight="1" x14ac:dyDescent="0.2">
      <c r="A9" s="55">
        <v>4</v>
      </c>
      <c r="B9" s="14">
        <v>150</v>
      </c>
      <c r="C9" s="35" t="s">
        <v>231</v>
      </c>
      <c r="D9" s="33" t="s">
        <v>25</v>
      </c>
      <c r="E9" s="34" t="s">
        <v>14</v>
      </c>
      <c r="F9" s="34" t="s">
        <v>72</v>
      </c>
      <c r="G9" s="34" t="s">
        <v>80</v>
      </c>
      <c r="H9" s="33" t="s">
        <v>63</v>
      </c>
      <c r="I9" s="2" t="str">
        <f t="shared" si="0"/>
        <v>A</v>
      </c>
      <c r="J9" s="2">
        <f>COUNTIF(I$6:I9,I9)</f>
        <v>3</v>
      </c>
      <c r="K9" s="56">
        <v>1.951388888888889E-2</v>
      </c>
    </row>
    <row r="10" spans="1:11" s="19" customFormat="1" ht="16.149999999999999" customHeight="1" x14ac:dyDescent="0.2">
      <c r="A10" s="53">
        <v>5</v>
      </c>
      <c r="B10" s="13">
        <v>158</v>
      </c>
      <c r="C10" s="37" t="s">
        <v>277</v>
      </c>
      <c r="D10" s="31" t="s">
        <v>56</v>
      </c>
      <c r="E10" s="32" t="s">
        <v>14</v>
      </c>
      <c r="F10" s="32" t="s">
        <v>72</v>
      </c>
      <c r="G10" s="32" t="s">
        <v>82</v>
      </c>
      <c r="H10" s="31" t="s">
        <v>176</v>
      </c>
      <c r="I10" s="3" t="str">
        <f t="shared" si="0"/>
        <v>B</v>
      </c>
      <c r="J10" s="3">
        <f>COUNTIF(I$6:I10,I10)</f>
        <v>2</v>
      </c>
      <c r="K10" s="54">
        <v>1.9861111111111111E-2</v>
      </c>
    </row>
    <row r="11" spans="1:11" ht="16.149999999999999" customHeight="1" x14ac:dyDescent="0.2">
      <c r="A11" s="42">
        <v>6</v>
      </c>
      <c r="B11" s="5">
        <v>132</v>
      </c>
      <c r="C11" s="60" t="s">
        <v>90</v>
      </c>
      <c r="D11" s="61" t="s">
        <v>67</v>
      </c>
      <c r="E11" s="62" t="s">
        <v>14</v>
      </c>
      <c r="F11" s="62" t="s">
        <v>72</v>
      </c>
      <c r="G11" s="62" t="s">
        <v>91</v>
      </c>
      <c r="H11" s="61" t="s">
        <v>116</v>
      </c>
      <c r="I11" s="5" t="str">
        <f t="shared" si="0"/>
        <v>A</v>
      </c>
      <c r="J11" s="5">
        <f>COUNTIF(I$6:I11,I11)</f>
        <v>4</v>
      </c>
      <c r="K11" s="15">
        <v>2.0324074074074074E-2</v>
      </c>
    </row>
    <row r="12" spans="1:11" ht="16.149999999999999" customHeight="1" x14ac:dyDescent="0.2">
      <c r="A12" s="42">
        <v>7</v>
      </c>
      <c r="B12" s="6">
        <v>154</v>
      </c>
      <c r="C12" s="60" t="s">
        <v>223</v>
      </c>
      <c r="D12" s="61" t="s">
        <v>58</v>
      </c>
      <c r="E12" s="62" t="s">
        <v>14</v>
      </c>
      <c r="F12" s="62" t="s">
        <v>72</v>
      </c>
      <c r="G12" s="62" t="s">
        <v>80</v>
      </c>
      <c r="H12" s="61" t="s">
        <v>210</v>
      </c>
      <c r="I12" s="5" t="str">
        <f t="shared" si="0"/>
        <v>A</v>
      </c>
      <c r="J12" s="5">
        <f>COUNTIF(I$6:I12,I12)</f>
        <v>5</v>
      </c>
      <c r="K12" s="15">
        <v>2.087962962962963E-2</v>
      </c>
    </row>
    <row r="13" spans="1:11" s="20" customFormat="1" ht="16.149999999999999" customHeight="1" x14ac:dyDescent="0.2">
      <c r="A13" s="55">
        <v>8</v>
      </c>
      <c r="B13" s="14">
        <v>166</v>
      </c>
      <c r="C13" s="35" t="s">
        <v>178</v>
      </c>
      <c r="D13" s="33" t="s">
        <v>56</v>
      </c>
      <c r="E13" s="34" t="s">
        <v>14</v>
      </c>
      <c r="F13" s="34" t="s">
        <v>72</v>
      </c>
      <c r="G13" s="34" t="s">
        <v>97</v>
      </c>
      <c r="H13" s="33" t="s">
        <v>52</v>
      </c>
      <c r="I13" s="2" t="str">
        <f t="shared" si="0"/>
        <v>B</v>
      </c>
      <c r="J13" s="2">
        <f>COUNTIF(I$6:I13,I13)</f>
        <v>3</v>
      </c>
      <c r="K13" s="56">
        <v>2.133101851851852E-2</v>
      </c>
    </row>
    <row r="14" spans="1:11" ht="16.149999999999999" customHeight="1" x14ac:dyDescent="0.2">
      <c r="A14" s="42">
        <v>9</v>
      </c>
      <c r="B14" s="6">
        <v>152</v>
      </c>
      <c r="C14" s="60" t="s">
        <v>259</v>
      </c>
      <c r="D14" s="61" t="s">
        <v>49</v>
      </c>
      <c r="E14" s="62" t="s">
        <v>14</v>
      </c>
      <c r="F14" s="62" t="s">
        <v>72</v>
      </c>
      <c r="G14" s="62" t="s">
        <v>155</v>
      </c>
      <c r="H14" s="61" t="s">
        <v>260</v>
      </c>
      <c r="I14" s="5" t="str">
        <f t="shared" si="0"/>
        <v>A</v>
      </c>
      <c r="J14" s="5">
        <f>COUNTIF(I$6:I14,I14)</f>
        <v>6</v>
      </c>
      <c r="K14" s="15">
        <v>2.1921296296296296E-2</v>
      </c>
    </row>
    <row r="15" spans="1:11" ht="16.149999999999999" customHeight="1" x14ac:dyDescent="0.2">
      <c r="A15" s="42">
        <v>10</v>
      </c>
      <c r="B15" s="6">
        <v>108</v>
      </c>
      <c r="C15" s="60" t="s">
        <v>50</v>
      </c>
      <c r="D15" s="61" t="s">
        <v>51</v>
      </c>
      <c r="E15" s="62" t="s">
        <v>14</v>
      </c>
      <c r="F15" s="62" t="s">
        <v>72</v>
      </c>
      <c r="G15" s="62" t="s">
        <v>75</v>
      </c>
      <c r="H15" s="61" t="s">
        <v>15</v>
      </c>
      <c r="I15" s="5" t="str">
        <f t="shared" si="0"/>
        <v>B</v>
      </c>
      <c r="J15" s="5">
        <f>COUNTIF(I$6:I15,I15)</f>
        <v>4</v>
      </c>
      <c r="K15" s="15">
        <v>2.2013888888888888E-2</v>
      </c>
    </row>
    <row r="16" spans="1:11" ht="16.149999999999999" customHeight="1" x14ac:dyDescent="0.2">
      <c r="A16" s="42">
        <v>11</v>
      </c>
      <c r="B16" s="6">
        <v>159</v>
      </c>
      <c r="C16" s="60" t="s">
        <v>184</v>
      </c>
      <c r="D16" s="61" t="s">
        <v>40</v>
      </c>
      <c r="E16" s="62" t="s">
        <v>14</v>
      </c>
      <c r="F16" s="62" t="s">
        <v>72</v>
      </c>
      <c r="G16" s="62" t="s">
        <v>78</v>
      </c>
      <c r="H16" s="61" t="s">
        <v>173</v>
      </c>
      <c r="I16" s="5" t="str">
        <f t="shared" si="0"/>
        <v>B</v>
      </c>
      <c r="J16" s="5">
        <f>COUNTIF(I$6:I16,I16)</f>
        <v>5</v>
      </c>
      <c r="K16" s="15">
        <v>2.2546296296296297E-2</v>
      </c>
    </row>
    <row r="17" spans="1:11" s="18" customFormat="1" ht="16.149999999999999" customHeight="1" x14ac:dyDescent="0.2">
      <c r="A17" s="51">
        <v>12</v>
      </c>
      <c r="B17" s="12">
        <v>155</v>
      </c>
      <c r="C17" s="36" t="s">
        <v>127</v>
      </c>
      <c r="D17" s="29" t="s">
        <v>24</v>
      </c>
      <c r="E17" s="30" t="s">
        <v>14</v>
      </c>
      <c r="F17" s="30" t="s">
        <v>72</v>
      </c>
      <c r="G17" s="30" t="s">
        <v>89</v>
      </c>
      <c r="H17" s="29" t="s">
        <v>63</v>
      </c>
      <c r="I17" s="1" t="str">
        <f t="shared" si="0"/>
        <v>D</v>
      </c>
      <c r="J17" s="1">
        <f>COUNTIF(I$6:I17,I17)</f>
        <v>1</v>
      </c>
      <c r="K17" s="52">
        <v>2.267361111111111E-2</v>
      </c>
    </row>
    <row r="18" spans="1:11" ht="16.149999999999999" customHeight="1" x14ac:dyDescent="0.2">
      <c r="A18" s="42">
        <v>13</v>
      </c>
      <c r="B18" s="6">
        <v>133</v>
      </c>
      <c r="C18" s="60" t="s">
        <v>134</v>
      </c>
      <c r="D18" s="61" t="s">
        <v>54</v>
      </c>
      <c r="E18" s="62" t="s">
        <v>14</v>
      </c>
      <c r="F18" s="62" t="s">
        <v>72</v>
      </c>
      <c r="G18" s="62" t="s">
        <v>118</v>
      </c>
      <c r="H18" s="61" t="s">
        <v>16</v>
      </c>
      <c r="I18" s="5" t="str">
        <f t="shared" si="0"/>
        <v>A</v>
      </c>
      <c r="J18" s="5">
        <f>COUNTIF(I$6:I18,I18)</f>
        <v>7</v>
      </c>
      <c r="K18" s="15">
        <v>2.2789351851851852E-2</v>
      </c>
    </row>
    <row r="19" spans="1:11" s="18" customFormat="1" ht="16.149999999999999" customHeight="1" x14ac:dyDescent="0.2">
      <c r="A19" s="51">
        <v>14</v>
      </c>
      <c r="B19" s="12">
        <v>126</v>
      </c>
      <c r="C19" s="36" t="s">
        <v>165</v>
      </c>
      <c r="D19" s="29" t="s">
        <v>28</v>
      </c>
      <c r="E19" s="30" t="s">
        <v>14</v>
      </c>
      <c r="F19" s="30" t="s">
        <v>72</v>
      </c>
      <c r="G19" s="30" t="s">
        <v>153</v>
      </c>
      <c r="H19" s="29" t="s">
        <v>164</v>
      </c>
      <c r="I19" s="1" t="str">
        <f t="shared" si="0"/>
        <v>JM</v>
      </c>
      <c r="J19" s="1">
        <f>COUNTIF(I$6:I19,I19)</f>
        <v>1</v>
      </c>
      <c r="K19" s="52">
        <v>2.2870370370370371E-2</v>
      </c>
    </row>
    <row r="20" spans="1:11" ht="16.149999999999999" customHeight="1" x14ac:dyDescent="0.2">
      <c r="A20" s="42">
        <v>15</v>
      </c>
      <c r="B20" s="6">
        <v>160</v>
      </c>
      <c r="C20" s="60" t="s">
        <v>240</v>
      </c>
      <c r="D20" s="61" t="s">
        <v>241</v>
      </c>
      <c r="E20" s="62" t="s">
        <v>14</v>
      </c>
      <c r="F20" s="62" t="s">
        <v>72</v>
      </c>
      <c r="G20" s="62" t="s">
        <v>71</v>
      </c>
      <c r="H20" s="61" t="s">
        <v>53</v>
      </c>
      <c r="I20" s="5" t="str">
        <f t="shared" si="0"/>
        <v>B</v>
      </c>
      <c r="J20" s="5">
        <f>COUNTIF(I$6:I20,I20)</f>
        <v>6</v>
      </c>
      <c r="K20" s="15">
        <v>2.298611111111111E-2</v>
      </c>
    </row>
    <row r="21" spans="1:11" s="19" customFormat="1" ht="16.149999999999999" customHeight="1" x14ac:dyDescent="0.2">
      <c r="A21" s="53">
        <v>16</v>
      </c>
      <c r="B21" s="13">
        <v>107</v>
      </c>
      <c r="C21" s="37" t="s">
        <v>65</v>
      </c>
      <c r="D21" s="31" t="s">
        <v>25</v>
      </c>
      <c r="E21" s="32" t="s">
        <v>14</v>
      </c>
      <c r="F21" s="32" t="s">
        <v>72</v>
      </c>
      <c r="G21" s="32" t="s">
        <v>161</v>
      </c>
      <c r="H21" s="31" t="s">
        <v>66</v>
      </c>
      <c r="I21" s="3" t="str">
        <f t="shared" si="0"/>
        <v>JM</v>
      </c>
      <c r="J21" s="3">
        <f>COUNTIF(I$6:I21,I21)</f>
        <v>2</v>
      </c>
      <c r="K21" s="54">
        <v>2.3252314814814816E-2</v>
      </c>
    </row>
    <row r="22" spans="1:11" s="20" customFormat="1" ht="16.149999999999999" customHeight="1" x14ac:dyDescent="0.2">
      <c r="A22" s="55">
        <v>17</v>
      </c>
      <c r="B22" s="14">
        <v>112</v>
      </c>
      <c r="C22" s="22" t="s">
        <v>292</v>
      </c>
      <c r="D22" s="4" t="s">
        <v>293</v>
      </c>
      <c r="E22" s="2" t="s">
        <v>14</v>
      </c>
      <c r="F22" s="2" t="s">
        <v>72</v>
      </c>
      <c r="G22" s="2">
        <v>2008</v>
      </c>
      <c r="H22" s="4" t="s">
        <v>294</v>
      </c>
      <c r="I22" s="2" t="str">
        <f t="shared" si="0"/>
        <v>JM</v>
      </c>
      <c r="J22" s="2">
        <f>COUNTIF(I$6:I22,I22)</f>
        <v>3</v>
      </c>
      <c r="K22" s="56">
        <v>2.3587962962962963E-2</v>
      </c>
    </row>
    <row r="23" spans="1:11" s="18" customFormat="1" ht="16.149999999999999" customHeight="1" x14ac:dyDescent="0.2">
      <c r="A23" s="51">
        <v>18</v>
      </c>
      <c r="B23" s="12">
        <v>113</v>
      </c>
      <c r="C23" s="21" t="s">
        <v>112</v>
      </c>
      <c r="D23" s="17" t="s">
        <v>113</v>
      </c>
      <c r="E23" s="1" t="s">
        <v>14</v>
      </c>
      <c r="F23" s="1" t="s">
        <v>70</v>
      </c>
      <c r="G23" s="1" t="s">
        <v>114</v>
      </c>
      <c r="H23" s="17" t="s">
        <v>93</v>
      </c>
      <c r="I23" s="1" t="str">
        <f t="shared" si="0"/>
        <v>F</v>
      </c>
      <c r="J23" s="1">
        <f>COUNTIF(I$6:I23,I23)</f>
        <v>1</v>
      </c>
      <c r="K23" s="52">
        <v>2.3819444444444445E-2</v>
      </c>
    </row>
    <row r="24" spans="1:11" ht="16.149999999999999" customHeight="1" x14ac:dyDescent="0.2">
      <c r="A24" s="42">
        <v>19</v>
      </c>
      <c r="B24" s="6">
        <v>176</v>
      </c>
      <c r="C24" s="60" t="s">
        <v>283</v>
      </c>
      <c r="D24" s="61" t="s">
        <v>62</v>
      </c>
      <c r="E24" s="62" t="s">
        <v>14</v>
      </c>
      <c r="F24" s="62" t="s">
        <v>72</v>
      </c>
      <c r="G24" s="62" t="s">
        <v>284</v>
      </c>
      <c r="H24" s="61" t="s">
        <v>115</v>
      </c>
      <c r="I24" s="5" t="str">
        <f t="shared" si="0"/>
        <v>A</v>
      </c>
      <c r="J24" s="5">
        <f>COUNTIF(I$6:I24,I24)</f>
        <v>8</v>
      </c>
      <c r="K24" s="15">
        <v>2.3946759259259258E-2</v>
      </c>
    </row>
    <row r="25" spans="1:11" ht="16.149999999999999" customHeight="1" x14ac:dyDescent="0.2">
      <c r="A25" s="42">
        <v>20</v>
      </c>
      <c r="B25" s="6">
        <v>153</v>
      </c>
      <c r="C25" s="60" t="s">
        <v>209</v>
      </c>
      <c r="D25" s="61" t="s">
        <v>21</v>
      </c>
      <c r="E25" s="62" t="s">
        <v>14</v>
      </c>
      <c r="F25" s="62" t="s">
        <v>72</v>
      </c>
      <c r="G25" s="62" t="s">
        <v>80</v>
      </c>
      <c r="H25" s="61" t="s">
        <v>210</v>
      </c>
      <c r="I25" s="5" t="str">
        <f t="shared" si="0"/>
        <v>A</v>
      </c>
      <c r="J25" s="5">
        <f>COUNTIF(I$6:I25,I25)</f>
        <v>9</v>
      </c>
      <c r="K25" s="15">
        <v>2.4050925925925927E-2</v>
      </c>
    </row>
    <row r="26" spans="1:11" s="18" customFormat="1" ht="16.149999999999999" customHeight="1" x14ac:dyDescent="0.2">
      <c r="A26" s="51">
        <v>21</v>
      </c>
      <c r="B26" s="12">
        <v>147</v>
      </c>
      <c r="C26" s="36" t="s">
        <v>262</v>
      </c>
      <c r="D26" s="29" t="s">
        <v>39</v>
      </c>
      <c r="E26" s="30" t="s">
        <v>14</v>
      </c>
      <c r="F26" s="30" t="s">
        <v>72</v>
      </c>
      <c r="G26" s="30" t="s">
        <v>88</v>
      </c>
      <c r="H26" s="29" t="s">
        <v>55</v>
      </c>
      <c r="I26" s="1" t="str">
        <f t="shared" si="0"/>
        <v>C</v>
      </c>
      <c r="J26" s="1">
        <f>COUNTIF(I$6:I26,I26)</f>
        <v>1</v>
      </c>
      <c r="K26" s="52">
        <v>2.4398148148148148E-2</v>
      </c>
    </row>
    <row r="27" spans="1:11" s="19" customFormat="1" ht="16.149999999999999" customHeight="1" x14ac:dyDescent="0.2">
      <c r="A27" s="53">
        <v>22</v>
      </c>
      <c r="B27" s="13">
        <v>129</v>
      </c>
      <c r="C27" s="37" t="s">
        <v>27</v>
      </c>
      <c r="D27" s="31" t="s">
        <v>28</v>
      </c>
      <c r="E27" s="32" t="s">
        <v>14</v>
      </c>
      <c r="F27" s="32" t="s">
        <v>72</v>
      </c>
      <c r="G27" s="32" t="s">
        <v>89</v>
      </c>
      <c r="H27" s="31" t="s">
        <v>15</v>
      </c>
      <c r="I27" s="3" t="str">
        <f t="shared" si="0"/>
        <v>D</v>
      </c>
      <c r="J27" s="3">
        <f>COUNTIF(I$6:I27,I27)</f>
        <v>2</v>
      </c>
      <c r="K27" s="54">
        <v>2.4548611111111111E-2</v>
      </c>
    </row>
    <row r="28" spans="1:11" s="19" customFormat="1" ht="16.149999999999999" customHeight="1" x14ac:dyDescent="0.2">
      <c r="A28" s="53">
        <v>23</v>
      </c>
      <c r="B28" s="13">
        <v>148</v>
      </c>
      <c r="C28" s="37" t="s">
        <v>151</v>
      </c>
      <c r="D28" s="31" t="s">
        <v>152</v>
      </c>
      <c r="E28" s="32" t="s">
        <v>14</v>
      </c>
      <c r="F28" s="32" t="s">
        <v>72</v>
      </c>
      <c r="G28" s="32" t="s">
        <v>77</v>
      </c>
      <c r="H28" s="31" t="s">
        <v>55</v>
      </c>
      <c r="I28" s="3" t="str">
        <f t="shared" si="0"/>
        <v>C</v>
      </c>
      <c r="J28" s="3">
        <f>COUNTIF(I$6:I28,I28)</f>
        <v>2</v>
      </c>
      <c r="K28" s="54">
        <v>2.4826388888888887E-2</v>
      </c>
    </row>
    <row r="29" spans="1:11" ht="16.149999999999999" customHeight="1" x14ac:dyDescent="0.2">
      <c r="A29" s="42">
        <v>24</v>
      </c>
      <c r="B29" s="6">
        <v>101</v>
      </c>
      <c r="C29" s="60" t="s">
        <v>246</v>
      </c>
      <c r="D29" s="61" t="s">
        <v>247</v>
      </c>
      <c r="E29" s="62" t="s">
        <v>14</v>
      </c>
      <c r="F29" s="62" t="s">
        <v>72</v>
      </c>
      <c r="G29" s="62" t="s">
        <v>169</v>
      </c>
      <c r="H29" s="61" t="s">
        <v>199</v>
      </c>
      <c r="I29" s="5" t="str">
        <f t="shared" si="0"/>
        <v>A</v>
      </c>
      <c r="J29" s="5">
        <f>COUNTIF(I$6:I29,I29)</f>
        <v>10</v>
      </c>
      <c r="K29" s="15">
        <v>2.4884259259259259E-2</v>
      </c>
    </row>
    <row r="30" spans="1:11" ht="16.149999999999999" customHeight="1" x14ac:dyDescent="0.2">
      <c r="A30" s="42">
        <v>25</v>
      </c>
      <c r="B30" s="6">
        <v>130</v>
      </c>
      <c r="C30" s="60" t="s">
        <v>57</v>
      </c>
      <c r="D30" s="61" t="s">
        <v>39</v>
      </c>
      <c r="E30" s="62" t="s">
        <v>14</v>
      </c>
      <c r="F30" s="62" t="s">
        <v>72</v>
      </c>
      <c r="G30" s="62" t="s">
        <v>78</v>
      </c>
      <c r="H30" s="61" t="s">
        <v>15</v>
      </c>
      <c r="I30" s="5" t="str">
        <f t="shared" si="0"/>
        <v>B</v>
      </c>
      <c r="J30" s="5">
        <f>COUNTIF(I$6:I30,I30)</f>
        <v>7</v>
      </c>
      <c r="K30" s="15">
        <v>2.5810185185185186E-2</v>
      </c>
    </row>
    <row r="31" spans="1:11" ht="16.149999999999999" customHeight="1" x14ac:dyDescent="0.2">
      <c r="A31" s="42">
        <v>26</v>
      </c>
      <c r="B31" s="6">
        <v>164</v>
      </c>
      <c r="C31" s="60" t="s">
        <v>224</v>
      </c>
      <c r="D31" s="61" t="s">
        <v>131</v>
      </c>
      <c r="E31" s="62" t="s">
        <v>14</v>
      </c>
      <c r="F31" s="62" t="s">
        <v>72</v>
      </c>
      <c r="G31" s="62" t="s">
        <v>128</v>
      </c>
      <c r="H31" s="61" t="s">
        <v>132</v>
      </c>
      <c r="I31" s="5" t="str">
        <f t="shared" si="0"/>
        <v>B</v>
      </c>
      <c r="J31" s="5">
        <f>COUNTIF(I$6:I31,I31)</f>
        <v>8</v>
      </c>
      <c r="K31" s="15">
        <v>2.5960648148148149E-2</v>
      </c>
    </row>
    <row r="32" spans="1:11" ht="16.149999999999999" customHeight="1" x14ac:dyDescent="0.2">
      <c r="A32" s="42">
        <v>27</v>
      </c>
      <c r="B32" s="6">
        <v>119</v>
      </c>
      <c r="C32" s="23" t="s">
        <v>35</v>
      </c>
      <c r="D32" s="24" t="s">
        <v>54</v>
      </c>
      <c r="E32" s="5" t="s">
        <v>14</v>
      </c>
      <c r="F32" s="5" t="s">
        <v>72</v>
      </c>
      <c r="G32" s="5">
        <v>2011</v>
      </c>
      <c r="H32" s="24" t="s">
        <v>52</v>
      </c>
      <c r="I32" s="5" t="str">
        <f t="shared" si="0"/>
        <v>JM</v>
      </c>
      <c r="J32" s="5">
        <f>COUNTIF(I$6:I32,I32)</f>
        <v>4</v>
      </c>
      <c r="K32" s="15">
        <v>2.6076388888888889E-2</v>
      </c>
    </row>
    <row r="33" spans="1:11" s="19" customFormat="1" ht="16.149999999999999" customHeight="1" x14ac:dyDescent="0.2">
      <c r="A33" s="53">
        <v>28</v>
      </c>
      <c r="B33" s="13">
        <v>165</v>
      </c>
      <c r="C33" s="37" t="s">
        <v>124</v>
      </c>
      <c r="D33" s="31" t="s">
        <v>125</v>
      </c>
      <c r="E33" s="32" t="s">
        <v>14</v>
      </c>
      <c r="F33" s="32" t="s">
        <v>70</v>
      </c>
      <c r="G33" s="32" t="s">
        <v>84</v>
      </c>
      <c r="H33" s="31" t="s">
        <v>15</v>
      </c>
      <c r="I33" s="3" t="str">
        <f t="shared" si="0"/>
        <v>F</v>
      </c>
      <c r="J33" s="3">
        <f>COUNTIF(I$6:I33,I33)</f>
        <v>2</v>
      </c>
      <c r="K33" s="54">
        <v>2.6087962962962962E-2</v>
      </c>
    </row>
    <row r="34" spans="1:11" ht="16.149999999999999" customHeight="1" x14ac:dyDescent="0.2">
      <c r="A34" s="42">
        <v>29</v>
      </c>
      <c r="B34" s="6">
        <v>121</v>
      </c>
      <c r="C34" s="60" t="s">
        <v>249</v>
      </c>
      <c r="D34" s="61" t="s">
        <v>250</v>
      </c>
      <c r="E34" s="62" t="s">
        <v>14</v>
      </c>
      <c r="F34" s="62" t="s">
        <v>72</v>
      </c>
      <c r="G34" s="62" t="s">
        <v>169</v>
      </c>
      <c r="H34" s="61" t="s">
        <v>251</v>
      </c>
      <c r="I34" s="5" t="str">
        <f t="shared" si="0"/>
        <v>A</v>
      </c>
      <c r="J34" s="5">
        <f>COUNTIF(I$6:I34,I34)</f>
        <v>11</v>
      </c>
      <c r="K34" s="15">
        <v>2.6122685185185186E-2</v>
      </c>
    </row>
    <row r="35" spans="1:11" ht="16.149999999999999" customHeight="1" x14ac:dyDescent="0.2">
      <c r="A35" s="42">
        <v>30</v>
      </c>
      <c r="B35" s="6">
        <v>168</v>
      </c>
      <c r="C35" s="23" t="s">
        <v>304</v>
      </c>
      <c r="D35" s="24" t="s">
        <v>305</v>
      </c>
      <c r="E35" s="5" t="s">
        <v>14</v>
      </c>
      <c r="F35" s="5" t="s">
        <v>72</v>
      </c>
      <c r="G35" s="5">
        <v>1978</v>
      </c>
      <c r="H35" s="24" t="s">
        <v>295</v>
      </c>
      <c r="I35" s="5" t="str">
        <f t="shared" si="0"/>
        <v>B</v>
      </c>
      <c r="J35" s="5">
        <f>COUNTIF(I$6:I35,I35)</f>
        <v>9</v>
      </c>
      <c r="K35" s="15">
        <v>2.613425925925926E-2</v>
      </c>
    </row>
    <row r="36" spans="1:11" ht="16.149999999999999" customHeight="1" x14ac:dyDescent="0.2">
      <c r="A36" s="42">
        <v>31</v>
      </c>
      <c r="B36" s="6">
        <v>100</v>
      </c>
      <c r="C36" s="60" t="s">
        <v>83</v>
      </c>
      <c r="D36" s="61" t="s">
        <v>218</v>
      </c>
      <c r="E36" s="62" t="s">
        <v>14</v>
      </c>
      <c r="F36" s="62" t="s">
        <v>72</v>
      </c>
      <c r="G36" s="62" t="s">
        <v>217</v>
      </c>
      <c r="H36" s="61" t="s">
        <v>19</v>
      </c>
      <c r="I36" s="5" t="str">
        <f t="shared" si="0"/>
        <v>A</v>
      </c>
      <c r="J36" s="5">
        <f>COUNTIF(I$6:I36,I36)</f>
        <v>12</v>
      </c>
      <c r="K36" s="15">
        <v>2.6145833333333333E-2</v>
      </c>
    </row>
    <row r="37" spans="1:11" ht="16.149999999999999" customHeight="1" x14ac:dyDescent="0.2">
      <c r="A37" s="42">
        <v>32</v>
      </c>
      <c r="B37" s="6">
        <v>175</v>
      </c>
      <c r="C37" s="16" t="s">
        <v>308</v>
      </c>
      <c r="D37" s="64" t="s">
        <v>56</v>
      </c>
      <c r="E37" s="62" t="s">
        <v>14</v>
      </c>
      <c r="F37" s="62" t="s">
        <v>72</v>
      </c>
      <c r="G37" s="63">
        <v>1992</v>
      </c>
      <c r="H37" s="64" t="s">
        <v>66</v>
      </c>
      <c r="I37" s="5" t="str">
        <f t="shared" si="0"/>
        <v>A</v>
      </c>
      <c r="J37" s="5">
        <f>COUNTIF(I$6:I37,I37)</f>
        <v>13</v>
      </c>
      <c r="K37" s="15">
        <v>2.627314814814815E-2</v>
      </c>
    </row>
    <row r="38" spans="1:11" s="20" customFormat="1" ht="16.149999999999999" customHeight="1" x14ac:dyDescent="0.2">
      <c r="A38" s="55">
        <v>33</v>
      </c>
      <c r="B38" s="14">
        <v>149</v>
      </c>
      <c r="C38" s="35" t="s">
        <v>231</v>
      </c>
      <c r="D38" s="33" t="s">
        <v>232</v>
      </c>
      <c r="E38" s="34" t="s">
        <v>14</v>
      </c>
      <c r="F38" s="34" t="s">
        <v>72</v>
      </c>
      <c r="G38" s="34" t="s">
        <v>233</v>
      </c>
      <c r="H38" s="33" t="s">
        <v>55</v>
      </c>
      <c r="I38" s="2" t="str">
        <f t="shared" ref="I38:I69" si="1">IF(F38="m",IF($G$1-$G38&lt;=19,"JM",IF($G$1-$G38&lt;=39,"A",IF($G$1-$G38&lt;=49,"B",IF($G$1-$G38&lt;=59,"C",IF($G$1-$G38&lt;=69,"D","E"))))),IF($G$1-$G38&lt;=19,"JŽ",IF($G$1-$G38&lt;=39,"F",IF($G$1-$G38&lt;=49,"G",IF($G$1-$G38&lt;=59,"H","I")))))</f>
        <v>D</v>
      </c>
      <c r="J38" s="2">
        <f>COUNTIF(I$6:I38,I38)</f>
        <v>3</v>
      </c>
      <c r="K38" s="56">
        <v>2.6342592592592591E-2</v>
      </c>
    </row>
    <row r="39" spans="1:11" ht="16.149999999999999" customHeight="1" x14ac:dyDescent="0.2">
      <c r="A39" s="42">
        <v>34</v>
      </c>
      <c r="B39" s="6">
        <v>142</v>
      </c>
      <c r="C39" s="60" t="s">
        <v>211</v>
      </c>
      <c r="D39" s="61" t="s">
        <v>212</v>
      </c>
      <c r="E39" s="62" t="s">
        <v>14</v>
      </c>
      <c r="F39" s="62" t="s">
        <v>72</v>
      </c>
      <c r="G39" s="62" t="s">
        <v>109</v>
      </c>
      <c r="H39" s="61" t="s">
        <v>116</v>
      </c>
      <c r="I39" s="5" t="str">
        <f t="shared" si="1"/>
        <v>JM</v>
      </c>
      <c r="J39" s="5">
        <f>COUNTIF(I$6:I39,I39)</f>
        <v>5</v>
      </c>
      <c r="K39" s="15">
        <v>2.6388888888888889E-2</v>
      </c>
    </row>
    <row r="40" spans="1:11" ht="16.149999999999999" customHeight="1" x14ac:dyDescent="0.2">
      <c r="A40" s="42">
        <v>35</v>
      </c>
      <c r="B40" s="6">
        <v>151</v>
      </c>
      <c r="C40" s="60" t="s">
        <v>271</v>
      </c>
      <c r="D40" s="61" t="s">
        <v>59</v>
      </c>
      <c r="E40" s="62" t="s">
        <v>14</v>
      </c>
      <c r="F40" s="62" t="s">
        <v>72</v>
      </c>
      <c r="G40" s="62" t="s">
        <v>126</v>
      </c>
      <c r="H40" s="61" t="s">
        <v>111</v>
      </c>
      <c r="I40" s="5" t="str">
        <f t="shared" si="1"/>
        <v>A</v>
      </c>
      <c r="J40" s="5">
        <f>COUNTIF(I$6:I40,I40)</f>
        <v>14</v>
      </c>
      <c r="K40" s="15">
        <v>2.642361111111111E-2</v>
      </c>
    </row>
    <row r="41" spans="1:11" ht="16.149999999999999" customHeight="1" x14ac:dyDescent="0.2">
      <c r="A41" s="42">
        <v>36</v>
      </c>
      <c r="B41" s="6">
        <v>173</v>
      </c>
      <c r="C41" s="60" t="s">
        <v>242</v>
      </c>
      <c r="D41" s="61" t="s">
        <v>243</v>
      </c>
      <c r="E41" s="62" t="s">
        <v>14</v>
      </c>
      <c r="F41" s="62" t="s">
        <v>72</v>
      </c>
      <c r="G41" s="62" t="s">
        <v>244</v>
      </c>
      <c r="H41" s="61" t="s">
        <v>19</v>
      </c>
      <c r="I41" s="5" t="str">
        <f t="shared" si="1"/>
        <v>A</v>
      </c>
      <c r="J41" s="5">
        <f>COUNTIF(I$6:I41,I41)</f>
        <v>15</v>
      </c>
      <c r="K41" s="15">
        <v>2.6504629629629628E-2</v>
      </c>
    </row>
    <row r="42" spans="1:11" s="18" customFormat="1" ht="16.149999999999999" customHeight="1" x14ac:dyDescent="0.2">
      <c r="A42" s="51">
        <v>37</v>
      </c>
      <c r="B42" s="12">
        <v>139</v>
      </c>
      <c r="C42" s="36" t="s">
        <v>219</v>
      </c>
      <c r="D42" s="29" t="s">
        <v>183</v>
      </c>
      <c r="E42" s="30" t="s">
        <v>14</v>
      </c>
      <c r="F42" s="30" t="s">
        <v>70</v>
      </c>
      <c r="G42" s="30" t="s">
        <v>88</v>
      </c>
      <c r="H42" s="29" t="s">
        <v>171</v>
      </c>
      <c r="I42" s="1" t="str">
        <f t="shared" si="1"/>
        <v>H</v>
      </c>
      <c r="J42" s="1">
        <f>COUNTIF(I$6:I42,I42)</f>
        <v>1</v>
      </c>
      <c r="K42" s="52">
        <v>2.6655092592592591E-2</v>
      </c>
    </row>
    <row r="43" spans="1:11" s="18" customFormat="1" ht="16.149999999999999" customHeight="1" x14ac:dyDescent="0.2">
      <c r="A43" s="51">
        <v>38</v>
      </c>
      <c r="B43" s="12">
        <v>170</v>
      </c>
      <c r="C43" s="36" t="s">
        <v>122</v>
      </c>
      <c r="D43" s="29" t="s">
        <v>140</v>
      </c>
      <c r="E43" s="30" t="s">
        <v>14</v>
      </c>
      <c r="F43" s="30" t="s">
        <v>70</v>
      </c>
      <c r="G43" s="30" t="s">
        <v>99</v>
      </c>
      <c r="H43" s="29" t="s">
        <v>52</v>
      </c>
      <c r="I43" s="1" t="str">
        <f t="shared" si="1"/>
        <v>JŽ</v>
      </c>
      <c r="J43" s="1">
        <f>COUNTIF(I$6:I43,I43)</f>
        <v>1</v>
      </c>
      <c r="K43" s="52">
        <v>2.6770833333333334E-2</v>
      </c>
    </row>
    <row r="44" spans="1:11" ht="16.149999999999999" customHeight="1" x14ac:dyDescent="0.2">
      <c r="A44" s="42">
        <v>39</v>
      </c>
      <c r="B44" s="6">
        <v>103</v>
      </c>
      <c r="C44" s="60" t="s">
        <v>222</v>
      </c>
      <c r="D44" s="61" t="s">
        <v>25</v>
      </c>
      <c r="E44" s="62" t="s">
        <v>14</v>
      </c>
      <c r="F44" s="62" t="s">
        <v>72</v>
      </c>
      <c r="G44" s="62" t="s">
        <v>135</v>
      </c>
      <c r="H44" s="61" t="s">
        <v>53</v>
      </c>
      <c r="I44" s="5" t="str">
        <f t="shared" si="1"/>
        <v>A</v>
      </c>
      <c r="J44" s="5">
        <f>COUNTIF(I$6:I44,I44)</f>
        <v>16</v>
      </c>
      <c r="K44" s="15">
        <v>2.6886574074074073E-2</v>
      </c>
    </row>
    <row r="45" spans="1:11" s="18" customFormat="1" ht="16.149999999999999" customHeight="1" x14ac:dyDescent="0.2">
      <c r="A45" s="51">
        <v>40</v>
      </c>
      <c r="B45" s="12">
        <v>167</v>
      </c>
      <c r="C45" s="36" t="s">
        <v>120</v>
      </c>
      <c r="D45" s="29" t="s">
        <v>32</v>
      </c>
      <c r="E45" s="30" t="s">
        <v>14</v>
      </c>
      <c r="F45" s="30" t="s">
        <v>72</v>
      </c>
      <c r="G45" s="30" t="s">
        <v>121</v>
      </c>
      <c r="H45" s="29" t="s">
        <v>253</v>
      </c>
      <c r="I45" s="1" t="str">
        <f t="shared" si="1"/>
        <v>E</v>
      </c>
      <c r="J45" s="1">
        <f>COUNTIF(I$6:I45,I45)</f>
        <v>1</v>
      </c>
      <c r="K45" s="52">
        <v>2.7094907407407408E-2</v>
      </c>
    </row>
    <row r="46" spans="1:11" ht="16.149999999999999" customHeight="1" x14ac:dyDescent="0.2">
      <c r="A46" s="42">
        <v>41</v>
      </c>
      <c r="B46" s="6">
        <v>169</v>
      </c>
      <c r="C46" s="60" t="s">
        <v>238</v>
      </c>
      <c r="D46" s="61" t="s">
        <v>179</v>
      </c>
      <c r="E46" s="62" t="s">
        <v>14</v>
      </c>
      <c r="F46" s="62" t="s">
        <v>72</v>
      </c>
      <c r="G46" s="62" t="s">
        <v>78</v>
      </c>
      <c r="H46" s="61" t="s">
        <v>239</v>
      </c>
      <c r="I46" s="5" t="str">
        <f t="shared" si="1"/>
        <v>B</v>
      </c>
      <c r="J46" s="5">
        <f>COUNTIF(I$6:I46,I46)</f>
        <v>10</v>
      </c>
      <c r="K46" s="15">
        <v>2.7141203703703702E-2</v>
      </c>
    </row>
    <row r="47" spans="1:11" s="19" customFormat="1" ht="16.149999999999999" customHeight="1" x14ac:dyDescent="0.2">
      <c r="A47" s="53">
        <v>42</v>
      </c>
      <c r="B47" s="13">
        <v>161</v>
      </c>
      <c r="C47" s="37" t="s">
        <v>194</v>
      </c>
      <c r="D47" s="31" t="s">
        <v>195</v>
      </c>
      <c r="E47" s="32" t="s">
        <v>14</v>
      </c>
      <c r="F47" s="32" t="s">
        <v>70</v>
      </c>
      <c r="G47" s="32" t="s">
        <v>79</v>
      </c>
      <c r="H47" s="31" t="s">
        <v>16</v>
      </c>
      <c r="I47" s="3" t="str">
        <f t="shared" si="1"/>
        <v>H</v>
      </c>
      <c r="J47" s="3">
        <f>COUNTIF(I$6:I47,I47)</f>
        <v>2</v>
      </c>
      <c r="K47" s="54">
        <v>2.7152777777777779E-2</v>
      </c>
    </row>
    <row r="48" spans="1:11" ht="16.149999999999999" customHeight="1" x14ac:dyDescent="0.2">
      <c r="A48" s="42">
        <v>43</v>
      </c>
      <c r="B48" s="6">
        <v>172</v>
      </c>
      <c r="C48" s="60" t="s">
        <v>90</v>
      </c>
      <c r="D48" s="61" t="s">
        <v>59</v>
      </c>
      <c r="E48" s="62" t="s">
        <v>14</v>
      </c>
      <c r="F48" s="62" t="s">
        <v>72</v>
      </c>
      <c r="G48" s="62" t="s">
        <v>84</v>
      </c>
      <c r="H48" s="61" t="s">
        <v>116</v>
      </c>
      <c r="I48" s="5" t="str">
        <f t="shared" si="1"/>
        <v>A</v>
      </c>
      <c r="J48" s="5">
        <f>COUNTIF(I$6:I48,I48)</f>
        <v>17</v>
      </c>
      <c r="K48" s="15">
        <v>2.7708333333333335E-2</v>
      </c>
    </row>
    <row r="49" spans="1:11" ht="16.149999999999999" customHeight="1" x14ac:dyDescent="0.2">
      <c r="A49" s="42">
        <v>44</v>
      </c>
      <c r="B49" s="6">
        <v>105</v>
      </c>
      <c r="C49" s="60" t="s">
        <v>215</v>
      </c>
      <c r="D49" s="61" t="s">
        <v>216</v>
      </c>
      <c r="E49" s="62" t="s">
        <v>14</v>
      </c>
      <c r="F49" s="62" t="s">
        <v>72</v>
      </c>
      <c r="G49" s="62" t="s">
        <v>78</v>
      </c>
      <c r="H49" s="61" t="s">
        <v>16</v>
      </c>
      <c r="I49" s="5" t="str">
        <f t="shared" si="1"/>
        <v>B</v>
      </c>
      <c r="J49" s="5">
        <f>COUNTIF(I$6:I49,I49)</f>
        <v>11</v>
      </c>
      <c r="K49" s="15">
        <v>2.8125000000000001E-2</v>
      </c>
    </row>
    <row r="50" spans="1:11" s="18" customFormat="1" ht="16.149999999999999" customHeight="1" x14ac:dyDescent="0.2">
      <c r="A50" s="51">
        <v>45</v>
      </c>
      <c r="B50" s="12">
        <v>111</v>
      </c>
      <c r="C50" s="36" t="s">
        <v>129</v>
      </c>
      <c r="D50" s="29" t="s">
        <v>60</v>
      </c>
      <c r="E50" s="30" t="s">
        <v>14</v>
      </c>
      <c r="F50" s="30" t="s">
        <v>70</v>
      </c>
      <c r="G50" s="30" t="s">
        <v>71</v>
      </c>
      <c r="H50" s="29" t="s">
        <v>23</v>
      </c>
      <c r="I50" s="1" t="str">
        <f t="shared" si="1"/>
        <v>G</v>
      </c>
      <c r="J50" s="1">
        <f>COUNTIF(I$6:I50,I50)</f>
        <v>1</v>
      </c>
      <c r="K50" s="52">
        <v>2.8217592592592593E-2</v>
      </c>
    </row>
    <row r="51" spans="1:11" s="19" customFormat="1" ht="16.149999999999999" customHeight="1" x14ac:dyDescent="0.2">
      <c r="A51" s="53">
        <v>46</v>
      </c>
      <c r="B51" s="13">
        <v>145</v>
      </c>
      <c r="C51" s="37" t="s">
        <v>225</v>
      </c>
      <c r="D51" s="31" t="s">
        <v>28</v>
      </c>
      <c r="E51" s="32" t="s">
        <v>14</v>
      </c>
      <c r="F51" s="32" t="s">
        <v>72</v>
      </c>
      <c r="G51" s="32" t="s">
        <v>226</v>
      </c>
      <c r="H51" s="31" t="s">
        <v>15</v>
      </c>
      <c r="I51" s="3" t="str">
        <f t="shared" si="1"/>
        <v>E</v>
      </c>
      <c r="J51" s="3">
        <f>COUNTIF(I$6:I51,I51)</f>
        <v>2</v>
      </c>
      <c r="K51" s="54">
        <v>2.8252314814814813E-2</v>
      </c>
    </row>
    <row r="52" spans="1:11" s="19" customFormat="1" ht="16.149999999999999" customHeight="1" x14ac:dyDescent="0.2">
      <c r="A52" s="53">
        <v>47</v>
      </c>
      <c r="B52" s="13">
        <v>162</v>
      </c>
      <c r="C52" s="37" t="s">
        <v>92</v>
      </c>
      <c r="D52" s="31" t="s">
        <v>68</v>
      </c>
      <c r="E52" s="32" t="s">
        <v>14</v>
      </c>
      <c r="F52" s="32" t="s">
        <v>70</v>
      </c>
      <c r="G52" s="32" t="s">
        <v>82</v>
      </c>
      <c r="H52" s="31" t="s">
        <v>93</v>
      </c>
      <c r="I52" s="3" t="str">
        <f t="shared" si="1"/>
        <v>G</v>
      </c>
      <c r="J52" s="3">
        <f>COUNTIF(I$6:I52,I52)</f>
        <v>2</v>
      </c>
      <c r="K52" s="54">
        <v>2.8645833333333332E-2</v>
      </c>
    </row>
    <row r="53" spans="1:11" ht="16.149999999999999" customHeight="1" x14ac:dyDescent="0.2">
      <c r="A53" s="42">
        <v>48</v>
      </c>
      <c r="B53" s="6">
        <v>144</v>
      </c>
      <c r="C53" s="60" t="s">
        <v>189</v>
      </c>
      <c r="D53" s="61" t="s">
        <v>49</v>
      </c>
      <c r="E53" s="62" t="s">
        <v>14</v>
      </c>
      <c r="F53" s="62" t="s">
        <v>72</v>
      </c>
      <c r="G53" s="62" t="s">
        <v>190</v>
      </c>
      <c r="H53" s="61" t="s">
        <v>104</v>
      </c>
      <c r="I53" s="5" t="str">
        <f t="shared" si="1"/>
        <v>B</v>
      </c>
      <c r="J53" s="5">
        <f>COUNTIF(I$6:I53,I53)</f>
        <v>12</v>
      </c>
      <c r="K53" s="15">
        <v>2.8969907407407406E-2</v>
      </c>
    </row>
    <row r="54" spans="1:11" ht="16.149999999999999" customHeight="1" x14ac:dyDescent="0.2">
      <c r="A54" s="42">
        <v>49</v>
      </c>
      <c r="B54" s="6">
        <v>143</v>
      </c>
      <c r="C54" s="60" t="s">
        <v>287</v>
      </c>
      <c r="D54" s="61" t="s">
        <v>216</v>
      </c>
      <c r="E54" s="62" t="s">
        <v>14</v>
      </c>
      <c r="F54" s="62" t="s">
        <v>72</v>
      </c>
      <c r="G54" s="62" t="s">
        <v>84</v>
      </c>
      <c r="H54" s="61" t="s">
        <v>288</v>
      </c>
      <c r="I54" s="5" t="str">
        <f t="shared" si="1"/>
        <v>A</v>
      </c>
      <c r="J54" s="5">
        <f>COUNTIF(I$6:I54,I54)</f>
        <v>18</v>
      </c>
      <c r="K54" s="15">
        <v>2.9444444444444443E-2</v>
      </c>
    </row>
    <row r="55" spans="1:11" ht="16.149999999999999" customHeight="1" x14ac:dyDescent="0.2">
      <c r="A55" s="42">
        <v>50</v>
      </c>
      <c r="B55" s="6">
        <v>102</v>
      </c>
      <c r="C55" s="60" t="s">
        <v>252</v>
      </c>
      <c r="D55" s="61" t="s">
        <v>179</v>
      </c>
      <c r="E55" s="62" t="s">
        <v>14</v>
      </c>
      <c r="F55" s="62" t="s">
        <v>72</v>
      </c>
      <c r="G55" s="62" t="s">
        <v>80</v>
      </c>
      <c r="H55" s="61" t="s">
        <v>115</v>
      </c>
      <c r="I55" s="5" t="str">
        <f t="shared" si="1"/>
        <v>A</v>
      </c>
      <c r="J55" s="5">
        <f>COUNTIF(I$6:I55,I55)</f>
        <v>19</v>
      </c>
      <c r="K55" s="15">
        <v>2.9456018518518517E-2</v>
      </c>
    </row>
    <row r="56" spans="1:11" s="20" customFormat="1" ht="16.149999999999999" customHeight="1" x14ac:dyDescent="0.2">
      <c r="A56" s="55">
        <v>51</v>
      </c>
      <c r="B56" s="14">
        <v>146</v>
      </c>
      <c r="C56" s="35" t="s">
        <v>188</v>
      </c>
      <c r="D56" s="33" t="s">
        <v>13</v>
      </c>
      <c r="E56" s="34" t="s">
        <v>14</v>
      </c>
      <c r="F56" s="34" t="s">
        <v>70</v>
      </c>
      <c r="G56" s="34" t="s">
        <v>155</v>
      </c>
      <c r="H56" s="33" t="s">
        <v>53</v>
      </c>
      <c r="I56" s="2" t="str">
        <f t="shared" si="1"/>
        <v>F</v>
      </c>
      <c r="J56" s="2">
        <f>COUNTIF(I$6:I56,I56)</f>
        <v>3</v>
      </c>
      <c r="K56" s="56">
        <v>2.9467592592592594E-2</v>
      </c>
    </row>
    <row r="57" spans="1:11" ht="16.149999999999999" customHeight="1" x14ac:dyDescent="0.2">
      <c r="A57" s="42">
        <v>52</v>
      </c>
      <c r="B57" s="6">
        <v>174</v>
      </c>
      <c r="C57" s="60" t="s">
        <v>307</v>
      </c>
      <c r="D57" s="61" t="s">
        <v>85</v>
      </c>
      <c r="E57" s="62" t="s">
        <v>14</v>
      </c>
      <c r="F57" s="62" t="s">
        <v>72</v>
      </c>
      <c r="G57" s="62" t="s">
        <v>110</v>
      </c>
      <c r="H57" s="61" t="s">
        <v>116</v>
      </c>
      <c r="I57" s="5" t="str">
        <f t="shared" si="1"/>
        <v>JM</v>
      </c>
      <c r="J57" s="5">
        <f>COUNTIF(I$6:I57,I57)</f>
        <v>6</v>
      </c>
      <c r="K57" s="15">
        <v>2.9479166666666667E-2</v>
      </c>
    </row>
    <row r="58" spans="1:11" s="20" customFormat="1" ht="16.149999999999999" customHeight="1" x14ac:dyDescent="0.2">
      <c r="A58" s="55">
        <v>53</v>
      </c>
      <c r="B58" s="14">
        <v>120</v>
      </c>
      <c r="C58" s="35" t="s">
        <v>146</v>
      </c>
      <c r="D58" s="33" t="s">
        <v>40</v>
      </c>
      <c r="E58" s="34" t="s">
        <v>14</v>
      </c>
      <c r="F58" s="34" t="s">
        <v>72</v>
      </c>
      <c r="G58" s="34" t="s">
        <v>79</v>
      </c>
      <c r="H58" s="33" t="s">
        <v>15</v>
      </c>
      <c r="I58" s="2" t="str">
        <f t="shared" si="1"/>
        <v>C</v>
      </c>
      <c r="J58" s="2">
        <f>COUNTIF(I$6:I58,I58)</f>
        <v>3</v>
      </c>
      <c r="K58" s="56">
        <v>2.9490740740740741E-2</v>
      </c>
    </row>
    <row r="59" spans="1:11" ht="16.149999999999999" customHeight="1" x14ac:dyDescent="0.2">
      <c r="A59" s="42">
        <v>54</v>
      </c>
      <c r="B59" s="6">
        <v>125</v>
      </c>
      <c r="C59" s="60" t="s">
        <v>248</v>
      </c>
      <c r="D59" s="61" t="s">
        <v>24</v>
      </c>
      <c r="E59" s="62" t="s">
        <v>14</v>
      </c>
      <c r="F59" s="62" t="s">
        <v>72</v>
      </c>
      <c r="G59" s="62" t="s">
        <v>100</v>
      </c>
      <c r="H59" s="61" t="s">
        <v>15</v>
      </c>
      <c r="I59" s="5" t="str">
        <f t="shared" si="1"/>
        <v>C</v>
      </c>
      <c r="J59" s="5">
        <f>COUNTIF(I$6:I59,I59)</f>
        <v>4</v>
      </c>
      <c r="K59" s="15">
        <v>2.9502314814814815E-2</v>
      </c>
    </row>
    <row r="60" spans="1:11" s="18" customFormat="1" ht="16.149999999999999" customHeight="1" x14ac:dyDescent="0.2">
      <c r="A60" s="51">
        <v>55</v>
      </c>
      <c r="B60" s="12">
        <v>124</v>
      </c>
      <c r="C60" s="36" t="s">
        <v>33</v>
      </c>
      <c r="D60" s="29" t="s">
        <v>34</v>
      </c>
      <c r="E60" s="30" t="s">
        <v>14</v>
      </c>
      <c r="F60" s="30" t="s">
        <v>70</v>
      </c>
      <c r="G60" s="30" t="s">
        <v>96</v>
      </c>
      <c r="H60" s="29" t="s">
        <v>15</v>
      </c>
      <c r="I60" s="1" t="str">
        <f t="shared" si="1"/>
        <v>I</v>
      </c>
      <c r="J60" s="1">
        <f>COUNTIF(I$6:I60,I60)</f>
        <v>1</v>
      </c>
      <c r="K60" s="52">
        <v>2.9537037037037039E-2</v>
      </c>
    </row>
    <row r="61" spans="1:11" s="19" customFormat="1" ht="16.149999999999999" customHeight="1" x14ac:dyDescent="0.2">
      <c r="A61" s="53">
        <v>56</v>
      </c>
      <c r="B61" s="13">
        <v>171</v>
      </c>
      <c r="C61" s="37" t="s">
        <v>122</v>
      </c>
      <c r="D61" s="31" t="s">
        <v>261</v>
      </c>
      <c r="E61" s="32" t="s">
        <v>14</v>
      </c>
      <c r="F61" s="32" t="s">
        <v>70</v>
      </c>
      <c r="G61" s="32" t="s">
        <v>123</v>
      </c>
      <c r="H61" s="31" t="s">
        <v>52</v>
      </c>
      <c r="I61" s="3" t="str">
        <f t="shared" si="1"/>
        <v>JŽ</v>
      </c>
      <c r="J61" s="3">
        <f>COUNTIF(I$6:I61,I61)</f>
        <v>2</v>
      </c>
      <c r="K61" s="54">
        <v>2.9733796296296296E-2</v>
      </c>
    </row>
    <row r="62" spans="1:11" ht="16.149999999999999" customHeight="1" x14ac:dyDescent="0.2">
      <c r="A62" s="42">
        <v>57</v>
      </c>
      <c r="B62" s="6">
        <v>163</v>
      </c>
      <c r="C62" s="23" t="s">
        <v>302</v>
      </c>
      <c r="D62" s="24" t="s">
        <v>303</v>
      </c>
      <c r="E62" s="5" t="s">
        <v>14</v>
      </c>
      <c r="F62" s="5" t="s">
        <v>72</v>
      </c>
      <c r="G62" s="5">
        <v>1965</v>
      </c>
      <c r="H62" s="24" t="s">
        <v>93</v>
      </c>
      <c r="I62" s="5" t="str">
        <f t="shared" si="1"/>
        <v>D</v>
      </c>
      <c r="J62" s="5">
        <f>COUNTIF(I$6:I62,I62)</f>
        <v>4</v>
      </c>
      <c r="K62" s="15">
        <v>2.9814814814814815E-2</v>
      </c>
    </row>
    <row r="63" spans="1:11" ht="16.149999999999999" customHeight="1" x14ac:dyDescent="0.2">
      <c r="A63" s="42">
        <v>58</v>
      </c>
      <c r="B63" s="6">
        <v>156</v>
      </c>
      <c r="C63" s="60" t="s">
        <v>83</v>
      </c>
      <c r="D63" s="61" t="s">
        <v>85</v>
      </c>
      <c r="E63" s="62" t="s">
        <v>14</v>
      </c>
      <c r="F63" s="62" t="s">
        <v>72</v>
      </c>
      <c r="G63" s="62" t="s">
        <v>217</v>
      </c>
      <c r="H63" s="61" t="s">
        <v>19</v>
      </c>
      <c r="I63" s="5" t="str">
        <f t="shared" si="1"/>
        <v>A</v>
      </c>
      <c r="J63" s="5">
        <f>COUNTIF(I$6:I63,I63)</f>
        <v>20</v>
      </c>
      <c r="K63" s="15">
        <v>3.0312499999999999E-2</v>
      </c>
    </row>
    <row r="64" spans="1:11" ht="16.149999999999999" customHeight="1" x14ac:dyDescent="0.2">
      <c r="A64" s="42">
        <v>59</v>
      </c>
      <c r="B64" s="6">
        <v>140</v>
      </c>
      <c r="C64" s="60" t="s">
        <v>281</v>
      </c>
      <c r="D64" s="61" t="s">
        <v>25</v>
      </c>
      <c r="E64" s="62" t="s">
        <v>14</v>
      </c>
      <c r="F64" s="62" t="s">
        <v>72</v>
      </c>
      <c r="G64" s="62" t="s">
        <v>155</v>
      </c>
      <c r="H64" s="61" t="s">
        <v>282</v>
      </c>
      <c r="I64" s="5" t="str">
        <f t="shared" si="1"/>
        <v>A</v>
      </c>
      <c r="J64" s="5">
        <f>COUNTIF(I$6:I64,I64)</f>
        <v>21</v>
      </c>
      <c r="K64" s="15">
        <v>3.050925925925926E-2</v>
      </c>
    </row>
    <row r="65" spans="1:11" ht="16.149999999999999" customHeight="1" x14ac:dyDescent="0.2">
      <c r="A65" s="42">
        <v>60</v>
      </c>
      <c r="B65" s="6">
        <v>127</v>
      </c>
      <c r="C65" s="60" t="s">
        <v>220</v>
      </c>
      <c r="D65" s="61" t="s">
        <v>221</v>
      </c>
      <c r="E65" s="62" t="s">
        <v>14</v>
      </c>
      <c r="F65" s="62" t="s">
        <v>72</v>
      </c>
      <c r="G65" s="62" t="s">
        <v>77</v>
      </c>
      <c r="H65" s="61" t="s">
        <v>53</v>
      </c>
      <c r="I65" s="5" t="str">
        <f t="shared" si="1"/>
        <v>C</v>
      </c>
      <c r="J65" s="5">
        <f>COUNTIF(I$6:I65,I65)</f>
        <v>5</v>
      </c>
      <c r="K65" s="15">
        <v>3.0543981481481481E-2</v>
      </c>
    </row>
    <row r="66" spans="1:11" ht="16.149999999999999" customHeight="1" x14ac:dyDescent="0.2">
      <c r="A66" s="42">
        <v>61</v>
      </c>
      <c r="B66" s="6">
        <v>137</v>
      </c>
      <c r="C66" s="60" t="s">
        <v>254</v>
      </c>
      <c r="D66" s="61" t="s">
        <v>255</v>
      </c>
      <c r="E66" s="62" t="s">
        <v>14</v>
      </c>
      <c r="F66" s="62" t="s">
        <v>72</v>
      </c>
      <c r="G66" s="62" t="s">
        <v>73</v>
      </c>
      <c r="H66" s="61" t="s">
        <v>41</v>
      </c>
      <c r="I66" s="5" t="str">
        <f t="shared" si="1"/>
        <v>B</v>
      </c>
      <c r="J66" s="5">
        <f>COUNTIF(I$6:I66,I66)</f>
        <v>13</v>
      </c>
      <c r="K66" s="15">
        <v>3.0868055555555555E-2</v>
      </c>
    </row>
    <row r="67" spans="1:11" ht="16.149999999999999" customHeight="1" x14ac:dyDescent="0.2">
      <c r="A67" s="42">
        <v>62</v>
      </c>
      <c r="B67" s="6">
        <v>138</v>
      </c>
      <c r="C67" s="60" t="s">
        <v>272</v>
      </c>
      <c r="D67" s="61" t="s">
        <v>56</v>
      </c>
      <c r="E67" s="62" t="s">
        <v>14</v>
      </c>
      <c r="F67" s="62" t="s">
        <v>72</v>
      </c>
      <c r="G67" s="62" t="s">
        <v>97</v>
      </c>
      <c r="H67" s="61" t="s">
        <v>52</v>
      </c>
      <c r="I67" s="5" t="str">
        <f t="shared" si="1"/>
        <v>B</v>
      </c>
      <c r="J67" s="5">
        <f>COUNTIF(I$6:I67,I67)</f>
        <v>14</v>
      </c>
      <c r="K67" s="15">
        <v>3.0868055555555555E-2</v>
      </c>
    </row>
    <row r="68" spans="1:11" ht="16.149999999999999" customHeight="1" x14ac:dyDescent="0.2">
      <c r="A68" s="42">
        <v>63</v>
      </c>
      <c r="B68" s="6">
        <v>141</v>
      </c>
      <c r="C68" s="60" t="s">
        <v>213</v>
      </c>
      <c r="D68" s="61" t="s">
        <v>42</v>
      </c>
      <c r="E68" s="62" t="s">
        <v>14</v>
      </c>
      <c r="F68" s="62" t="s">
        <v>70</v>
      </c>
      <c r="G68" s="62" t="s">
        <v>80</v>
      </c>
      <c r="H68" s="61" t="s">
        <v>116</v>
      </c>
      <c r="I68" s="5" t="str">
        <f t="shared" si="1"/>
        <v>F</v>
      </c>
      <c r="J68" s="5">
        <f>COUNTIF(I$6:I68,I68)</f>
        <v>4</v>
      </c>
      <c r="K68" s="15">
        <v>3.142361111111111E-2</v>
      </c>
    </row>
    <row r="69" spans="1:11" ht="16.149999999999999" customHeight="1" x14ac:dyDescent="0.2">
      <c r="A69" s="42">
        <v>64</v>
      </c>
      <c r="B69" s="6">
        <v>110</v>
      </c>
      <c r="C69" s="60" t="s">
        <v>162</v>
      </c>
      <c r="D69" s="61" t="s">
        <v>163</v>
      </c>
      <c r="E69" s="62" t="s">
        <v>14</v>
      </c>
      <c r="F69" s="62" t="s">
        <v>70</v>
      </c>
      <c r="G69" s="62" t="s">
        <v>133</v>
      </c>
      <c r="H69" s="61" t="s">
        <v>164</v>
      </c>
      <c r="I69" s="5" t="str">
        <f t="shared" si="1"/>
        <v>F</v>
      </c>
      <c r="J69" s="5">
        <f>COUNTIF(I$6:I69,I69)</f>
        <v>5</v>
      </c>
      <c r="K69" s="15">
        <v>3.1493055555555559E-2</v>
      </c>
    </row>
    <row r="70" spans="1:11" s="20" customFormat="1" ht="16.149999999999999" customHeight="1" x14ac:dyDescent="0.2">
      <c r="A70" s="55">
        <v>65</v>
      </c>
      <c r="B70" s="14">
        <v>123</v>
      </c>
      <c r="C70" s="35" t="s">
        <v>274</v>
      </c>
      <c r="D70" s="33" t="s">
        <v>264</v>
      </c>
      <c r="E70" s="34" t="s">
        <v>14</v>
      </c>
      <c r="F70" s="34" t="s">
        <v>70</v>
      </c>
      <c r="G70" s="34" t="s">
        <v>100</v>
      </c>
      <c r="H70" s="33" t="s">
        <v>15</v>
      </c>
      <c r="I70" s="2" t="str">
        <f t="shared" ref="I70:I80" si="2">IF(F70="m",IF($G$1-$G70&lt;=19,"JM",IF($G$1-$G70&lt;=39,"A",IF($G$1-$G70&lt;=49,"B",IF($G$1-$G70&lt;=59,"C",IF($G$1-$G70&lt;=69,"D","E"))))),IF($G$1-$G70&lt;=19,"JŽ",IF($G$1-$G70&lt;=39,"F",IF($G$1-$G70&lt;=49,"G",IF($G$1-$G70&lt;=59,"H","I")))))</f>
        <v>H</v>
      </c>
      <c r="J70" s="2">
        <f>COUNTIF(I$6:I70,I70)</f>
        <v>3</v>
      </c>
      <c r="K70" s="56">
        <v>3.1851851851851853E-2</v>
      </c>
    </row>
    <row r="71" spans="1:11" s="20" customFormat="1" ht="16.149999999999999" customHeight="1" x14ac:dyDescent="0.2">
      <c r="A71" s="55">
        <v>66</v>
      </c>
      <c r="B71" s="14">
        <v>134</v>
      </c>
      <c r="C71" s="35" t="s">
        <v>36</v>
      </c>
      <c r="D71" s="33" t="s">
        <v>98</v>
      </c>
      <c r="E71" s="34" t="s">
        <v>14</v>
      </c>
      <c r="F71" s="34" t="s">
        <v>70</v>
      </c>
      <c r="G71" s="34" t="s">
        <v>99</v>
      </c>
      <c r="H71" s="33" t="s">
        <v>15</v>
      </c>
      <c r="I71" s="2" t="str">
        <f t="shared" si="2"/>
        <v>JŽ</v>
      </c>
      <c r="J71" s="2">
        <f>COUNTIF(I$6:I71,I71)</f>
        <v>3</v>
      </c>
      <c r="K71" s="56">
        <v>3.2511574074074075E-2</v>
      </c>
    </row>
    <row r="72" spans="1:11" ht="16.149999999999999" customHeight="1" x14ac:dyDescent="0.2">
      <c r="A72" s="42">
        <v>67</v>
      </c>
      <c r="B72" s="6">
        <v>136</v>
      </c>
      <c r="C72" s="60" t="s">
        <v>35</v>
      </c>
      <c r="D72" s="61" t="s">
        <v>267</v>
      </c>
      <c r="E72" s="62" t="s">
        <v>14</v>
      </c>
      <c r="F72" s="62" t="s">
        <v>72</v>
      </c>
      <c r="G72" s="62" t="s">
        <v>82</v>
      </c>
      <c r="H72" s="61" t="s">
        <v>268</v>
      </c>
      <c r="I72" s="5" t="str">
        <f t="shared" si="2"/>
        <v>B</v>
      </c>
      <c r="J72" s="5">
        <f>COUNTIF(I$6:I72,I72)</f>
        <v>15</v>
      </c>
      <c r="K72" s="15">
        <v>3.2928240740740744E-2</v>
      </c>
    </row>
    <row r="73" spans="1:11" s="20" customFormat="1" ht="16.149999999999999" customHeight="1" x14ac:dyDescent="0.2">
      <c r="A73" s="55">
        <v>68</v>
      </c>
      <c r="B73" s="14">
        <v>157</v>
      </c>
      <c r="C73" s="35" t="s">
        <v>144</v>
      </c>
      <c r="D73" s="33" t="s">
        <v>145</v>
      </c>
      <c r="E73" s="34" t="s">
        <v>14</v>
      </c>
      <c r="F73" s="34" t="s">
        <v>70</v>
      </c>
      <c r="G73" s="34">
        <v>1978</v>
      </c>
      <c r="H73" s="33" t="s">
        <v>291</v>
      </c>
      <c r="I73" s="2" t="str">
        <f t="shared" si="2"/>
        <v>G</v>
      </c>
      <c r="J73" s="2">
        <f>COUNTIF(I$6:I73,I73)</f>
        <v>3</v>
      </c>
      <c r="K73" s="83">
        <v>3.3680555555555554E-2</v>
      </c>
    </row>
    <row r="74" spans="1:11" ht="16.149999999999999" customHeight="1" x14ac:dyDescent="0.2">
      <c r="A74" s="42">
        <v>69</v>
      </c>
      <c r="B74" s="6">
        <v>114</v>
      </c>
      <c r="C74" s="60" t="s">
        <v>193</v>
      </c>
      <c r="D74" s="61" t="s">
        <v>163</v>
      </c>
      <c r="E74" s="62" t="s">
        <v>14</v>
      </c>
      <c r="F74" s="62" t="s">
        <v>70</v>
      </c>
      <c r="G74" s="62" t="s">
        <v>155</v>
      </c>
      <c r="H74" s="61" t="s">
        <v>191</v>
      </c>
      <c r="I74" s="5" t="str">
        <f t="shared" si="2"/>
        <v>F</v>
      </c>
      <c r="J74" s="5">
        <f>COUNTIF(I$6:I74,I74)</f>
        <v>6</v>
      </c>
      <c r="K74" s="15">
        <v>3.5648148148148151E-2</v>
      </c>
    </row>
    <row r="75" spans="1:11" ht="16.149999999999999" customHeight="1" x14ac:dyDescent="0.2">
      <c r="A75" s="42">
        <v>70</v>
      </c>
      <c r="B75" s="6">
        <v>115</v>
      </c>
      <c r="C75" s="60" t="s">
        <v>108</v>
      </c>
      <c r="D75" s="61" t="s">
        <v>192</v>
      </c>
      <c r="E75" s="62" t="s">
        <v>14</v>
      </c>
      <c r="F75" s="62" t="s">
        <v>72</v>
      </c>
      <c r="G75" s="62" t="s">
        <v>71</v>
      </c>
      <c r="H75" s="61" t="s">
        <v>191</v>
      </c>
      <c r="I75" s="5" t="str">
        <f t="shared" si="2"/>
        <v>B</v>
      </c>
      <c r="J75" s="5">
        <f>COUNTIF(I$6:I75,I75)</f>
        <v>16</v>
      </c>
      <c r="K75" s="15">
        <v>3.5671296296296298E-2</v>
      </c>
    </row>
    <row r="76" spans="1:11" ht="16.149999999999999" customHeight="1" x14ac:dyDescent="0.2">
      <c r="A76" s="42">
        <v>71</v>
      </c>
      <c r="B76" s="6">
        <v>135</v>
      </c>
      <c r="C76" s="60" t="s">
        <v>278</v>
      </c>
      <c r="D76" s="61" t="s">
        <v>279</v>
      </c>
      <c r="E76" s="62" t="s">
        <v>14</v>
      </c>
      <c r="F76" s="62" t="s">
        <v>70</v>
      </c>
      <c r="G76" s="62" t="s">
        <v>117</v>
      </c>
      <c r="H76" s="61" t="s">
        <v>280</v>
      </c>
      <c r="I76" s="5" t="str">
        <f t="shared" si="2"/>
        <v>H</v>
      </c>
      <c r="J76" s="5">
        <f>COUNTIF(I$6:I76,I76)</f>
        <v>4</v>
      </c>
      <c r="K76" s="15">
        <v>3.6412037037037034E-2</v>
      </c>
    </row>
    <row r="77" spans="1:11" ht="16.149999999999999" customHeight="1" x14ac:dyDescent="0.2">
      <c r="A77" s="42">
        <v>72</v>
      </c>
      <c r="B77" s="6">
        <v>128</v>
      </c>
      <c r="C77" s="60" t="s">
        <v>20</v>
      </c>
      <c r="D77" s="61" t="s">
        <v>21</v>
      </c>
      <c r="E77" s="62" t="s">
        <v>14</v>
      </c>
      <c r="F77" s="62" t="s">
        <v>72</v>
      </c>
      <c r="G77" s="62" t="s">
        <v>76</v>
      </c>
      <c r="H77" s="61" t="s">
        <v>22</v>
      </c>
      <c r="I77" s="5" t="str">
        <f t="shared" si="2"/>
        <v>D</v>
      </c>
      <c r="J77" s="5">
        <f>COUNTIF(I$6:I77,I77)</f>
        <v>5</v>
      </c>
      <c r="K77" s="15">
        <v>3.695601851851852E-2</v>
      </c>
    </row>
    <row r="78" spans="1:11" ht="16.149999999999999" customHeight="1" x14ac:dyDescent="0.2">
      <c r="A78" s="42">
        <v>73</v>
      </c>
      <c r="B78" s="6">
        <v>122</v>
      </c>
      <c r="C78" s="60" t="s">
        <v>168</v>
      </c>
      <c r="D78" s="61" t="s">
        <v>230</v>
      </c>
      <c r="E78" s="62" t="s">
        <v>14</v>
      </c>
      <c r="F78" s="62" t="s">
        <v>70</v>
      </c>
      <c r="G78" s="62" t="s">
        <v>169</v>
      </c>
      <c r="H78" s="61" t="s">
        <v>154</v>
      </c>
      <c r="I78" s="5" t="str">
        <f t="shared" si="2"/>
        <v>F</v>
      </c>
      <c r="J78" s="5">
        <f>COUNTIF(I$6:I78,I78)</f>
        <v>7</v>
      </c>
      <c r="K78" s="15">
        <v>3.8935185185185184E-2</v>
      </c>
    </row>
    <row r="79" spans="1:11" s="20" customFormat="1" ht="16.149999999999999" customHeight="1" x14ac:dyDescent="0.2">
      <c r="A79" s="55">
        <v>74</v>
      </c>
      <c r="B79" s="14">
        <v>106</v>
      </c>
      <c r="C79" s="22" t="s">
        <v>318</v>
      </c>
      <c r="D79" s="4" t="s">
        <v>28</v>
      </c>
      <c r="E79" s="2" t="s">
        <v>14</v>
      </c>
      <c r="F79" s="2" t="s">
        <v>72</v>
      </c>
      <c r="G79" s="2">
        <v>1953</v>
      </c>
      <c r="H79" s="4" t="s">
        <v>116</v>
      </c>
      <c r="I79" s="2" t="str">
        <f t="shared" si="2"/>
        <v>E</v>
      </c>
      <c r="J79" s="2">
        <f>COUNTIF(I$6:I79,I79)</f>
        <v>3</v>
      </c>
      <c r="K79" s="56">
        <v>4.1018518518518517E-2</v>
      </c>
    </row>
    <row r="80" spans="1:11" ht="16.149999999999999" customHeight="1" x14ac:dyDescent="0.2">
      <c r="A80" s="42">
        <v>75</v>
      </c>
      <c r="B80" s="6">
        <v>104</v>
      </c>
      <c r="C80" s="60" t="s">
        <v>285</v>
      </c>
      <c r="D80" s="61" t="s">
        <v>286</v>
      </c>
      <c r="E80" s="62" t="s">
        <v>14</v>
      </c>
      <c r="F80" s="62" t="s">
        <v>70</v>
      </c>
      <c r="G80" s="62" t="s">
        <v>160</v>
      </c>
      <c r="H80" s="61" t="s">
        <v>53</v>
      </c>
      <c r="I80" s="5" t="str">
        <f t="shared" si="2"/>
        <v>F</v>
      </c>
      <c r="J80" s="5">
        <f>COUNTIF(I$6:I80,I80)</f>
        <v>8</v>
      </c>
      <c r="K80" s="15" t="s">
        <v>309</v>
      </c>
    </row>
    <row r="81" spans="1:11" x14ac:dyDescent="0.25">
      <c r="A81" s="41"/>
      <c r="B81" s="46"/>
      <c r="C81" s="27"/>
      <c r="D81" s="76"/>
      <c r="E81" s="76"/>
      <c r="F81" s="76"/>
      <c r="G81" s="76"/>
    </row>
    <row r="82" spans="1:11" ht="12.75" x14ac:dyDescent="0.2">
      <c r="A82" s="147" t="s">
        <v>44</v>
      </c>
      <c r="B82" s="147"/>
      <c r="C82" s="147"/>
      <c r="D82" s="147"/>
      <c r="E82" s="147"/>
      <c r="F82" s="147"/>
      <c r="G82" s="147"/>
    </row>
    <row r="83" spans="1:11" s="28" customFormat="1" ht="11.25" x14ac:dyDescent="0.2">
      <c r="A83" s="77" t="s">
        <v>107</v>
      </c>
      <c r="B83" s="77"/>
      <c r="C83" s="77"/>
      <c r="D83" s="77"/>
      <c r="E83" s="84"/>
      <c r="F83" s="84"/>
      <c r="G83" s="85"/>
      <c r="H83" s="84"/>
      <c r="I83" s="84"/>
      <c r="J83" s="84"/>
      <c r="K83" s="84"/>
    </row>
  </sheetData>
  <mergeCells count="5">
    <mergeCell ref="A2:K2"/>
    <mergeCell ref="A3:K3"/>
    <mergeCell ref="A4:C4"/>
    <mergeCell ref="G4:K4"/>
    <mergeCell ref="A82:G8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4841-4BFF-45A4-8854-9215CA932CC1}">
  <dimension ref="A1:K94"/>
  <sheetViews>
    <sheetView workbookViewId="0">
      <selection activeCell="A93" sqref="A93:IV94"/>
    </sheetView>
  </sheetViews>
  <sheetFormatPr defaultRowHeight="15" x14ac:dyDescent="0.25"/>
  <cols>
    <col min="1" max="1" width="3.85546875" style="43" customWidth="1"/>
    <col min="2" max="2" width="5" style="78" customWidth="1"/>
    <col min="3" max="3" width="14.7109375" style="25" customWidth="1"/>
    <col min="4" max="4" width="11.7109375" style="28" customWidth="1"/>
    <col min="5" max="5" width="4.7109375" style="28" customWidth="1"/>
    <col min="6" max="6" width="3.5703125" style="9" customWidth="1"/>
    <col min="7" max="7" width="5.7109375" style="44" customWidth="1"/>
    <col min="8" max="8" width="20.42578125" style="28" customWidth="1"/>
    <col min="9" max="9" width="3.85546875" style="9" customWidth="1"/>
    <col min="10" max="10" width="4.140625" style="9" customWidth="1"/>
    <col min="11" max="11" width="10.28515625" style="25" customWidth="1"/>
    <col min="12" max="16384" width="9.140625" style="11"/>
  </cols>
  <sheetData>
    <row r="1" spans="1:11" ht="2.4500000000000002" customHeight="1" thickBot="1" x14ac:dyDescent="0.3">
      <c r="F1" s="9" t="s">
        <v>4</v>
      </c>
      <c r="G1" s="44">
        <v>2026</v>
      </c>
    </row>
    <row r="2" spans="1:11" s="66" customFormat="1" ht="30" customHeight="1" thickBot="1" x14ac:dyDescent="0.3">
      <c r="A2" s="139" t="s">
        <v>185</v>
      </c>
      <c r="B2" s="140"/>
      <c r="C2" s="140"/>
      <c r="D2" s="140"/>
      <c r="E2" s="140"/>
      <c r="F2" s="140"/>
      <c r="G2" s="140"/>
      <c r="H2" s="140"/>
      <c r="I2" s="140"/>
      <c r="J2" s="140"/>
      <c r="K2" s="141"/>
    </row>
    <row r="3" spans="1:11" s="66" customFormat="1" ht="19.899999999999999" customHeight="1" thickBot="1" x14ac:dyDescent="0.3">
      <c r="A3" s="142">
        <v>46269</v>
      </c>
      <c r="B3" s="143"/>
      <c r="C3" s="143"/>
      <c r="D3" s="143"/>
      <c r="E3" s="143"/>
      <c r="F3" s="143"/>
      <c r="G3" s="143"/>
      <c r="H3" s="143"/>
      <c r="I3" s="143"/>
      <c r="J3" s="143"/>
      <c r="K3" s="144"/>
    </row>
    <row r="4" spans="1:11" s="26" customFormat="1" ht="20.100000000000001" customHeight="1" x14ac:dyDescent="0.25">
      <c r="A4" s="145" t="s">
        <v>45</v>
      </c>
      <c r="B4" s="145"/>
      <c r="C4" s="145"/>
      <c r="D4" s="10"/>
      <c r="E4" s="10"/>
      <c r="F4" s="38"/>
      <c r="G4" s="146"/>
      <c r="H4" s="146"/>
      <c r="I4" s="146"/>
      <c r="J4" s="146"/>
      <c r="K4" s="146"/>
    </row>
    <row r="5" spans="1:11" s="28" customFormat="1" ht="30" customHeight="1" thickBot="1" x14ac:dyDescent="0.25">
      <c r="A5" s="67" t="s">
        <v>7</v>
      </c>
      <c r="B5" s="67" t="s">
        <v>46</v>
      </c>
      <c r="C5" s="82" t="s">
        <v>5</v>
      </c>
      <c r="D5" s="24" t="s">
        <v>0</v>
      </c>
      <c r="E5" s="24" t="s">
        <v>47</v>
      </c>
      <c r="F5" s="5" t="s">
        <v>3</v>
      </c>
      <c r="G5" s="75" t="s">
        <v>8</v>
      </c>
      <c r="H5" s="24" t="s">
        <v>1</v>
      </c>
      <c r="I5" s="5" t="s">
        <v>48</v>
      </c>
      <c r="J5" s="67" t="s">
        <v>10</v>
      </c>
      <c r="K5" s="5" t="s">
        <v>2</v>
      </c>
    </row>
    <row r="6" spans="1:11" ht="25.15" customHeight="1" thickBot="1" x14ac:dyDescent="0.4">
      <c r="A6" s="151" t="s">
        <v>141</v>
      </c>
      <c r="B6" s="152"/>
      <c r="C6" s="152"/>
      <c r="D6" s="152"/>
      <c r="E6" s="152"/>
      <c r="F6" s="152"/>
      <c r="G6" s="152"/>
      <c r="H6" s="152"/>
      <c r="I6" s="152"/>
      <c r="J6" s="152"/>
      <c r="K6" s="153"/>
    </row>
    <row r="7" spans="1:11" s="18" customFormat="1" ht="16.149999999999999" customHeight="1" x14ac:dyDescent="0.2">
      <c r="A7" s="51">
        <v>1</v>
      </c>
      <c r="B7" s="12">
        <v>131</v>
      </c>
      <c r="C7" s="36" t="s">
        <v>156</v>
      </c>
      <c r="D7" s="29" t="s">
        <v>157</v>
      </c>
      <c r="E7" s="30" t="s">
        <v>14</v>
      </c>
      <c r="F7" s="30" t="s">
        <v>72</v>
      </c>
      <c r="G7" s="30" t="s">
        <v>149</v>
      </c>
      <c r="H7" s="29" t="s">
        <v>53</v>
      </c>
      <c r="I7" s="1" t="str">
        <f t="shared" ref="I7:I27" si="0">IF(F7="m",IF($G$1-$G7&lt;=19,"JM",IF($G$1-$G7&lt;=39,"A",IF($G$1-$G7&lt;=49,"B",IF($G$1-$G7&lt;=59,"C",IF($G$1-$G7&lt;=69,"D","E"))))),IF($G$1-$G7&lt;=19,"JŽ",IF($G$1-$G7&lt;=39,"F",IF($G$1-$G7&lt;=49,"G",IF($G$1-$G7&lt;=59,"H","I")))))</f>
        <v>A</v>
      </c>
      <c r="J7" s="1">
        <f>COUNTIF(I$7:I7,I7)</f>
        <v>1</v>
      </c>
      <c r="K7" s="52">
        <v>1.7696759259259259E-2</v>
      </c>
    </row>
    <row r="8" spans="1:11" s="19" customFormat="1" ht="16.149999999999999" customHeight="1" x14ac:dyDescent="0.2">
      <c r="A8" s="53">
        <v>2</v>
      </c>
      <c r="B8" s="13">
        <v>109</v>
      </c>
      <c r="C8" s="37" t="s">
        <v>130</v>
      </c>
      <c r="D8" s="31" t="s">
        <v>28</v>
      </c>
      <c r="E8" s="32" t="s">
        <v>14</v>
      </c>
      <c r="F8" s="32" t="s">
        <v>72</v>
      </c>
      <c r="G8" s="32" t="s">
        <v>126</v>
      </c>
      <c r="H8" s="31" t="s">
        <v>172</v>
      </c>
      <c r="I8" s="3" t="str">
        <f t="shared" si="0"/>
        <v>A</v>
      </c>
      <c r="J8" s="3">
        <f>COUNTIF(I$7:I8,I8)</f>
        <v>2</v>
      </c>
      <c r="K8" s="54">
        <v>1.9085648148148147E-2</v>
      </c>
    </row>
    <row r="9" spans="1:11" s="20" customFormat="1" ht="16.149999999999999" customHeight="1" x14ac:dyDescent="0.2">
      <c r="A9" s="55">
        <v>3</v>
      </c>
      <c r="B9" s="14">
        <v>150</v>
      </c>
      <c r="C9" s="35" t="s">
        <v>231</v>
      </c>
      <c r="D9" s="33" t="s">
        <v>25</v>
      </c>
      <c r="E9" s="34" t="s">
        <v>14</v>
      </c>
      <c r="F9" s="34" t="s">
        <v>72</v>
      </c>
      <c r="G9" s="34" t="s">
        <v>80</v>
      </c>
      <c r="H9" s="33" t="s">
        <v>63</v>
      </c>
      <c r="I9" s="2" t="str">
        <f t="shared" si="0"/>
        <v>A</v>
      </c>
      <c r="J9" s="2">
        <f>COUNTIF(I$7:I9,I9)</f>
        <v>3</v>
      </c>
      <c r="K9" s="56">
        <v>1.951388888888889E-2</v>
      </c>
    </row>
    <row r="10" spans="1:11" ht="16.149999999999999" customHeight="1" x14ac:dyDescent="0.2">
      <c r="A10" s="42">
        <v>4</v>
      </c>
      <c r="B10" s="6">
        <v>132</v>
      </c>
      <c r="C10" s="60" t="s">
        <v>90</v>
      </c>
      <c r="D10" s="61" t="s">
        <v>67</v>
      </c>
      <c r="E10" s="62" t="s">
        <v>14</v>
      </c>
      <c r="F10" s="62" t="s">
        <v>72</v>
      </c>
      <c r="G10" s="62" t="s">
        <v>91</v>
      </c>
      <c r="H10" s="61" t="s">
        <v>116</v>
      </c>
      <c r="I10" s="5" t="str">
        <f t="shared" si="0"/>
        <v>A</v>
      </c>
      <c r="J10" s="5">
        <f>COUNTIF(I$7:I10,I10)</f>
        <v>4</v>
      </c>
      <c r="K10" s="15">
        <v>2.0324074074074074E-2</v>
      </c>
    </row>
    <row r="11" spans="1:11" ht="16.149999999999999" customHeight="1" x14ac:dyDescent="0.2">
      <c r="A11" s="42">
        <v>5</v>
      </c>
      <c r="B11" s="6">
        <v>154</v>
      </c>
      <c r="C11" s="60" t="s">
        <v>223</v>
      </c>
      <c r="D11" s="61" t="s">
        <v>58</v>
      </c>
      <c r="E11" s="62" t="s">
        <v>14</v>
      </c>
      <c r="F11" s="62" t="s">
        <v>72</v>
      </c>
      <c r="G11" s="62" t="s">
        <v>80</v>
      </c>
      <c r="H11" s="61" t="s">
        <v>210</v>
      </c>
      <c r="I11" s="5" t="str">
        <f t="shared" si="0"/>
        <v>A</v>
      </c>
      <c r="J11" s="5">
        <f>COUNTIF(I$7:I11,I11)</f>
        <v>5</v>
      </c>
      <c r="K11" s="15">
        <v>2.087962962962963E-2</v>
      </c>
    </row>
    <row r="12" spans="1:11" ht="16.149999999999999" customHeight="1" x14ac:dyDescent="0.2">
      <c r="A12" s="42">
        <v>6</v>
      </c>
      <c r="B12" s="6">
        <v>152</v>
      </c>
      <c r="C12" s="60" t="s">
        <v>259</v>
      </c>
      <c r="D12" s="61" t="s">
        <v>49</v>
      </c>
      <c r="E12" s="62" t="s">
        <v>14</v>
      </c>
      <c r="F12" s="62" t="s">
        <v>72</v>
      </c>
      <c r="G12" s="62" t="s">
        <v>155</v>
      </c>
      <c r="H12" s="61" t="s">
        <v>260</v>
      </c>
      <c r="I12" s="5" t="str">
        <f t="shared" si="0"/>
        <v>A</v>
      </c>
      <c r="J12" s="5">
        <f>COUNTIF(I$7:I12,I12)</f>
        <v>6</v>
      </c>
      <c r="K12" s="15">
        <v>2.1921296296296296E-2</v>
      </c>
    </row>
    <row r="13" spans="1:11" ht="16.149999999999999" customHeight="1" x14ac:dyDescent="0.2">
      <c r="A13" s="42">
        <v>7</v>
      </c>
      <c r="B13" s="6">
        <v>133</v>
      </c>
      <c r="C13" s="60" t="s">
        <v>134</v>
      </c>
      <c r="D13" s="61" t="s">
        <v>54</v>
      </c>
      <c r="E13" s="62" t="s">
        <v>14</v>
      </c>
      <c r="F13" s="62" t="s">
        <v>72</v>
      </c>
      <c r="G13" s="62" t="s">
        <v>118</v>
      </c>
      <c r="H13" s="61" t="s">
        <v>16</v>
      </c>
      <c r="I13" s="5" t="str">
        <f t="shared" si="0"/>
        <v>A</v>
      </c>
      <c r="J13" s="5">
        <f>COUNTIF(I$7:I13,I13)</f>
        <v>7</v>
      </c>
      <c r="K13" s="15">
        <v>2.2789351851851852E-2</v>
      </c>
    </row>
    <row r="14" spans="1:11" ht="16.149999999999999" customHeight="1" x14ac:dyDescent="0.2">
      <c r="A14" s="42">
        <v>8</v>
      </c>
      <c r="B14" s="6">
        <v>176</v>
      </c>
      <c r="C14" s="60" t="s">
        <v>283</v>
      </c>
      <c r="D14" s="61" t="s">
        <v>62</v>
      </c>
      <c r="E14" s="62" t="s">
        <v>14</v>
      </c>
      <c r="F14" s="62" t="s">
        <v>72</v>
      </c>
      <c r="G14" s="62" t="s">
        <v>284</v>
      </c>
      <c r="H14" s="61" t="s">
        <v>115</v>
      </c>
      <c r="I14" s="5" t="str">
        <f t="shared" si="0"/>
        <v>A</v>
      </c>
      <c r="J14" s="5">
        <f>COUNTIF(I$7:I14,I14)</f>
        <v>8</v>
      </c>
      <c r="K14" s="15">
        <v>2.3946759259259258E-2</v>
      </c>
    </row>
    <row r="15" spans="1:11" ht="16.149999999999999" customHeight="1" x14ac:dyDescent="0.2">
      <c r="A15" s="42">
        <v>9</v>
      </c>
      <c r="B15" s="6">
        <v>153</v>
      </c>
      <c r="C15" s="60" t="s">
        <v>209</v>
      </c>
      <c r="D15" s="61" t="s">
        <v>21</v>
      </c>
      <c r="E15" s="62" t="s">
        <v>14</v>
      </c>
      <c r="F15" s="62" t="s">
        <v>72</v>
      </c>
      <c r="G15" s="62" t="s">
        <v>80</v>
      </c>
      <c r="H15" s="61" t="s">
        <v>210</v>
      </c>
      <c r="I15" s="5" t="str">
        <f t="shared" si="0"/>
        <v>A</v>
      </c>
      <c r="J15" s="5">
        <f>COUNTIF(I$7:I15,I15)</f>
        <v>9</v>
      </c>
      <c r="K15" s="15">
        <v>2.4050925925925927E-2</v>
      </c>
    </row>
    <row r="16" spans="1:11" ht="16.149999999999999" customHeight="1" x14ac:dyDescent="0.2">
      <c r="A16" s="42">
        <v>10</v>
      </c>
      <c r="B16" s="6">
        <v>101</v>
      </c>
      <c r="C16" s="60" t="s">
        <v>246</v>
      </c>
      <c r="D16" s="61" t="s">
        <v>247</v>
      </c>
      <c r="E16" s="62" t="s">
        <v>14</v>
      </c>
      <c r="F16" s="62" t="s">
        <v>72</v>
      </c>
      <c r="G16" s="62" t="s">
        <v>169</v>
      </c>
      <c r="H16" s="61" t="s">
        <v>199</v>
      </c>
      <c r="I16" s="5" t="str">
        <f t="shared" si="0"/>
        <v>A</v>
      </c>
      <c r="J16" s="5">
        <f>COUNTIF(I$7:I16,I16)</f>
        <v>10</v>
      </c>
      <c r="K16" s="15">
        <v>2.4884259259259259E-2</v>
      </c>
    </row>
    <row r="17" spans="1:11" ht="16.149999999999999" customHeight="1" x14ac:dyDescent="0.2">
      <c r="A17" s="42">
        <v>11</v>
      </c>
      <c r="B17" s="6">
        <v>121</v>
      </c>
      <c r="C17" s="60" t="s">
        <v>249</v>
      </c>
      <c r="D17" s="61" t="s">
        <v>250</v>
      </c>
      <c r="E17" s="62" t="s">
        <v>14</v>
      </c>
      <c r="F17" s="62" t="s">
        <v>72</v>
      </c>
      <c r="G17" s="62" t="s">
        <v>169</v>
      </c>
      <c r="H17" s="61" t="s">
        <v>251</v>
      </c>
      <c r="I17" s="5" t="str">
        <f t="shared" si="0"/>
        <v>A</v>
      </c>
      <c r="J17" s="5">
        <f>COUNTIF(I$7:I17,I17)</f>
        <v>11</v>
      </c>
      <c r="K17" s="15">
        <v>2.6122685185185186E-2</v>
      </c>
    </row>
    <row r="18" spans="1:11" ht="16.149999999999999" customHeight="1" x14ac:dyDescent="0.2">
      <c r="A18" s="42">
        <v>12</v>
      </c>
      <c r="B18" s="6">
        <v>100</v>
      </c>
      <c r="C18" s="60" t="s">
        <v>83</v>
      </c>
      <c r="D18" s="61" t="s">
        <v>218</v>
      </c>
      <c r="E18" s="62" t="s">
        <v>14</v>
      </c>
      <c r="F18" s="62" t="s">
        <v>72</v>
      </c>
      <c r="G18" s="62" t="s">
        <v>217</v>
      </c>
      <c r="H18" s="61" t="s">
        <v>19</v>
      </c>
      <c r="I18" s="5" t="str">
        <f t="shared" si="0"/>
        <v>A</v>
      </c>
      <c r="J18" s="5">
        <f>COUNTIF(I$7:I18,I18)</f>
        <v>12</v>
      </c>
      <c r="K18" s="15">
        <v>2.6145833333333333E-2</v>
      </c>
    </row>
    <row r="19" spans="1:11" ht="16.149999999999999" customHeight="1" x14ac:dyDescent="0.2">
      <c r="A19" s="42">
        <v>13</v>
      </c>
      <c r="B19" s="6">
        <v>175</v>
      </c>
      <c r="C19" s="16" t="s">
        <v>308</v>
      </c>
      <c r="D19" s="64" t="s">
        <v>56</v>
      </c>
      <c r="E19" s="62" t="s">
        <v>14</v>
      </c>
      <c r="F19" s="62" t="s">
        <v>72</v>
      </c>
      <c r="G19" s="63">
        <v>1992</v>
      </c>
      <c r="H19" s="64" t="s">
        <v>66</v>
      </c>
      <c r="I19" s="5" t="str">
        <f t="shared" si="0"/>
        <v>A</v>
      </c>
      <c r="J19" s="5">
        <f>COUNTIF(I$7:I19,I19)</f>
        <v>13</v>
      </c>
      <c r="K19" s="15">
        <v>2.627314814814815E-2</v>
      </c>
    </row>
    <row r="20" spans="1:11" ht="16.149999999999999" customHeight="1" x14ac:dyDescent="0.2">
      <c r="A20" s="42">
        <v>14</v>
      </c>
      <c r="B20" s="6">
        <v>151</v>
      </c>
      <c r="C20" s="60" t="s">
        <v>271</v>
      </c>
      <c r="D20" s="61" t="s">
        <v>59</v>
      </c>
      <c r="E20" s="62" t="s">
        <v>14</v>
      </c>
      <c r="F20" s="62" t="s">
        <v>72</v>
      </c>
      <c r="G20" s="62" t="s">
        <v>126</v>
      </c>
      <c r="H20" s="61" t="s">
        <v>111</v>
      </c>
      <c r="I20" s="5" t="str">
        <f t="shared" si="0"/>
        <v>A</v>
      </c>
      <c r="J20" s="5">
        <f>COUNTIF(I$7:I20,I20)</f>
        <v>14</v>
      </c>
      <c r="K20" s="15">
        <v>2.642361111111111E-2</v>
      </c>
    </row>
    <row r="21" spans="1:11" ht="16.149999999999999" customHeight="1" x14ac:dyDescent="0.2">
      <c r="A21" s="42">
        <v>15</v>
      </c>
      <c r="B21" s="6">
        <v>173</v>
      </c>
      <c r="C21" s="60" t="s">
        <v>242</v>
      </c>
      <c r="D21" s="61" t="s">
        <v>243</v>
      </c>
      <c r="E21" s="62" t="s">
        <v>14</v>
      </c>
      <c r="F21" s="62" t="s">
        <v>72</v>
      </c>
      <c r="G21" s="62" t="s">
        <v>244</v>
      </c>
      <c r="H21" s="61" t="s">
        <v>19</v>
      </c>
      <c r="I21" s="5" t="str">
        <f t="shared" si="0"/>
        <v>A</v>
      </c>
      <c r="J21" s="5">
        <f>COUNTIF(I$7:I21,I21)</f>
        <v>15</v>
      </c>
      <c r="K21" s="15">
        <v>2.6504629629629628E-2</v>
      </c>
    </row>
    <row r="22" spans="1:11" ht="16.149999999999999" customHeight="1" x14ac:dyDescent="0.2">
      <c r="A22" s="42">
        <v>16</v>
      </c>
      <c r="B22" s="6">
        <v>103</v>
      </c>
      <c r="C22" s="60" t="s">
        <v>222</v>
      </c>
      <c r="D22" s="61" t="s">
        <v>25</v>
      </c>
      <c r="E22" s="62" t="s">
        <v>14</v>
      </c>
      <c r="F22" s="62" t="s">
        <v>72</v>
      </c>
      <c r="G22" s="62" t="s">
        <v>135</v>
      </c>
      <c r="H22" s="61" t="s">
        <v>53</v>
      </c>
      <c r="I22" s="5" t="str">
        <f t="shared" si="0"/>
        <v>A</v>
      </c>
      <c r="J22" s="5">
        <f>COUNTIF(I$7:I22,I22)</f>
        <v>16</v>
      </c>
      <c r="K22" s="15">
        <v>2.6886574074074073E-2</v>
      </c>
    </row>
    <row r="23" spans="1:11" ht="16.149999999999999" customHeight="1" x14ac:dyDescent="0.2">
      <c r="A23" s="42">
        <v>17</v>
      </c>
      <c r="B23" s="6">
        <v>172</v>
      </c>
      <c r="C23" s="60" t="s">
        <v>90</v>
      </c>
      <c r="D23" s="61" t="s">
        <v>59</v>
      </c>
      <c r="E23" s="62" t="s">
        <v>14</v>
      </c>
      <c r="F23" s="62" t="s">
        <v>72</v>
      </c>
      <c r="G23" s="62" t="s">
        <v>84</v>
      </c>
      <c r="H23" s="61" t="s">
        <v>116</v>
      </c>
      <c r="I23" s="5" t="str">
        <f t="shared" si="0"/>
        <v>A</v>
      </c>
      <c r="J23" s="5">
        <f>COUNTIF(I$7:I23,I23)</f>
        <v>17</v>
      </c>
      <c r="K23" s="15">
        <v>2.7708333333333335E-2</v>
      </c>
    </row>
    <row r="24" spans="1:11" ht="16.149999999999999" customHeight="1" x14ac:dyDescent="0.2">
      <c r="A24" s="42">
        <v>18</v>
      </c>
      <c r="B24" s="6">
        <v>143</v>
      </c>
      <c r="C24" s="60" t="s">
        <v>287</v>
      </c>
      <c r="D24" s="61" t="s">
        <v>216</v>
      </c>
      <c r="E24" s="62" t="s">
        <v>14</v>
      </c>
      <c r="F24" s="62" t="s">
        <v>72</v>
      </c>
      <c r="G24" s="62" t="s">
        <v>84</v>
      </c>
      <c r="H24" s="61" t="s">
        <v>288</v>
      </c>
      <c r="I24" s="5" t="str">
        <f t="shared" si="0"/>
        <v>A</v>
      </c>
      <c r="J24" s="5">
        <f>COUNTIF(I$7:I24,I24)</f>
        <v>18</v>
      </c>
      <c r="K24" s="15">
        <v>2.9444444444444443E-2</v>
      </c>
    </row>
    <row r="25" spans="1:11" ht="16.149999999999999" customHeight="1" x14ac:dyDescent="0.2">
      <c r="A25" s="42">
        <v>19</v>
      </c>
      <c r="B25" s="6">
        <v>102</v>
      </c>
      <c r="C25" s="60" t="s">
        <v>252</v>
      </c>
      <c r="D25" s="61" t="s">
        <v>179</v>
      </c>
      <c r="E25" s="62" t="s">
        <v>14</v>
      </c>
      <c r="F25" s="62" t="s">
        <v>72</v>
      </c>
      <c r="G25" s="62" t="s">
        <v>80</v>
      </c>
      <c r="H25" s="61" t="s">
        <v>115</v>
      </c>
      <c r="I25" s="5" t="str">
        <f t="shared" si="0"/>
        <v>A</v>
      </c>
      <c r="J25" s="5">
        <f>COUNTIF(I$7:I25,I25)</f>
        <v>19</v>
      </c>
      <c r="K25" s="15">
        <v>2.9456018518518517E-2</v>
      </c>
    </row>
    <row r="26" spans="1:11" ht="16.149999999999999" customHeight="1" x14ac:dyDescent="0.2">
      <c r="A26" s="42">
        <v>20</v>
      </c>
      <c r="B26" s="6">
        <v>156</v>
      </c>
      <c r="C26" s="60" t="s">
        <v>83</v>
      </c>
      <c r="D26" s="61" t="s">
        <v>85</v>
      </c>
      <c r="E26" s="62" t="s">
        <v>14</v>
      </c>
      <c r="F26" s="62" t="s">
        <v>72</v>
      </c>
      <c r="G26" s="62" t="s">
        <v>217</v>
      </c>
      <c r="H26" s="61" t="s">
        <v>19</v>
      </c>
      <c r="I26" s="5" t="str">
        <f t="shared" si="0"/>
        <v>A</v>
      </c>
      <c r="J26" s="5">
        <f>COUNTIF(I$7:I26,I26)</f>
        <v>20</v>
      </c>
      <c r="K26" s="15">
        <v>3.0312499999999999E-2</v>
      </c>
    </row>
    <row r="27" spans="1:11" ht="16.149999999999999" customHeight="1" thickBot="1" x14ac:dyDescent="0.25">
      <c r="A27" s="42">
        <v>21</v>
      </c>
      <c r="B27" s="6">
        <v>140</v>
      </c>
      <c r="C27" s="60" t="s">
        <v>281</v>
      </c>
      <c r="D27" s="61" t="s">
        <v>25</v>
      </c>
      <c r="E27" s="62" t="s">
        <v>14</v>
      </c>
      <c r="F27" s="62" t="s">
        <v>72</v>
      </c>
      <c r="G27" s="62" t="s">
        <v>155</v>
      </c>
      <c r="H27" s="61" t="s">
        <v>282</v>
      </c>
      <c r="I27" s="5" t="str">
        <f t="shared" si="0"/>
        <v>A</v>
      </c>
      <c r="J27" s="5">
        <f>COUNTIF(I$7:I27,I27)</f>
        <v>21</v>
      </c>
      <c r="K27" s="15">
        <v>3.050925925925926E-2</v>
      </c>
    </row>
    <row r="28" spans="1:11" ht="25.15" customHeight="1" thickBot="1" x14ac:dyDescent="0.4">
      <c r="A28" s="151" t="s">
        <v>310</v>
      </c>
      <c r="B28" s="152"/>
      <c r="C28" s="152"/>
      <c r="D28" s="152"/>
      <c r="E28" s="152"/>
      <c r="F28" s="152"/>
      <c r="G28" s="152"/>
      <c r="H28" s="152"/>
      <c r="I28" s="152"/>
      <c r="J28" s="152"/>
      <c r="K28" s="153"/>
    </row>
    <row r="29" spans="1:11" s="18" customFormat="1" ht="16.149999999999999" customHeight="1" x14ac:dyDescent="0.2">
      <c r="A29" s="51">
        <v>1</v>
      </c>
      <c r="B29" s="12">
        <v>118</v>
      </c>
      <c r="C29" s="36" t="s">
        <v>35</v>
      </c>
      <c r="D29" s="29" t="s">
        <v>54</v>
      </c>
      <c r="E29" s="30" t="s">
        <v>14</v>
      </c>
      <c r="F29" s="30" t="s">
        <v>72</v>
      </c>
      <c r="G29" s="30" t="s">
        <v>78</v>
      </c>
      <c r="H29" s="29" t="s">
        <v>266</v>
      </c>
      <c r="I29" s="1" t="str">
        <f t="shared" ref="I29:I44" si="1">IF(F29="m",IF($G$1-$G29&lt;=19,"JM",IF($G$1-$G29&lt;=39,"A",IF($G$1-$G29&lt;=49,"B",IF($G$1-$G29&lt;=59,"C",IF($G$1-$G29&lt;=69,"D","E"))))),IF($G$1-$G29&lt;=19,"JŽ",IF($G$1-$G29&lt;=39,"F",IF($G$1-$G29&lt;=49,"G",IF($G$1-$G29&lt;=59,"H","I")))))</f>
        <v>B</v>
      </c>
      <c r="J29" s="1">
        <f>COUNTIF(I$7:I29,I29)</f>
        <v>1</v>
      </c>
      <c r="K29" s="52">
        <v>1.8877314814814816E-2</v>
      </c>
    </row>
    <row r="30" spans="1:11" s="19" customFormat="1" ht="16.149999999999999" customHeight="1" x14ac:dyDescent="0.2">
      <c r="A30" s="53">
        <v>2</v>
      </c>
      <c r="B30" s="13">
        <v>158</v>
      </c>
      <c r="C30" s="37" t="s">
        <v>277</v>
      </c>
      <c r="D30" s="31" t="s">
        <v>56</v>
      </c>
      <c r="E30" s="32" t="s">
        <v>14</v>
      </c>
      <c r="F30" s="32" t="s">
        <v>72</v>
      </c>
      <c r="G30" s="32" t="s">
        <v>82</v>
      </c>
      <c r="H30" s="31" t="s">
        <v>176</v>
      </c>
      <c r="I30" s="3" t="str">
        <f t="shared" si="1"/>
        <v>B</v>
      </c>
      <c r="J30" s="3">
        <f>COUNTIF(I$7:I30,I30)</f>
        <v>2</v>
      </c>
      <c r="K30" s="54">
        <v>1.9861111111111111E-2</v>
      </c>
    </row>
    <row r="31" spans="1:11" s="20" customFormat="1" ht="16.149999999999999" customHeight="1" x14ac:dyDescent="0.2">
      <c r="A31" s="55">
        <v>3</v>
      </c>
      <c r="B31" s="14">
        <v>166</v>
      </c>
      <c r="C31" s="35" t="s">
        <v>178</v>
      </c>
      <c r="D31" s="33" t="s">
        <v>56</v>
      </c>
      <c r="E31" s="34" t="s">
        <v>14</v>
      </c>
      <c r="F31" s="34" t="s">
        <v>72</v>
      </c>
      <c r="G31" s="34" t="s">
        <v>97</v>
      </c>
      <c r="H31" s="33" t="s">
        <v>52</v>
      </c>
      <c r="I31" s="2" t="str">
        <f t="shared" si="1"/>
        <v>B</v>
      </c>
      <c r="J31" s="2">
        <f>COUNTIF(I$7:I31,I31)</f>
        <v>3</v>
      </c>
      <c r="K31" s="56">
        <v>2.133101851851852E-2</v>
      </c>
    </row>
    <row r="32" spans="1:11" ht="16.149999999999999" customHeight="1" x14ac:dyDescent="0.2">
      <c r="A32" s="42">
        <v>4</v>
      </c>
      <c r="B32" s="6">
        <v>108</v>
      </c>
      <c r="C32" s="60" t="s">
        <v>50</v>
      </c>
      <c r="D32" s="61" t="s">
        <v>51</v>
      </c>
      <c r="E32" s="62" t="s">
        <v>14</v>
      </c>
      <c r="F32" s="62" t="s">
        <v>72</v>
      </c>
      <c r="G32" s="62" t="s">
        <v>75</v>
      </c>
      <c r="H32" s="61" t="s">
        <v>15</v>
      </c>
      <c r="I32" s="5" t="str">
        <f t="shared" si="1"/>
        <v>B</v>
      </c>
      <c r="J32" s="5">
        <f>COUNTIF(I$7:I32,I32)</f>
        <v>4</v>
      </c>
      <c r="K32" s="15">
        <v>2.2013888888888888E-2</v>
      </c>
    </row>
    <row r="33" spans="1:11" ht="16.149999999999999" customHeight="1" x14ac:dyDescent="0.2">
      <c r="A33" s="42">
        <v>5</v>
      </c>
      <c r="B33" s="6">
        <v>159</v>
      </c>
      <c r="C33" s="60" t="s">
        <v>184</v>
      </c>
      <c r="D33" s="61" t="s">
        <v>40</v>
      </c>
      <c r="E33" s="62" t="s">
        <v>14</v>
      </c>
      <c r="F33" s="62" t="s">
        <v>72</v>
      </c>
      <c r="G33" s="62" t="s">
        <v>78</v>
      </c>
      <c r="H33" s="61" t="s">
        <v>173</v>
      </c>
      <c r="I33" s="5" t="str">
        <f t="shared" si="1"/>
        <v>B</v>
      </c>
      <c r="J33" s="5">
        <f>COUNTIF(I$7:I33,I33)</f>
        <v>5</v>
      </c>
      <c r="K33" s="15">
        <v>2.2546296296296297E-2</v>
      </c>
    </row>
    <row r="34" spans="1:11" ht="16.149999999999999" customHeight="1" x14ac:dyDescent="0.2">
      <c r="A34" s="42">
        <v>6</v>
      </c>
      <c r="B34" s="6">
        <v>160</v>
      </c>
      <c r="C34" s="60" t="s">
        <v>240</v>
      </c>
      <c r="D34" s="61" t="s">
        <v>241</v>
      </c>
      <c r="E34" s="62" t="s">
        <v>14</v>
      </c>
      <c r="F34" s="62" t="s">
        <v>72</v>
      </c>
      <c r="G34" s="62" t="s">
        <v>71</v>
      </c>
      <c r="H34" s="61" t="s">
        <v>53</v>
      </c>
      <c r="I34" s="5" t="str">
        <f t="shared" si="1"/>
        <v>B</v>
      </c>
      <c r="J34" s="5">
        <f>COUNTIF(I$7:I34,I34)</f>
        <v>6</v>
      </c>
      <c r="K34" s="15">
        <v>2.298611111111111E-2</v>
      </c>
    </row>
    <row r="35" spans="1:11" ht="16.149999999999999" customHeight="1" x14ac:dyDescent="0.2">
      <c r="A35" s="42">
        <v>7</v>
      </c>
      <c r="B35" s="6">
        <v>130</v>
      </c>
      <c r="C35" s="60" t="s">
        <v>57</v>
      </c>
      <c r="D35" s="61" t="s">
        <v>39</v>
      </c>
      <c r="E35" s="62" t="s">
        <v>14</v>
      </c>
      <c r="F35" s="62" t="s">
        <v>72</v>
      </c>
      <c r="G35" s="62" t="s">
        <v>78</v>
      </c>
      <c r="H35" s="61" t="s">
        <v>15</v>
      </c>
      <c r="I35" s="5" t="str">
        <f t="shared" si="1"/>
        <v>B</v>
      </c>
      <c r="J35" s="5">
        <f>COUNTIF(I$7:I35,I35)</f>
        <v>7</v>
      </c>
      <c r="K35" s="15">
        <v>2.5810185185185186E-2</v>
      </c>
    </row>
    <row r="36" spans="1:11" ht="16.149999999999999" customHeight="1" x14ac:dyDescent="0.2">
      <c r="A36" s="42">
        <v>8</v>
      </c>
      <c r="B36" s="6">
        <v>164</v>
      </c>
      <c r="C36" s="60" t="s">
        <v>224</v>
      </c>
      <c r="D36" s="61" t="s">
        <v>131</v>
      </c>
      <c r="E36" s="62" t="s">
        <v>14</v>
      </c>
      <c r="F36" s="62" t="s">
        <v>72</v>
      </c>
      <c r="G36" s="62" t="s">
        <v>128</v>
      </c>
      <c r="H36" s="61" t="s">
        <v>132</v>
      </c>
      <c r="I36" s="5" t="str">
        <f t="shared" si="1"/>
        <v>B</v>
      </c>
      <c r="J36" s="5">
        <f>COUNTIF(I$7:I36,I36)</f>
        <v>8</v>
      </c>
      <c r="K36" s="15">
        <v>2.5960648148148149E-2</v>
      </c>
    </row>
    <row r="37" spans="1:11" ht="16.149999999999999" customHeight="1" x14ac:dyDescent="0.2">
      <c r="A37" s="42">
        <v>9</v>
      </c>
      <c r="B37" s="6">
        <v>168</v>
      </c>
      <c r="C37" s="23" t="s">
        <v>304</v>
      </c>
      <c r="D37" s="24" t="s">
        <v>305</v>
      </c>
      <c r="E37" s="5" t="s">
        <v>14</v>
      </c>
      <c r="F37" s="5" t="s">
        <v>72</v>
      </c>
      <c r="G37" s="5">
        <v>1978</v>
      </c>
      <c r="H37" s="24" t="s">
        <v>295</v>
      </c>
      <c r="I37" s="5" t="str">
        <f t="shared" si="1"/>
        <v>B</v>
      </c>
      <c r="J37" s="5">
        <f>COUNTIF(I$7:I37,I37)</f>
        <v>9</v>
      </c>
      <c r="K37" s="15">
        <v>2.613425925925926E-2</v>
      </c>
    </row>
    <row r="38" spans="1:11" ht="16.149999999999999" customHeight="1" x14ac:dyDescent="0.2">
      <c r="A38" s="42">
        <v>10</v>
      </c>
      <c r="B38" s="6">
        <v>169</v>
      </c>
      <c r="C38" s="60" t="s">
        <v>238</v>
      </c>
      <c r="D38" s="61" t="s">
        <v>179</v>
      </c>
      <c r="E38" s="62" t="s">
        <v>14</v>
      </c>
      <c r="F38" s="62" t="s">
        <v>72</v>
      </c>
      <c r="G38" s="62" t="s">
        <v>78</v>
      </c>
      <c r="H38" s="61" t="s">
        <v>239</v>
      </c>
      <c r="I38" s="5" t="str">
        <f t="shared" si="1"/>
        <v>B</v>
      </c>
      <c r="J38" s="5">
        <f>COUNTIF(I$7:I38,I38)</f>
        <v>10</v>
      </c>
      <c r="K38" s="15">
        <v>2.7141203703703702E-2</v>
      </c>
    </row>
    <row r="39" spans="1:11" ht="16.149999999999999" customHeight="1" x14ac:dyDescent="0.2">
      <c r="A39" s="42">
        <v>11</v>
      </c>
      <c r="B39" s="6">
        <v>105</v>
      </c>
      <c r="C39" s="60" t="s">
        <v>215</v>
      </c>
      <c r="D39" s="61" t="s">
        <v>216</v>
      </c>
      <c r="E39" s="62" t="s">
        <v>14</v>
      </c>
      <c r="F39" s="62" t="s">
        <v>72</v>
      </c>
      <c r="G39" s="62" t="s">
        <v>78</v>
      </c>
      <c r="H39" s="61" t="s">
        <v>16</v>
      </c>
      <c r="I39" s="5" t="str">
        <f t="shared" si="1"/>
        <v>B</v>
      </c>
      <c r="J39" s="5">
        <f>COUNTIF(I$7:I39,I39)</f>
        <v>11</v>
      </c>
      <c r="K39" s="15">
        <v>2.8125000000000001E-2</v>
      </c>
    </row>
    <row r="40" spans="1:11" ht="16.149999999999999" customHeight="1" x14ac:dyDescent="0.2">
      <c r="A40" s="42">
        <v>12</v>
      </c>
      <c r="B40" s="6">
        <v>144</v>
      </c>
      <c r="C40" s="60" t="s">
        <v>189</v>
      </c>
      <c r="D40" s="61" t="s">
        <v>49</v>
      </c>
      <c r="E40" s="62" t="s">
        <v>14</v>
      </c>
      <c r="F40" s="62" t="s">
        <v>72</v>
      </c>
      <c r="G40" s="62" t="s">
        <v>190</v>
      </c>
      <c r="H40" s="61" t="s">
        <v>104</v>
      </c>
      <c r="I40" s="5" t="str">
        <f t="shared" si="1"/>
        <v>B</v>
      </c>
      <c r="J40" s="5">
        <f>COUNTIF(I$7:I40,I40)</f>
        <v>12</v>
      </c>
      <c r="K40" s="15">
        <v>2.8969907407407406E-2</v>
      </c>
    </row>
    <row r="41" spans="1:11" ht="16.149999999999999" customHeight="1" x14ac:dyDescent="0.2">
      <c r="A41" s="42">
        <v>13</v>
      </c>
      <c r="B41" s="6">
        <v>137</v>
      </c>
      <c r="C41" s="60" t="s">
        <v>254</v>
      </c>
      <c r="D41" s="61" t="s">
        <v>255</v>
      </c>
      <c r="E41" s="62" t="s">
        <v>14</v>
      </c>
      <c r="F41" s="62" t="s">
        <v>72</v>
      </c>
      <c r="G41" s="62" t="s">
        <v>73</v>
      </c>
      <c r="H41" s="61" t="s">
        <v>41</v>
      </c>
      <c r="I41" s="5" t="str">
        <f t="shared" si="1"/>
        <v>B</v>
      </c>
      <c r="J41" s="5">
        <f>COUNTIF(I$7:I41,I41)</f>
        <v>13</v>
      </c>
      <c r="K41" s="15">
        <v>3.0868055555555555E-2</v>
      </c>
    </row>
    <row r="42" spans="1:11" ht="16.149999999999999" customHeight="1" x14ac:dyDescent="0.2">
      <c r="A42" s="42">
        <v>14</v>
      </c>
      <c r="B42" s="6">
        <v>138</v>
      </c>
      <c r="C42" s="60" t="s">
        <v>272</v>
      </c>
      <c r="D42" s="61" t="s">
        <v>56</v>
      </c>
      <c r="E42" s="62" t="s">
        <v>14</v>
      </c>
      <c r="F42" s="62" t="s">
        <v>72</v>
      </c>
      <c r="G42" s="62" t="s">
        <v>97</v>
      </c>
      <c r="H42" s="61" t="s">
        <v>52</v>
      </c>
      <c r="I42" s="5" t="str">
        <f t="shared" si="1"/>
        <v>B</v>
      </c>
      <c r="J42" s="5">
        <f>COUNTIF(I$7:I42,I42)</f>
        <v>14</v>
      </c>
      <c r="K42" s="15">
        <v>3.0868055555555555E-2</v>
      </c>
    </row>
    <row r="43" spans="1:11" ht="16.149999999999999" customHeight="1" x14ac:dyDescent="0.2">
      <c r="A43" s="42">
        <v>15</v>
      </c>
      <c r="B43" s="6">
        <v>136</v>
      </c>
      <c r="C43" s="60" t="s">
        <v>35</v>
      </c>
      <c r="D43" s="61" t="s">
        <v>267</v>
      </c>
      <c r="E43" s="62" t="s">
        <v>14</v>
      </c>
      <c r="F43" s="62" t="s">
        <v>72</v>
      </c>
      <c r="G43" s="62" t="s">
        <v>82</v>
      </c>
      <c r="H43" s="61" t="s">
        <v>268</v>
      </c>
      <c r="I43" s="5" t="str">
        <f t="shared" si="1"/>
        <v>B</v>
      </c>
      <c r="J43" s="5">
        <f>COUNTIF(I$7:I43,I43)</f>
        <v>15</v>
      </c>
      <c r="K43" s="15">
        <v>3.2928240740740744E-2</v>
      </c>
    </row>
    <row r="44" spans="1:11" ht="16.149999999999999" customHeight="1" thickBot="1" x14ac:dyDescent="0.25">
      <c r="A44" s="42">
        <v>16</v>
      </c>
      <c r="B44" s="6">
        <v>115</v>
      </c>
      <c r="C44" s="60" t="s">
        <v>108</v>
      </c>
      <c r="D44" s="61" t="s">
        <v>192</v>
      </c>
      <c r="E44" s="62" t="s">
        <v>14</v>
      </c>
      <c r="F44" s="62" t="s">
        <v>72</v>
      </c>
      <c r="G44" s="62" t="s">
        <v>71</v>
      </c>
      <c r="H44" s="61" t="s">
        <v>191</v>
      </c>
      <c r="I44" s="5" t="str">
        <f t="shared" si="1"/>
        <v>B</v>
      </c>
      <c r="J44" s="5">
        <f>COUNTIF(I$7:I44,I44)</f>
        <v>16</v>
      </c>
      <c r="K44" s="15">
        <v>3.5671296296296298E-2</v>
      </c>
    </row>
    <row r="45" spans="1:11" ht="25.15" customHeight="1" thickBot="1" x14ac:dyDescent="0.4">
      <c r="A45" s="151" t="s">
        <v>311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3"/>
    </row>
    <row r="46" spans="1:11" s="18" customFormat="1" ht="16.149999999999999" customHeight="1" x14ac:dyDescent="0.2">
      <c r="A46" s="51">
        <v>1</v>
      </c>
      <c r="B46" s="12">
        <v>147</v>
      </c>
      <c r="C46" s="36" t="s">
        <v>262</v>
      </c>
      <c r="D46" s="29" t="s">
        <v>39</v>
      </c>
      <c r="E46" s="30" t="s">
        <v>14</v>
      </c>
      <c r="F46" s="30" t="s">
        <v>72</v>
      </c>
      <c r="G46" s="30" t="s">
        <v>88</v>
      </c>
      <c r="H46" s="29" t="s">
        <v>55</v>
      </c>
      <c r="I46" s="1" t="str">
        <f>IF(F46="m",IF($G$1-$G46&lt;=19,"JM",IF($G$1-$G46&lt;=39,"A",IF($G$1-$G46&lt;=49,"B",IF($G$1-$G46&lt;=59,"C",IF($G$1-$G46&lt;=69,"D","E"))))),IF($G$1-$G46&lt;=19,"JŽ",IF($G$1-$G46&lt;=39,"F",IF($G$1-$G46&lt;=49,"G",IF($G$1-$G46&lt;=59,"H","I")))))</f>
        <v>C</v>
      </c>
      <c r="J46" s="1">
        <f>COUNTIF(I$7:I46,I46)</f>
        <v>1</v>
      </c>
      <c r="K46" s="52">
        <v>2.4398148148148148E-2</v>
      </c>
    </row>
    <row r="47" spans="1:11" s="19" customFormat="1" ht="16.149999999999999" customHeight="1" x14ac:dyDescent="0.2">
      <c r="A47" s="53">
        <v>2</v>
      </c>
      <c r="B47" s="13">
        <v>148</v>
      </c>
      <c r="C47" s="37" t="s">
        <v>151</v>
      </c>
      <c r="D47" s="31" t="s">
        <v>152</v>
      </c>
      <c r="E47" s="32" t="s">
        <v>14</v>
      </c>
      <c r="F47" s="32" t="s">
        <v>72</v>
      </c>
      <c r="G47" s="32" t="s">
        <v>77</v>
      </c>
      <c r="H47" s="31" t="s">
        <v>55</v>
      </c>
      <c r="I47" s="3" t="str">
        <f>IF(F47="m",IF($G$1-$G47&lt;=19,"JM",IF($G$1-$G47&lt;=39,"A",IF($G$1-$G47&lt;=49,"B",IF($G$1-$G47&lt;=59,"C",IF($G$1-$G47&lt;=69,"D","E"))))),IF($G$1-$G47&lt;=19,"JŽ",IF($G$1-$G47&lt;=39,"F",IF($G$1-$G47&lt;=49,"G",IF($G$1-$G47&lt;=59,"H","I")))))</f>
        <v>C</v>
      </c>
      <c r="J47" s="3">
        <f>COUNTIF(I$7:I47,I47)</f>
        <v>2</v>
      </c>
      <c r="K47" s="54">
        <v>2.4826388888888887E-2</v>
      </c>
    </row>
    <row r="48" spans="1:11" s="20" customFormat="1" ht="16.149999999999999" customHeight="1" x14ac:dyDescent="0.2">
      <c r="A48" s="55">
        <v>3</v>
      </c>
      <c r="B48" s="14">
        <v>120</v>
      </c>
      <c r="C48" s="35" t="s">
        <v>146</v>
      </c>
      <c r="D48" s="33" t="s">
        <v>40</v>
      </c>
      <c r="E48" s="34" t="s">
        <v>14</v>
      </c>
      <c r="F48" s="34" t="s">
        <v>72</v>
      </c>
      <c r="G48" s="34" t="s">
        <v>79</v>
      </c>
      <c r="H48" s="33" t="s">
        <v>15</v>
      </c>
      <c r="I48" s="2" t="str">
        <f>IF(F48="m",IF($G$1-$G48&lt;=19,"JM",IF($G$1-$G48&lt;=39,"A",IF($G$1-$G48&lt;=49,"B",IF($G$1-$G48&lt;=59,"C",IF($G$1-$G48&lt;=69,"D","E"))))),IF($G$1-$G48&lt;=19,"JŽ",IF($G$1-$G48&lt;=39,"F",IF($G$1-$G48&lt;=49,"G",IF($G$1-$G48&lt;=59,"H","I")))))</f>
        <v>C</v>
      </c>
      <c r="J48" s="2">
        <f>COUNTIF(I$7:I48,I48)</f>
        <v>3</v>
      </c>
      <c r="K48" s="56">
        <v>2.9490740740740741E-2</v>
      </c>
    </row>
    <row r="49" spans="1:11" ht="16.149999999999999" customHeight="1" x14ac:dyDescent="0.2">
      <c r="A49" s="42">
        <v>4</v>
      </c>
      <c r="B49" s="6">
        <v>125</v>
      </c>
      <c r="C49" s="60" t="s">
        <v>248</v>
      </c>
      <c r="D49" s="61" t="s">
        <v>24</v>
      </c>
      <c r="E49" s="62" t="s">
        <v>14</v>
      </c>
      <c r="F49" s="62" t="s">
        <v>72</v>
      </c>
      <c r="G49" s="62" t="s">
        <v>100</v>
      </c>
      <c r="H49" s="61" t="s">
        <v>15</v>
      </c>
      <c r="I49" s="5" t="str">
        <f>IF(F49="m",IF($G$1-$G49&lt;=19,"JM",IF($G$1-$G49&lt;=39,"A",IF($G$1-$G49&lt;=49,"B",IF($G$1-$G49&lt;=59,"C",IF($G$1-$G49&lt;=69,"D","E"))))),IF($G$1-$G49&lt;=19,"JŽ",IF($G$1-$G49&lt;=39,"F",IF($G$1-$G49&lt;=49,"G",IF($G$1-$G49&lt;=59,"H","I")))))</f>
        <v>C</v>
      </c>
      <c r="J49" s="5">
        <f>COUNTIF(I$7:I49,I49)</f>
        <v>4</v>
      </c>
      <c r="K49" s="15">
        <v>2.9502314814814815E-2</v>
      </c>
    </row>
    <row r="50" spans="1:11" ht="16.149999999999999" customHeight="1" thickBot="1" x14ac:dyDescent="0.25">
      <c r="A50" s="42">
        <v>5</v>
      </c>
      <c r="B50" s="6">
        <v>127</v>
      </c>
      <c r="C50" s="60" t="s">
        <v>220</v>
      </c>
      <c r="D50" s="61" t="s">
        <v>221</v>
      </c>
      <c r="E50" s="62" t="s">
        <v>14</v>
      </c>
      <c r="F50" s="62" t="s">
        <v>72</v>
      </c>
      <c r="G50" s="62" t="s">
        <v>77</v>
      </c>
      <c r="H50" s="61" t="s">
        <v>53</v>
      </c>
      <c r="I50" s="5" t="str">
        <f>IF(F50="m",IF($G$1-$G50&lt;=19,"JM",IF($G$1-$G50&lt;=39,"A",IF($G$1-$G50&lt;=49,"B",IF($G$1-$G50&lt;=59,"C",IF($G$1-$G50&lt;=69,"D","E"))))),IF($G$1-$G50&lt;=19,"JŽ",IF($G$1-$G50&lt;=39,"F",IF($G$1-$G50&lt;=49,"G",IF($G$1-$G50&lt;=59,"H","I")))))</f>
        <v>C</v>
      </c>
      <c r="J50" s="5">
        <f>COUNTIF(I$7:I50,I50)</f>
        <v>5</v>
      </c>
      <c r="K50" s="15">
        <v>3.0543981481481481E-2</v>
      </c>
    </row>
    <row r="51" spans="1:11" ht="25.15" customHeight="1" thickBot="1" x14ac:dyDescent="0.4">
      <c r="A51" s="151" t="s">
        <v>312</v>
      </c>
      <c r="B51" s="152"/>
      <c r="C51" s="152"/>
      <c r="D51" s="152"/>
      <c r="E51" s="152"/>
      <c r="F51" s="152"/>
      <c r="G51" s="152"/>
      <c r="H51" s="152"/>
      <c r="I51" s="152"/>
      <c r="J51" s="152"/>
      <c r="K51" s="153"/>
    </row>
    <row r="52" spans="1:11" s="18" customFormat="1" ht="16.149999999999999" customHeight="1" x14ac:dyDescent="0.2">
      <c r="A52" s="51">
        <v>1</v>
      </c>
      <c r="B52" s="12">
        <v>155</v>
      </c>
      <c r="C52" s="36" t="s">
        <v>127</v>
      </c>
      <c r="D52" s="29" t="s">
        <v>24</v>
      </c>
      <c r="E52" s="30" t="s">
        <v>14</v>
      </c>
      <c r="F52" s="30" t="s">
        <v>72</v>
      </c>
      <c r="G52" s="30" t="s">
        <v>89</v>
      </c>
      <c r="H52" s="29" t="s">
        <v>63</v>
      </c>
      <c r="I52" s="1" t="str">
        <f>IF(F52="m",IF($G$1-$G52&lt;=19,"JM",IF($G$1-$G52&lt;=39,"A",IF($G$1-$G52&lt;=49,"B",IF($G$1-$G52&lt;=59,"C",IF($G$1-$G52&lt;=69,"D","E"))))),IF($G$1-$G52&lt;=19,"JŽ",IF($G$1-$G52&lt;=39,"F",IF($G$1-$G52&lt;=49,"G",IF($G$1-$G52&lt;=59,"H","I")))))</f>
        <v>D</v>
      </c>
      <c r="J52" s="1">
        <f>COUNTIF(I$7:I52,I52)</f>
        <v>1</v>
      </c>
      <c r="K52" s="52">
        <v>2.267361111111111E-2</v>
      </c>
    </row>
    <row r="53" spans="1:11" s="19" customFormat="1" ht="16.149999999999999" customHeight="1" x14ac:dyDescent="0.2">
      <c r="A53" s="53">
        <v>2</v>
      </c>
      <c r="B53" s="13">
        <v>129</v>
      </c>
      <c r="C53" s="37" t="s">
        <v>27</v>
      </c>
      <c r="D53" s="31" t="s">
        <v>28</v>
      </c>
      <c r="E53" s="32" t="s">
        <v>14</v>
      </c>
      <c r="F53" s="32" t="s">
        <v>72</v>
      </c>
      <c r="G53" s="32" t="s">
        <v>89</v>
      </c>
      <c r="H53" s="31" t="s">
        <v>15</v>
      </c>
      <c r="I53" s="3" t="str">
        <f>IF(F53="m",IF($G$1-$G53&lt;=19,"JM",IF($G$1-$G53&lt;=39,"A",IF($G$1-$G53&lt;=49,"B",IF($G$1-$G53&lt;=59,"C",IF($G$1-$G53&lt;=69,"D","E"))))),IF($G$1-$G53&lt;=19,"JŽ",IF($G$1-$G53&lt;=39,"F",IF($G$1-$G53&lt;=49,"G",IF($G$1-$G53&lt;=59,"H","I")))))</f>
        <v>D</v>
      </c>
      <c r="J53" s="3">
        <f>COUNTIF(I$7:I53,I53)</f>
        <v>2</v>
      </c>
      <c r="K53" s="54">
        <v>2.4548611111111111E-2</v>
      </c>
    </row>
    <row r="54" spans="1:11" s="20" customFormat="1" ht="16.149999999999999" customHeight="1" x14ac:dyDescent="0.2">
      <c r="A54" s="55">
        <v>3</v>
      </c>
      <c r="B54" s="14">
        <v>149</v>
      </c>
      <c r="C54" s="35" t="s">
        <v>231</v>
      </c>
      <c r="D54" s="33" t="s">
        <v>232</v>
      </c>
      <c r="E54" s="34" t="s">
        <v>14</v>
      </c>
      <c r="F54" s="34" t="s">
        <v>72</v>
      </c>
      <c r="G54" s="34" t="s">
        <v>233</v>
      </c>
      <c r="H54" s="33" t="s">
        <v>55</v>
      </c>
      <c r="I54" s="2" t="str">
        <f>IF(F54="m",IF($G$1-$G54&lt;=19,"JM",IF($G$1-$G54&lt;=39,"A",IF($G$1-$G54&lt;=49,"B",IF($G$1-$G54&lt;=59,"C",IF($G$1-$G54&lt;=69,"D","E"))))),IF($G$1-$G54&lt;=19,"JŽ",IF($G$1-$G54&lt;=39,"F",IF($G$1-$G54&lt;=49,"G",IF($G$1-$G54&lt;=59,"H","I")))))</f>
        <v>D</v>
      </c>
      <c r="J54" s="2">
        <f>COUNTIF(I$7:I54,I54)</f>
        <v>3</v>
      </c>
      <c r="K54" s="56">
        <v>2.6342592592592591E-2</v>
      </c>
    </row>
    <row r="55" spans="1:11" ht="16.149999999999999" customHeight="1" x14ac:dyDescent="0.2">
      <c r="A55" s="42">
        <v>4</v>
      </c>
      <c r="B55" s="6">
        <v>163</v>
      </c>
      <c r="C55" s="23" t="s">
        <v>302</v>
      </c>
      <c r="D55" s="24" t="s">
        <v>303</v>
      </c>
      <c r="E55" s="5" t="s">
        <v>14</v>
      </c>
      <c r="F55" s="5" t="s">
        <v>72</v>
      </c>
      <c r="G55" s="5">
        <v>1965</v>
      </c>
      <c r="H55" s="24" t="s">
        <v>93</v>
      </c>
      <c r="I55" s="5" t="str">
        <f>IF(F55="m",IF($G$1-$G55&lt;=19,"JM",IF($G$1-$G55&lt;=39,"A",IF($G$1-$G55&lt;=49,"B",IF($G$1-$G55&lt;=59,"C",IF($G$1-$G55&lt;=69,"D","E"))))),IF($G$1-$G55&lt;=19,"JŽ",IF($G$1-$G55&lt;=39,"F",IF($G$1-$G55&lt;=49,"G",IF($G$1-$G55&lt;=59,"H","I")))))</f>
        <v>D</v>
      </c>
      <c r="J55" s="5">
        <f>COUNTIF(I$7:I55,I55)</f>
        <v>4</v>
      </c>
      <c r="K55" s="15">
        <v>2.9814814814814815E-2</v>
      </c>
    </row>
    <row r="56" spans="1:11" ht="16.149999999999999" customHeight="1" thickBot="1" x14ac:dyDescent="0.25">
      <c r="A56" s="42">
        <v>5</v>
      </c>
      <c r="B56" s="6">
        <v>128</v>
      </c>
      <c r="C56" s="60" t="s">
        <v>20</v>
      </c>
      <c r="D56" s="61" t="s">
        <v>21</v>
      </c>
      <c r="E56" s="62" t="s">
        <v>14</v>
      </c>
      <c r="F56" s="62" t="s">
        <v>72</v>
      </c>
      <c r="G56" s="62" t="s">
        <v>76</v>
      </c>
      <c r="H56" s="61" t="s">
        <v>22</v>
      </c>
      <c r="I56" s="5" t="str">
        <f>IF(F56="m",IF($G$1-$G56&lt;=19,"JM",IF($G$1-$G56&lt;=39,"A",IF($G$1-$G56&lt;=49,"B",IF($G$1-$G56&lt;=59,"C",IF($G$1-$G56&lt;=69,"D","E"))))),IF($G$1-$G56&lt;=19,"JŽ",IF($G$1-$G56&lt;=39,"F",IF($G$1-$G56&lt;=49,"G",IF($G$1-$G56&lt;=59,"H","I")))))</f>
        <v>D</v>
      </c>
      <c r="J56" s="5">
        <f>COUNTIF(I$7:I56,I56)</f>
        <v>5</v>
      </c>
      <c r="K56" s="15">
        <v>3.695601851851852E-2</v>
      </c>
    </row>
    <row r="57" spans="1:11" ht="25.15" customHeight="1" thickBot="1" x14ac:dyDescent="0.4">
      <c r="A57" s="151" t="s">
        <v>142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3"/>
    </row>
    <row r="58" spans="1:11" s="18" customFormat="1" ht="16.149999999999999" customHeight="1" x14ac:dyDescent="0.2">
      <c r="A58" s="51">
        <v>1</v>
      </c>
      <c r="B58" s="12">
        <v>167</v>
      </c>
      <c r="C58" s="36" t="s">
        <v>120</v>
      </c>
      <c r="D58" s="29" t="s">
        <v>32</v>
      </c>
      <c r="E58" s="30" t="s">
        <v>14</v>
      </c>
      <c r="F58" s="30" t="s">
        <v>72</v>
      </c>
      <c r="G58" s="30" t="s">
        <v>121</v>
      </c>
      <c r="H58" s="29" t="s">
        <v>253</v>
      </c>
      <c r="I58" s="1" t="str">
        <f>IF(F58="m",IF($G$1-$G58&lt;=19,"JM",IF($G$1-$G58&lt;=39,"A",IF($G$1-$G58&lt;=49,"B",IF($G$1-$G58&lt;=59,"C",IF($G$1-$G58&lt;=69,"D","E"))))),IF($G$1-$G58&lt;=19,"JŽ",IF($G$1-$G58&lt;=39,"F",IF($G$1-$G58&lt;=49,"G",IF($G$1-$G58&lt;=59,"H","I")))))</f>
        <v>E</v>
      </c>
      <c r="J58" s="1">
        <f>COUNTIF(I$7:I58,I58)</f>
        <v>1</v>
      </c>
      <c r="K58" s="52">
        <v>2.7094907407407408E-2</v>
      </c>
    </row>
    <row r="59" spans="1:11" s="19" customFormat="1" ht="16.149999999999999" customHeight="1" x14ac:dyDescent="0.2">
      <c r="A59" s="53">
        <v>2</v>
      </c>
      <c r="B59" s="13">
        <v>145</v>
      </c>
      <c r="C59" s="37" t="s">
        <v>225</v>
      </c>
      <c r="D59" s="31" t="s">
        <v>28</v>
      </c>
      <c r="E59" s="32" t="s">
        <v>14</v>
      </c>
      <c r="F59" s="32" t="s">
        <v>72</v>
      </c>
      <c r="G59" s="32" t="s">
        <v>226</v>
      </c>
      <c r="H59" s="31" t="s">
        <v>15</v>
      </c>
      <c r="I59" s="3" t="str">
        <f>IF(F59="m",IF($G$1-$G59&lt;=19,"JM",IF($G$1-$G59&lt;=39,"A",IF($G$1-$G59&lt;=49,"B",IF($G$1-$G59&lt;=59,"C",IF($G$1-$G59&lt;=69,"D","E"))))),IF($G$1-$G59&lt;=19,"JŽ",IF($G$1-$G59&lt;=39,"F",IF($G$1-$G59&lt;=49,"G",IF($G$1-$G59&lt;=59,"H","I")))))</f>
        <v>E</v>
      </c>
      <c r="J59" s="3">
        <f>COUNTIF(I$7:I59,I59)</f>
        <v>2</v>
      </c>
      <c r="K59" s="54">
        <v>2.8252314814814813E-2</v>
      </c>
    </row>
    <row r="60" spans="1:11" s="20" customFormat="1" ht="16.149999999999999" customHeight="1" thickBot="1" x14ac:dyDescent="0.25">
      <c r="A60" s="55">
        <v>3</v>
      </c>
      <c r="B60" s="14">
        <v>106</v>
      </c>
      <c r="C60" s="22" t="s">
        <v>318</v>
      </c>
      <c r="D60" s="4" t="s">
        <v>28</v>
      </c>
      <c r="E60" s="2" t="s">
        <v>14</v>
      </c>
      <c r="F60" s="2" t="s">
        <v>72</v>
      </c>
      <c r="G60" s="2">
        <v>1953</v>
      </c>
      <c r="H60" s="4" t="s">
        <v>116</v>
      </c>
      <c r="I60" s="2" t="str">
        <f>IF(F60="m",IF($G$1-$G60&lt;=19,"JM",IF($G$1-$G60&lt;=39,"A",IF($G$1-$G60&lt;=49,"B",IF($G$1-$G60&lt;=59,"C",IF($G$1-$G60&lt;=69,"D","E"))))),IF($G$1-$G60&lt;=19,"JŽ",IF($G$1-$G60&lt;=39,"F",IF($G$1-$G60&lt;=49,"G",IF($G$1-$G60&lt;=59,"H","I")))))</f>
        <v>E</v>
      </c>
      <c r="J60" s="2">
        <f>COUNTIF(I$7:I60,I60)</f>
        <v>3</v>
      </c>
      <c r="K60" s="56">
        <v>4.1018518518518517E-2</v>
      </c>
    </row>
    <row r="61" spans="1:11" ht="25.15" customHeight="1" thickBot="1" x14ac:dyDescent="0.4">
      <c r="A61" s="148" t="s">
        <v>143</v>
      </c>
      <c r="B61" s="149"/>
      <c r="C61" s="149"/>
      <c r="D61" s="149"/>
      <c r="E61" s="149"/>
      <c r="F61" s="149"/>
      <c r="G61" s="149"/>
      <c r="H61" s="149"/>
      <c r="I61" s="149"/>
      <c r="J61" s="149"/>
      <c r="K61" s="150"/>
    </row>
    <row r="62" spans="1:11" s="18" customFormat="1" ht="16.149999999999999" customHeight="1" x14ac:dyDescent="0.2">
      <c r="A62" s="51">
        <v>1</v>
      </c>
      <c r="B62" s="12">
        <v>113</v>
      </c>
      <c r="C62" s="21" t="s">
        <v>112</v>
      </c>
      <c r="D62" s="17" t="s">
        <v>113</v>
      </c>
      <c r="E62" s="1" t="s">
        <v>14</v>
      </c>
      <c r="F62" s="1" t="s">
        <v>70</v>
      </c>
      <c r="G62" s="1" t="s">
        <v>114</v>
      </c>
      <c r="H62" s="17" t="s">
        <v>93</v>
      </c>
      <c r="I62" s="1" t="str">
        <f t="shared" ref="I62:I69" si="2">IF(F62="m",IF($G$1-$G62&lt;=19,"JM",IF($G$1-$G62&lt;=39,"A",IF($G$1-$G62&lt;=49,"B",IF($G$1-$G62&lt;=59,"C",IF($G$1-$G62&lt;=69,"D","E"))))),IF($G$1-$G62&lt;=19,"JŽ",IF($G$1-$G62&lt;=39,"F",IF($G$1-$G62&lt;=49,"G",IF($G$1-$G62&lt;=59,"H","I")))))</f>
        <v>F</v>
      </c>
      <c r="J62" s="1">
        <f>COUNTIF(I$7:I62,I62)</f>
        <v>1</v>
      </c>
      <c r="K62" s="52">
        <v>2.3819444444444445E-2</v>
      </c>
    </row>
    <row r="63" spans="1:11" s="19" customFormat="1" ht="16.149999999999999" customHeight="1" x14ac:dyDescent="0.2">
      <c r="A63" s="53">
        <v>2</v>
      </c>
      <c r="B63" s="13">
        <v>165</v>
      </c>
      <c r="C63" s="37" t="s">
        <v>124</v>
      </c>
      <c r="D63" s="31" t="s">
        <v>125</v>
      </c>
      <c r="E63" s="32" t="s">
        <v>14</v>
      </c>
      <c r="F63" s="32" t="s">
        <v>70</v>
      </c>
      <c r="G63" s="32" t="s">
        <v>84</v>
      </c>
      <c r="H63" s="31" t="s">
        <v>15</v>
      </c>
      <c r="I63" s="3" t="str">
        <f t="shared" si="2"/>
        <v>F</v>
      </c>
      <c r="J63" s="3">
        <f>COUNTIF(I$7:I63,I63)</f>
        <v>2</v>
      </c>
      <c r="K63" s="54">
        <v>2.6087962962962962E-2</v>
      </c>
    </row>
    <row r="64" spans="1:11" s="20" customFormat="1" ht="16.149999999999999" customHeight="1" x14ac:dyDescent="0.2">
      <c r="A64" s="55">
        <v>3</v>
      </c>
      <c r="B64" s="14">
        <v>146</v>
      </c>
      <c r="C64" s="35" t="s">
        <v>188</v>
      </c>
      <c r="D64" s="33" t="s">
        <v>13</v>
      </c>
      <c r="E64" s="34" t="s">
        <v>14</v>
      </c>
      <c r="F64" s="34" t="s">
        <v>70</v>
      </c>
      <c r="G64" s="34" t="s">
        <v>155</v>
      </c>
      <c r="H64" s="33" t="s">
        <v>53</v>
      </c>
      <c r="I64" s="2" t="str">
        <f t="shared" si="2"/>
        <v>F</v>
      </c>
      <c r="J64" s="2">
        <f>COUNTIF(I$7:I64,I64)</f>
        <v>3</v>
      </c>
      <c r="K64" s="56">
        <v>2.9467592592592594E-2</v>
      </c>
    </row>
    <row r="65" spans="1:11" ht="16.149999999999999" customHeight="1" x14ac:dyDescent="0.2">
      <c r="A65" s="42">
        <v>4</v>
      </c>
      <c r="B65" s="6">
        <v>141</v>
      </c>
      <c r="C65" s="60" t="s">
        <v>213</v>
      </c>
      <c r="D65" s="61" t="s">
        <v>42</v>
      </c>
      <c r="E65" s="62" t="s">
        <v>14</v>
      </c>
      <c r="F65" s="62" t="s">
        <v>70</v>
      </c>
      <c r="G65" s="62" t="s">
        <v>80</v>
      </c>
      <c r="H65" s="61" t="s">
        <v>116</v>
      </c>
      <c r="I65" s="5" t="str">
        <f t="shared" si="2"/>
        <v>F</v>
      </c>
      <c r="J65" s="5">
        <f>COUNTIF(I$7:I65,I65)</f>
        <v>4</v>
      </c>
      <c r="K65" s="15">
        <v>3.142361111111111E-2</v>
      </c>
    </row>
    <row r="66" spans="1:11" ht="16.149999999999999" customHeight="1" x14ac:dyDescent="0.2">
      <c r="A66" s="42">
        <v>5</v>
      </c>
      <c r="B66" s="6">
        <v>110</v>
      </c>
      <c r="C66" s="60" t="s">
        <v>162</v>
      </c>
      <c r="D66" s="61" t="s">
        <v>163</v>
      </c>
      <c r="E66" s="62" t="s">
        <v>14</v>
      </c>
      <c r="F66" s="62" t="s">
        <v>70</v>
      </c>
      <c r="G66" s="62" t="s">
        <v>133</v>
      </c>
      <c r="H66" s="61" t="s">
        <v>164</v>
      </c>
      <c r="I66" s="5" t="str">
        <f t="shared" si="2"/>
        <v>F</v>
      </c>
      <c r="J66" s="5">
        <f>COUNTIF(I$7:I66,I66)</f>
        <v>5</v>
      </c>
      <c r="K66" s="15">
        <v>3.1493055555555559E-2</v>
      </c>
    </row>
    <row r="67" spans="1:11" ht="16.149999999999999" customHeight="1" x14ac:dyDescent="0.2">
      <c r="A67" s="42">
        <v>6</v>
      </c>
      <c r="B67" s="6">
        <v>114</v>
      </c>
      <c r="C67" s="60" t="s">
        <v>193</v>
      </c>
      <c r="D67" s="61" t="s">
        <v>163</v>
      </c>
      <c r="E67" s="62" t="s">
        <v>14</v>
      </c>
      <c r="F67" s="62" t="s">
        <v>70</v>
      </c>
      <c r="G67" s="62" t="s">
        <v>155</v>
      </c>
      <c r="H67" s="61" t="s">
        <v>191</v>
      </c>
      <c r="I67" s="5" t="str">
        <f t="shared" si="2"/>
        <v>F</v>
      </c>
      <c r="J67" s="5">
        <f>COUNTIF(I$7:I67,I67)</f>
        <v>6</v>
      </c>
      <c r="K67" s="15">
        <v>3.5648148148148151E-2</v>
      </c>
    </row>
    <row r="68" spans="1:11" ht="16.149999999999999" customHeight="1" x14ac:dyDescent="0.2">
      <c r="A68" s="42">
        <v>7</v>
      </c>
      <c r="B68" s="6">
        <v>122</v>
      </c>
      <c r="C68" s="60" t="s">
        <v>168</v>
      </c>
      <c r="D68" s="61" t="s">
        <v>230</v>
      </c>
      <c r="E68" s="62" t="s">
        <v>14</v>
      </c>
      <c r="F68" s="62" t="s">
        <v>70</v>
      </c>
      <c r="G68" s="62" t="s">
        <v>169</v>
      </c>
      <c r="H68" s="61" t="s">
        <v>154</v>
      </c>
      <c r="I68" s="5" t="str">
        <f t="shared" si="2"/>
        <v>F</v>
      </c>
      <c r="J68" s="5">
        <f>COUNTIF(I$7:I68,I68)</f>
        <v>7</v>
      </c>
      <c r="K68" s="15">
        <v>3.8935185185185184E-2</v>
      </c>
    </row>
    <row r="69" spans="1:11" ht="16.149999999999999" customHeight="1" thickBot="1" x14ac:dyDescent="0.25">
      <c r="A69" s="42">
        <v>8</v>
      </c>
      <c r="B69" s="6">
        <v>104</v>
      </c>
      <c r="C69" s="60" t="s">
        <v>285</v>
      </c>
      <c r="D69" s="61" t="s">
        <v>286</v>
      </c>
      <c r="E69" s="62" t="s">
        <v>14</v>
      </c>
      <c r="F69" s="62" t="s">
        <v>70</v>
      </c>
      <c r="G69" s="62" t="s">
        <v>160</v>
      </c>
      <c r="H69" s="61" t="s">
        <v>53</v>
      </c>
      <c r="I69" s="5" t="str">
        <f t="shared" si="2"/>
        <v>F</v>
      </c>
      <c r="J69" s="5">
        <f>COUNTIF(I$7:I69,I69)</f>
        <v>8</v>
      </c>
      <c r="K69" s="15" t="s">
        <v>309</v>
      </c>
    </row>
    <row r="70" spans="1:11" ht="25.15" customHeight="1" thickBot="1" x14ac:dyDescent="0.4">
      <c r="A70" s="148" t="s">
        <v>313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50"/>
    </row>
    <row r="71" spans="1:11" s="18" customFormat="1" ht="16.149999999999999" customHeight="1" x14ac:dyDescent="0.2">
      <c r="A71" s="51">
        <v>1</v>
      </c>
      <c r="B71" s="12">
        <v>111</v>
      </c>
      <c r="C71" s="36" t="s">
        <v>129</v>
      </c>
      <c r="D71" s="29" t="s">
        <v>60</v>
      </c>
      <c r="E71" s="30" t="s">
        <v>14</v>
      </c>
      <c r="F71" s="30" t="s">
        <v>70</v>
      </c>
      <c r="G71" s="30" t="s">
        <v>71</v>
      </c>
      <c r="H71" s="29" t="s">
        <v>23</v>
      </c>
      <c r="I71" s="1" t="str">
        <f>IF(F71="m",IF($G$1-$G71&lt;=19,"JM",IF($G$1-$G71&lt;=39,"A",IF($G$1-$G71&lt;=49,"B",IF($G$1-$G71&lt;=59,"C",IF($G$1-$G71&lt;=69,"D","E"))))),IF($G$1-$G71&lt;=19,"JŽ",IF($G$1-$G71&lt;=39,"F",IF($G$1-$G71&lt;=49,"G",IF($G$1-$G71&lt;=59,"H","I")))))</f>
        <v>G</v>
      </c>
      <c r="J71" s="1">
        <f>COUNTIF(I$7:I71,I71)</f>
        <v>1</v>
      </c>
      <c r="K71" s="52">
        <v>2.8217592592592593E-2</v>
      </c>
    </row>
    <row r="72" spans="1:11" s="19" customFormat="1" ht="16.149999999999999" customHeight="1" x14ac:dyDescent="0.2">
      <c r="A72" s="53">
        <v>2</v>
      </c>
      <c r="B72" s="13">
        <v>162</v>
      </c>
      <c r="C72" s="37" t="s">
        <v>92</v>
      </c>
      <c r="D72" s="31" t="s">
        <v>68</v>
      </c>
      <c r="E72" s="32" t="s">
        <v>14</v>
      </c>
      <c r="F72" s="32" t="s">
        <v>70</v>
      </c>
      <c r="G72" s="32" t="s">
        <v>82</v>
      </c>
      <c r="H72" s="31" t="s">
        <v>93</v>
      </c>
      <c r="I72" s="3" t="str">
        <f>IF(F72="m",IF($G$1-$G72&lt;=19,"JM",IF($G$1-$G72&lt;=39,"A",IF($G$1-$G72&lt;=49,"B",IF($G$1-$G72&lt;=59,"C",IF($G$1-$G72&lt;=69,"D","E"))))),IF($G$1-$G72&lt;=19,"JŽ",IF($G$1-$G72&lt;=39,"F",IF($G$1-$G72&lt;=49,"G",IF($G$1-$G72&lt;=59,"H","I")))))</f>
        <v>G</v>
      </c>
      <c r="J72" s="3">
        <f>COUNTIF(I$7:I72,I72)</f>
        <v>2</v>
      </c>
      <c r="K72" s="54">
        <v>2.8645833333333332E-2</v>
      </c>
    </row>
    <row r="73" spans="1:11" s="20" customFormat="1" ht="16.149999999999999" customHeight="1" thickBot="1" x14ac:dyDescent="0.25">
      <c r="A73" s="55">
        <v>3</v>
      </c>
      <c r="B73" s="14">
        <v>157</v>
      </c>
      <c r="C73" s="35" t="s">
        <v>144</v>
      </c>
      <c r="D73" s="33" t="s">
        <v>145</v>
      </c>
      <c r="E73" s="34" t="s">
        <v>14</v>
      </c>
      <c r="F73" s="34" t="s">
        <v>70</v>
      </c>
      <c r="G73" s="34">
        <v>1978</v>
      </c>
      <c r="H73" s="33" t="s">
        <v>291</v>
      </c>
      <c r="I73" s="2" t="str">
        <f>IF(F73="m",IF($G$1-$G73&lt;=19,"JM",IF($G$1-$G73&lt;=39,"A",IF($G$1-$G73&lt;=49,"B",IF($G$1-$G73&lt;=59,"C",IF($G$1-$G73&lt;=69,"D","E"))))),IF($G$1-$G73&lt;=19,"JŽ",IF($G$1-$G73&lt;=39,"F",IF($G$1-$G73&lt;=49,"G",IF($G$1-$G73&lt;=59,"H","I")))))</f>
        <v>G</v>
      </c>
      <c r="J73" s="2">
        <f>COUNTIF(I$7:I73,I73)</f>
        <v>3</v>
      </c>
      <c r="K73" s="83">
        <v>3.3680555555555554E-2</v>
      </c>
    </row>
    <row r="74" spans="1:11" ht="25.15" customHeight="1" thickBot="1" x14ac:dyDescent="0.4">
      <c r="A74" s="148" t="s">
        <v>314</v>
      </c>
      <c r="B74" s="149"/>
      <c r="C74" s="149"/>
      <c r="D74" s="149"/>
      <c r="E74" s="149"/>
      <c r="F74" s="149"/>
      <c r="G74" s="149"/>
      <c r="H74" s="149"/>
      <c r="I74" s="149"/>
      <c r="J74" s="149"/>
      <c r="K74" s="150"/>
    </row>
    <row r="75" spans="1:11" s="18" customFormat="1" ht="16.149999999999999" customHeight="1" x14ac:dyDescent="0.2">
      <c r="A75" s="51">
        <v>1</v>
      </c>
      <c r="B75" s="12">
        <v>139</v>
      </c>
      <c r="C75" s="36" t="s">
        <v>219</v>
      </c>
      <c r="D75" s="29" t="s">
        <v>183</v>
      </c>
      <c r="E75" s="30" t="s">
        <v>14</v>
      </c>
      <c r="F75" s="30" t="s">
        <v>70</v>
      </c>
      <c r="G75" s="30" t="s">
        <v>88</v>
      </c>
      <c r="H75" s="29" t="s">
        <v>171</v>
      </c>
      <c r="I75" s="1" t="str">
        <f>IF(F75="m",IF($G$1-$G75&lt;=19,"JM",IF($G$1-$G75&lt;=39,"A",IF($G$1-$G75&lt;=49,"B",IF($G$1-$G75&lt;=59,"C",IF($G$1-$G75&lt;=69,"D","E"))))),IF($G$1-$G75&lt;=19,"JŽ",IF($G$1-$G75&lt;=39,"F",IF($G$1-$G75&lt;=49,"G",IF($G$1-$G75&lt;=59,"H","I")))))</f>
        <v>H</v>
      </c>
      <c r="J75" s="1">
        <f>COUNTIF(I$7:I75,I75)</f>
        <v>1</v>
      </c>
      <c r="K75" s="52">
        <v>2.6655092592592591E-2</v>
      </c>
    </row>
    <row r="76" spans="1:11" s="19" customFormat="1" ht="16.149999999999999" customHeight="1" x14ac:dyDescent="0.2">
      <c r="A76" s="53">
        <v>2</v>
      </c>
      <c r="B76" s="13">
        <v>161</v>
      </c>
      <c r="C76" s="37" t="s">
        <v>194</v>
      </c>
      <c r="D76" s="31" t="s">
        <v>195</v>
      </c>
      <c r="E76" s="32" t="s">
        <v>14</v>
      </c>
      <c r="F76" s="32" t="s">
        <v>70</v>
      </c>
      <c r="G76" s="32" t="s">
        <v>79</v>
      </c>
      <c r="H76" s="31" t="s">
        <v>16</v>
      </c>
      <c r="I76" s="3" t="str">
        <f>IF(F76="m",IF($G$1-$G76&lt;=19,"JM",IF($G$1-$G76&lt;=39,"A",IF($G$1-$G76&lt;=49,"B",IF($G$1-$G76&lt;=59,"C",IF($G$1-$G76&lt;=69,"D","E"))))),IF($G$1-$G76&lt;=19,"JŽ",IF($G$1-$G76&lt;=39,"F",IF($G$1-$G76&lt;=49,"G",IF($G$1-$G76&lt;=59,"H","I")))))</f>
        <v>H</v>
      </c>
      <c r="J76" s="3">
        <f>COUNTIF(I$7:I76,I76)</f>
        <v>2</v>
      </c>
      <c r="K76" s="54">
        <v>2.7152777777777779E-2</v>
      </c>
    </row>
    <row r="77" spans="1:11" s="20" customFormat="1" ht="16.149999999999999" customHeight="1" x14ac:dyDescent="0.2">
      <c r="A77" s="55">
        <v>3</v>
      </c>
      <c r="B77" s="14">
        <v>123</v>
      </c>
      <c r="C77" s="35" t="s">
        <v>274</v>
      </c>
      <c r="D77" s="33" t="s">
        <v>264</v>
      </c>
      <c r="E77" s="34" t="s">
        <v>14</v>
      </c>
      <c r="F77" s="34" t="s">
        <v>70</v>
      </c>
      <c r="G77" s="34" t="s">
        <v>100</v>
      </c>
      <c r="H77" s="33" t="s">
        <v>15</v>
      </c>
      <c r="I77" s="2" t="str">
        <f>IF(F77="m",IF($G$1-$G77&lt;=19,"JM",IF($G$1-$G77&lt;=39,"A",IF($G$1-$G77&lt;=49,"B",IF($G$1-$G77&lt;=59,"C",IF($G$1-$G77&lt;=69,"D","E"))))),IF($G$1-$G77&lt;=19,"JŽ",IF($G$1-$G77&lt;=39,"F",IF($G$1-$G77&lt;=49,"G",IF($G$1-$G77&lt;=59,"H","I")))))</f>
        <v>H</v>
      </c>
      <c r="J77" s="2">
        <f>COUNTIF(I$7:I77,I77)</f>
        <v>3</v>
      </c>
      <c r="K77" s="56">
        <v>3.1851851851851853E-2</v>
      </c>
    </row>
    <row r="78" spans="1:11" ht="16.149999999999999" customHeight="1" thickBot="1" x14ac:dyDescent="0.25">
      <c r="A78" s="42">
        <v>4</v>
      </c>
      <c r="B78" s="6">
        <v>135</v>
      </c>
      <c r="C78" s="60" t="s">
        <v>278</v>
      </c>
      <c r="D78" s="61" t="s">
        <v>279</v>
      </c>
      <c r="E78" s="62" t="s">
        <v>14</v>
      </c>
      <c r="F78" s="62" t="s">
        <v>70</v>
      </c>
      <c r="G78" s="62" t="s">
        <v>117</v>
      </c>
      <c r="H78" s="61" t="s">
        <v>280</v>
      </c>
      <c r="I78" s="5" t="str">
        <f>IF(F78="m",IF($G$1-$G78&lt;=19,"JM",IF($G$1-$G78&lt;=39,"A",IF($G$1-$G78&lt;=49,"B",IF($G$1-$G78&lt;=59,"C",IF($G$1-$G78&lt;=69,"D","E"))))),IF($G$1-$G78&lt;=19,"JŽ",IF($G$1-$G78&lt;=39,"F",IF($G$1-$G78&lt;=49,"G",IF($G$1-$G78&lt;=59,"H","I")))))</f>
        <v>H</v>
      </c>
      <c r="J78" s="5">
        <f>COUNTIF(I$7:I78,I78)</f>
        <v>4</v>
      </c>
      <c r="K78" s="15">
        <v>3.6412037037037034E-2</v>
      </c>
    </row>
    <row r="79" spans="1:11" ht="25.15" customHeight="1" thickBot="1" x14ac:dyDescent="0.4">
      <c r="A79" s="148" t="s">
        <v>315</v>
      </c>
      <c r="B79" s="149"/>
      <c r="C79" s="149"/>
      <c r="D79" s="149"/>
      <c r="E79" s="149"/>
      <c r="F79" s="149"/>
      <c r="G79" s="149"/>
      <c r="H79" s="149"/>
      <c r="I79" s="149"/>
      <c r="J79" s="149"/>
      <c r="K79" s="150"/>
    </row>
    <row r="80" spans="1:11" s="18" customFormat="1" ht="16.149999999999999" customHeight="1" thickBot="1" x14ac:dyDescent="0.25">
      <c r="A80" s="51">
        <v>1</v>
      </c>
      <c r="B80" s="12">
        <v>124</v>
      </c>
      <c r="C80" s="36" t="s">
        <v>33</v>
      </c>
      <c r="D80" s="29" t="s">
        <v>34</v>
      </c>
      <c r="E80" s="30" t="s">
        <v>14</v>
      </c>
      <c r="F80" s="30" t="s">
        <v>70</v>
      </c>
      <c r="G80" s="30" t="s">
        <v>96</v>
      </c>
      <c r="H80" s="29" t="s">
        <v>15</v>
      </c>
      <c r="I80" s="1" t="str">
        <f>IF(F80="m",IF($G$1-$G80&lt;=19,"JM",IF($G$1-$G80&lt;=39,"A",IF($G$1-$G80&lt;=49,"B",IF($G$1-$G80&lt;=59,"C",IF($G$1-$G80&lt;=69,"D","E"))))),IF($G$1-$G80&lt;=19,"JŽ",IF($G$1-$G80&lt;=39,"F",IF($G$1-$G80&lt;=49,"G",IF($G$1-$G80&lt;=59,"H","I")))))</f>
        <v>I</v>
      </c>
      <c r="J80" s="1">
        <f>COUNTIF(I$7:I80,I80)</f>
        <v>1</v>
      </c>
      <c r="K80" s="52">
        <v>2.9537037037037039E-2</v>
      </c>
    </row>
    <row r="81" spans="1:11" ht="25.15" customHeight="1" thickBot="1" x14ac:dyDescent="0.4">
      <c r="A81" s="151" t="s">
        <v>316</v>
      </c>
      <c r="B81" s="152"/>
      <c r="C81" s="152"/>
      <c r="D81" s="152"/>
      <c r="E81" s="152"/>
      <c r="F81" s="152"/>
      <c r="G81" s="152"/>
      <c r="H81" s="152"/>
      <c r="I81" s="152"/>
      <c r="J81" s="152"/>
      <c r="K81" s="153"/>
    </row>
    <row r="82" spans="1:11" s="18" customFormat="1" ht="16.149999999999999" customHeight="1" x14ac:dyDescent="0.2">
      <c r="A82" s="51">
        <v>1</v>
      </c>
      <c r="B82" s="12">
        <v>126</v>
      </c>
      <c r="C82" s="36" t="s">
        <v>165</v>
      </c>
      <c r="D82" s="29" t="s">
        <v>28</v>
      </c>
      <c r="E82" s="30" t="s">
        <v>14</v>
      </c>
      <c r="F82" s="30" t="s">
        <v>72</v>
      </c>
      <c r="G82" s="30" t="s">
        <v>153</v>
      </c>
      <c r="H82" s="29" t="s">
        <v>164</v>
      </c>
      <c r="I82" s="1" t="str">
        <f t="shared" ref="I82:I87" si="3">IF(F82="m",IF($G$1-$G82&lt;=19,"JM",IF($G$1-$G82&lt;=39,"A",IF($G$1-$G82&lt;=49,"B",IF($G$1-$G82&lt;=59,"C",IF($G$1-$G82&lt;=69,"D","E"))))),IF($G$1-$G82&lt;=19,"JŽ",IF($G$1-$G82&lt;=39,"F",IF($G$1-$G82&lt;=49,"G",IF($G$1-$G82&lt;=59,"H","I")))))</f>
        <v>JM</v>
      </c>
      <c r="J82" s="1">
        <f>COUNTIF(I$7:I82,I82)</f>
        <v>1</v>
      </c>
      <c r="K82" s="52">
        <v>2.2870370370370371E-2</v>
      </c>
    </row>
    <row r="83" spans="1:11" s="19" customFormat="1" ht="16.149999999999999" customHeight="1" x14ac:dyDescent="0.2">
      <c r="A83" s="53">
        <v>2</v>
      </c>
      <c r="B83" s="13">
        <v>107</v>
      </c>
      <c r="C83" s="37" t="s">
        <v>65</v>
      </c>
      <c r="D83" s="31" t="s">
        <v>25</v>
      </c>
      <c r="E83" s="32" t="s">
        <v>14</v>
      </c>
      <c r="F83" s="32" t="s">
        <v>72</v>
      </c>
      <c r="G83" s="32" t="s">
        <v>161</v>
      </c>
      <c r="H83" s="31" t="s">
        <v>66</v>
      </c>
      <c r="I83" s="3" t="str">
        <f t="shared" si="3"/>
        <v>JM</v>
      </c>
      <c r="J83" s="3">
        <f>COUNTIF(I$7:I83,I83)</f>
        <v>2</v>
      </c>
      <c r="K83" s="54">
        <v>2.3252314814814816E-2</v>
      </c>
    </row>
    <row r="84" spans="1:11" s="20" customFormat="1" ht="16.149999999999999" customHeight="1" x14ac:dyDescent="0.2">
      <c r="A84" s="55">
        <v>3</v>
      </c>
      <c r="B84" s="14">
        <v>112</v>
      </c>
      <c r="C84" s="22" t="s">
        <v>292</v>
      </c>
      <c r="D84" s="4" t="s">
        <v>293</v>
      </c>
      <c r="E84" s="2" t="s">
        <v>14</v>
      </c>
      <c r="F84" s="2" t="s">
        <v>72</v>
      </c>
      <c r="G84" s="2">
        <v>2008</v>
      </c>
      <c r="H84" s="4" t="s">
        <v>294</v>
      </c>
      <c r="I84" s="2" t="str">
        <f t="shared" si="3"/>
        <v>JM</v>
      </c>
      <c r="J84" s="2">
        <f>COUNTIF(I$7:I84,I84)</f>
        <v>3</v>
      </c>
      <c r="K84" s="56">
        <v>2.3587962962962963E-2</v>
      </c>
    </row>
    <row r="85" spans="1:11" ht="16.149999999999999" customHeight="1" x14ac:dyDescent="0.2">
      <c r="A85" s="42">
        <v>4</v>
      </c>
      <c r="B85" s="6">
        <v>119</v>
      </c>
      <c r="C85" s="23" t="s">
        <v>35</v>
      </c>
      <c r="D85" s="24" t="s">
        <v>54</v>
      </c>
      <c r="E85" s="5" t="s">
        <v>14</v>
      </c>
      <c r="F85" s="5" t="s">
        <v>72</v>
      </c>
      <c r="G85" s="5">
        <v>2011</v>
      </c>
      <c r="H85" s="24" t="s">
        <v>52</v>
      </c>
      <c r="I85" s="5" t="str">
        <f t="shared" si="3"/>
        <v>JM</v>
      </c>
      <c r="J85" s="5">
        <f>COUNTIF(I$7:I85,I85)</f>
        <v>4</v>
      </c>
      <c r="K85" s="15">
        <v>2.6076388888888889E-2</v>
      </c>
    </row>
    <row r="86" spans="1:11" ht="16.149999999999999" customHeight="1" x14ac:dyDescent="0.2">
      <c r="A86" s="42">
        <v>5</v>
      </c>
      <c r="B86" s="6">
        <v>142</v>
      </c>
      <c r="C86" s="60" t="s">
        <v>211</v>
      </c>
      <c r="D86" s="61" t="s">
        <v>212</v>
      </c>
      <c r="E86" s="62" t="s">
        <v>14</v>
      </c>
      <c r="F86" s="62" t="s">
        <v>72</v>
      </c>
      <c r="G86" s="62" t="s">
        <v>109</v>
      </c>
      <c r="H86" s="61" t="s">
        <v>116</v>
      </c>
      <c r="I86" s="5" t="str">
        <f t="shared" si="3"/>
        <v>JM</v>
      </c>
      <c r="J86" s="5">
        <f>COUNTIF(I$7:I86,I86)</f>
        <v>5</v>
      </c>
      <c r="K86" s="15">
        <v>2.6388888888888889E-2</v>
      </c>
    </row>
    <row r="87" spans="1:11" ht="16.149999999999999" customHeight="1" thickBot="1" x14ac:dyDescent="0.25">
      <c r="A87" s="42">
        <v>6</v>
      </c>
      <c r="B87" s="6">
        <v>174</v>
      </c>
      <c r="C87" s="60" t="s">
        <v>307</v>
      </c>
      <c r="D87" s="61" t="s">
        <v>85</v>
      </c>
      <c r="E87" s="62" t="s">
        <v>14</v>
      </c>
      <c r="F87" s="62" t="s">
        <v>72</v>
      </c>
      <c r="G87" s="62" t="s">
        <v>110</v>
      </c>
      <c r="H87" s="61" t="s">
        <v>116</v>
      </c>
      <c r="I87" s="5" t="str">
        <f t="shared" si="3"/>
        <v>JM</v>
      </c>
      <c r="J87" s="5">
        <f>COUNTIF(I$7:I87,I87)</f>
        <v>6</v>
      </c>
      <c r="K87" s="15">
        <v>2.9479166666666667E-2</v>
      </c>
    </row>
    <row r="88" spans="1:11" ht="25.15" customHeight="1" thickBot="1" x14ac:dyDescent="0.4">
      <c r="A88" s="148" t="s">
        <v>317</v>
      </c>
      <c r="B88" s="149"/>
      <c r="C88" s="149"/>
      <c r="D88" s="149"/>
      <c r="E88" s="149"/>
      <c r="F88" s="149"/>
      <c r="G88" s="149"/>
      <c r="H88" s="149"/>
      <c r="I88" s="149"/>
      <c r="J88" s="149"/>
      <c r="K88" s="150"/>
    </row>
    <row r="89" spans="1:11" s="18" customFormat="1" ht="16.149999999999999" customHeight="1" x14ac:dyDescent="0.2">
      <c r="A89" s="51">
        <v>1</v>
      </c>
      <c r="B89" s="12">
        <v>170</v>
      </c>
      <c r="C89" s="36" t="s">
        <v>122</v>
      </c>
      <c r="D89" s="29" t="s">
        <v>140</v>
      </c>
      <c r="E89" s="30" t="s">
        <v>14</v>
      </c>
      <c r="F89" s="30" t="s">
        <v>70</v>
      </c>
      <c r="G89" s="30" t="s">
        <v>99</v>
      </c>
      <c r="H89" s="29" t="s">
        <v>52</v>
      </c>
      <c r="I89" s="1" t="str">
        <f>IF(F89="m",IF($G$1-$G89&lt;=19,"JM",IF($G$1-$G89&lt;=39,"A",IF($G$1-$G89&lt;=49,"B",IF($G$1-$G89&lt;=59,"C",IF($G$1-$G89&lt;=69,"D","E"))))),IF($G$1-$G89&lt;=19,"JŽ",IF($G$1-$G89&lt;=39,"F",IF($G$1-$G89&lt;=49,"G",IF($G$1-$G89&lt;=59,"H","I")))))</f>
        <v>JŽ</v>
      </c>
      <c r="J89" s="1">
        <f>COUNTIF(I$7:I89,I89)</f>
        <v>1</v>
      </c>
      <c r="K89" s="52">
        <v>2.6770833333333334E-2</v>
      </c>
    </row>
    <row r="90" spans="1:11" s="19" customFormat="1" ht="16.149999999999999" customHeight="1" x14ac:dyDescent="0.2">
      <c r="A90" s="53">
        <v>2</v>
      </c>
      <c r="B90" s="13">
        <v>171</v>
      </c>
      <c r="C90" s="37" t="s">
        <v>122</v>
      </c>
      <c r="D90" s="31" t="s">
        <v>261</v>
      </c>
      <c r="E90" s="32" t="s">
        <v>14</v>
      </c>
      <c r="F90" s="32" t="s">
        <v>70</v>
      </c>
      <c r="G90" s="32" t="s">
        <v>123</v>
      </c>
      <c r="H90" s="31" t="s">
        <v>52</v>
      </c>
      <c r="I90" s="3" t="str">
        <f>IF(F90="m",IF($G$1-$G90&lt;=19,"JM",IF($G$1-$G90&lt;=39,"A",IF($G$1-$G90&lt;=49,"B",IF($G$1-$G90&lt;=59,"C",IF($G$1-$G90&lt;=69,"D","E"))))),IF($G$1-$G90&lt;=19,"JŽ",IF($G$1-$G90&lt;=39,"F",IF($G$1-$G90&lt;=49,"G",IF($G$1-$G90&lt;=59,"H","I")))))</f>
        <v>JŽ</v>
      </c>
      <c r="J90" s="3">
        <f>COUNTIF(I$7:I90,I90)</f>
        <v>2</v>
      </c>
      <c r="K90" s="54">
        <v>2.9733796296296296E-2</v>
      </c>
    </row>
    <row r="91" spans="1:11" s="20" customFormat="1" ht="16.149999999999999" customHeight="1" x14ac:dyDescent="0.2">
      <c r="A91" s="55">
        <v>3</v>
      </c>
      <c r="B91" s="14">
        <v>134</v>
      </c>
      <c r="C91" s="35" t="s">
        <v>36</v>
      </c>
      <c r="D91" s="33" t="s">
        <v>98</v>
      </c>
      <c r="E91" s="34" t="s">
        <v>14</v>
      </c>
      <c r="F91" s="34" t="s">
        <v>70</v>
      </c>
      <c r="G91" s="34" t="s">
        <v>99</v>
      </c>
      <c r="H91" s="33" t="s">
        <v>15</v>
      </c>
      <c r="I91" s="2" t="str">
        <f>IF(F91="m",IF($G$1-$G91&lt;=19,"JM",IF($G$1-$G91&lt;=39,"A",IF($G$1-$G91&lt;=49,"B",IF($G$1-$G91&lt;=59,"C",IF($G$1-$G91&lt;=69,"D","E"))))),IF($G$1-$G91&lt;=19,"JŽ",IF($G$1-$G91&lt;=39,"F",IF($G$1-$G91&lt;=49,"G",IF($G$1-$G91&lt;=59,"H","I")))))</f>
        <v>JŽ</v>
      </c>
      <c r="J91" s="2">
        <f>COUNTIF(I$7:I91,I91)</f>
        <v>3</v>
      </c>
      <c r="K91" s="56">
        <v>3.2511574074074075E-2</v>
      </c>
    </row>
    <row r="92" spans="1:11" x14ac:dyDescent="0.25">
      <c r="A92" s="41"/>
      <c r="B92" s="46"/>
      <c r="C92" s="27"/>
      <c r="D92" s="77"/>
      <c r="E92" s="77"/>
      <c r="F92" s="77"/>
      <c r="G92" s="77"/>
    </row>
    <row r="93" spans="1:11" ht="12.75" x14ac:dyDescent="0.2">
      <c r="A93" s="147" t="s">
        <v>44</v>
      </c>
      <c r="B93" s="147"/>
      <c r="C93" s="147"/>
      <c r="D93" s="147"/>
      <c r="E93" s="147"/>
      <c r="F93" s="147"/>
      <c r="G93" s="147"/>
    </row>
    <row r="94" spans="1:11" s="28" customFormat="1" ht="11.25" x14ac:dyDescent="0.2">
      <c r="A94" s="77" t="s">
        <v>107</v>
      </c>
      <c r="B94" s="77"/>
      <c r="C94" s="77"/>
      <c r="D94" s="77"/>
      <c r="E94" s="84"/>
      <c r="F94" s="84"/>
      <c r="G94" s="85"/>
      <c r="H94" s="84"/>
      <c r="I94" s="84"/>
      <c r="J94" s="84"/>
      <c r="K94" s="84"/>
    </row>
  </sheetData>
  <mergeCells count="16">
    <mergeCell ref="A2:K2"/>
    <mergeCell ref="A3:K3"/>
    <mergeCell ref="A4:C4"/>
    <mergeCell ref="G4:K4"/>
    <mergeCell ref="A93:G93"/>
    <mergeCell ref="A28:K28"/>
    <mergeCell ref="A6:K6"/>
    <mergeCell ref="A45:K45"/>
    <mergeCell ref="A51:K51"/>
    <mergeCell ref="A57:K57"/>
    <mergeCell ref="A61:K61"/>
    <mergeCell ref="A70:K70"/>
    <mergeCell ref="A74:K74"/>
    <mergeCell ref="A79:K79"/>
    <mergeCell ref="A81:K81"/>
    <mergeCell ref="A88:K8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F123B-B3AD-4075-A8D1-918646DDB562}">
  <dimension ref="A1:K37"/>
  <sheetViews>
    <sheetView workbookViewId="0">
      <selection activeCell="N15" sqref="N15"/>
    </sheetView>
  </sheetViews>
  <sheetFormatPr defaultRowHeight="15" x14ac:dyDescent="0.25"/>
  <cols>
    <col min="1" max="1" width="4.7109375" style="26" customWidth="1"/>
    <col min="2" max="2" width="5.28515625" style="47" customWidth="1"/>
    <col min="3" max="3" width="23.28515625" style="26" customWidth="1"/>
    <col min="4" max="4" width="6.7109375" style="28" customWidth="1"/>
    <col min="5" max="5" width="5.28515625" style="28" customWidth="1"/>
    <col min="6" max="6" width="3.85546875" style="28" customWidth="1"/>
    <col min="7" max="7" width="5.140625" style="28" customWidth="1"/>
    <col min="8" max="8" width="18.5703125" style="28" customWidth="1"/>
    <col min="9" max="9" width="5.28515625" style="11" customWidth="1"/>
    <col min="10" max="10" width="4.85546875" style="11" hidden="1" customWidth="1"/>
    <col min="11" max="11" width="9.42578125" style="26" customWidth="1"/>
    <col min="12" max="16384" width="9.140625" style="11"/>
  </cols>
  <sheetData>
    <row r="1" spans="1:11" s="66" customFormat="1" ht="30" customHeight="1" thickBot="1" x14ac:dyDescent="0.3">
      <c r="A1" s="139" t="s">
        <v>185</v>
      </c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s="66" customFormat="1" ht="19.899999999999999" customHeight="1" thickBot="1" x14ac:dyDescent="0.3">
      <c r="A2" s="142">
        <v>46269</v>
      </c>
      <c r="B2" s="143"/>
      <c r="C2" s="143"/>
      <c r="D2" s="143"/>
      <c r="E2" s="143"/>
      <c r="F2" s="143"/>
      <c r="G2" s="143"/>
      <c r="H2" s="143"/>
      <c r="I2" s="143"/>
      <c r="J2" s="143"/>
      <c r="K2" s="144"/>
    </row>
    <row r="3" spans="1:11" s="26" customFormat="1" ht="27" thickBot="1" x14ac:dyDescent="0.45">
      <c r="A3" s="145" t="s">
        <v>69</v>
      </c>
      <c r="B3" s="145"/>
      <c r="C3" s="145"/>
      <c r="D3" s="10"/>
      <c r="E3" s="10"/>
      <c r="F3" s="38"/>
      <c r="G3" s="39"/>
      <c r="H3" s="154"/>
      <c r="I3" s="154"/>
      <c r="J3" s="154"/>
      <c r="K3" s="154"/>
    </row>
    <row r="4" spans="1:11" s="27" customFormat="1" ht="33" customHeight="1" x14ac:dyDescent="0.2">
      <c r="A4" s="68" t="s">
        <v>7</v>
      </c>
      <c r="B4" s="68" t="s">
        <v>11</v>
      </c>
      <c r="C4" s="69" t="s">
        <v>5</v>
      </c>
      <c r="D4" s="70" t="s">
        <v>0</v>
      </c>
      <c r="E4" s="71" t="s">
        <v>6</v>
      </c>
      <c r="F4" s="71" t="s">
        <v>3</v>
      </c>
      <c r="G4" s="72" t="s">
        <v>8</v>
      </c>
      <c r="H4" s="70" t="s">
        <v>1</v>
      </c>
      <c r="I4" s="71" t="s">
        <v>9</v>
      </c>
      <c r="J4" s="72" t="s">
        <v>10</v>
      </c>
      <c r="K4" s="79" t="s">
        <v>2</v>
      </c>
    </row>
    <row r="5" spans="1:11" s="18" customFormat="1" ht="16.149999999999999" customHeight="1" x14ac:dyDescent="0.2">
      <c r="A5" s="12">
        <v>1</v>
      </c>
      <c r="B5" s="12">
        <v>15</v>
      </c>
      <c r="C5" s="36" t="s">
        <v>146</v>
      </c>
      <c r="D5" s="29" t="s">
        <v>59</v>
      </c>
      <c r="E5" s="1" t="s">
        <v>14</v>
      </c>
      <c r="F5" s="30" t="s">
        <v>72</v>
      </c>
      <c r="G5" s="30" t="s">
        <v>147</v>
      </c>
      <c r="H5" s="29" t="s">
        <v>148</v>
      </c>
      <c r="I5" s="58" t="s">
        <v>43</v>
      </c>
      <c r="J5" s="1"/>
      <c r="K5" s="86">
        <v>9.1782407407407403E-3</v>
      </c>
    </row>
    <row r="6" spans="1:11" s="19" customFormat="1" ht="16.149999999999999" customHeight="1" x14ac:dyDescent="0.2">
      <c r="A6" s="13">
        <v>2</v>
      </c>
      <c r="B6" s="13">
        <v>14</v>
      </c>
      <c r="C6" s="37" t="s">
        <v>150</v>
      </c>
      <c r="D6" s="31" t="s">
        <v>42</v>
      </c>
      <c r="E6" s="3" t="s">
        <v>14</v>
      </c>
      <c r="F6" s="32" t="s">
        <v>70</v>
      </c>
      <c r="G6" s="32" t="s">
        <v>79</v>
      </c>
      <c r="H6" s="31" t="s">
        <v>15</v>
      </c>
      <c r="I6" s="59" t="s">
        <v>43</v>
      </c>
      <c r="J6" s="3"/>
      <c r="K6" s="87">
        <v>1.2164351851851852E-2</v>
      </c>
    </row>
    <row r="7" spans="1:11" s="20" customFormat="1" ht="16.149999999999999" customHeight="1" x14ac:dyDescent="0.2">
      <c r="A7" s="14">
        <v>3</v>
      </c>
      <c r="B7" s="14">
        <v>2</v>
      </c>
      <c r="C7" s="35" t="s">
        <v>235</v>
      </c>
      <c r="D7" s="33" t="s">
        <v>40</v>
      </c>
      <c r="E7" s="2" t="s">
        <v>14</v>
      </c>
      <c r="F7" s="34" t="s">
        <v>72</v>
      </c>
      <c r="G7" s="34" t="s">
        <v>114</v>
      </c>
      <c r="H7" s="33" t="s">
        <v>19</v>
      </c>
      <c r="I7" s="57" t="s">
        <v>43</v>
      </c>
      <c r="J7" s="2"/>
      <c r="K7" s="88">
        <v>1.2337962962962964E-2</v>
      </c>
    </row>
    <row r="8" spans="1:11" ht="16.149999999999999" customHeight="1" x14ac:dyDescent="0.2">
      <c r="A8" s="6">
        <v>4</v>
      </c>
      <c r="B8" s="6">
        <v>4</v>
      </c>
      <c r="C8" s="23" t="s">
        <v>181</v>
      </c>
      <c r="D8" s="24" t="s">
        <v>58</v>
      </c>
      <c r="E8" s="5" t="s">
        <v>14</v>
      </c>
      <c r="F8" s="5" t="s">
        <v>72</v>
      </c>
      <c r="G8" s="5">
        <v>1979</v>
      </c>
      <c r="H8" s="24" t="s">
        <v>66</v>
      </c>
      <c r="I8" s="45" t="s">
        <v>43</v>
      </c>
      <c r="J8" s="5"/>
      <c r="K8" s="80">
        <v>1.2500000000000001E-2</v>
      </c>
    </row>
    <row r="9" spans="1:11" s="18" customFormat="1" ht="16.149999999999999" customHeight="1" x14ac:dyDescent="0.2">
      <c r="A9" s="12">
        <v>5</v>
      </c>
      <c r="B9" s="12">
        <v>3</v>
      </c>
      <c r="C9" s="36" t="s">
        <v>17</v>
      </c>
      <c r="D9" s="29" t="s">
        <v>18</v>
      </c>
      <c r="E9" s="1" t="s">
        <v>14</v>
      </c>
      <c r="F9" s="30" t="s">
        <v>70</v>
      </c>
      <c r="G9" s="30" t="s">
        <v>73</v>
      </c>
      <c r="H9" s="29" t="s">
        <v>19</v>
      </c>
      <c r="I9" s="58" t="s">
        <v>43</v>
      </c>
      <c r="J9" s="1"/>
      <c r="K9" s="86">
        <v>1.2974537037037038E-2</v>
      </c>
    </row>
    <row r="10" spans="1:11" ht="16.149999999999999" customHeight="1" x14ac:dyDescent="0.2">
      <c r="A10" s="6">
        <v>6</v>
      </c>
      <c r="B10" s="6">
        <v>117</v>
      </c>
      <c r="C10" s="60" t="s">
        <v>174</v>
      </c>
      <c r="D10" s="61" t="s">
        <v>67</v>
      </c>
      <c r="E10" s="5" t="s">
        <v>14</v>
      </c>
      <c r="F10" s="62" t="s">
        <v>72</v>
      </c>
      <c r="G10" s="62">
        <v>2016</v>
      </c>
      <c r="H10" s="61" t="s">
        <v>269</v>
      </c>
      <c r="I10" s="45" t="s">
        <v>43</v>
      </c>
      <c r="J10" s="5"/>
      <c r="K10" s="80">
        <v>1.2986111111111111E-2</v>
      </c>
    </row>
    <row r="11" spans="1:11" ht="16.149999999999999" customHeight="1" x14ac:dyDescent="0.2">
      <c r="A11" s="6">
        <v>7</v>
      </c>
      <c r="B11" s="6">
        <v>116</v>
      </c>
      <c r="C11" s="60" t="s">
        <v>174</v>
      </c>
      <c r="D11" s="61" t="s">
        <v>67</v>
      </c>
      <c r="E11" s="5" t="s">
        <v>14</v>
      </c>
      <c r="F11" s="62" t="s">
        <v>72</v>
      </c>
      <c r="G11" s="62" t="s">
        <v>155</v>
      </c>
      <c r="H11" s="61" t="s">
        <v>270</v>
      </c>
      <c r="I11" s="45" t="s">
        <v>43</v>
      </c>
      <c r="J11" s="5"/>
      <c r="K11" s="80">
        <v>1.2997685185185185E-2</v>
      </c>
    </row>
    <row r="12" spans="1:11" ht="16.149999999999999" customHeight="1" x14ac:dyDescent="0.2">
      <c r="A12" s="6">
        <v>8</v>
      </c>
      <c r="B12" s="6">
        <v>10</v>
      </c>
      <c r="C12" s="60" t="s">
        <v>61</v>
      </c>
      <c r="D12" s="61" t="s">
        <v>29</v>
      </c>
      <c r="E12" s="5" t="s">
        <v>14</v>
      </c>
      <c r="F12" s="62" t="s">
        <v>72</v>
      </c>
      <c r="G12" s="62">
        <v>2017</v>
      </c>
      <c r="H12" s="61" t="s">
        <v>23</v>
      </c>
      <c r="I12" s="45" t="s">
        <v>43</v>
      </c>
      <c r="J12" s="5"/>
      <c r="K12" s="80">
        <v>1.4097222222222223E-2</v>
      </c>
    </row>
    <row r="13" spans="1:11" ht="16.149999999999999" customHeight="1" x14ac:dyDescent="0.2">
      <c r="A13" s="6">
        <v>9</v>
      </c>
      <c r="B13" s="6">
        <v>11</v>
      </c>
      <c r="C13" s="60" t="s">
        <v>61</v>
      </c>
      <c r="D13" s="24" t="s">
        <v>32</v>
      </c>
      <c r="E13" s="5" t="s">
        <v>14</v>
      </c>
      <c r="F13" s="5" t="s">
        <v>72</v>
      </c>
      <c r="G13" s="5">
        <v>1984</v>
      </c>
      <c r="H13" s="24" t="s">
        <v>23</v>
      </c>
      <c r="I13" s="45" t="s">
        <v>43</v>
      </c>
      <c r="J13" s="5"/>
      <c r="K13" s="80">
        <v>1.4097222222222223E-2</v>
      </c>
    </row>
    <row r="14" spans="1:11" s="19" customFormat="1" ht="16.149999999999999" customHeight="1" x14ac:dyDescent="0.2">
      <c r="A14" s="13">
        <v>10</v>
      </c>
      <c r="B14" s="13">
        <v>22</v>
      </c>
      <c r="C14" s="37" t="s">
        <v>275</v>
      </c>
      <c r="D14" s="31" t="s">
        <v>276</v>
      </c>
      <c r="E14" s="3" t="s">
        <v>14</v>
      </c>
      <c r="F14" s="32" t="s">
        <v>70</v>
      </c>
      <c r="G14" s="32" t="s">
        <v>99</v>
      </c>
      <c r="H14" s="31" t="s">
        <v>167</v>
      </c>
      <c r="I14" s="59" t="s">
        <v>43</v>
      </c>
      <c r="J14" s="89"/>
      <c r="K14" s="87">
        <v>1.4826388888888889E-2</v>
      </c>
    </row>
    <row r="15" spans="1:11" s="20" customFormat="1" ht="16.149999999999999" customHeight="1" x14ac:dyDescent="0.2">
      <c r="A15" s="14">
        <v>11</v>
      </c>
      <c r="B15" s="14">
        <v>7</v>
      </c>
      <c r="C15" s="35" t="s">
        <v>201</v>
      </c>
      <c r="D15" s="33" t="s">
        <v>202</v>
      </c>
      <c r="E15" s="2" t="s">
        <v>14</v>
      </c>
      <c r="F15" s="34" t="s">
        <v>70</v>
      </c>
      <c r="G15" s="34" t="s">
        <v>97</v>
      </c>
      <c r="H15" s="33" t="s">
        <v>16</v>
      </c>
      <c r="I15" s="57" t="s">
        <v>43</v>
      </c>
      <c r="J15" s="2"/>
      <c r="K15" s="88">
        <v>1.5520833333333333E-2</v>
      </c>
    </row>
    <row r="16" spans="1:11" ht="16.149999999999999" customHeight="1" x14ac:dyDescent="0.2">
      <c r="A16" s="6">
        <v>27</v>
      </c>
      <c r="B16" s="6">
        <v>21</v>
      </c>
      <c r="C16" s="60" t="s">
        <v>289</v>
      </c>
      <c r="D16" s="61" t="s">
        <v>290</v>
      </c>
      <c r="E16" s="5" t="s">
        <v>14</v>
      </c>
      <c r="F16" s="62" t="s">
        <v>70</v>
      </c>
      <c r="G16" s="62" t="s">
        <v>147</v>
      </c>
      <c r="H16" s="61" t="s">
        <v>288</v>
      </c>
      <c r="I16" s="45" t="s">
        <v>43</v>
      </c>
      <c r="J16" s="5"/>
      <c r="K16" s="80">
        <v>1.6701388888888891E-2</v>
      </c>
    </row>
    <row r="17" spans="1:11" ht="16.149999999999999" customHeight="1" x14ac:dyDescent="0.2">
      <c r="A17" s="6">
        <v>12</v>
      </c>
      <c r="B17" s="6">
        <v>13</v>
      </c>
      <c r="C17" s="60" t="s">
        <v>234</v>
      </c>
      <c r="D17" s="61" t="s">
        <v>216</v>
      </c>
      <c r="E17" s="5" t="s">
        <v>14</v>
      </c>
      <c r="F17" s="62" t="s">
        <v>72</v>
      </c>
      <c r="G17" s="62" t="s">
        <v>135</v>
      </c>
      <c r="H17" s="61" t="s">
        <v>191</v>
      </c>
      <c r="I17" s="45" t="s">
        <v>43</v>
      </c>
      <c r="J17" s="5"/>
      <c r="K17" s="80">
        <v>1.6712962962962964E-2</v>
      </c>
    </row>
    <row r="18" spans="1:11" ht="16.149999999999999" customHeight="1" x14ac:dyDescent="0.2">
      <c r="A18" s="6">
        <v>13</v>
      </c>
      <c r="B18" s="6">
        <v>8</v>
      </c>
      <c r="C18" s="60" t="s">
        <v>197</v>
      </c>
      <c r="D18" s="61" t="s">
        <v>198</v>
      </c>
      <c r="E18" s="5" t="s">
        <v>14</v>
      </c>
      <c r="F18" s="62" t="s">
        <v>70</v>
      </c>
      <c r="G18" s="62" t="s">
        <v>82</v>
      </c>
      <c r="H18" s="61" t="s">
        <v>196</v>
      </c>
      <c r="I18" s="45" t="s">
        <v>43</v>
      </c>
      <c r="J18" s="5"/>
      <c r="K18" s="80">
        <v>1.6979166666666667E-2</v>
      </c>
    </row>
    <row r="19" spans="1:11" ht="16.149999999999999" customHeight="1" x14ac:dyDescent="0.2">
      <c r="A19" s="6">
        <v>14</v>
      </c>
      <c r="B19" s="6">
        <v>20</v>
      </c>
      <c r="C19" s="60" t="s">
        <v>229</v>
      </c>
      <c r="D19" s="61" t="s">
        <v>182</v>
      </c>
      <c r="E19" s="5" t="s">
        <v>14</v>
      </c>
      <c r="F19" s="62" t="s">
        <v>70</v>
      </c>
      <c r="G19" s="62" t="s">
        <v>100</v>
      </c>
      <c r="H19" s="61" t="s">
        <v>104</v>
      </c>
      <c r="I19" s="45" t="s">
        <v>43</v>
      </c>
      <c r="J19" s="5"/>
      <c r="K19" s="80">
        <v>1.7835648148148149E-2</v>
      </c>
    </row>
    <row r="20" spans="1:11" ht="16.149999999999999" customHeight="1" x14ac:dyDescent="0.2">
      <c r="A20" s="6">
        <v>15</v>
      </c>
      <c r="B20" s="6">
        <v>18</v>
      </c>
      <c r="C20" s="60" t="s">
        <v>95</v>
      </c>
      <c r="D20" s="61" t="s">
        <v>32</v>
      </c>
      <c r="E20" s="5" t="s">
        <v>14</v>
      </c>
      <c r="F20" s="62" t="s">
        <v>72</v>
      </c>
      <c r="G20" s="62" t="s">
        <v>89</v>
      </c>
      <c r="H20" s="61" t="s">
        <v>15</v>
      </c>
      <c r="I20" s="45" t="s">
        <v>43</v>
      </c>
      <c r="J20" s="5"/>
      <c r="K20" s="80">
        <v>1.7997685185185186E-2</v>
      </c>
    </row>
    <row r="21" spans="1:11" ht="16.149999999999999" customHeight="1" x14ac:dyDescent="0.2">
      <c r="A21" s="6">
        <v>16</v>
      </c>
      <c r="B21" s="6">
        <v>24</v>
      </c>
      <c r="C21" s="23" t="s">
        <v>90</v>
      </c>
      <c r="D21" s="24" t="s">
        <v>113</v>
      </c>
      <c r="E21" s="5" t="s">
        <v>14</v>
      </c>
      <c r="F21" s="5" t="s">
        <v>70</v>
      </c>
      <c r="G21" s="5">
        <v>1999</v>
      </c>
      <c r="H21" s="24" t="s">
        <v>306</v>
      </c>
      <c r="I21" s="45" t="s">
        <v>43</v>
      </c>
      <c r="J21" s="5"/>
      <c r="K21" s="80">
        <v>1.8067129629629631E-2</v>
      </c>
    </row>
    <row r="22" spans="1:11" ht="16.149999999999999" customHeight="1" x14ac:dyDescent="0.2">
      <c r="A22" s="6">
        <v>17</v>
      </c>
      <c r="B22" s="6">
        <v>5</v>
      </c>
      <c r="C22" s="8" t="s">
        <v>106</v>
      </c>
      <c r="D22" s="74" t="s">
        <v>64</v>
      </c>
      <c r="E22" s="5" t="s">
        <v>14</v>
      </c>
      <c r="F22" s="5" t="s">
        <v>72</v>
      </c>
      <c r="G22" s="5">
        <v>2011</v>
      </c>
      <c r="H22" s="74" t="s">
        <v>137</v>
      </c>
      <c r="I22" s="45" t="s">
        <v>43</v>
      </c>
      <c r="J22" s="5"/>
      <c r="K22" s="80">
        <v>1.8240740740740741E-2</v>
      </c>
    </row>
    <row r="23" spans="1:11" ht="16.149999999999999" customHeight="1" x14ac:dyDescent="0.2">
      <c r="A23" s="6">
        <v>18</v>
      </c>
      <c r="B23" s="6">
        <v>6</v>
      </c>
      <c r="C23" s="60" t="s">
        <v>200</v>
      </c>
      <c r="D23" s="61" t="s">
        <v>40</v>
      </c>
      <c r="E23" s="5" t="s">
        <v>14</v>
      </c>
      <c r="F23" s="62" t="s">
        <v>72</v>
      </c>
      <c r="G23" s="62" t="s">
        <v>190</v>
      </c>
      <c r="H23" s="61" t="s">
        <v>16</v>
      </c>
      <c r="I23" s="45" t="s">
        <v>43</v>
      </c>
      <c r="J23" s="5"/>
      <c r="K23" s="80">
        <v>1.8344907407407407E-2</v>
      </c>
    </row>
    <row r="24" spans="1:11" ht="16.149999999999999" customHeight="1" x14ac:dyDescent="0.2">
      <c r="A24" s="6">
        <v>19</v>
      </c>
      <c r="B24" s="6">
        <v>17</v>
      </c>
      <c r="C24" s="60" t="s">
        <v>203</v>
      </c>
      <c r="D24" s="61" t="s">
        <v>204</v>
      </c>
      <c r="E24" s="62" t="s">
        <v>14</v>
      </c>
      <c r="F24" s="62" t="s">
        <v>70</v>
      </c>
      <c r="G24" s="62" t="s">
        <v>80</v>
      </c>
      <c r="H24" s="61" t="s">
        <v>205</v>
      </c>
      <c r="I24" s="45" t="s">
        <v>43</v>
      </c>
      <c r="J24" s="5">
        <f>COUNTIF(I$6:I24,I24)</f>
        <v>19</v>
      </c>
      <c r="K24" s="80">
        <v>1.8749999999999999E-2</v>
      </c>
    </row>
    <row r="25" spans="1:11" ht="16.149999999999999" customHeight="1" x14ac:dyDescent="0.2">
      <c r="A25" s="6">
        <v>20</v>
      </c>
      <c r="B25" s="6">
        <v>23</v>
      </c>
      <c r="C25" s="60" t="s">
        <v>245</v>
      </c>
      <c r="D25" s="61" t="s">
        <v>119</v>
      </c>
      <c r="E25" s="5" t="s">
        <v>14</v>
      </c>
      <c r="F25" s="62" t="s">
        <v>70</v>
      </c>
      <c r="G25" s="62" t="s">
        <v>77</v>
      </c>
      <c r="H25" s="61" t="s">
        <v>116</v>
      </c>
      <c r="I25" s="45" t="s">
        <v>43</v>
      </c>
      <c r="J25" s="5"/>
      <c r="K25" s="80">
        <v>1.8784722222222223E-2</v>
      </c>
    </row>
    <row r="26" spans="1:11" ht="16.149999999999999" customHeight="1" x14ac:dyDescent="0.2">
      <c r="A26" s="6">
        <v>21</v>
      </c>
      <c r="B26" s="6">
        <v>1</v>
      </c>
      <c r="C26" s="23" t="s">
        <v>138</v>
      </c>
      <c r="D26" s="24" t="s">
        <v>139</v>
      </c>
      <c r="E26" s="5" t="s">
        <v>14</v>
      </c>
      <c r="F26" s="5" t="s">
        <v>70</v>
      </c>
      <c r="G26" s="5">
        <v>2013</v>
      </c>
      <c r="H26" s="24" t="s">
        <v>19</v>
      </c>
      <c r="I26" s="45" t="s">
        <v>43</v>
      </c>
      <c r="J26" s="5"/>
      <c r="K26" s="80">
        <v>1.8796296296296297E-2</v>
      </c>
    </row>
    <row r="27" spans="1:11" ht="16.149999999999999" customHeight="1" x14ac:dyDescent="0.2">
      <c r="A27" s="6">
        <v>22</v>
      </c>
      <c r="B27" s="6">
        <v>19</v>
      </c>
      <c r="C27" s="60" t="s">
        <v>103</v>
      </c>
      <c r="D27" s="61" t="s">
        <v>49</v>
      </c>
      <c r="E27" s="5" t="s">
        <v>14</v>
      </c>
      <c r="F27" s="62" t="s">
        <v>72</v>
      </c>
      <c r="G27" s="62" t="s">
        <v>94</v>
      </c>
      <c r="H27" s="61" t="s">
        <v>166</v>
      </c>
      <c r="I27" s="45" t="s">
        <v>43</v>
      </c>
      <c r="J27" s="5"/>
      <c r="K27" s="80">
        <v>1.9155092592592592E-2</v>
      </c>
    </row>
    <row r="28" spans="1:11" ht="16.149999999999999" customHeight="1" x14ac:dyDescent="0.2">
      <c r="A28" s="6">
        <v>23</v>
      </c>
      <c r="B28" s="6">
        <v>12</v>
      </c>
      <c r="C28" s="60" t="s">
        <v>236</v>
      </c>
      <c r="D28" s="61" t="s">
        <v>237</v>
      </c>
      <c r="E28" s="5" t="s">
        <v>14</v>
      </c>
      <c r="F28" s="62" t="s">
        <v>70</v>
      </c>
      <c r="G28" s="62" t="s">
        <v>135</v>
      </c>
      <c r="H28" s="61" t="s">
        <v>191</v>
      </c>
      <c r="I28" s="45" t="s">
        <v>43</v>
      </c>
      <c r="J28" s="5"/>
      <c r="K28" s="80">
        <v>1.9907407407407408E-2</v>
      </c>
    </row>
    <row r="29" spans="1:11" ht="16.149999999999999" customHeight="1" x14ac:dyDescent="0.2">
      <c r="A29" s="6">
        <v>24</v>
      </c>
      <c r="B29" s="6">
        <v>132</v>
      </c>
      <c r="C29" s="23" t="s">
        <v>297</v>
      </c>
      <c r="D29" s="24" t="s">
        <v>298</v>
      </c>
      <c r="E29" s="5" t="s">
        <v>14</v>
      </c>
      <c r="F29" s="5" t="s">
        <v>70</v>
      </c>
      <c r="G29" s="5">
        <v>1970</v>
      </c>
      <c r="H29" s="24" t="s">
        <v>299</v>
      </c>
      <c r="I29" s="45" t="s">
        <v>257</v>
      </c>
      <c r="J29" s="5"/>
      <c r="K29" s="80">
        <v>2.0324074074074074E-2</v>
      </c>
    </row>
    <row r="30" spans="1:11" ht="16.149999999999999" customHeight="1" x14ac:dyDescent="0.2">
      <c r="A30" s="6">
        <v>25</v>
      </c>
      <c r="B30" s="6">
        <v>9</v>
      </c>
      <c r="C30" s="60" t="s">
        <v>31</v>
      </c>
      <c r="D30" s="61" t="s">
        <v>30</v>
      </c>
      <c r="E30" s="5" t="s">
        <v>14</v>
      </c>
      <c r="F30" s="62" t="s">
        <v>72</v>
      </c>
      <c r="G30" s="62" t="s">
        <v>94</v>
      </c>
      <c r="H30" s="61" t="s">
        <v>15</v>
      </c>
      <c r="I30" s="45" t="s">
        <v>43</v>
      </c>
      <c r="J30" s="5"/>
      <c r="K30" s="80">
        <v>2.1423611111111112E-2</v>
      </c>
    </row>
    <row r="31" spans="1:11" ht="16.149999999999999" customHeight="1" x14ac:dyDescent="0.2">
      <c r="A31" s="6">
        <v>26</v>
      </c>
      <c r="B31" s="6">
        <v>16</v>
      </c>
      <c r="C31" s="60" t="s">
        <v>37</v>
      </c>
      <c r="D31" s="61" t="s">
        <v>28</v>
      </c>
      <c r="E31" s="5" t="s">
        <v>14</v>
      </c>
      <c r="F31" s="62" t="s">
        <v>72</v>
      </c>
      <c r="G31" s="62" t="s">
        <v>102</v>
      </c>
      <c r="H31" s="61" t="s">
        <v>15</v>
      </c>
      <c r="I31" s="45" t="s">
        <v>43</v>
      </c>
      <c r="J31" s="5"/>
      <c r="K31" s="80">
        <v>2.2395833333333334E-2</v>
      </c>
    </row>
    <row r="32" spans="1:11" ht="16.149999999999999" customHeight="1" x14ac:dyDescent="0.2">
      <c r="A32" s="6">
        <v>28</v>
      </c>
      <c r="B32" s="6">
        <v>130</v>
      </c>
      <c r="C32" s="60" t="s">
        <v>256</v>
      </c>
      <c r="D32" s="61" t="s">
        <v>145</v>
      </c>
      <c r="E32" s="5" t="s">
        <v>14</v>
      </c>
      <c r="F32" s="5" t="s">
        <v>70</v>
      </c>
      <c r="G32" s="62" t="s">
        <v>114</v>
      </c>
      <c r="H32" s="61" t="s">
        <v>16</v>
      </c>
      <c r="I32" s="45" t="s">
        <v>257</v>
      </c>
      <c r="J32" s="5"/>
      <c r="K32" s="80">
        <v>4.5162037037037035E-2</v>
      </c>
    </row>
    <row r="33" spans="1:11" ht="16.149999999999999" customHeight="1" x14ac:dyDescent="0.2">
      <c r="A33" s="6">
        <v>29</v>
      </c>
      <c r="B33" s="6">
        <v>133</v>
      </c>
      <c r="C33" s="23" t="s">
        <v>300</v>
      </c>
      <c r="D33" s="24" t="s">
        <v>301</v>
      </c>
      <c r="E33" s="5" t="s">
        <v>14</v>
      </c>
      <c r="F33" s="5" t="s">
        <v>70</v>
      </c>
      <c r="G33" s="5">
        <v>1975</v>
      </c>
      <c r="H33" s="24" t="s">
        <v>296</v>
      </c>
      <c r="I33" s="45" t="s">
        <v>257</v>
      </c>
      <c r="J33" s="5"/>
      <c r="K33" s="80">
        <v>5.3136574074074072E-2</v>
      </c>
    </row>
    <row r="34" spans="1:11" ht="16.149999999999999" customHeight="1" x14ac:dyDescent="0.2">
      <c r="A34" s="6">
        <v>30</v>
      </c>
      <c r="B34" s="6">
        <v>136</v>
      </c>
      <c r="C34" s="60" t="s">
        <v>265</v>
      </c>
      <c r="D34" s="61" t="s">
        <v>13</v>
      </c>
      <c r="E34" s="5" t="s">
        <v>14</v>
      </c>
      <c r="F34" s="5" t="s">
        <v>70</v>
      </c>
      <c r="G34" s="62" t="s">
        <v>74</v>
      </c>
      <c r="H34" s="61" t="s">
        <v>116</v>
      </c>
      <c r="I34" s="45" t="s">
        <v>257</v>
      </c>
      <c r="J34" s="5"/>
      <c r="K34" s="80">
        <v>5.3136574074074072E-2</v>
      </c>
    </row>
    <row r="36" spans="1:11" s="7" customFormat="1" ht="12" customHeight="1" x14ac:dyDescent="0.25">
      <c r="A36" s="27" t="s">
        <v>107</v>
      </c>
      <c r="B36" s="46"/>
      <c r="C36" s="27"/>
      <c r="D36" s="76"/>
      <c r="E36" s="76"/>
      <c r="F36" s="76"/>
      <c r="G36" s="76"/>
      <c r="H36" s="76"/>
      <c r="I36" s="9"/>
      <c r="J36" s="9"/>
      <c r="K36" s="25"/>
    </row>
    <row r="37" spans="1:11" s="7" customFormat="1" ht="12.75" x14ac:dyDescent="0.2">
      <c r="A37" s="147" t="s">
        <v>44</v>
      </c>
      <c r="B37" s="147"/>
      <c r="C37" s="147"/>
      <c r="D37" s="147"/>
      <c r="E37" s="147"/>
      <c r="F37" s="147"/>
      <c r="G37" s="147"/>
      <c r="H37" s="76"/>
      <c r="I37" s="9"/>
      <c r="J37" s="9"/>
      <c r="K37" s="25"/>
    </row>
  </sheetData>
  <mergeCells count="5">
    <mergeCell ref="A1:K1"/>
    <mergeCell ref="A2:K2"/>
    <mergeCell ref="A3:C3"/>
    <mergeCell ref="H3:K3"/>
    <mergeCell ref="A37:G3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49A5F-5FED-42A5-BDE6-85B7AFDF7D93}">
  <dimension ref="A1:K22"/>
  <sheetViews>
    <sheetView workbookViewId="0">
      <selection activeCell="N13" sqref="N13"/>
    </sheetView>
  </sheetViews>
  <sheetFormatPr defaultRowHeight="15" x14ac:dyDescent="0.25"/>
  <cols>
    <col min="1" max="1" width="4.42578125" style="11" customWidth="1"/>
    <col min="2" max="2" width="5.28515625" style="47" customWidth="1"/>
    <col min="3" max="3" width="13.28515625" style="26" customWidth="1"/>
    <col min="4" max="4" width="8.140625" style="28" customWidth="1"/>
    <col min="5" max="5" width="4.7109375" style="28" customWidth="1"/>
    <col min="6" max="6" width="4.42578125" style="28" customWidth="1"/>
    <col min="7" max="7" width="6.28515625" style="28" customWidth="1"/>
    <col min="8" max="8" width="22.42578125" style="28" customWidth="1"/>
    <col min="9" max="9" width="4.5703125" style="28" customWidth="1"/>
    <col min="10" max="10" width="3" style="28" hidden="1" customWidth="1"/>
    <col min="11" max="11" width="8.28515625" style="26" customWidth="1"/>
    <col min="12" max="16384" width="9.140625" style="11"/>
  </cols>
  <sheetData>
    <row r="1" spans="1:11" s="66" customFormat="1" ht="30" customHeight="1" thickBot="1" x14ac:dyDescent="0.3">
      <c r="A1" s="139" t="s">
        <v>185</v>
      </c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s="66" customFormat="1" ht="19.899999999999999" customHeight="1" thickBot="1" x14ac:dyDescent="0.3">
      <c r="A2" s="142">
        <v>46269</v>
      </c>
      <c r="B2" s="143"/>
      <c r="C2" s="143"/>
      <c r="D2" s="143"/>
      <c r="E2" s="143"/>
      <c r="F2" s="143"/>
      <c r="G2" s="143"/>
      <c r="H2" s="143"/>
      <c r="I2" s="143"/>
      <c r="J2" s="143"/>
      <c r="K2" s="144"/>
    </row>
    <row r="3" spans="1:11" s="26" customFormat="1" ht="28.5" customHeight="1" thickBot="1" x14ac:dyDescent="0.45">
      <c r="A3" s="145" t="s">
        <v>45</v>
      </c>
      <c r="B3" s="145"/>
      <c r="C3" s="145"/>
      <c r="D3" s="10"/>
      <c r="E3" s="10"/>
      <c r="F3" s="38"/>
      <c r="G3" s="39"/>
      <c r="H3" s="154"/>
      <c r="I3" s="154"/>
      <c r="J3" s="154"/>
      <c r="K3" s="154"/>
    </row>
    <row r="4" spans="1:11" s="73" customFormat="1" ht="20.100000000000001" customHeight="1" thickBot="1" x14ac:dyDescent="0.3">
      <c r="A4" s="155" t="s">
        <v>319</v>
      </c>
      <c r="B4" s="156"/>
      <c r="C4" s="156"/>
      <c r="D4" s="156"/>
      <c r="E4" s="156"/>
      <c r="F4" s="156"/>
      <c r="G4" s="156"/>
      <c r="H4" s="156"/>
      <c r="I4" s="156"/>
      <c r="J4" s="156"/>
      <c r="K4" s="157"/>
    </row>
    <row r="5" spans="1:11" s="27" customFormat="1" ht="33" customHeight="1" x14ac:dyDescent="0.2">
      <c r="A5" s="72" t="s">
        <v>7</v>
      </c>
      <c r="B5" s="68" t="s">
        <v>11</v>
      </c>
      <c r="C5" s="69" t="s">
        <v>5</v>
      </c>
      <c r="D5" s="70" t="s">
        <v>0</v>
      </c>
      <c r="E5" s="71" t="s">
        <v>6</v>
      </c>
      <c r="F5" s="71" t="s">
        <v>3</v>
      </c>
      <c r="G5" s="72" t="s">
        <v>8</v>
      </c>
      <c r="H5" s="70" t="s">
        <v>1</v>
      </c>
      <c r="I5" s="71" t="s">
        <v>9</v>
      </c>
      <c r="J5" s="72" t="s">
        <v>10</v>
      </c>
      <c r="K5" s="79" t="s">
        <v>2</v>
      </c>
    </row>
    <row r="6" spans="1:11" s="18" customFormat="1" ht="16.149999999999999" customHeight="1" x14ac:dyDescent="0.2">
      <c r="A6" s="1">
        <v>1</v>
      </c>
      <c r="B6" s="12">
        <v>93</v>
      </c>
      <c r="C6" s="36" t="s">
        <v>180</v>
      </c>
      <c r="D6" s="29" t="s">
        <v>186</v>
      </c>
      <c r="E6" s="1" t="s">
        <v>14</v>
      </c>
      <c r="F6" s="30" t="s">
        <v>70</v>
      </c>
      <c r="G6" s="30" t="s">
        <v>100</v>
      </c>
      <c r="H6" s="29" t="s">
        <v>187</v>
      </c>
      <c r="I6" s="1" t="s">
        <v>38</v>
      </c>
      <c r="J6" s="12"/>
      <c r="K6" s="86">
        <v>4.1805555555555554E-2</v>
      </c>
    </row>
    <row r="7" spans="1:11" s="19" customFormat="1" ht="16.149999999999999" customHeight="1" x14ac:dyDescent="0.2">
      <c r="A7" s="3">
        <v>2</v>
      </c>
      <c r="B7" s="13">
        <v>95</v>
      </c>
      <c r="C7" s="37" t="s">
        <v>175</v>
      </c>
      <c r="D7" s="31" t="s">
        <v>68</v>
      </c>
      <c r="E7" s="3" t="s">
        <v>14</v>
      </c>
      <c r="F7" s="32" t="s">
        <v>70</v>
      </c>
      <c r="G7" s="32" t="s">
        <v>79</v>
      </c>
      <c r="H7" s="31" t="s">
        <v>105</v>
      </c>
      <c r="I7" s="3" t="s">
        <v>38</v>
      </c>
      <c r="J7" s="13"/>
      <c r="K7" s="87">
        <v>4.3483796296296298E-2</v>
      </c>
    </row>
    <row r="8" spans="1:11" s="20" customFormat="1" ht="16.149999999999999" customHeight="1" x14ac:dyDescent="0.2">
      <c r="A8" s="2">
        <v>3</v>
      </c>
      <c r="B8" s="14">
        <v>96</v>
      </c>
      <c r="C8" s="22" t="s">
        <v>12</v>
      </c>
      <c r="D8" s="4" t="s">
        <v>13</v>
      </c>
      <c r="E8" s="2" t="s">
        <v>14</v>
      </c>
      <c r="F8" s="2" t="s">
        <v>70</v>
      </c>
      <c r="G8" s="2">
        <v>1950</v>
      </c>
      <c r="H8" s="4" t="s">
        <v>15</v>
      </c>
      <c r="I8" s="2" t="s">
        <v>38</v>
      </c>
      <c r="J8" s="14"/>
      <c r="K8" s="88">
        <v>4.6377314814814816E-2</v>
      </c>
    </row>
    <row r="9" spans="1:11" ht="16.149999999999999" customHeight="1" x14ac:dyDescent="0.2">
      <c r="A9" s="5">
        <v>4</v>
      </c>
      <c r="B9" s="6">
        <v>92</v>
      </c>
      <c r="C9" s="60" t="s">
        <v>158</v>
      </c>
      <c r="D9" s="61" t="s">
        <v>214</v>
      </c>
      <c r="E9" s="5" t="s">
        <v>14</v>
      </c>
      <c r="F9" s="62" t="s">
        <v>70</v>
      </c>
      <c r="G9" s="62" t="s">
        <v>101</v>
      </c>
      <c r="H9" s="61" t="s">
        <v>171</v>
      </c>
      <c r="I9" s="5" t="s">
        <v>38</v>
      </c>
      <c r="J9" s="6"/>
      <c r="K9" s="80">
        <v>4.9733796296296297E-2</v>
      </c>
    </row>
    <row r="10" spans="1:11" ht="16.149999999999999" customHeight="1" thickBot="1" x14ac:dyDescent="0.25">
      <c r="A10" s="5">
        <v>5</v>
      </c>
      <c r="B10" s="6">
        <v>90</v>
      </c>
      <c r="C10" s="60" t="s">
        <v>263</v>
      </c>
      <c r="D10" s="61" t="s">
        <v>264</v>
      </c>
      <c r="E10" s="5" t="s">
        <v>14</v>
      </c>
      <c r="F10" s="62" t="s">
        <v>70</v>
      </c>
      <c r="G10" s="62" t="s">
        <v>114</v>
      </c>
      <c r="H10" s="61" t="s">
        <v>171</v>
      </c>
      <c r="I10" s="5" t="s">
        <v>38</v>
      </c>
      <c r="J10" s="6"/>
      <c r="K10" s="80" t="s">
        <v>309</v>
      </c>
    </row>
    <row r="11" spans="1:11" s="73" customFormat="1" ht="20.100000000000001" customHeight="1" thickBot="1" x14ac:dyDescent="0.3">
      <c r="A11" s="158" t="s">
        <v>320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60"/>
    </row>
    <row r="12" spans="1:11" s="18" customFormat="1" ht="16.149999999999999" customHeight="1" x14ac:dyDescent="0.2">
      <c r="A12" s="1">
        <v>1</v>
      </c>
      <c r="B12" s="12">
        <v>98</v>
      </c>
      <c r="C12" s="36" t="s">
        <v>86</v>
      </c>
      <c r="D12" s="29" t="s">
        <v>87</v>
      </c>
      <c r="E12" s="1" t="s">
        <v>14</v>
      </c>
      <c r="F12" s="30" t="s">
        <v>72</v>
      </c>
      <c r="G12" s="30" t="s">
        <v>75</v>
      </c>
      <c r="H12" s="29" t="s">
        <v>15</v>
      </c>
      <c r="I12" s="1" t="s">
        <v>38</v>
      </c>
      <c r="J12" s="12"/>
      <c r="K12" s="86">
        <v>2.8668981481481483E-2</v>
      </c>
    </row>
    <row r="13" spans="1:11" s="19" customFormat="1" ht="16.149999999999999" customHeight="1" x14ac:dyDescent="0.2">
      <c r="A13" s="3">
        <v>2</v>
      </c>
      <c r="B13" s="13">
        <v>94</v>
      </c>
      <c r="C13" s="37" t="s">
        <v>273</v>
      </c>
      <c r="D13" s="31" t="s">
        <v>25</v>
      </c>
      <c r="E13" s="3" t="s">
        <v>14</v>
      </c>
      <c r="F13" s="32" t="s">
        <v>72</v>
      </c>
      <c r="G13" s="32" t="s">
        <v>82</v>
      </c>
      <c r="H13" s="31" t="s">
        <v>15</v>
      </c>
      <c r="I13" s="3" t="s">
        <v>38</v>
      </c>
      <c r="J13" s="13"/>
      <c r="K13" s="87">
        <v>3.4074074074074076E-2</v>
      </c>
    </row>
    <row r="14" spans="1:11" s="20" customFormat="1" ht="16.149999999999999" customHeight="1" x14ac:dyDescent="0.2">
      <c r="A14" s="2">
        <v>3</v>
      </c>
      <c r="B14" s="14">
        <v>97</v>
      </c>
      <c r="C14" s="35" t="s">
        <v>136</v>
      </c>
      <c r="D14" s="33" t="s">
        <v>26</v>
      </c>
      <c r="E14" s="2" t="s">
        <v>14</v>
      </c>
      <c r="F14" s="34" t="s">
        <v>72</v>
      </c>
      <c r="G14" s="34" t="s">
        <v>81</v>
      </c>
      <c r="H14" s="33" t="s">
        <v>208</v>
      </c>
      <c r="I14" s="2" t="s">
        <v>38</v>
      </c>
      <c r="J14" s="14"/>
      <c r="K14" s="88">
        <v>3.4606481481481481E-2</v>
      </c>
    </row>
    <row r="15" spans="1:11" ht="16.149999999999999" customHeight="1" x14ac:dyDescent="0.2">
      <c r="A15" s="5">
        <v>4</v>
      </c>
      <c r="B15" s="6">
        <v>88</v>
      </c>
      <c r="C15" s="60" t="s">
        <v>108</v>
      </c>
      <c r="D15" s="61" t="s">
        <v>32</v>
      </c>
      <c r="E15" s="5" t="s">
        <v>14</v>
      </c>
      <c r="F15" s="62" t="s">
        <v>72</v>
      </c>
      <c r="G15" s="62" t="s">
        <v>88</v>
      </c>
      <c r="H15" s="61" t="s">
        <v>159</v>
      </c>
      <c r="I15" s="5" t="s">
        <v>38</v>
      </c>
      <c r="J15" s="6"/>
      <c r="K15" s="80">
        <v>3.695601851851852E-2</v>
      </c>
    </row>
    <row r="16" spans="1:11" ht="16.149999999999999" customHeight="1" x14ac:dyDescent="0.2">
      <c r="A16" s="5">
        <v>5</v>
      </c>
      <c r="B16" s="6">
        <v>99</v>
      </c>
      <c r="C16" s="60" t="s">
        <v>227</v>
      </c>
      <c r="D16" s="61" t="s">
        <v>228</v>
      </c>
      <c r="E16" s="5" t="s">
        <v>14</v>
      </c>
      <c r="F16" s="62" t="s">
        <v>72</v>
      </c>
      <c r="G16" s="62" t="s">
        <v>207</v>
      </c>
      <c r="H16" s="61" t="s">
        <v>15</v>
      </c>
      <c r="I16" s="5" t="s">
        <v>38</v>
      </c>
      <c r="J16" s="6"/>
      <c r="K16" s="80">
        <v>3.9814814814814817E-2</v>
      </c>
    </row>
    <row r="17" spans="1:11" ht="16.149999999999999" customHeight="1" x14ac:dyDescent="0.2">
      <c r="A17" s="5">
        <v>6</v>
      </c>
      <c r="B17" s="6">
        <v>91</v>
      </c>
      <c r="C17" s="60" t="s">
        <v>170</v>
      </c>
      <c r="D17" s="61" t="s">
        <v>32</v>
      </c>
      <c r="E17" s="5" t="s">
        <v>14</v>
      </c>
      <c r="F17" s="62" t="s">
        <v>72</v>
      </c>
      <c r="G17" s="62" t="s">
        <v>89</v>
      </c>
      <c r="H17" s="61" t="s">
        <v>187</v>
      </c>
      <c r="I17" s="5" t="s">
        <v>38</v>
      </c>
      <c r="J17" s="6"/>
      <c r="K17" s="80">
        <v>4.0173611111111111E-2</v>
      </c>
    </row>
    <row r="18" spans="1:11" ht="16.149999999999999" customHeight="1" x14ac:dyDescent="0.2">
      <c r="A18" s="5">
        <v>7</v>
      </c>
      <c r="B18" s="6">
        <v>87</v>
      </c>
      <c r="C18" s="60" t="s">
        <v>258</v>
      </c>
      <c r="D18" s="61" t="s">
        <v>26</v>
      </c>
      <c r="E18" s="5" t="s">
        <v>14</v>
      </c>
      <c r="F18" s="62" t="s">
        <v>72</v>
      </c>
      <c r="G18" s="62" t="s">
        <v>102</v>
      </c>
      <c r="H18" s="61" t="s">
        <v>177</v>
      </c>
      <c r="I18" s="5" t="s">
        <v>38</v>
      </c>
      <c r="J18" s="6"/>
      <c r="K18" s="80">
        <v>4.1817129629629628E-2</v>
      </c>
    </row>
    <row r="19" spans="1:11" ht="16.149999999999999" customHeight="1" x14ac:dyDescent="0.2">
      <c r="A19" s="5">
        <v>8</v>
      </c>
      <c r="B19" s="6">
        <v>89</v>
      </c>
      <c r="C19" s="60" t="s">
        <v>206</v>
      </c>
      <c r="D19" s="61" t="s">
        <v>28</v>
      </c>
      <c r="E19" s="5" t="s">
        <v>14</v>
      </c>
      <c r="F19" s="62" t="s">
        <v>72</v>
      </c>
      <c r="G19" s="62" t="s">
        <v>207</v>
      </c>
      <c r="H19" s="61" t="s">
        <v>171</v>
      </c>
      <c r="I19" s="5" t="s">
        <v>38</v>
      </c>
      <c r="J19" s="6"/>
      <c r="K19" s="80">
        <v>5.662037037037037E-2</v>
      </c>
    </row>
    <row r="20" spans="1:11" ht="20.100000000000001" customHeight="1" x14ac:dyDescent="0.25">
      <c r="A20" s="40"/>
      <c r="B20" s="48"/>
      <c r="C20" s="49"/>
      <c r="D20" s="50"/>
      <c r="E20" s="40"/>
      <c r="F20" s="40"/>
      <c r="G20" s="40"/>
      <c r="H20" s="50"/>
      <c r="I20" s="40"/>
      <c r="J20" s="40"/>
      <c r="K20" s="81"/>
    </row>
    <row r="21" spans="1:11" s="7" customFormat="1" ht="12" customHeight="1" x14ac:dyDescent="0.25">
      <c r="A21" s="65" t="s">
        <v>107</v>
      </c>
      <c r="B21" s="46"/>
      <c r="C21" s="27"/>
      <c r="D21" s="76"/>
      <c r="E21" s="76"/>
      <c r="F21" s="76"/>
      <c r="G21" s="76"/>
      <c r="H21" s="76"/>
      <c r="I21" s="9"/>
      <c r="J21" s="9"/>
      <c r="K21" s="25"/>
    </row>
    <row r="22" spans="1:11" s="7" customFormat="1" ht="12.75" x14ac:dyDescent="0.2">
      <c r="A22" s="147" t="s">
        <v>44</v>
      </c>
      <c r="B22" s="147"/>
      <c r="C22" s="147"/>
      <c r="D22" s="147"/>
      <c r="E22" s="147"/>
      <c r="F22" s="147"/>
      <c r="G22" s="147"/>
      <c r="H22" s="76"/>
      <c r="I22" s="9"/>
      <c r="J22" s="9"/>
      <c r="K22" s="25"/>
    </row>
  </sheetData>
  <mergeCells count="7">
    <mergeCell ref="A1:K1"/>
    <mergeCell ref="A2:K2"/>
    <mergeCell ref="A3:C3"/>
    <mergeCell ref="H3:K3"/>
    <mergeCell ref="A4:K4"/>
    <mergeCell ref="A22:G22"/>
    <mergeCell ref="A11:K1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05627-43AC-4961-9C5C-2467E33D4EA2}">
  <dimension ref="A1:N48"/>
  <sheetViews>
    <sheetView workbookViewId="0">
      <selection activeCell="A2" sqref="A2:IV3"/>
    </sheetView>
  </sheetViews>
  <sheetFormatPr defaultColWidth="8.7109375" defaultRowHeight="14.25" x14ac:dyDescent="0.2"/>
  <cols>
    <col min="1" max="1" width="5.28515625" style="9" customWidth="1"/>
    <col min="2" max="2" width="6.5703125" style="90" customWidth="1"/>
    <col min="3" max="3" width="16.5703125" style="91" customWidth="1"/>
    <col min="4" max="4" width="8.7109375" style="28" customWidth="1"/>
    <col min="5" max="5" width="6.85546875" style="9" customWidth="1"/>
    <col min="6" max="6" width="4.5703125" style="9" customWidth="1"/>
    <col min="7" max="7" width="6.140625" style="44" customWidth="1"/>
    <col min="8" max="8" width="27.5703125" style="28" customWidth="1"/>
    <col min="9" max="16384" width="8.7109375" style="11"/>
  </cols>
  <sheetData>
    <row r="1" spans="1:14" ht="1.1499999999999999" customHeight="1" thickBot="1" x14ac:dyDescent="0.25">
      <c r="F1" s="9" t="s">
        <v>4</v>
      </c>
      <c r="G1" s="44">
        <v>2026</v>
      </c>
    </row>
    <row r="2" spans="1:14" s="92" customFormat="1" ht="36" customHeight="1" thickBot="1" x14ac:dyDescent="0.3">
      <c r="A2" s="139" t="s">
        <v>185</v>
      </c>
      <c r="B2" s="140"/>
      <c r="C2" s="140"/>
      <c r="D2" s="140"/>
      <c r="E2" s="140"/>
      <c r="F2" s="140"/>
      <c r="G2" s="140"/>
      <c r="H2" s="141"/>
    </row>
    <row r="3" spans="1:14" s="92" customFormat="1" ht="24" customHeight="1" thickBot="1" x14ac:dyDescent="0.3">
      <c r="A3" s="162">
        <v>46269</v>
      </c>
      <c r="B3" s="163"/>
      <c r="C3" s="163"/>
      <c r="D3" s="163"/>
      <c r="E3" s="163"/>
      <c r="F3" s="163"/>
      <c r="G3" s="163"/>
      <c r="H3" s="164"/>
    </row>
    <row r="4" spans="1:14" ht="20.100000000000001" hidden="1" customHeight="1" x14ac:dyDescent="0.25">
      <c r="A4" s="107">
        <v>3</v>
      </c>
      <c r="B4" s="108"/>
      <c r="C4" s="93" t="s">
        <v>321</v>
      </c>
      <c r="D4" s="109" t="s">
        <v>29</v>
      </c>
      <c r="E4" s="110" t="s">
        <v>14</v>
      </c>
      <c r="F4" s="110" t="s">
        <v>322</v>
      </c>
      <c r="G4" s="110">
        <v>2008</v>
      </c>
      <c r="H4" s="111" t="s">
        <v>323</v>
      </c>
      <c r="J4" s="26"/>
      <c r="K4" s="26"/>
    </row>
    <row r="5" spans="1:14" s="26" customFormat="1" ht="20.100000000000001" hidden="1" customHeight="1" x14ac:dyDescent="0.25">
      <c r="A5" s="110">
        <v>4</v>
      </c>
      <c r="B5" s="112"/>
      <c r="C5" s="93"/>
      <c r="D5" s="109"/>
      <c r="E5" s="113"/>
      <c r="F5" s="110"/>
      <c r="G5" s="114"/>
      <c r="H5" s="111"/>
      <c r="K5" s="96"/>
    </row>
    <row r="6" spans="1:14" s="26" customFormat="1" ht="20.100000000000001" hidden="1" customHeight="1" x14ac:dyDescent="0.25">
      <c r="A6" s="107">
        <v>5</v>
      </c>
      <c r="B6" s="112"/>
      <c r="C6" s="93"/>
      <c r="D6" s="109"/>
      <c r="E6" s="113"/>
      <c r="F6" s="110"/>
      <c r="G6" s="114"/>
      <c r="H6" s="111"/>
    </row>
    <row r="7" spans="1:14" s="26" customFormat="1" ht="20.100000000000001" hidden="1" customHeight="1" x14ac:dyDescent="0.25">
      <c r="A7" s="107">
        <v>6</v>
      </c>
      <c r="B7" s="112"/>
      <c r="C7" s="93"/>
      <c r="D7" s="109"/>
      <c r="E7" s="113"/>
      <c r="F7" s="110"/>
      <c r="G7" s="114"/>
      <c r="H7" s="109"/>
    </row>
    <row r="8" spans="1:14" s="26" customFormat="1" ht="20.100000000000001" hidden="1" customHeight="1" x14ac:dyDescent="0.25">
      <c r="A8" s="110">
        <v>7</v>
      </c>
      <c r="B8" s="112"/>
      <c r="C8" s="93"/>
      <c r="D8" s="109"/>
      <c r="E8" s="113"/>
      <c r="F8" s="110"/>
      <c r="G8" s="114"/>
      <c r="H8" s="109"/>
      <c r="J8" s="11"/>
    </row>
    <row r="9" spans="1:14" s="26" customFormat="1" ht="20.100000000000001" hidden="1" customHeight="1" x14ac:dyDescent="0.25">
      <c r="A9" s="107">
        <v>8</v>
      </c>
      <c r="B9" s="112"/>
      <c r="C9" s="93"/>
      <c r="D9" s="109"/>
      <c r="E9" s="113"/>
      <c r="F9" s="110"/>
      <c r="G9" s="114"/>
      <c r="H9" s="109"/>
      <c r="J9" s="11"/>
    </row>
    <row r="10" spans="1:14" s="26" customFormat="1" ht="20.100000000000001" hidden="1" customHeight="1" x14ac:dyDescent="0.25">
      <c r="A10" s="107">
        <v>9</v>
      </c>
      <c r="B10" s="112"/>
      <c r="C10" s="93"/>
      <c r="D10" s="109"/>
      <c r="E10" s="113"/>
      <c r="F10" s="110"/>
      <c r="G10" s="114"/>
      <c r="H10" s="109"/>
      <c r="J10" s="11"/>
    </row>
    <row r="11" spans="1:14" ht="20.100000000000001" hidden="1" customHeight="1" x14ac:dyDescent="0.25">
      <c r="A11" s="115">
        <v>10</v>
      </c>
      <c r="B11" s="116"/>
      <c r="C11" s="97"/>
      <c r="D11" s="117"/>
      <c r="E11" s="115"/>
      <c r="F11" s="115"/>
      <c r="G11" s="115"/>
      <c r="H11" s="117"/>
      <c r="K11" s="26"/>
    </row>
    <row r="12" spans="1:14" ht="30" customHeight="1" thickBot="1" x14ac:dyDescent="0.4">
      <c r="A12" s="165" t="s">
        <v>324</v>
      </c>
      <c r="B12" s="166"/>
      <c r="C12" s="166"/>
      <c r="D12" s="166"/>
      <c r="E12" s="166"/>
      <c r="F12" s="166"/>
      <c r="G12" s="166"/>
      <c r="H12" s="167"/>
      <c r="K12" s="26"/>
    </row>
    <row r="13" spans="1:14" s="96" customFormat="1" ht="30" customHeight="1" x14ac:dyDescent="0.25">
      <c r="A13" s="168" t="s">
        <v>325</v>
      </c>
      <c r="B13" s="169"/>
      <c r="C13" s="169"/>
      <c r="D13" s="169"/>
      <c r="E13" s="169"/>
      <c r="F13" s="169"/>
      <c r="G13" s="169"/>
      <c r="H13" s="170"/>
      <c r="J13" s="11"/>
      <c r="K13" s="26"/>
    </row>
    <row r="14" spans="1:14" s="26" customFormat="1" ht="29.25" customHeight="1" x14ac:dyDescent="0.2">
      <c r="A14" s="98" t="s">
        <v>7</v>
      </c>
      <c r="B14" s="98" t="s">
        <v>46</v>
      </c>
      <c r="C14" s="93" t="s">
        <v>5</v>
      </c>
      <c r="D14" s="24" t="s">
        <v>0</v>
      </c>
      <c r="E14" s="67" t="s">
        <v>326</v>
      </c>
      <c r="F14" s="5" t="s">
        <v>3</v>
      </c>
      <c r="G14" s="75" t="s">
        <v>8</v>
      </c>
      <c r="H14" s="24" t="s">
        <v>1</v>
      </c>
      <c r="J14" s="11"/>
    </row>
    <row r="15" spans="1:14" s="18" customFormat="1" ht="16.149999999999999" customHeight="1" x14ac:dyDescent="0.2">
      <c r="A15" s="118">
        <v>1</v>
      </c>
      <c r="B15" s="118">
        <v>33</v>
      </c>
      <c r="C15" s="36" t="s">
        <v>162</v>
      </c>
      <c r="D15" s="36" t="s">
        <v>327</v>
      </c>
      <c r="E15" s="1" t="s">
        <v>14</v>
      </c>
      <c r="F15" s="1" t="s">
        <v>70</v>
      </c>
      <c r="G15" s="1">
        <v>2020</v>
      </c>
      <c r="H15" s="36" t="s">
        <v>164</v>
      </c>
      <c r="I15" s="119"/>
      <c r="L15" s="119"/>
      <c r="M15" s="119"/>
      <c r="N15" s="119"/>
    </row>
    <row r="16" spans="1:14" s="19" customFormat="1" ht="16.149999999999999" customHeight="1" x14ac:dyDescent="0.2">
      <c r="A16" s="120">
        <v>2</v>
      </c>
      <c r="B16" s="120">
        <v>21</v>
      </c>
      <c r="C16" s="121" t="s">
        <v>328</v>
      </c>
      <c r="D16" s="122" t="s">
        <v>329</v>
      </c>
      <c r="E16" s="3" t="s">
        <v>14</v>
      </c>
      <c r="F16" s="3" t="s">
        <v>70</v>
      </c>
      <c r="G16" s="3" t="s">
        <v>330</v>
      </c>
      <c r="H16" s="122" t="s">
        <v>173</v>
      </c>
      <c r="I16" s="123"/>
      <c r="L16" s="123"/>
      <c r="M16" s="123"/>
      <c r="N16" s="123"/>
    </row>
    <row r="17" spans="1:14" s="20" customFormat="1" ht="16.149999999999999" customHeight="1" x14ac:dyDescent="0.2">
      <c r="A17" s="124">
        <v>3</v>
      </c>
      <c r="B17" s="124">
        <v>50</v>
      </c>
      <c r="C17" s="22" t="s">
        <v>331</v>
      </c>
      <c r="D17" s="4" t="s">
        <v>332</v>
      </c>
      <c r="E17" s="2" t="s">
        <v>14</v>
      </c>
      <c r="F17" s="2" t="s">
        <v>70</v>
      </c>
      <c r="G17" s="2">
        <v>2020</v>
      </c>
      <c r="H17" s="4" t="s">
        <v>105</v>
      </c>
      <c r="I17" s="125"/>
      <c r="L17" s="125"/>
      <c r="M17" s="125"/>
      <c r="N17" s="125"/>
    </row>
    <row r="18" spans="1:14" ht="16.149999999999999" customHeight="1" x14ac:dyDescent="0.2">
      <c r="A18" s="98">
        <v>4</v>
      </c>
      <c r="B18" s="98">
        <v>49</v>
      </c>
      <c r="C18" s="93" t="s">
        <v>203</v>
      </c>
      <c r="D18" s="24" t="s">
        <v>333</v>
      </c>
      <c r="E18" s="5" t="s">
        <v>14</v>
      </c>
      <c r="F18" s="5" t="s">
        <v>70</v>
      </c>
      <c r="G18" s="5">
        <v>2021</v>
      </c>
      <c r="H18" s="24" t="s">
        <v>19</v>
      </c>
      <c r="I18" s="26"/>
      <c r="L18" s="26"/>
      <c r="M18" s="26"/>
      <c r="N18" s="26"/>
    </row>
    <row r="19" spans="1:14" ht="16.149999999999999" customHeight="1" x14ac:dyDescent="0.2">
      <c r="A19" s="98">
        <v>5</v>
      </c>
      <c r="B19" s="98">
        <v>9</v>
      </c>
      <c r="C19" s="99" t="s">
        <v>334</v>
      </c>
      <c r="D19" s="60" t="s">
        <v>329</v>
      </c>
      <c r="E19" s="5" t="s">
        <v>14</v>
      </c>
      <c r="F19" s="5" t="s">
        <v>70</v>
      </c>
      <c r="G19" s="5">
        <v>2021</v>
      </c>
      <c r="H19" s="60" t="s">
        <v>19</v>
      </c>
      <c r="I19" s="26"/>
      <c r="L19" s="26"/>
      <c r="M19" s="26"/>
      <c r="N19" s="26"/>
    </row>
    <row r="20" spans="1:14" ht="16.149999999999999" customHeight="1" x14ac:dyDescent="0.2">
      <c r="A20" s="98">
        <v>6</v>
      </c>
      <c r="B20" s="98">
        <v>31</v>
      </c>
      <c r="C20" s="99" t="s">
        <v>335</v>
      </c>
      <c r="D20" s="60" t="s">
        <v>336</v>
      </c>
      <c r="E20" s="5" t="s">
        <v>14</v>
      </c>
      <c r="F20" s="5" t="s">
        <v>70</v>
      </c>
      <c r="G20" s="5">
        <v>2022</v>
      </c>
      <c r="H20" s="60" t="s">
        <v>53</v>
      </c>
      <c r="I20" s="26"/>
      <c r="L20" s="26"/>
      <c r="M20" s="26"/>
      <c r="N20" s="26"/>
    </row>
    <row r="21" spans="1:14" ht="16.149999999999999" customHeight="1" x14ac:dyDescent="0.2">
      <c r="A21" s="98">
        <v>7</v>
      </c>
      <c r="B21" s="98">
        <v>35</v>
      </c>
      <c r="C21" s="99" t="s">
        <v>236</v>
      </c>
      <c r="D21" s="60" t="s">
        <v>42</v>
      </c>
      <c r="E21" s="5" t="s">
        <v>14</v>
      </c>
      <c r="F21" s="5" t="s">
        <v>70</v>
      </c>
      <c r="G21" s="5">
        <v>2021</v>
      </c>
      <c r="H21" s="60" t="s">
        <v>191</v>
      </c>
      <c r="I21" s="26"/>
      <c r="L21" s="26"/>
      <c r="M21" s="26"/>
      <c r="N21" s="26"/>
    </row>
    <row r="22" spans="1:14" ht="16.149999999999999" customHeight="1" x14ac:dyDescent="0.2">
      <c r="A22" s="98">
        <v>8</v>
      </c>
      <c r="B22" s="98">
        <v>40</v>
      </c>
      <c r="C22" s="93" t="s">
        <v>337</v>
      </c>
      <c r="D22" s="24" t="s">
        <v>338</v>
      </c>
      <c r="E22" s="5" t="s">
        <v>14</v>
      </c>
      <c r="F22" s="5" t="s">
        <v>70</v>
      </c>
      <c r="G22" s="5">
        <v>2021</v>
      </c>
      <c r="H22" s="24" t="s">
        <v>339</v>
      </c>
      <c r="I22" s="26"/>
      <c r="L22" s="26"/>
      <c r="M22" s="26"/>
      <c r="N22" s="26"/>
    </row>
    <row r="23" spans="1:14" ht="16.149999999999999" customHeight="1" x14ac:dyDescent="0.2">
      <c r="A23" s="98">
        <v>9</v>
      </c>
      <c r="B23" s="98">
        <v>45</v>
      </c>
      <c r="C23" s="93" t="s">
        <v>340</v>
      </c>
      <c r="D23" s="24" t="s">
        <v>341</v>
      </c>
      <c r="E23" s="5" t="s">
        <v>14</v>
      </c>
      <c r="F23" s="5" t="s">
        <v>70</v>
      </c>
      <c r="G23" s="5">
        <v>2020</v>
      </c>
      <c r="H23" s="24" t="s">
        <v>19</v>
      </c>
      <c r="I23" s="26"/>
      <c r="L23" s="26"/>
      <c r="M23" s="26"/>
      <c r="N23" s="26"/>
    </row>
    <row r="24" spans="1:14" ht="16.149999999999999" customHeight="1" x14ac:dyDescent="0.2">
      <c r="A24" s="98">
        <v>10</v>
      </c>
      <c r="B24" s="98">
        <v>43</v>
      </c>
      <c r="C24" s="93" t="s">
        <v>342</v>
      </c>
      <c r="D24" s="24" t="s">
        <v>343</v>
      </c>
      <c r="E24" s="5" t="s">
        <v>14</v>
      </c>
      <c r="F24" s="5" t="s">
        <v>70</v>
      </c>
      <c r="G24" s="5" t="s">
        <v>344</v>
      </c>
      <c r="H24" s="24" t="s">
        <v>16</v>
      </c>
      <c r="I24" s="26"/>
      <c r="L24" s="26"/>
      <c r="M24" s="26"/>
      <c r="N24" s="26"/>
    </row>
    <row r="25" spans="1:14" ht="16.149999999999999" customHeight="1" x14ac:dyDescent="0.2">
      <c r="A25" s="98">
        <v>11</v>
      </c>
      <c r="B25" s="98">
        <v>44</v>
      </c>
      <c r="C25" s="93" t="s">
        <v>342</v>
      </c>
      <c r="D25" s="24" t="s">
        <v>18</v>
      </c>
      <c r="E25" s="5" t="s">
        <v>14</v>
      </c>
      <c r="F25" s="5" t="s">
        <v>70</v>
      </c>
      <c r="G25" s="5" t="s">
        <v>344</v>
      </c>
      <c r="H25" s="24" t="s">
        <v>16</v>
      </c>
      <c r="I25" s="26"/>
      <c r="L25" s="26"/>
      <c r="M25" s="26"/>
      <c r="N25" s="26"/>
    </row>
    <row r="26" spans="1:14" ht="16.149999999999999" customHeight="1" x14ac:dyDescent="0.2">
      <c r="A26" s="98">
        <v>12</v>
      </c>
      <c r="B26" s="98">
        <v>24</v>
      </c>
      <c r="C26" s="99" t="s">
        <v>345</v>
      </c>
      <c r="D26" s="60" t="s">
        <v>346</v>
      </c>
      <c r="E26" s="5" t="s">
        <v>14</v>
      </c>
      <c r="F26" s="5" t="s">
        <v>70</v>
      </c>
      <c r="G26" s="5">
        <v>2023</v>
      </c>
      <c r="H26" s="60" t="s">
        <v>115</v>
      </c>
      <c r="I26" s="26"/>
      <c r="L26" s="26"/>
      <c r="M26" s="26"/>
      <c r="N26" s="26"/>
    </row>
    <row r="27" spans="1:14" s="96" customFormat="1" ht="30" customHeight="1" x14ac:dyDescent="0.25">
      <c r="A27" s="171" t="s">
        <v>347</v>
      </c>
      <c r="B27" s="171"/>
      <c r="C27" s="171"/>
      <c r="D27" s="171"/>
      <c r="E27" s="171"/>
      <c r="F27" s="171"/>
      <c r="G27" s="171"/>
      <c r="H27" s="171"/>
      <c r="I27" s="11"/>
      <c r="J27" s="11"/>
      <c r="K27" s="11"/>
      <c r="L27" s="11"/>
      <c r="M27" s="11"/>
      <c r="N27" s="11"/>
    </row>
    <row r="28" spans="1:14" s="26" customFormat="1" ht="29.25" customHeight="1" x14ac:dyDescent="0.2">
      <c r="A28" s="98" t="s">
        <v>7</v>
      </c>
      <c r="B28" s="95" t="s">
        <v>46</v>
      </c>
      <c r="C28" s="93" t="s">
        <v>5</v>
      </c>
      <c r="D28" s="24" t="s">
        <v>0</v>
      </c>
      <c r="E28" s="67" t="s">
        <v>326</v>
      </c>
      <c r="F28" s="5" t="s">
        <v>3</v>
      </c>
      <c r="G28" s="75" t="s">
        <v>8</v>
      </c>
      <c r="H28" s="24" t="s">
        <v>1</v>
      </c>
      <c r="I28" s="11"/>
      <c r="J28" s="11"/>
      <c r="K28" s="11"/>
      <c r="L28" s="11"/>
      <c r="M28" s="11"/>
      <c r="N28" s="11"/>
    </row>
    <row r="29" spans="1:14" s="130" customFormat="1" ht="16.149999999999999" customHeight="1" x14ac:dyDescent="0.25">
      <c r="A29" s="118">
        <v>1</v>
      </c>
      <c r="B29" s="128">
        <v>17</v>
      </c>
      <c r="C29" s="21" t="s">
        <v>349</v>
      </c>
      <c r="D29" s="36" t="s">
        <v>350</v>
      </c>
      <c r="E29" s="1" t="s">
        <v>14</v>
      </c>
      <c r="F29" s="1" t="s">
        <v>70</v>
      </c>
      <c r="G29" s="1">
        <v>2016</v>
      </c>
      <c r="H29" s="36" t="s">
        <v>16</v>
      </c>
      <c r="I29" s="129"/>
      <c r="J29" s="129"/>
      <c r="K29" s="129"/>
      <c r="L29" s="129"/>
      <c r="M29" s="129"/>
      <c r="N29" s="129"/>
    </row>
    <row r="30" spans="1:14" s="134" customFormat="1" ht="16.149999999999999" customHeight="1" x14ac:dyDescent="0.25">
      <c r="A30" s="120">
        <v>2</v>
      </c>
      <c r="B30" s="131">
        <v>37</v>
      </c>
      <c r="C30" s="121" t="s">
        <v>193</v>
      </c>
      <c r="D30" s="37" t="s">
        <v>343</v>
      </c>
      <c r="E30" s="132" t="s">
        <v>14</v>
      </c>
      <c r="F30" s="3" t="s">
        <v>70</v>
      </c>
      <c r="G30" s="3">
        <v>2016</v>
      </c>
      <c r="H30" s="37" t="s">
        <v>191</v>
      </c>
      <c r="I30" s="133"/>
      <c r="J30" s="133"/>
      <c r="K30" s="133"/>
      <c r="L30" s="133"/>
      <c r="M30" s="133"/>
      <c r="N30" s="133"/>
    </row>
    <row r="31" spans="1:14" s="26" customFormat="1" ht="16.149999999999999" customHeight="1" x14ac:dyDescent="0.25">
      <c r="A31" s="124">
        <v>3</v>
      </c>
      <c r="B31" s="126">
        <v>8</v>
      </c>
      <c r="C31" s="22" t="s">
        <v>236</v>
      </c>
      <c r="D31" s="35" t="s">
        <v>413</v>
      </c>
      <c r="E31" s="2" t="s">
        <v>14</v>
      </c>
      <c r="F31" s="2" t="s">
        <v>70</v>
      </c>
      <c r="G31" s="2">
        <v>2019</v>
      </c>
      <c r="H31" s="35" t="s">
        <v>19</v>
      </c>
      <c r="J31" s="11"/>
      <c r="K31" s="11"/>
    </row>
    <row r="32" spans="1:14" ht="16.149999999999999" customHeight="1" x14ac:dyDescent="0.2">
      <c r="A32" s="98">
        <v>4</v>
      </c>
      <c r="B32" s="95">
        <v>42</v>
      </c>
      <c r="C32" s="100" t="s">
        <v>353</v>
      </c>
      <c r="D32" s="60" t="s">
        <v>354</v>
      </c>
      <c r="E32" s="5" t="s">
        <v>14</v>
      </c>
      <c r="F32" s="5" t="s">
        <v>70</v>
      </c>
      <c r="G32" s="5">
        <v>2017</v>
      </c>
      <c r="H32" s="60" t="s">
        <v>295</v>
      </c>
      <c r="I32" s="26"/>
      <c r="L32" s="26"/>
      <c r="M32" s="26"/>
      <c r="N32" s="26"/>
    </row>
    <row r="33" spans="1:14" ht="16.149999999999999" customHeight="1" x14ac:dyDescent="0.2">
      <c r="A33" s="98">
        <v>5</v>
      </c>
      <c r="B33" s="95">
        <v>36</v>
      </c>
      <c r="C33" s="100" t="s">
        <v>236</v>
      </c>
      <c r="D33" s="60" t="s">
        <v>352</v>
      </c>
      <c r="E33" s="5" t="s">
        <v>14</v>
      </c>
      <c r="F33" s="5" t="s">
        <v>70</v>
      </c>
      <c r="G33" s="5">
        <v>2018</v>
      </c>
      <c r="H33" s="60" t="s">
        <v>191</v>
      </c>
    </row>
    <row r="34" spans="1:14" s="26" customFormat="1" ht="16.149999999999999" customHeight="1" x14ac:dyDescent="0.2">
      <c r="A34" s="98">
        <v>6</v>
      </c>
      <c r="B34" s="95">
        <v>48</v>
      </c>
      <c r="C34" s="100" t="s">
        <v>203</v>
      </c>
      <c r="D34" s="60" t="s">
        <v>336</v>
      </c>
      <c r="E34" s="5" t="s">
        <v>14</v>
      </c>
      <c r="F34" s="5" t="s">
        <v>70</v>
      </c>
      <c r="G34" s="5">
        <v>2019</v>
      </c>
      <c r="H34" s="60" t="s">
        <v>19</v>
      </c>
      <c r="J34" s="11"/>
      <c r="K34" s="11"/>
    </row>
    <row r="35" spans="1:14" s="26" customFormat="1" ht="16.149999999999999" customHeight="1" x14ac:dyDescent="0.2">
      <c r="A35" s="98">
        <v>7</v>
      </c>
      <c r="B35" s="95">
        <v>20</v>
      </c>
      <c r="C35" s="93" t="s">
        <v>328</v>
      </c>
      <c r="D35" s="24" t="s">
        <v>351</v>
      </c>
      <c r="E35" s="67" t="s">
        <v>14</v>
      </c>
      <c r="F35" s="5" t="s">
        <v>70</v>
      </c>
      <c r="G35" s="75">
        <v>2017</v>
      </c>
      <c r="H35" s="24" t="s">
        <v>173</v>
      </c>
      <c r="J35" s="11"/>
      <c r="K35" s="11"/>
    </row>
    <row r="36" spans="1:14" s="26" customFormat="1" ht="16.149999999999999" customHeight="1" x14ac:dyDescent="0.2">
      <c r="A36" s="98">
        <v>8</v>
      </c>
      <c r="B36" s="95">
        <v>46</v>
      </c>
      <c r="C36" s="100" t="s">
        <v>340</v>
      </c>
      <c r="D36" s="60" t="s">
        <v>355</v>
      </c>
      <c r="E36" s="5" t="s">
        <v>14</v>
      </c>
      <c r="F36" s="5" t="s">
        <v>70</v>
      </c>
      <c r="G36" s="5">
        <v>2019</v>
      </c>
      <c r="H36" s="60" t="s">
        <v>19</v>
      </c>
      <c r="J36" s="11"/>
      <c r="K36" s="11"/>
    </row>
    <row r="37" spans="1:14" s="26" customFormat="1" ht="16.149999999999999" customHeight="1" x14ac:dyDescent="0.2">
      <c r="A37" s="98">
        <v>9</v>
      </c>
      <c r="B37" s="95">
        <v>2</v>
      </c>
      <c r="C37" s="100" t="s">
        <v>348</v>
      </c>
      <c r="D37" s="60" t="s">
        <v>346</v>
      </c>
      <c r="E37" s="67" t="s">
        <v>14</v>
      </c>
      <c r="F37" s="5" t="s">
        <v>70</v>
      </c>
      <c r="G37" s="5">
        <v>2018</v>
      </c>
      <c r="H37" s="60" t="s">
        <v>19</v>
      </c>
      <c r="J37" s="11"/>
      <c r="K37" s="11"/>
    </row>
    <row r="38" spans="1:14" s="26" customFormat="1" ht="18" hidden="1" customHeight="1" x14ac:dyDescent="0.2">
      <c r="A38" s="98">
        <v>19</v>
      </c>
      <c r="B38" s="95"/>
      <c r="C38" s="93" t="s">
        <v>356</v>
      </c>
      <c r="D38" s="24" t="s">
        <v>357</v>
      </c>
      <c r="E38" s="67" t="s">
        <v>14</v>
      </c>
      <c r="F38" s="5" t="s">
        <v>70</v>
      </c>
      <c r="G38" s="5" t="s">
        <v>358</v>
      </c>
      <c r="H38" s="24" t="s">
        <v>41</v>
      </c>
      <c r="I38" s="11"/>
      <c r="J38" s="11"/>
      <c r="K38" s="11"/>
      <c r="L38" s="11"/>
      <c r="M38" s="11"/>
      <c r="N38" s="11"/>
    </row>
    <row r="39" spans="1:14" s="96" customFormat="1" ht="30" customHeight="1" x14ac:dyDescent="0.25">
      <c r="A39" s="171" t="s">
        <v>359</v>
      </c>
      <c r="B39" s="171"/>
      <c r="C39" s="171"/>
      <c r="D39" s="171"/>
      <c r="E39" s="171"/>
      <c r="F39" s="171"/>
      <c r="G39" s="171"/>
      <c r="H39" s="171"/>
      <c r="I39" s="11"/>
      <c r="J39" s="11"/>
      <c r="K39" s="11"/>
      <c r="L39" s="11"/>
      <c r="M39" s="11"/>
      <c r="N39" s="11"/>
    </row>
    <row r="40" spans="1:14" s="26" customFormat="1" ht="29.25" customHeight="1" x14ac:dyDescent="0.2">
      <c r="A40" s="98" t="s">
        <v>7</v>
      </c>
      <c r="B40" s="95" t="s">
        <v>46</v>
      </c>
      <c r="C40" s="93" t="s">
        <v>5</v>
      </c>
      <c r="D40" s="24" t="s">
        <v>0</v>
      </c>
      <c r="E40" s="67" t="s">
        <v>326</v>
      </c>
      <c r="F40" s="5" t="s">
        <v>3</v>
      </c>
      <c r="G40" s="75" t="s">
        <v>8</v>
      </c>
      <c r="H40" s="24" t="s">
        <v>1</v>
      </c>
      <c r="I40" s="11"/>
      <c r="J40" s="11"/>
      <c r="K40" s="11"/>
      <c r="L40" s="11"/>
      <c r="M40" s="11"/>
      <c r="N40" s="11"/>
    </row>
    <row r="41" spans="1:14" s="119" customFormat="1" ht="16.149999999999999" customHeight="1" x14ac:dyDescent="0.25">
      <c r="A41" s="118">
        <v>1</v>
      </c>
      <c r="B41" s="128">
        <v>11</v>
      </c>
      <c r="C41" s="21" t="s">
        <v>362</v>
      </c>
      <c r="D41" s="17" t="s">
        <v>13</v>
      </c>
      <c r="E41" s="135" t="s">
        <v>14</v>
      </c>
      <c r="F41" s="1" t="s">
        <v>70</v>
      </c>
      <c r="G41" s="136">
        <v>2014</v>
      </c>
      <c r="H41" s="17" t="s">
        <v>66</v>
      </c>
      <c r="I41" s="18"/>
      <c r="J41" s="18"/>
      <c r="K41" s="18"/>
      <c r="L41" s="18"/>
      <c r="M41" s="18"/>
      <c r="N41" s="18"/>
    </row>
    <row r="42" spans="1:14" s="123" customFormat="1" ht="16.149999999999999" customHeight="1" x14ac:dyDescent="0.25">
      <c r="A42" s="120">
        <v>2</v>
      </c>
      <c r="B42" s="131">
        <v>4</v>
      </c>
      <c r="C42" s="121" t="s">
        <v>360</v>
      </c>
      <c r="D42" s="122" t="s">
        <v>361</v>
      </c>
      <c r="E42" s="132" t="s">
        <v>14</v>
      </c>
      <c r="F42" s="3" t="s">
        <v>70</v>
      </c>
      <c r="G42" s="3" t="s">
        <v>161</v>
      </c>
      <c r="H42" s="122" t="s">
        <v>52</v>
      </c>
      <c r="I42" s="19"/>
      <c r="J42" s="19"/>
      <c r="K42" s="19"/>
      <c r="L42" s="19"/>
      <c r="M42" s="19"/>
      <c r="N42" s="19"/>
    </row>
    <row r="43" spans="1:14" s="125" customFormat="1" ht="16.149999999999999" customHeight="1" x14ac:dyDescent="0.25">
      <c r="A43" s="124">
        <v>3</v>
      </c>
      <c r="B43" s="126">
        <v>32</v>
      </c>
      <c r="C43" s="22" t="s">
        <v>365</v>
      </c>
      <c r="D43" s="4" t="s">
        <v>352</v>
      </c>
      <c r="E43" s="127" t="s">
        <v>14</v>
      </c>
      <c r="F43" s="2" t="s">
        <v>70</v>
      </c>
      <c r="G43" s="2">
        <v>2014</v>
      </c>
      <c r="H43" s="4" t="s">
        <v>323</v>
      </c>
      <c r="I43" s="20"/>
      <c r="J43" s="20"/>
      <c r="K43" s="20"/>
      <c r="L43" s="20"/>
      <c r="M43" s="20"/>
      <c r="N43" s="20"/>
    </row>
    <row r="44" spans="1:14" s="26" customFormat="1" ht="16.149999999999999" customHeight="1" x14ac:dyDescent="0.2">
      <c r="A44" s="98">
        <v>4</v>
      </c>
      <c r="B44" s="95">
        <v>14</v>
      </c>
      <c r="C44" s="93" t="s">
        <v>363</v>
      </c>
      <c r="D44" s="24" t="s">
        <v>364</v>
      </c>
      <c r="E44" s="67" t="s">
        <v>14</v>
      </c>
      <c r="F44" s="5" t="s">
        <v>70</v>
      </c>
      <c r="G44" s="75">
        <v>2014</v>
      </c>
      <c r="H44" s="24" t="s">
        <v>19</v>
      </c>
      <c r="I44" s="11"/>
      <c r="J44" s="11"/>
      <c r="K44" s="11"/>
      <c r="L44" s="11"/>
      <c r="M44" s="11"/>
      <c r="N44" s="11"/>
    </row>
    <row r="45" spans="1:14" s="26" customFormat="1" ht="16.149999999999999" customHeight="1" x14ac:dyDescent="0.2">
      <c r="A45" s="98">
        <v>5</v>
      </c>
      <c r="B45" s="95">
        <v>1</v>
      </c>
      <c r="C45" s="93" t="s">
        <v>138</v>
      </c>
      <c r="D45" s="24" t="s">
        <v>139</v>
      </c>
      <c r="E45" s="67" t="s">
        <v>14</v>
      </c>
      <c r="F45" s="5" t="s">
        <v>70</v>
      </c>
      <c r="G45" s="75">
        <v>2013</v>
      </c>
      <c r="H45" s="24" t="s">
        <v>19</v>
      </c>
      <c r="I45" s="11"/>
      <c r="J45" s="11"/>
      <c r="K45" s="11"/>
      <c r="L45" s="11"/>
      <c r="M45" s="11"/>
      <c r="N45" s="11"/>
    </row>
    <row r="47" spans="1:14" x14ac:dyDescent="0.2">
      <c r="A47" s="28" t="s">
        <v>107</v>
      </c>
      <c r="B47" s="101"/>
      <c r="C47" s="102"/>
      <c r="F47" s="28"/>
      <c r="G47" s="28"/>
    </row>
    <row r="48" spans="1:14" ht="12.75" x14ac:dyDescent="0.2">
      <c r="A48" s="161" t="s">
        <v>44</v>
      </c>
      <c r="B48" s="161"/>
      <c r="C48" s="161"/>
      <c r="D48" s="161"/>
      <c r="E48" s="161"/>
      <c r="F48" s="161"/>
      <c r="G48" s="161"/>
    </row>
  </sheetData>
  <mergeCells count="7">
    <mergeCell ref="A48:G48"/>
    <mergeCell ref="A2:H2"/>
    <mergeCell ref="A3:H3"/>
    <mergeCell ref="A12:H12"/>
    <mergeCell ref="A13:H13"/>
    <mergeCell ref="A27:H27"/>
    <mergeCell ref="A39:H3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1451B-53A1-40DC-9E32-B7F358D6FCEA}">
  <dimension ref="A1:O64"/>
  <sheetViews>
    <sheetView topLeftCell="A2" workbookViewId="0">
      <selection activeCell="L49" sqref="L48:L49"/>
    </sheetView>
  </sheetViews>
  <sheetFormatPr defaultColWidth="8.7109375" defaultRowHeight="12.75" x14ac:dyDescent="0.2"/>
  <cols>
    <col min="1" max="1" width="5.28515625" style="43" customWidth="1"/>
    <col min="2" max="2" width="6.5703125" style="43" customWidth="1"/>
    <col min="3" max="3" width="14.28515625" style="91" customWidth="1"/>
    <col min="4" max="4" width="12.5703125" style="28" customWidth="1"/>
    <col min="5" max="5" width="6.85546875" style="9" customWidth="1"/>
    <col min="6" max="6" width="4.5703125" style="9" customWidth="1"/>
    <col min="7" max="7" width="6.140625" style="44" customWidth="1"/>
    <col min="8" max="8" width="29.7109375" style="28" customWidth="1"/>
    <col min="9" max="9" width="8.7109375" style="11"/>
    <col min="10" max="10" width="13.140625" style="11" customWidth="1"/>
    <col min="11" max="16384" width="8.7109375" style="11"/>
  </cols>
  <sheetData>
    <row r="1" spans="1:15" ht="7.9" hidden="1" customHeight="1" x14ac:dyDescent="0.2">
      <c r="F1" s="9" t="s">
        <v>4</v>
      </c>
      <c r="G1" s="44">
        <v>2026</v>
      </c>
    </row>
    <row r="2" spans="1:15" s="92" customFormat="1" ht="36" customHeight="1" thickBot="1" x14ac:dyDescent="0.3">
      <c r="A2" s="139" t="s">
        <v>185</v>
      </c>
      <c r="B2" s="140"/>
      <c r="C2" s="140"/>
      <c r="D2" s="140"/>
      <c r="E2" s="140"/>
      <c r="F2" s="140"/>
      <c r="G2" s="140"/>
      <c r="H2" s="141"/>
    </row>
    <row r="3" spans="1:15" s="92" customFormat="1" ht="24" customHeight="1" thickBot="1" x14ac:dyDescent="0.3">
      <c r="A3" s="162">
        <v>46269</v>
      </c>
      <c r="B3" s="163"/>
      <c r="C3" s="163"/>
      <c r="D3" s="163"/>
      <c r="E3" s="163"/>
      <c r="F3" s="163"/>
      <c r="G3" s="163"/>
      <c r="H3" s="164"/>
    </row>
    <row r="4" spans="1:15" ht="30" customHeight="1" thickBot="1" x14ac:dyDescent="0.4">
      <c r="A4" s="172" t="s">
        <v>366</v>
      </c>
      <c r="B4" s="172"/>
      <c r="C4" s="172"/>
      <c r="D4" s="172"/>
      <c r="E4" s="172"/>
      <c r="F4" s="172"/>
      <c r="G4" s="172"/>
      <c r="H4" s="172"/>
      <c r="O4" s="26"/>
    </row>
    <row r="5" spans="1:15" s="96" customFormat="1" ht="30" customHeight="1" x14ac:dyDescent="0.25">
      <c r="A5" s="173" t="s">
        <v>367</v>
      </c>
      <c r="B5" s="174"/>
      <c r="C5" s="174"/>
      <c r="D5" s="174"/>
      <c r="E5" s="174"/>
      <c r="F5" s="174"/>
      <c r="G5" s="174"/>
      <c r="H5" s="175"/>
    </row>
    <row r="6" spans="1:15" s="26" customFormat="1" ht="29.25" customHeight="1" x14ac:dyDescent="0.2">
      <c r="A6" s="103" t="s">
        <v>7</v>
      </c>
      <c r="B6" s="103" t="s">
        <v>46</v>
      </c>
      <c r="C6" s="93" t="s">
        <v>5</v>
      </c>
      <c r="D6" s="24" t="s">
        <v>0</v>
      </c>
      <c r="E6" s="67" t="s">
        <v>326</v>
      </c>
      <c r="F6" s="5" t="s">
        <v>3</v>
      </c>
      <c r="G6" s="75" t="s">
        <v>8</v>
      </c>
      <c r="H6" s="24" t="s">
        <v>1</v>
      </c>
    </row>
    <row r="7" spans="1:15" s="18" customFormat="1" ht="16.149999999999999" customHeight="1" x14ac:dyDescent="0.2">
      <c r="A7" s="51">
        <v>1</v>
      </c>
      <c r="B7" s="51">
        <v>26</v>
      </c>
      <c r="C7" s="137" t="s">
        <v>372</v>
      </c>
      <c r="D7" s="17" t="s">
        <v>373</v>
      </c>
      <c r="E7" s="1" t="s">
        <v>14</v>
      </c>
      <c r="F7" s="1" t="s">
        <v>72</v>
      </c>
      <c r="G7" s="1">
        <v>2020</v>
      </c>
      <c r="H7" s="36" t="s">
        <v>374</v>
      </c>
    </row>
    <row r="8" spans="1:15" s="19" customFormat="1" ht="16.149999999999999" customHeight="1" x14ac:dyDescent="0.25">
      <c r="A8" s="53">
        <v>2</v>
      </c>
      <c r="B8" s="53">
        <v>6</v>
      </c>
      <c r="C8" s="121" t="s">
        <v>368</v>
      </c>
      <c r="D8" s="37" t="s">
        <v>369</v>
      </c>
      <c r="E8" s="3" t="s">
        <v>14</v>
      </c>
      <c r="F8" s="3" t="s">
        <v>72</v>
      </c>
      <c r="G8" s="3">
        <v>2020</v>
      </c>
      <c r="H8" s="37" t="s">
        <v>41</v>
      </c>
      <c r="I8" s="138"/>
    </row>
    <row r="9" spans="1:15" s="20" customFormat="1" ht="16.149999999999999" customHeight="1" x14ac:dyDescent="0.2">
      <c r="A9" s="55">
        <v>3</v>
      </c>
      <c r="B9" s="55">
        <v>30</v>
      </c>
      <c r="C9" s="22" t="s">
        <v>375</v>
      </c>
      <c r="D9" s="35" t="s">
        <v>25</v>
      </c>
      <c r="E9" s="2" t="s">
        <v>14</v>
      </c>
      <c r="F9" s="2" t="s">
        <v>72</v>
      </c>
      <c r="G9" s="2">
        <v>2020</v>
      </c>
      <c r="H9" s="35" t="s">
        <v>53</v>
      </c>
      <c r="I9" s="125"/>
    </row>
    <row r="10" spans="1:15" ht="16.149999999999999" customHeight="1" x14ac:dyDescent="0.2">
      <c r="A10" s="42">
        <v>4</v>
      </c>
      <c r="B10" s="42">
        <v>10</v>
      </c>
      <c r="C10" s="100" t="s">
        <v>370</v>
      </c>
      <c r="D10" s="60" t="s">
        <v>371</v>
      </c>
      <c r="E10" s="5" t="s">
        <v>14</v>
      </c>
      <c r="F10" s="5" t="s">
        <v>72</v>
      </c>
      <c r="G10" s="5">
        <v>2020</v>
      </c>
      <c r="H10" s="24" t="s">
        <v>19</v>
      </c>
      <c r="N10" s="26"/>
    </row>
    <row r="11" spans="1:15" ht="16.149999999999999" customHeight="1" x14ac:dyDescent="0.2">
      <c r="A11" s="42">
        <v>5</v>
      </c>
      <c r="B11" s="42">
        <v>47</v>
      </c>
      <c r="C11" s="100" t="s">
        <v>378</v>
      </c>
      <c r="D11" s="60" t="s">
        <v>247</v>
      </c>
      <c r="E11" s="5" t="s">
        <v>14</v>
      </c>
      <c r="F11" s="5" t="s">
        <v>72</v>
      </c>
      <c r="G11" s="5">
        <v>2021</v>
      </c>
      <c r="H11" s="60" t="s">
        <v>19</v>
      </c>
      <c r="I11" s="26"/>
      <c r="N11" s="26"/>
    </row>
    <row r="12" spans="1:15" ht="16.149999999999999" customHeight="1" x14ac:dyDescent="0.2">
      <c r="A12" s="42">
        <v>6</v>
      </c>
      <c r="B12" s="42">
        <v>34</v>
      </c>
      <c r="C12" s="100" t="s">
        <v>376</v>
      </c>
      <c r="D12" s="60" t="s">
        <v>377</v>
      </c>
      <c r="E12" s="5" t="s">
        <v>14</v>
      </c>
      <c r="F12" s="5" t="s">
        <v>72</v>
      </c>
      <c r="G12" s="5">
        <v>2023</v>
      </c>
      <c r="H12" s="60" t="s">
        <v>164</v>
      </c>
      <c r="I12" s="26"/>
      <c r="N12" s="26"/>
    </row>
    <row r="13" spans="1:15" s="96" customFormat="1" ht="33.6" customHeight="1" x14ac:dyDescent="0.25">
      <c r="A13" s="176" t="s">
        <v>379</v>
      </c>
      <c r="B13" s="176"/>
      <c r="C13" s="176"/>
      <c r="D13" s="176"/>
      <c r="E13" s="176"/>
      <c r="F13" s="176"/>
      <c r="G13" s="176"/>
      <c r="H13" s="176"/>
      <c r="I13" s="26"/>
      <c r="J13" s="11"/>
      <c r="K13" s="11"/>
      <c r="L13" s="11"/>
      <c r="M13" s="11"/>
      <c r="N13" s="26"/>
      <c r="O13" s="11"/>
    </row>
    <row r="14" spans="1:15" s="26" customFormat="1" ht="27.75" customHeight="1" x14ac:dyDescent="0.2">
      <c r="A14" s="103" t="s">
        <v>7</v>
      </c>
      <c r="B14" s="103" t="s">
        <v>46</v>
      </c>
      <c r="C14" s="93" t="s">
        <v>5</v>
      </c>
      <c r="D14" s="24" t="s">
        <v>0</v>
      </c>
      <c r="E14" s="67" t="s">
        <v>326</v>
      </c>
      <c r="F14" s="5" t="s">
        <v>3</v>
      </c>
      <c r="G14" s="75" t="s">
        <v>8</v>
      </c>
      <c r="H14" s="24" t="s">
        <v>1</v>
      </c>
      <c r="I14" s="11"/>
      <c r="J14" s="11"/>
      <c r="K14" s="11"/>
      <c r="L14" s="11"/>
      <c r="M14" s="11"/>
      <c r="N14" s="11"/>
      <c r="O14" s="96"/>
    </row>
    <row r="15" spans="1:15" s="18" customFormat="1" ht="16.149999999999999" customHeight="1" x14ac:dyDescent="0.2">
      <c r="A15" s="51">
        <v>1</v>
      </c>
      <c r="B15" s="51">
        <v>29</v>
      </c>
      <c r="C15" s="21" t="s">
        <v>391</v>
      </c>
      <c r="D15" s="17" t="s">
        <v>392</v>
      </c>
      <c r="E15" s="1" t="s">
        <v>14</v>
      </c>
      <c r="F15" s="1" t="s">
        <v>72</v>
      </c>
      <c r="G15" s="1" t="s">
        <v>110</v>
      </c>
      <c r="H15" s="17" t="s">
        <v>19</v>
      </c>
    </row>
    <row r="16" spans="1:15" s="19" customFormat="1" ht="16.149999999999999" customHeight="1" x14ac:dyDescent="0.2">
      <c r="A16" s="53">
        <v>2</v>
      </c>
      <c r="B16" s="53">
        <v>18</v>
      </c>
      <c r="C16" s="121" t="s">
        <v>385</v>
      </c>
      <c r="D16" s="37" t="s">
        <v>386</v>
      </c>
      <c r="E16" s="3" t="s">
        <v>14</v>
      </c>
      <c r="F16" s="3" t="s">
        <v>72</v>
      </c>
      <c r="G16" s="3">
        <v>2015</v>
      </c>
      <c r="H16" s="37" t="s">
        <v>196</v>
      </c>
    </row>
    <row r="17" spans="1:15" s="20" customFormat="1" ht="16.149999999999999" customHeight="1" x14ac:dyDescent="0.2">
      <c r="A17" s="55">
        <v>3</v>
      </c>
      <c r="B17" s="55">
        <v>16</v>
      </c>
      <c r="C17" s="22" t="s">
        <v>381</v>
      </c>
      <c r="D17" s="4" t="s">
        <v>382</v>
      </c>
      <c r="E17" s="2" t="s">
        <v>14</v>
      </c>
      <c r="F17" s="2" t="s">
        <v>72</v>
      </c>
      <c r="G17" s="2" t="s">
        <v>383</v>
      </c>
      <c r="H17" s="4" t="s">
        <v>384</v>
      </c>
    </row>
    <row r="18" spans="1:15" ht="16.149999999999999" customHeight="1" x14ac:dyDescent="0.2">
      <c r="A18" s="42">
        <v>4</v>
      </c>
      <c r="B18" s="42">
        <v>67</v>
      </c>
      <c r="C18" s="93" t="s">
        <v>397</v>
      </c>
      <c r="D18" s="24" t="s">
        <v>32</v>
      </c>
      <c r="E18" s="5" t="s">
        <v>14</v>
      </c>
      <c r="F18" s="5" t="s">
        <v>72</v>
      </c>
      <c r="G18" s="5" t="s">
        <v>383</v>
      </c>
      <c r="H18" s="24" t="s">
        <v>19</v>
      </c>
    </row>
    <row r="19" spans="1:15" ht="16.149999999999999" customHeight="1" x14ac:dyDescent="0.2">
      <c r="A19" s="42">
        <v>5</v>
      </c>
      <c r="B19" s="42">
        <v>52</v>
      </c>
      <c r="C19" s="93" t="s">
        <v>395</v>
      </c>
      <c r="D19" s="24" t="s">
        <v>25</v>
      </c>
      <c r="E19" s="5" t="s">
        <v>14</v>
      </c>
      <c r="F19" s="5" t="s">
        <v>72</v>
      </c>
      <c r="G19" s="5">
        <v>2017</v>
      </c>
      <c r="H19" s="24" t="s">
        <v>19</v>
      </c>
      <c r="O19" s="26"/>
    </row>
    <row r="20" spans="1:15" ht="16.149999999999999" customHeight="1" x14ac:dyDescent="0.2">
      <c r="A20" s="42">
        <v>6</v>
      </c>
      <c r="B20" s="42">
        <v>3</v>
      </c>
      <c r="C20" s="93" t="s">
        <v>380</v>
      </c>
      <c r="D20" s="24" t="s">
        <v>58</v>
      </c>
      <c r="E20" s="5" t="s">
        <v>14</v>
      </c>
      <c r="F20" s="5" t="s">
        <v>72</v>
      </c>
      <c r="G20" s="5">
        <v>2015</v>
      </c>
      <c r="H20" s="24" t="s">
        <v>19</v>
      </c>
    </row>
    <row r="21" spans="1:15" ht="16.149999999999999" customHeight="1" x14ac:dyDescent="0.2">
      <c r="A21" s="42">
        <v>7</v>
      </c>
      <c r="B21" s="42">
        <v>38</v>
      </c>
      <c r="C21" s="100" t="s">
        <v>108</v>
      </c>
      <c r="D21" s="60" t="s">
        <v>58</v>
      </c>
      <c r="E21" s="5" t="s">
        <v>14</v>
      </c>
      <c r="F21" s="5" t="s">
        <v>72</v>
      </c>
      <c r="G21" s="5">
        <v>2015</v>
      </c>
      <c r="H21" s="60" t="s">
        <v>191</v>
      </c>
    </row>
    <row r="22" spans="1:15" ht="16.149999999999999" customHeight="1" x14ac:dyDescent="0.2">
      <c r="A22" s="42">
        <v>8</v>
      </c>
      <c r="B22" s="42">
        <v>12</v>
      </c>
      <c r="C22" s="93" t="s">
        <v>83</v>
      </c>
      <c r="D22" s="24" t="s">
        <v>40</v>
      </c>
      <c r="E22" s="5" t="s">
        <v>14</v>
      </c>
      <c r="F22" s="5" t="s">
        <v>72</v>
      </c>
      <c r="G22" s="5">
        <v>2015</v>
      </c>
      <c r="H22" s="24" t="s">
        <v>19</v>
      </c>
    </row>
    <row r="23" spans="1:15" ht="16.149999999999999" customHeight="1" x14ac:dyDescent="0.2">
      <c r="A23" s="42">
        <v>9</v>
      </c>
      <c r="B23" s="42">
        <v>19</v>
      </c>
      <c r="C23" s="100" t="s">
        <v>385</v>
      </c>
      <c r="D23" s="60" t="s">
        <v>179</v>
      </c>
      <c r="E23" s="5" t="s">
        <v>14</v>
      </c>
      <c r="F23" s="5" t="s">
        <v>72</v>
      </c>
      <c r="G23" s="5">
        <v>2016</v>
      </c>
      <c r="H23" s="60" t="s">
        <v>196</v>
      </c>
    </row>
    <row r="24" spans="1:15" ht="16.149999999999999" customHeight="1" x14ac:dyDescent="0.2">
      <c r="A24" s="42">
        <v>10</v>
      </c>
      <c r="B24" s="42">
        <v>27</v>
      </c>
      <c r="C24" s="93" t="s">
        <v>372</v>
      </c>
      <c r="D24" s="24" t="s">
        <v>388</v>
      </c>
      <c r="E24" s="5" t="s">
        <v>14</v>
      </c>
      <c r="F24" s="5" t="s">
        <v>72</v>
      </c>
      <c r="G24" s="5" t="s">
        <v>389</v>
      </c>
      <c r="H24" s="24" t="s">
        <v>390</v>
      </c>
    </row>
    <row r="25" spans="1:15" ht="16.149999999999999" customHeight="1" x14ac:dyDescent="0.2">
      <c r="A25" s="42">
        <v>11</v>
      </c>
      <c r="B25" s="42">
        <v>23</v>
      </c>
      <c r="C25" s="93" t="s">
        <v>387</v>
      </c>
      <c r="D25" s="24" t="s">
        <v>218</v>
      </c>
      <c r="E25" s="5" t="s">
        <v>14</v>
      </c>
      <c r="F25" s="5" t="s">
        <v>72</v>
      </c>
      <c r="G25" s="5">
        <v>2018</v>
      </c>
      <c r="H25" s="24" t="s">
        <v>173</v>
      </c>
    </row>
    <row r="26" spans="1:15" ht="16.149999999999999" customHeight="1" x14ac:dyDescent="0.2">
      <c r="A26" s="42">
        <v>12</v>
      </c>
      <c r="B26" s="42">
        <v>51</v>
      </c>
      <c r="C26" s="104" t="s">
        <v>395</v>
      </c>
      <c r="D26" s="24" t="s">
        <v>396</v>
      </c>
      <c r="E26" s="5" t="s">
        <v>14</v>
      </c>
      <c r="F26" s="5" t="s">
        <v>72</v>
      </c>
      <c r="G26" s="5">
        <v>2019</v>
      </c>
      <c r="H26" s="24" t="s">
        <v>19</v>
      </c>
      <c r="J26" s="26"/>
      <c r="K26" s="96"/>
      <c r="L26" s="96"/>
      <c r="M26" s="26"/>
    </row>
    <row r="27" spans="1:15" ht="16.149999999999999" customHeight="1" x14ac:dyDescent="0.2">
      <c r="A27" s="42">
        <v>13</v>
      </c>
      <c r="B27" s="42">
        <v>41</v>
      </c>
      <c r="C27" s="93" t="s">
        <v>380</v>
      </c>
      <c r="D27" s="24" t="s">
        <v>393</v>
      </c>
      <c r="E27" s="5" t="s">
        <v>14</v>
      </c>
      <c r="F27" s="5" t="s">
        <v>72</v>
      </c>
      <c r="G27" s="5">
        <v>2018</v>
      </c>
      <c r="H27" s="60" t="s">
        <v>394</v>
      </c>
      <c r="J27" s="26"/>
      <c r="K27" s="96"/>
      <c r="L27" s="96"/>
      <c r="M27" s="26"/>
    </row>
    <row r="28" spans="1:15" ht="16.149999999999999" customHeight="1" x14ac:dyDescent="0.2">
      <c r="A28" s="42">
        <v>14</v>
      </c>
      <c r="B28" s="42">
        <v>7</v>
      </c>
      <c r="C28" s="93" t="s">
        <v>368</v>
      </c>
      <c r="D28" s="24" t="s">
        <v>212</v>
      </c>
      <c r="E28" s="5" t="s">
        <v>14</v>
      </c>
      <c r="F28" s="5" t="s">
        <v>72</v>
      </c>
      <c r="G28" s="5">
        <v>2015</v>
      </c>
      <c r="H28" s="24" t="s">
        <v>41</v>
      </c>
    </row>
    <row r="29" spans="1:15" ht="20.100000000000001" hidden="1" customHeight="1" x14ac:dyDescent="0.2">
      <c r="A29" s="42">
        <v>26</v>
      </c>
      <c r="B29" s="42"/>
      <c r="C29" s="93" t="s">
        <v>398</v>
      </c>
      <c r="D29" s="24" t="s">
        <v>62</v>
      </c>
      <c r="E29" s="5" t="s">
        <v>14</v>
      </c>
      <c r="F29" s="5" t="s">
        <v>322</v>
      </c>
      <c r="G29" s="5">
        <v>2015</v>
      </c>
      <c r="H29" s="24" t="s">
        <v>23</v>
      </c>
      <c r="J29" s="26"/>
      <c r="M29" s="96"/>
      <c r="N29" s="96"/>
      <c r="O29" s="26"/>
    </row>
    <row r="30" spans="1:15" ht="20.100000000000001" hidden="1" customHeight="1" x14ac:dyDescent="0.2">
      <c r="A30" s="42">
        <v>27</v>
      </c>
      <c r="B30" s="42"/>
      <c r="C30" s="93" t="s">
        <v>399</v>
      </c>
      <c r="D30" s="24" t="s">
        <v>400</v>
      </c>
      <c r="E30" s="5" t="s">
        <v>14</v>
      </c>
      <c r="F30" s="5" t="s">
        <v>322</v>
      </c>
      <c r="G30" s="5">
        <v>2014</v>
      </c>
      <c r="H30" s="24" t="s">
        <v>52</v>
      </c>
      <c r="J30" s="26"/>
      <c r="M30" s="96"/>
      <c r="N30" s="26"/>
    </row>
    <row r="31" spans="1:15" ht="20.100000000000001" hidden="1" customHeight="1" x14ac:dyDescent="0.2">
      <c r="A31" s="42">
        <v>28</v>
      </c>
      <c r="B31" s="42"/>
      <c r="C31" s="93" t="s">
        <v>401</v>
      </c>
      <c r="D31" s="24" t="s">
        <v>67</v>
      </c>
      <c r="E31" s="5" t="s">
        <v>14</v>
      </c>
      <c r="F31" s="5" t="s">
        <v>322</v>
      </c>
      <c r="G31" s="5">
        <v>2016</v>
      </c>
      <c r="H31" s="24" t="s">
        <v>53</v>
      </c>
      <c r="J31" s="26"/>
      <c r="M31" s="96"/>
      <c r="N31" s="26"/>
      <c r="O31" s="96"/>
    </row>
    <row r="32" spans="1:15" ht="20.100000000000001" hidden="1" customHeight="1" x14ac:dyDescent="0.2">
      <c r="A32" s="42">
        <v>29</v>
      </c>
      <c r="B32" s="42"/>
      <c r="C32" s="93" t="s">
        <v>402</v>
      </c>
      <c r="D32" s="24" t="s">
        <v>56</v>
      </c>
      <c r="E32" s="5" t="s">
        <v>14</v>
      </c>
      <c r="F32" s="5" t="s">
        <v>322</v>
      </c>
      <c r="G32" s="5">
        <v>2015</v>
      </c>
      <c r="H32" s="24" t="s">
        <v>16</v>
      </c>
      <c r="J32" s="26"/>
      <c r="M32" s="96"/>
      <c r="N32" s="26"/>
      <c r="O32" s="26"/>
    </row>
    <row r="33" spans="1:15" ht="20.100000000000001" hidden="1" customHeight="1" x14ac:dyDescent="0.2">
      <c r="A33" s="42">
        <v>30</v>
      </c>
      <c r="B33" s="42"/>
      <c r="C33" s="93" t="s">
        <v>403</v>
      </c>
      <c r="D33" s="24" t="s">
        <v>58</v>
      </c>
      <c r="E33" s="5" t="s">
        <v>14</v>
      </c>
      <c r="F33" s="5" t="s">
        <v>322</v>
      </c>
      <c r="G33" s="5">
        <v>2012</v>
      </c>
      <c r="H33" s="24" t="s">
        <v>404</v>
      </c>
      <c r="J33" s="26"/>
      <c r="M33" s="96"/>
      <c r="N33" s="26"/>
    </row>
    <row r="34" spans="1:15" ht="20.100000000000001" hidden="1" customHeight="1" x14ac:dyDescent="0.2">
      <c r="A34" s="42">
        <v>31</v>
      </c>
      <c r="B34" s="42"/>
      <c r="C34" s="104"/>
      <c r="D34" s="24"/>
      <c r="E34" s="5" t="s">
        <v>14</v>
      </c>
      <c r="F34" s="5" t="s">
        <v>322</v>
      </c>
      <c r="G34" s="5"/>
      <c r="H34" s="24"/>
      <c r="J34" s="26"/>
      <c r="M34" s="96"/>
      <c r="N34" s="26"/>
    </row>
    <row r="35" spans="1:15" ht="20.100000000000001" hidden="1" customHeight="1" x14ac:dyDescent="0.2">
      <c r="A35" s="42">
        <v>32</v>
      </c>
      <c r="B35" s="42"/>
      <c r="C35" s="104"/>
      <c r="D35" s="24"/>
      <c r="E35" s="5" t="s">
        <v>14</v>
      </c>
      <c r="F35" s="5" t="s">
        <v>322</v>
      </c>
      <c r="G35" s="5"/>
      <c r="H35" s="24"/>
      <c r="J35" s="26"/>
      <c r="M35" s="26"/>
      <c r="N35" s="26"/>
    </row>
    <row r="36" spans="1:15" ht="20.100000000000001" hidden="1" customHeight="1" x14ac:dyDescent="0.2">
      <c r="A36" s="42">
        <v>33</v>
      </c>
      <c r="B36" s="42"/>
      <c r="C36" s="104"/>
      <c r="D36" s="24"/>
      <c r="E36" s="5" t="s">
        <v>14</v>
      </c>
      <c r="F36" s="5" t="s">
        <v>322</v>
      </c>
      <c r="G36" s="5"/>
      <c r="H36" s="24"/>
      <c r="J36" s="26"/>
      <c r="M36" s="26"/>
      <c r="N36" s="26"/>
    </row>
    <row r="37" spans="1:15" ht="20.100000000000001" hidden="1" customHeight="1" x14ac:dyDescent="0.2">
      <c r="A37" s="42">
        <v>34</v>
      </c>
      <c r="B37" s="42"/>
      <c r="C37" s="104"/>
      <c r="D37" s="24"/>
      <c r="E37" s="5"/>
      <c r="F37" s="5"/>
      <c r="G37" s="5"/>
      <c r="H37" s="24"/>
      <c r="I37" s="26"/>
      <c r="J37" s="26"/>
      <c r="M37" s="26"/>
      <c r="N37" s="26"/>
    </row>
    <row r="38" spans="1:15" ht="20.100000000000001" hidden="1" customHeight="1" x14ac:dyDescent="0.2">
      <c r="A38" s="42">
        <v>35</v>
      </c>
      <c r="B38" s="42"/>
      <c r="C38" s="104"/>
      <c r="D38" s="24"/>
      <c r="E38" s="5"/>
      <c r="F38" s="5"/>
      <c r="G38" s="5"/>
      <c r="H38" s="24"/>
      <c r="N38" s="26"/>
    </row>
    <row r="39" spans="1:15" ht="20.100000000000001" hidden="1" customHeight="1" x14ac:dyDescent="0.2">
      <c r="A39" s="42">
        <v>36</v>
      </c>
      <c r="B39" s="42"/>
      <c r="C39" s="104"/>
      <c r="D39" s="24"/>
      <c r="E39" s="5"/>
      <c r="F39" s="5"/>
      <c r="G39" s="5"/>
      <c r="H39" s="24"/>
      <c r="I39" s="26"/>
      <c r="N39" s="26"/>
    </row>
    <row r="40" spans="1:15" ht="20.100000000000001" hidden="1" customHeight="1" x14ac:dyDescent="0.2">
      <c r="A40" s="42">
        <v>37</v>
      </c>
      <c r="B40" s="42"/>
      <c r="C40" s="104"/>
      <c r="D40" s="24"/>
      <c r="E40" s="5"/>
      <c r="F40" s="5"/>
      <c r="G40" s="5"/>
      <c r="H40" s="24"/>
      <c r="N40" s="96"/>
    </row>
    <row r="41" spans="1:15" ht="20.100000000000001" hidden="1" customHeight="1" x14ac:dyDescent="0.2">
      <c r="A41" s="42">
        <v>38</v>
      </c>
      <c r="B41" s="42"/>
      <c r="C41" s="104"/>
      <c r="D41" s="24"/>
      <c r="E41" s="5"/>
      <c r="F41" s="5"/>
      <c r="G41" s="5"/>
      <c r="H41" s="24"/>
      <c r="N41" s="26"/>
      <c r="O41" s="26"/>
    </row>
    <row r="42" spans="1:15" ht="20.100000000000001" hidden="1" customHeight="1" x14ac:dyDescent="0.2">
      <c r="A42" s="42">
        <v>39</v>
      </c>
      <c r="B42" s="42"/>
      <c r="C42" s="104"/>
      <c r="D42" s="24"/>
      <c r="E42" s="5"/>
      <c r="F42" s="5"/>
      <c r="G42" s="5"/>
      <c r="H42" s="24"/>
      <c r="N42" s="26"/>
      <c r="O42" s="26"/>
    </row>
    <row r="43" spans="1:15" s="96" customFormat="1" ht="30.6" customHeight="1" x14ac:dyDescent="0.25">
      <c r="A43" s="176" t="s">
        <v>405</v>
      </c>
      <c r="B43" s="176"/>
      <c r="C43" s="176"/>
      <c r="D43" s="176"/>
      <c r="E43" s="176"/>
      <c r="F43" s="176"/>
      <c r="G43" s="176"/>
      <c r="H43" s="176"/>
      <c r="I43" s="11"/>
      <c r="J43" s="11"/>
      <c r="K43" s="11"/>
      <c r="L43" s="11"/>
      <c r="M43" s="11"/>
      <c r="N43" s="26"/>
    </row>
    <row r="44" spans="1:15" s="26" customFormat="1" ht="30.75" customHeight="1" x14ac:dyDescent="0.2">
      <c r="A44" s="103" t="s">
        <v>7</v>
      </c>
      <c r="B44" s="103" t="s">
        <v>46</v>
      </c>
      <c r="C44" s="93" t="s">
        <v>5</v>
      </c>
      <c r="D44" s="24" t="s">
        <v>0</v>
      </c>
      <c r="E44" s="67" t="s">
        <v>326</v>
      </c>
      <c r="F44" s="5" t="s">
        <v>3</v>
      </c>
      <c r="G44" s="75" t="s">
        <v>8</v>
      </c>
      <c r="H44" s="24" t="s">
        <v>1</v>
      </c>
      <c r="I44" s="11"/>
      <c r="J44" s="11"/>
      <c r="K44" s="11"/>
      <c r="L44" s="11"/>
      <c r="M44" s="11"/>
    </row>
    <row r="45" spans="1:15" s="18" customFormat="1" ht="16.149999999999999" customHeight="1" x14ac:dyDescent="0.2">
      <c r="A45" s="51">
        <v>1</v>
      </c>
      <c r="B45" s="51">
        <v>28</v>
      </c>
      <c r="C45" s="21" t="s">
        <v>65</v>
      </c>
      <c r="D45" s="17" t="s">
        <v>25</v>
      </c>
      <c r="E45" s="1" t="s">
        <v>14</v>
      </c>
      <c r="F45" s="1" t="s">
        <v>72</v>
      </c>
      <c r="G45" s="1">
        <v>2011</v>
      </c>
      <c r="H45" s="17" t="s">
        <v>66</v>
      </c>
      <c r="N45" s="119"/>
    </row>
    <row r="46" spans="1:15" s="19" customFormat="1" ht="16.149999999999999" customHeight="1" x14ac:dyDescent="0.2">
      <c r="A46" s="53">
        <v>2</v>
      </c>
      <c r="B46" s="53">
        <v>25</v>
      </c>
      <c r="C46" s="121" t="s">
        <v>410</v>
      </c>
      <c r="D46" s="122" t="s">
        <v>62</v>
      </c>
      <c r="E46" s="3" t="s">
        <v>14</v>
      </c>
      <c r="F46" s="3" t="s">
        <v>72</v>
      </c>
      <c r="G46" s="3">
        <v>2013</v>
      </c>
      <c r="H46" s="122" t="s">
        <v>19</v>
      </c>
      <c r="O46" s="123"/>
    </row>
    <row r="47" spans="1:15" s="20" customFormat="1" ht="16.149999999999999" customHeight="1" x14ac:dyDescent="0.2">
      <c r="A47" s="55">
        <v>3</v>
      </c>
      <c r="B47" s="55">
        <v>5</v>
      </c>
      <c r="C47" s="35" t="s">
        <v>108</v>
      </c>
      <c r="D47" s="35" t="s">
        <v>29</v>
      </c>
      <c r="E47" s="2" t="s">
        <v>14</v>
      </c>
      <c r="F47" s="2" t="s">
        <v>72</v>
      </c>
      <c r="G47" s="2">
        <v>2013</v>
      </c>
      <c r="H47" s="35" t="s">
        <v>19</v>
      </c>
      <c r="O47" s="125"/>
    </row>
    <row r="48" spans="1:15" ht="16.149999999999999" customHeight="1" x14ac:dyDescent="0.2">
      <c r="A48" s="42">
        <v>4</v>
      </c>
      <c r="B48" s="42">
        <v>15</v>
      </c>
      <c r="C48" s="93" t="s">
        <v>106</v>
      </c>
      <c r="D48" s="24" t="s">
        <v>64</v>
      </c>
      <c r="E48" s="5" t="s">
        <v>14</v>
      </c>
      <c r="F48" s="5" t="s">
        <v>72</v>
      </c>
      <c r="G48" s="5">
        <v>2011</v>
      </c>
      <c r="H48" s="24" t="s">
        <v>137</v>
      </c>
      <c r="O48" s="26"/>
    </row>
    <row r="49" spans="1:15" ht="16.149999999999999" customHeight="1" x14ac:dyDescent="0.2">
      <c r="A49" s="42">
        <v>5</v>
      </c>
      <c r="B49" s="42">
        <v>13</v>
      </c>
      <c r="C49" s="93" t="s">
        <v>406</v>
      </c>
      <c r="D49" s="24" t="s">
        <v>407</v>
      </c>
      <c r="E49" s="5" t="s">
        <v>14</v>
      </c>
      <c r="F49" s="5" t="s">
        <v>72</v>
      </c>
      <c r="G49" s="5">
        <v>2014</v>
      </c>
      <c r="H49" s="24" t="s">
        <v>19</v>
      </c>
      <c r="O49" s="26"/>
    </row>
    <row r="50" spans="1:15" ht="16.149999999999999" customHeight="1" x14ac:dyDescent="0.2">
      <c r="A50" s="42">
        <v>6</v>
      </c>
      <c r="B50" s="42">
        <v>22</v>
      </c>
      <c r="C50" s="93" t="s">
        <v>408</v>
      </c>
      <c r="D50" s="24" t="s">
        <v>409</v>
      </c>
      <c r="E50" s="5" t="s">
        <v>14</v>
      </c>
      <c r="F50" s="5" t="s">
        <v>72</v>
      </c>
      <c r="G50" s="5" t="s">
        <v>358</v>
      </c>
      <c r="H50" s="60" t="s">
        <v>173</v>
      </c>
      <c r="O50" s="26"/>
    </row>
    <row r="51" spans="1:15" ht="16.149999999999999" customHeight="1" x14ac:dyDescent="0.2">
      <c r="A51" s="42">
        <v>7</v>
      </c>
      <c r="B51" s="42">
        <v>39</v>
      </c>
      <c r="C51" s="93" t="s">
        <v>411</v>
      </c>
      <c r="D51" s="24" t="s">
        <v>412</v>
      </c>
      <c r="E51" s="5" t="s">
        <v>14</v>
      </c>
      <c r="F51" s="5" t="s">
        <v>72</v>
      </c>
      <c r="G51" s="5">
        <v>2014</v>
      </c>
      <c r="H51" s="24" t="s">
        <v>16</v>
      </c>
      <c r="O51" s="26"/>
    </row>
    <row r="52" spans="1:15" ht="18" hidden="1" customHeight="1" x14ac:dyDescent="0.2">
      <c r="A52" s="42"/>
      <c r="B52" s="42"/>
      <c r="C52" s="93" t="s">
        <v>108</v>
      </c>
      <c r="D52" s="24" t="s">
        <v>28</v>
      </c>
      <c r="E52" s="5" t="s">
        <v>14</v>
      </c>
      <c r="F52" s="5" t="s">
        <v>72</v>
      </c>
      <c r="G52" s="5">
        <v>2012</v>
      </c>
      <c r="H52" s="24" t="s">
        <v>19</v>
      </c>
      <c r="O52" s="26"/>
    </row>
    <row r="53" spans="1:15" ht="18" hidden="1" customHeight="1" x14ac:dyDescent="0.2">
      <c r="A53" s="42"/>
      <c r="B53" s="42"/>
      <c r="C53" s="93" t="s">
        <v>108</v>
      </c>
      <c r="D53" s="24" t="s">
        <v>29</v>
      </c>
      <c r="E53" s="5" t="s">
        <v>14</v>
      </c>
      <c r="F53" s="5" t="s">
        <v>72</v>
      </c>
      <c r="G53" s="5">
        <v>2013</v>
      </c>
      <c r="H53" s="24" t="s">
        <v>19</v>
      </c>
      <c r="O53" s="26"/>
    </row>
    <row r="54" spans="1:15" ht="20.100000000000001" hidden="1" customHeight="1" x14ac:dyDescent="0.2">
      <c r="A54" s="42">
        <v>28</v>
      </c>
      <c r="B54" s="42"/>
      <c r="C54" s="104" t="s">
        <v>321</v>
      </c>
      <c r="D54" s="24" t="s">
        <v>29</v>
      </c>
      <c r="E54" s="5" t="s">
        <v>14</v>
      </c>
      <c r="F54" s="5" t="s">
        <v>72</v>
      </c>
      <c r="G54" s="5">
        <v>2008</v>
      </c>
      <c r="H54" s="94" t="s">
        <v>323</v>
      </c>
      <c r="O54" s="26"/>
    </row>
    <row r="55" spans="1:15" s="26" customFormat="1" ht="20.100000000000001" hidden="1" customHeight="1" x14ac:dyDescent="0.2">
      <c r="A55" s="105">
        <v>29</v>
      </c>
      <c r="B55" s="103"/>
      <c r="C55" s="93"/>
      <c r="D55" s="24"/>
      <c r="E55" s="5" t="s">
        <v>14</v>
      </c>
      <c r="F55" s="5" t="s">
        <v>72</v>
      </c>
      <c r="G55" s="75"/>
      <c r="H55" s="94"/>
      <c r="I55" s="11"/>
      <c r="J55" s="11"/>
      <c r="K55" s="11"/>
      <c r="L55" s="11"/>
      <c r="M55" s="11"/>
      <c r="N55" s="11"/>
      <c r="O55" s="11"/>
    </row>
    <row r="56" spans="1:15" s="26" customFormat="1" ht="20.100000000000001" hidden="1" customHeight="1" x14ac:dyDescent="0.2">
      <c r="A56" s="42">
        <v>30</v>
      </c>
      <c r="B56" s="103"/>
      <c r="C56" s="93"/>
      <c r="D56" s="24"/>
      <c r="E56" s="5" t="s">
        <v>14</v>
      </c>
      <c r="F56" s="5" t="s">
        <v>72</v>
      </c>
      <c r="G56" s="75"/>
      <c r="H56" s="94"/>
      <c r="I56" s="11"/>
      <c r="J56" s="11"/>
      <c r="K56" s="11"/>
      <c r="L56" s="11"/>
      <c r="M56" s="11"/>
      <c r="N56" s="11"/>
      <c r="O56" s="11"/>
    </row>
    <row r="57" spans="1:15" s="26" customFormat="1" ht="20.100000000000001" hidden="1" customHeight="1" x14ac:dyDescent="0.2">
      <c r="A57" s="42">
        <v>31</v>
      </c>
      <c r="B57" s="103"/>
      <c r="C57" s="93"/>
      <c r="D57" s="24"/>
      <c r="E57" s="5" t="s">
        <v>14</v>
      </c>
      <c r="F57" s="5" t="s">
        <v>72</v>
      </c>
      <c r="G57" s="75"/>
      <c r="H57" s="24"/>
      <c r="I57" s="11"/>
      <c r="J57" s="11"/>
      <c r="K57" s="11"/>
      <c r="L57" s="11"/>
      <c r="M57" s="11"/>
      <c r="N57" s="11"/>
      <c r="O57" s="11"/>
    </row>
    <row r="58" spans="1:15" s="26" customFormat="1" ht="20.100000000000001" hidden="1" customHeight="1" x14ac:dyDescent="0.2">
      <c r="A58" s="105">
        <v>32</v>
      </c>
      <c r="B58" s="103"/>
      <c r="C58" s="93"/>
      <c r="D58" s="24"/>
      <c r="E58" s="5" t="s">
        <v>14</v>
      </c>
      <c r="F58" s="5" t="s">
        <v>72</v>
      </c>
      <c r="G58" s="75"/>
      <c r="H58" s="24"/>
      <c r="I58" s="11"/>
      <c r="J58" s="11"/>
      <c r="K58" s="11"/>
      <c r="L58" s="11"/>
      <c r="M58" s="11"/>
      <c r="N58" s="11"/>
      <c r="O58" s="11"/>
    </row>
    <row r="59" spans="1:15" s="26" customFormat="1" ht="20.100000000000001" hidden="1" customHeight="1" x14ac:dyDescent="0.2">
      <c r="A59" s="42">
        <v>33</v>
      </c>
      <c r="B59" s="103"/>
      <c r="C59" s="93"/>
      <c r="D59" s="24"/>
      <c r="E59" s="5" t="s">
        <v>14</v>
      </c>
      <c r="F59" s="5" t="s">
        <v>72</v>
      </c>
      <c r="G59" s="75"/>
      <c r="H59" s="24"/>
      <c r="I59" s="11"/>
      <c r="J59" s="11"/>
      <c r="K59" s="11"/>
      <c r="L59" s="11"/>
      <c r="M59" s="11"/>
      <c r="N59" s="11"/>
      <c r="O59" s="11"/>
    </row>
    <row r="60" spans="1:15" s="26" customFormat="1" ht="20.100000000000001" hidden="1" customHeight="1" x14ac:dyDescent="0.2">
      <c r="A60" s="42">
        <v>34</v>
      </c>
      <c r="B60" s="103"/>
      <c r="C60" s="93"/>
      <c r="D60" s="24"/>
      <c r="E60" s="5" t="s">
        <v>14</v>
      </c>
      <c r="F60" s="5" t="s">
        <v>72</v>
      </c>
      <c r="G60" s="75"/>
      <c r="H60" s="24"/>
      <c r="I60" s="11"/>
      <c r="J60" s="11"/>
      <c r="K60" s="11"/>
      <c r="L60" s="11"/>
      <c r="M60" s="11"/>
      <c r="N60" s="11"/>
      <c r="O60" s="11"/>
    </row>
    <row r="61" spans="1:15" ht="20.100000000000001" hidden="1" customHeight="1" x14ac:dyDescent="0.2">
      <c r="A61" s="105">
        <v>35</v>
      </c>
      <c r="B61" s="42"/>
      <c r="C61" s="104"/>
      <c r="D61" s="24"/>
      <c r="E61" s="5" t="s">
        <v>14</v>
      </c>
      <c r="F61" s="5" t="s">
        <v>72</v>
      </c>
      <c r="G61" s="5"/>
      <c r="H61" s="24"/>
    </row>
    <row r="63" spans="1:15" x14ac:dyDescent="0.2">
      <c r="A63" s="11" t="s">
        <v>107</v>
      </c>
      <c r="B63" s="11"/>
      <c r="C63" s="106"/>
      <c r="F63" s="28"/>
      <c r="G63" s="28"/>
    </row>
    <row r="64" spans="1:15" x14ac:dyDescent="0.2">
      <c r="A64" s="161" t="s">
        <v>44</v>
      </c>
      <c r="B64" s="161"/>
      <c r="C64" s="161"/>
      <c r="D64" s="161"/>
      <c r="E64" s="161"/>
      <c r="F64" s="161"/>
      <c r="G64" s="161"/>
    </row>
  </sheetData>
  <mergeCells count="7">
    <mergeCell ref="A64:G64"/>
    <mergeCell ref="A2:H2"/>
    <mergeCell ref="A3:H3"/>
    <mergeCell ref="A4:H4"/>
    <mergeCell ref="A5:H5"/>
    <mergeCell ref="A13:H13"/>
    <mergeCell ref="A43:H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Výsledky 2026 7 km</vt:lpstr>
      <vt:lpstr>Kategórie 2026</vt:lpstr>
      <vt:lpstr>Výsledky 2026 4 km</vt:lpstr>
      <vt:lpstr>NW 2026</vt:lpstr>
      <vt:lpstr>Dievčatá 2026</vt:lpstr>
      <vt:lpstr>Chlapci 2026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kem-bucova_a</dc:creator>
  <cp:lastModifiedBy>Asus</cp:lastModifiedBy>
  <cp:lastPrinted>2026-09-04T17:43:19Z</cp:lastPrinted>
  <dcterms:created xsi:type="dcterms:W3CDTF">2006-08-10T15:02:00Z</dcterms:created>
  <dcterms:modified xsi:type="dcterms:W3CDTF">2026-09-05T20:00:43Z</dcterms:modified>
</cp:coreProperties>
</file>