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é 2023" sheetId="1" r:id="rId1"/>
    <sheet name="Kategorie 2023" sheetId="2" r:id="rId2"/>
    <sheet name="Dievčatá 2023 sp" sheetId="3" r:id="rId3"/>
    <sheet name="Chlapci 2023 sp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<sst xmlns="http://schemas.openxmlformats.org/spreadsheetml/2006/main" count="2901" uniqueCount="642">
  <si>
    <t>Meno</t>
  </si>
  <si>
    <t>Oddiel</t>
  </si>
  <si>
    <t>Čas</t>
  </si>
  <si>
    <t>m/ž</t>
  </si>
  <si>
    <t>Rok nar.</t>
  </si>
  <si>
    <t>Michalovce</t>
  </si>
  <si>
    <t>AC Michalovce</t>
  </si>
  <si>
    <t>Horovce</t>
  </si>
  <si>
    <t>MBO Strážske</t>
  </si>
  <si>
    <t>Trebišov</t>
  </si>
  <si>
    <t>Sečovce</t>
  </si>
  <si>
    <t>Košice</t>
  </si>
  <si>
    <t>Priezvisko</t>
  </si>
  <si>
    <t>Peter</t>
  </si>
  <si>
    <t>Katarína</t>
  </si>
  <si>
    <t>Marcel</t>
  </si>
  <si>
    <t>Miloš</t>
  </si>
  <si>
    <t>Marián</t>
  </si>
  <si>
    <t>Vladimír</t>
  </si>
  <si>
    <t>Michal</t>
  </si>
  <si>
    <t>Marek</t>
  </si>
  <si>
    <t>Jozef</t>
  </si>
  <si>
    <t>Jakub</t>
  </si>
  <si>
    <t>Ján</t>
  </si>
  <si>
    <t>Juraj</t>
  </si>
  <si>
    <t>Martin</t>
  </si>
  <si>
    <t>Michaela</t>
  </si>
  <si>
    <t>Milan</t>
  </si>
  <si>
    <t>Zuzana</t>
  </si>
  <si>
    <t>Pavol</t>
  </si>
  <si>
    <t>Lukáš</t>
  </si>
  <si>
    <t>Monika</t>
  </si>
  <si>
    <t>Tomáš</t>
  </si>
  <si>
    <t>Ondrej</t>
  </si>
  <si>
    <t>Miroslav</t>
  </si>
  <si>
    <t>Štefan</t>
  </si>
  <si>
    <t>Miroslava</t>
  </si>
  <si>
    <t>Imrich</t>
  </si>
  <si>
    <t>Erik</t>
  </si>
  <si>
    <t>Martina</t>
  </si>
  <si>
    <t>Jaroslav</t>
  </si>
  <si>
    <t>Ľubomír</t>
  </si>
  <si>
    <t>Ladislav</t>
  </si>
  <si>
    <t>Gabriel</t>
  </si>
  <si>
    <t>Mikuláš</t>
  </si>
  <si>
    <t>Gejza</t>
  </si>
  <si>
    <t>Lastomír</t>
  </si>
  <si>
    <t>SVK</t>
  </si>
  <si>
    <t>Matej</t>
  </si>
  <si>
    <t>Lucia</t>
  </si>
  <si>
    <t>Por. čís.</t>
  </si>
  <si>
    <t>Viktor</t>
  </si>
  <si>
    <t>František</t>
  </si>
  <si>
    <t>Róbert</t>
  </si>
  <si>
    <t>Eva</t>
  </si>
  <si>
    <t>Gabriela</t>
  </si>
  <si>
    <t>Mária</t>
  </si>
  <si>
    <t>Kováč</t>
  </si>
  <si>
    <t>Rastislav</t>
  </si>
  <si>
    <t>Anna</t>
  </si>
  <si>
    <t>Vladislav</t>
  </si>
  <si>
    <t>Vratislav</t>
  </si>
  <si>
    <t>Jana</t>
  </si>
  <si>
    <t>Zlatka</t>
  </si>
  <si>
    <t>MBK Veľké Kapušany</t>
  </si>
  <si>
    <t>Gladiator Michalovce</t>
  </si>
  <si>
    <t>Klub orientačného behu ATU Košice</t>
  </si>
  <si>
    <t>ŽSR Košice</t>
  </si>
  <si>
    <t>Parchovany</t>
  </si>
  <si>
    <t>Amália</t>
  </si>
  <si>
    <t>dátum</t>
  </si>
  <si>
    <t>Por. v kat.</t>
  </si>
  <si>
    <t>Stanislav</t>
  </si>
  <si>
    <t>Filip</t>
  </si>
  <si>
    <t>Alena</t>
  </si>
  <si>
    <t>Dávid</t>
  </si>
  <si>
    <t>Valéria</t>
  </si>
  <si>
    <t>Tibor</t>
  </si>
  <si>
    <t>Matúš</t>
  </si>
  <si>
    <t>Zoltán</t>
  </si>
  <si>
    <t>Cyklo Michalovce</t>
  </si>
  <si>
    <t>Tušická Nová Ves</t>
  </si>
  <si>
    <t>Soľ</t>
  </si>
  <si>
    <t>Vinné</t>
  </si>
  <si>
    <t>Vranov/Lomnica</t>
  </si>
  <si>
    <t>A</t>
  </si>
  <si>
    <t>F</t>
  </si>
  <si>
    <t>Výsledková listina:Anna Bucová</t>
  </si>
  <si>
    <t>Štát</t>
  </si>
  <si>
    <t>Kat.</t>
  </si>
  <si>
    <t>Adam</t>
  </si>
  <si>
    <t>Diana</t>
  </si>
  <si>
    <t>Jasenov</t>
  </si>
  <si>
    <t>Marcela</t>
  </si>
  <si>
    <t>Frederik</t>
  </si>
  <si>
    <t>Lóránt</t>
  </si>
  <si>
    <t>Kofira</t>
  </si>
  <si>
    <t>Dvorianky</t>
  </si>
  <si>
    <t>Gerard</t>
  </si>
  <si>
    <t>Adrián</t>
  </si>
  <si>
    <t>Ivan</t>
  </si>
  <si>
    <t>Daniel</t>
  </si>
  <si>
    <t>Andrea</t>
  </si>
  <si>
    <t>Janka</t>
  </si>
  <si>
    <t>Št.č.</t>
  </si>
  <si>
    <t>ADAMČÍK</t>
  </si>
  <si>
    <t>M</t>
  </si>
  <si>
    <t>Farnosť Budkovce</t>
  </si>
  <si>
    <t>BABIN</t>
  </si>
  <si>
    <t>Radoslav</t>
  </si>
  <si>
    <t>BAČÍK</t>
  </si>
  <si>
    <t>BAJUS</t>
  </si>
  <si>
    <t>BAK</t>
  </si>
  <si>
    <t>BAKAJSA</t>
  </si>
  <si>
    <t>Rakovec nad Ondavou</t>
  </si>
  <si>
    <t>BAKOVÁ</t>
  </si>
  <si>
    <t>Active life team Košice</t>
  </si>
  <si>
    <t>BEŽOVSKÁ</t>
  </si>
  <si>
    <t>BLAHUTA</t>
  </si>
  <si>
    <t>BODNÁR</t>
  </si>
  <si>
    <t>BOCHOVÁ</t>
  </si>
  <si>
    <t>Giglovce</t>
  </si>
  <si>
    <t>Čečehov</t>
  </si>
  <si>
    <t>CIBEREJ</t>
  </si>
  <si>
    <t>CORANIČOVÁ</t>
  </si>
  <si>
    <t>ČALFA</t>
  </si>
  <si>
    <t>ČEĽOVSKÝ</t>
  </si>
  <si>
    <t>ČISÁR</t>
  </si>
  <si>
    <t>ČORNEJ</t>
  </si>
  <si>
    <t>Richard</t>
  </si>
  <si>
    <t>DANKO</t>
  </si>
  <si>
    <t>Nižný Hrabovec</t>
  </si>
  <si>
    <t>DAŇKO</t>
  </si>
  <si>
    <t>Zemplínske Hradište</t>
  </si>
  <si>
    <t>DEČO</t>
  </si>
  <si>
    <t>Sura Team Košice</t>
  </si>
  <si>
    <t>DEVEČKA</t>
  </si>
  <si>
    <t>Adrian</t>
  </si>
  <si>
    <t>ĎURIŠOVÁ</t>
  </si>
  <si>
    <t>DŽUGAN</t>
  </si>
  <si>
    <t>DŽUGANOVÁ</t>
  </si>
  <si>
    <t>Jarmila</t>
  </si>
  <si>
    <t>FARKAŠOVÁ</t>
  </si>
  <si>
    <t>FECÁK</t>
  </si>
  <si>
    <t>KC Michalovce</t>
  </si>
  <si>
    <t>FROŇ</t>
  </si>
  <si>
    <t>GABRI</t>
  </si>
  <si>
    <t>GAJDOŠ</t>
  </si>
  <si>
    <t>AGROVES Horovce</t>
  </si>
  <si>
    <t>GAJDOŠOVÁ</t>
  </si>
  <si>
    <t>GODOČÍKOVÁ</t>
  </si>
  <si>
    <t>Alica</t>
  </si>
  <si>
    <t>Beh za chudobných Košice</t>
  </si>
  <si>
    <t>HABURA</t>
  </si>
  <si>
    <t>Lenka</t>
  </si>
  <si>
    <t>HUSZÁR</t>
  </si>
  <si>
    <t>Kechnec</t>
  </si>
  <si>
    <t>IMRICH</t>
  </si>
  <si>
    <t>IVAN</t>
  </si>
  <si>
    <t>JACKO</t>
  </si>
  <si>
    <t>JACKOVÁ</t>
  </si>
  <si>
    <t>JEVČÁK</t>
  </si>
  <si>
    <t>JURAŠKO</t>
  </si>
  <si>
    <t>KONDÁŠ</t>
  </si>
  <si>
    <t>KOŠČO</t>
  </si>
  <si>
    <t>KOVÁČ</t>
  </si>
  <si>
    <t>KOVÁČOVÁ</t>
  </si>
  <si>
    <t>KUBÍK</t>
  </si>
  <si>
    <t>Active Life Team Košice</t>
  </si>
  <si>
    <t>KUKURUC</t>
  </si>
  <si>
    <t>KUŠNÍR</t>
  </si>
  <si>
    <t>KUZMIAK</t>
  </si>
  <si>
    <t>KUŽMA</t>
  </si>
  <si>
    <t>LEŠKO</t>
  </si>
  <si>
    <t>LIPOVSKÝ</t>
  </si>
  <si>
    <t>MACÍK</t>
  </si>
  <si>
    <t>MAGURA</t>
  </si>
  <si>
    <t>Pozdišovce</t>
  </si>
  <si>
    <t>MAJERČÍKOVÁ</t>
  </si>
  <si>
    <t>MARJOV</t>
  </si>
  <si>
    <t>MAŠLENÍK</t>
  </si>
  <si>
    <t>MEDVIĎ</t>
  </si>
  <si>
    <t>MIHALIČ</t>
  </si>
  <si>
    <t>Slivnik</t>
  </si>
  <si>
    <t>MIHOK</t>
  </si>
  <si>
    <t>Capricorn Team Košice</t>
  </si>
  <si>
    <t>MICHALOVOVÁ</t>
  </si>
  <si>
    <t>MIŠTAĽ</t>
  </si>
  <si>
    <t>OŠK Tušice TNV</t>
  </si>
  <si>
    <t>ONDER</t>
  </si>
  <si>
    <t>Zdenko</t>
  </si>
  <si>
    <t>ONOFREJ</t>
  </si>
  <si>
    <t>ORŠULA</t>
  </si>
  <si>
    <t>PAČUTA</t>
  </si>
  <si>
    <t>PACHOTA</t>
  </si>
  <si>
    <t>PANÁK</t>
  </si>
  <si>
    <t>PAPP</t>
  </si>
  <si>
    <t>PARILÁK</t>
  </si>
  <si>
    <t>PAVLOV</t>
  </si>
  <si>
    <t>POLÁK</t>
  </si>
  <si>
    <t>PRIBIČKO</t>
  </si>
  <si>
    <t>SABOLOVÁ</t>
  </si>
  <si>
    <t>SEMANOVÁ</t>
  </si>
  <si>
    <t>SIMOČKO</t>
  </si>
  <si>
    <t>ŠUĽÁK</t>
  </si>
  <si>
    <t>Oliver</t>
  </si>
  <si>
    <t>TABAKA</t>
  </si>
  <si>
    <t>TABAKOVÁ</t>
  </si>
  <si>
    <t>TARHANIČ</t>
  </si>
  <si>
    <t>TIRPÁK</t>
  </si>
  <si>
    <t>TITKO</t>
  </si>
  <si>
    <t>TKÁČ</t>
  </si>
  <si>
    <t>TOMKO</t>
  </si>
  <si>
    <t>TÓTH</t>
  </si>
  <si>
    <t>VAĽO</t>
  </si>
  <si>
    <t>VARGAEŠTOK</t>
  </si>
  <si>
    <t>TOMEČEK</t>
  </si>
  <si>
    <t xml:space="preserve">            Výsledková listina silvestrovského behu Horovce detí </t>
  </si>
  <si>
    <t>Por.č.</t>
  </si>
  <si>
    <t>Oddiel-mesto</t>
  </si>
  <si>
    <t>KAT</t>
  </si>
  <si>
    <t>Andrejčín</t>
  </si>
  <si>
    <t>Michael</t>
  </si>
  <si>
    <t>6 a menej</t>
  </si>
  <si>
    <t>Kontra</t>
  </si>
  <si>
    <t xml:space="preserve">Pivarník </t>
  </si>
  <si>
    <t>7-9 rokov</t>
  </si>
  <si>
    <t>Ferenc</t>
  </si>
  <si>
    <t xml:space="preserve">Samuel </t>
  </si>
  <si>
    <t>Tuš.Nová Ves</t>
  </si>
  <si>
    <t>Karafa</t>
  </si>
  <si>
    <t>Varga</t>
  </si>
  <si>
    <t>Šimon</t>
  </si>
  <si>
    <t xml:space="preserve">Patrik </t>
  </si>
  <si>
    <t>10-12 rokov</t>
  </si>
  <si>
    <t>Sebastián</t>
  </si>
  <si>
    <t xml:space="preserve">Ján </t>
  </si>
  <si>
    <t>Kolimár</t>
  </si>
  <si>
    <t>13-15 rokov</t>
  </si>
  <si>
    <t>Chripáková</t>
  </si>
  <si>
    <t>Dorota</t>
  </si>
  <si>
    <t>Mariana</t>
  </si>
  <si>
    <t>Nina</t>
  </si>
  <si>
    <t>Tuš. Nová Ves</t>
  </si>
  <si>
    <t xml:space="preserve">Kontrová </t>
  </si>
  <si>
    <t>Elizabeth</t>
  </si>
  <si>
    <t>Śikorová</t>
  </si>
  <si>
    <t>Noemi</t>
  </si>
  <si>
    <t>Šikorová</t>
  </si>
  <si>
    <t>Hanna</t>
  </si>
  <si>
    <t>Ema</t>
  </si>
  <si>
    <t>Ferencová</t>
  </si>
  <si>
    <t>Karafová</t>
  </si>
  <si>
    <t>Kiara</t>
  </si>
  <si>
    <t>Mattová</t>
  </si>
  <si>
    <t>Bánovce n.Ond</t>
  </si>
  <si>
    <t xml:space="preserve">Novotná </t>
  </si>
  <si>
    <t>Krasnovce</t>
  </si>
  <si>
    <t>HORNÍK</t>
  </si>
  <si>
    <t>HIRJAK</t>
  </si>
  <si>
    <t>LUKÁČ</t>
  </si>
  <si>
    <t>LORINCOVÁ</t>
  </si>
  <si>
    <t>Johanna</t>
  </si>
  <si>
    <t xml:space="preserve">Pavlíková </t>
  </si>
  <si>
    <t>Rebeka</t>
  </si>
  <si>
    <t>Annamária</t>
  </si>
  <si>
    <t>Jurová</t>
  </si>
  <si>
    <t>Kristína</t>
  </si>
  <si>
    <t>Dúbravka</t>
  </si>
  <si>
    <t xml:space="preserve">Ivanová </t>
  </si>
  <si>
    <t>Jenifer</t>
  </si>
  <si>
    <t>Kocajová</t>
  </si>
  <si>
    <t>Ariana</t>
  </si>
  <si>
    <t>Ihnátová</t>
  </si>
  <si>
    <t>Melánia</t>
  </si>
  <si>
    <t>Stričko</t>
  </si>
  <si>
    <t>Ihnát</t>
  </si>
  <si>
    <t>Ryan</t>
  </si>
  <si>
    <t>9:99:99</t>
  </si>
  <si>
    <t>DNF</t>
  </si>
  <si>
    <t>Hlavný rozhodca: Buc Peter, e-mail:peter.buc1959@gmail.com, M:0905299189</t>
  </si>
  <si>
    <t>Muži E 70 a viac rokov</t>
  </si>
  <si>
    <t>Muži A do 39 rokov</t>
  </si>
  <si>
    <t>Muži B 40 - 49 rokov</t>
  </si>
  <si>
    <t>Muži C 50 - 59 rokov</t>
  </si>
  <si>
    <t>Muži D 60 - 69 rokov</t>
  </si>
  <si>
    <t>Márie</t>
  </si>
  <si>
    <t>Horovce okr.Michalovce dňa 31. decembra 2023</t>
  </si>
  <si>
    <t>Výsledková listina 38.roč. Silvestrovského behu Horovská desiatka</t>
  </si>
  <si>
    <t>.</t>
  </si>
  <si>
    <t xml:space="preserve">Výsledky spracovala: Anna Bucová </t>
  </si>
  <si>
    <t>Hlavný rozhodca: Peter Buc peter.buc59@gmail.com 0905299189</t>
  </si>
  <si>
    <t xml:space="preserve">10 km </t>
  </si>
  <si>
    <t xml:space="preserve">                                                            31.12.2023</t>
  </si>
  <si>
    <t>D1 DIEVČATÁ 6 a menej 2017-2023  100m</t>
  </si>
  <si>
    <t>D2 DIEVČATÁ 7-9 rokov 2014-2016  200m</t>
  </si>
  <si>
    <t>D3 DIEVČATÁ 10-12 rokov 2011-2013  400m</t>
  </si>
  <si>
    <t xml:space="preserve"> D4 DIEVČATÁ 13-15 rokov 2008-2010  800m</t>
  </si>
  <si>
    <t>Hlavný rozhodca: Buc Peter, e-mail:peter.buc59@gmail.com, M:0905299189</t>
  </si>
  <si>
    <t>CH1 CHLAPCI 6 rokov a menej 2017-2023  100m</t>
  </si>
  <si>
    <t>CH2 CHLAPCI 7-9 rokov 2014-2016  200m</t>
  </si>
  <si>
    <t>CH3 CHLAPCI 10-12 rokov 2011-2013  400m</t>
  </si>
  <si>
    <t xml:space="preserve"> CH4 CHLAPCI 13-15 rokov 2008-2010  800m</t>
  </si>
  <si>
    <t>1956</t>
  </si>
  <si>
    <t>1990</t>
  </si>
  <si>
    <t>AUREO</t>
  </si>
  <si>
    <t>1988</t>
  </si>
  <si>
    <t>1978</t>
  </si>
  <si>
    <t>1953</t>
  </si>
  <si>
    <t>BKO Vyšná Myšľa</t>
  </si>
  <si>
    <t>1983</t>
  </si>
  <si>
    <t>902.žpr Michalovce</t>
  </si>
  <si>
    <t>1984</t>
  </si>
  <si>
    <t>1958</t>
  </si>
  <si>
    <t>BERTICS</t>
  </si>
  <si>
    <t>Bence</t>
  </si>
  <si>
    <t>2006</t>
  </si>
  <si>
    <t>Čičarovce</t>
  </si>
  <si>
    <t>1976</t>
  </si>
  <si>
    <t>BLACH</t>
  </si>
  <si>
    <t>The Minions Bratislava</t>
  </si>
  <si>
    <t>Bratislava</t>
  </si>
  <si>
    <t>Kamil</t>
  </si>
  <si>
    <t>1972</t>
  </si>
  <si>
    <t>Zemplínska Nová Ves</t>
  </si>
  <si>
    <t>BOZÓ</t>
  </si>
  <si>
    <t>2001</t>
  </si>
  <si>
    <t>O5 BK Furča Košice</t>
  </si>
  <si>
    <t>1963</t>
  </si>
  <si>
    <t>BRANDABURA</t>
  </si>
  <si>
    <t>Igor</t>
  </si>
  <si>
    <t>BRECKO</t>
  </si>
  <si>
    <t>Samuel</t>
  </si>
  <si>
    <t>1999</t>
  </si>
  <si>
    <t>Agroves team Tušice</t>
  </si>
  <si>
    <t>BUTKAY</t>
  </si>
  <si>
    <t>1993</t>
  </si>
  <si>
    <t>BK Spartak Medzev</t>
  </si>
  <si>
    <t>CAMBEROVITCH</t>
  </si>
  <si>
    <t>René</t>
  </si>
  <si>
    <t>1985</t>
  </si>
  <si>
    <t>Strážske</t>
  </si>
  <si>
    <t>1980</t>
  </si>
  <si>
    <t>MARAS team Michalovce</t>
  </si>
  <si>
    <t>CUPRÍK</t>
  </si>
  <si>
    <t>2005</t>
  </si>
  <si>
    <t>MARAS team</t>
  </si>
  <si>
    <t>ČERVEŇÁK</t>
  </si>
  <si>
    <t>1992</t>
  </si>
  <si>
    <t>ŠK ŠOG Nitra</t>
  </si>
  <si>
    <t>1952</t>
  </si>
  <si>
    <t>GPH Michalovce</t>
  </si>
  <si>
    <t>1987</t>
  </si>
  <si>
    <t>1986</t>
  </si>
  <si>
    <t>DLUŽANSKÝ</t>
  </si>
  <si>
    <t>Moravany</t>
  </si>
  <si>
    <t>DRÁBIK</t>
  </si>
  <si>
    <t>Dušan</t>
  </si>
  <si>
    <t>Kosice</t>
  </si>
  <si>
    <t>1996</t>
  </si>
  <si>
    <t>1962</t>
  </si>
  <si>
    <t>ELIAŠ</t>
  </si>
  <si>
    <t>2000</t>
  </si>
  <si>
    <t>Maratónsky klub Košice</t>
  </si>
  <si>
    <t>FIRDA</t>
  </si>
  <si>
    <t>1979</t>
  </si>
  <si>
    <t>2002</t>
  </si>
  <si>
    <t>FURČÁK</t>
  </si>
  <si>
    <t>Seiken Michalovce</t>
  </si>
  <si>
    <t>Romana</t>
  </si>
  <si>
    <t>1994</t>
  </si>
  <si>
    <t>Triatlonový klub Košice</t>
  </si>
  <si>
    <t>GONOSOVÁ</t>
  </si>
  <si>
    <t>1977</t>
  </si>
  <si>
    <t>1975</t>
  </si>
  <si>
    <t>HAKOŠOVÁ</t>
  </si>
  <si>
    <t>1969</t>
  </si>
  <si>
    <t>Lesné Michalovce</t>
  </si>
  <si>
    <t>HELTON</t>
  </si>
  <si>
    <t>Antónia</t>
  </si>
  <si>
    <t>Ruskov</t>
  </si>
  <si>
    <t>1957</t>
  </si>
  <si>
    <t>HOLEJ</t>
  </si>
  <si>
    <t>FISPRO TEAM Žilina</t>
  </si>
  <si>
    <t>HRIC</t>
  </si>
  <si>
    <t>O5 BK Furča - Košice</t>
  </si>
  <si>
    <t>HURČIKOVÁ</t>
  </si>
  <si>
    <t>HUSAROVÁ</t>
  </si>
  <si>
    <t>Nitra</t>
  </si>
  <si>
    <t>1950</t>
  </si>
  <si>
    <t>IVANOVÁ</t>
  </si>
  <si>
    <t>Ivana</t>
  </si>
  <si>
    <t>1964</t>
  </si>
  <si>
    <t>1970</t>
  </si>
  <si>
    <t>AC  Michalovce</t>
  </si>
  <si>
    <t>JAKUBOV</t>
  </si>
  <si>
    <t>1997</t>
  </si>
  <si>
    <t>Sečovská Polianka</t>
  </si>
  <si>
    <t>JOZEF</t>
  </si>
  <si>
    <t>1982</t>
  </si>
  <si>
    <t>1968</t>
  </si>
  <si>
    <t>pro-body sport team Košice</t>
  </si>
  <si>
    <t>KADLEC LUKÁČOVÁ</t>
  </si>
  <si>
    <t>Patricie</t>
  </si>
  <si>
    <t>MARAS Team Michalovce</t>
  </si>
  <si>
    <t>KADUKOVÁ</t>
  </si>
  <si>
    <t>Lívia</t>
  </si>
  <si>
    <t>KARABÍN</t>
  </si>
  <si>
    <t>Superpodium.sk Košice</t>
  </si>
  <si>
    <t>KLIKOVÁ</t>
  </si>
  <si>
    <t>Daniela</t>
  </si>
  <si>
    <t>2003</t>
  </si>
  <si>
    <t>KNEŽOVÁ</t>
  </si>
  <si>
    <t>Dana</t>
  </si>
  <si>
    <t>1973</t>
  </si>
  <si>
    <t>Klub otužilcov YETI</t>
  </si>
  <si>
    <t>KOCAN</t>
  </si>
  <si>
    <t>KOČIŠČIN</t>
  </si>
  <si>
    <t>KOČIŠČINOVÁ</t>
  </si>
  <si>
    <t>KOHÚTOVÁ</t>
  </si>
  <si>
    <t>Maria</t>
  </si>
  <si>
    <t>Alexander</t>
  </si>
  <si>
    <t>1960</t>
  </si>
  <si>
    <t>1989</t>
  </si>
  <si>
    <t>KOZÁK</t>
  </si>
  <si>
    <t>1974</t>
  </si>
  <si>
    <t>KUBÍKOVÁ</t>
  </si>
  <si>
    <t>Evka</t>
  </si>
  <si>
    <t>1971</t>
  </si>
  <si>
    <t>KÜHTREIBER</t>
  </si>
  <si>
    <t>1961</t>
  </si>
  <si>
    <t>KULÍK</t>
  </si>
  <si>
    <t>Elo</t>
  </si>
  <si>
    <t>1981</t>
  </si>
  <si>
    <t>LAPORČÁK</t>
  </si>
  <si>
    <t>Baldi Squash Club Košice</t>
  </si>
  <si>
    <t>LENGYEL</t>
  </si>
  <si>
    <t>2007</t>
  </si>
  <si>
    <t>Leming Bidovce</t>
  </si>
  <si>
    <t>LETKO</t>
  </si>
  <si>
    <t>Bernard</t>
  </si>
  <si>
    <t>Trstené pri Hornáde</t>
  </si>
  <si>
    <t>1965</t>
  </si>
  <si>
    <t>LIPTÁK</t>
  </si>
  <si>
    <t>LUKAČÍKOVÁ GÁLOVÁ</t>
  </si>
  <si>
    <t>Karol</t>
  </si>
  <si>
    <t>MAČIČÁK</t>
  </si>
  <si>
    <t>1966</t>
  </si>
  <si>
    <t>MAČURA</t>
  </si>
  <si>
    <t>MAJVITOR</t>
  </si>
  <si>
    <t>FS Zemplín</t>
  </si>
  <si>
    <t>MARCIN</t>
  </si>
  <si>
    <t>Agroves Team Horovce</t>
  </si>
  <si>
    <t>MIHAĽO</t>
  </si>
  <si>
    <t>1954</t>
  </si>
  <si>
    <t>2004</t>
  </si>
  <si>
    <t>Vinne</t>
  </si>
  <si>
    <t>MIŠTAĽOVÁ</t>
  </si>
  <si>
    <t>MÍTNIK</t>
  </si>
  <si>
    <t>MORAVČÍK</t>
  </si>
  <si>
    <t>Blažej</t>
  </si>
  <si>
    <t>TJ Čičarovce</t>
  </si>
  <si>
    <t>MOSKAĽ</t>
  </si>
  <si>
    <t>MÜLLEROVÁ</t>
  </si>
  <si>
    <t>Košice okolie</t>
  </si>
  <si>
    <t>NADÁNYIOVÁ</t>
  </si>
  <si>
    <t>Štefánia</t>
  </si>
  <si>
    <t>MARAS team/Michalovce</t>
  </si>
  <si>
    <t>NISTOROVÁ</t>
  </si>
  <si>
    <t>Dagmara</t>
  </si>
  <si>
    <t>OLEJNÍKOVÁ</t>
  </si>
  <si>
    <t>ONDO-EŠTOK</t>
  </si>
  <si>
    <t>Jednota dôchodcov Bracovce</t>
  </si>
  <si>
    <t>ONDREJČÍK</t>
  </si>
  <si>
    <t>Košice - Furča</t>
  </si>
  <si>
    <t>PÁLFI</t>
  </si>
  <si>
    <t>PAPCUN</t>
  </si>
  <si>
    <t>AK Slávia TU Košice</t>
  </si>
  <si>
    <t>1949</t>
  </si>
  <si>
    <t>1943</t>
  </si>
  <si>
    <t>1948</t>
  </si>
  <si>
    <t>PAULINOVÁ</t>
  </si>
  <si>
    <t>PETROVÁ</t>
  </si>
  <si>
    <t>PIVOVARNÍK</t>
  </si>
  <si>
    <t>PODSTAVSKÝ</t>
  </si>
  <si>
    <t>Thai boxing Michalovce</t>
  </si>
  <si>
    <t>POPÍK</t>
  </si>
  <si>
    <t>Maroš</t>
  </si>
  <si>
    <t>1947</t>
  </si>
  <si>
    <t>REGENDOVÁ</t>
  </si>
  <si>
    <t>Naďa</t>
  </si>
  <si>
    <t>Nitra - Čermáň</t>
  </si>
  <si>
    <t>REPKA</t>
  </si>
  <si>
    <t>Yeti Michalovce</t>
  </si>
  <si>
    <t>SEKEĽ</t>
  </si>
  <si>
    <t>SEKEĽOVÁ</t>
  </si>
  <si>
    <t>Katka</t>
  </si>
  <si>
    <t>SIDOROVÁ</t>
  </si>
  <si>
    <t>ŠK Comenium Michalovce</t>
  </si>
  <si>
    <t>KOB ATU Košice</t>
  </si>
  <si>
    <t>SOČUVKA</t>
  </si>
  <si>
    <t>Zemplínska Široká</t>
  </si>
  <si>
    <t>ŠESTÁKOVÁ</t>
  </si>
  <si>
    <t>ŠIMKO</t>
  </si>
  <si>
    <t>ŠIMKOVÁ</t>
  </si>
  <si>
    <t>ŠPACAI</t>
  </si>
  <si>
    <t>ŠTEFANIČOVÁ</t>
  </si>
  <si>
    <t>Simona</t>
  </si>
  <si>
    <t>1995</t>
  </si>
  <si>
    <t>ŠUCHTOVÁ</t>
  </si>
  <si>
    <t>Henrich</t>
  </si>
  <si>
    <t>Bukovec Running Team</t>
  </si>
  <si>
    <t>MATAR copycentrum a kníhviazačstvo Košice</t>
  </si>
  <si>
    <t>TELEPOVSKÝ</t>
  </si>
  <si>
    <t>eMTe Trebišov</t>
  </si>
  <si>
    <t>Spartans Michalovce</t>
  </si>
  <si>
    <t>TUTUROVÁ</t>
  </si>
  <si>
    <t>SEIKEN KLUB Michalovce</t>
  </si>
  <si>
    <t>VAJDA</t>
  </si>
  <si>
    <t>1955</t>
  </si>
  <si>
    <t>VÍTEK</t>
  </si>
  <si>
    <t>DH</t>
  </si>
  <si>
    <t>DOM</t>
  </si>
  <si>
    <t>GRIGEĽ</t>
  </si>
  <si>
    <t>ROŠKO</t>
  </si>
  <si>
    <t>Ľuboš</t>
  </si>
  <si>
    <t>Poša</t>
  </si>
  <si>
    <t>Petrovce nad Laborcom</t>
  </si>
  <si>
    <t>MIESIČI Zalužice</t>
  </si>
  <si>
    <t>Fantišek</t>
  </si>
  <si>
    <t>JM DEMOLEX Bardejov</t>
  </si>
  <si>
    <t>SABOL</t>
  </si>
  <si>
    <t>BÁLINT</t>
  </si>
  <si>
    <t>FISPRO TEAM Michalovce</t>
  </si>
  <si>
    <t>Zemianske Kostoľany</t>
  </si>
  <si>
    <t>Julian</t>
  </si>
  <si>
    <t>BINDAS</t>
  </si>
  <si>
    <t>Tisovec</t>
  </si>
  <si>
    <t>POLOVKA</t>
  </si>
  <si>
    <t>Dargov</t>
  </si>
  <si>
    <t>GOLA</t>
  </si>
  <si>
    <t>Fiip</t>
  </si>
  <si>
    <t>BRADLEY</t>
  </si>
  <si>
    <t>Brian</t>
  </si>
  <si>
    <t xml:space="preserve">PETRO </t>
  </si>
  <si>
    <t>Bajany</t>
  </si>
  <si>
    <t>Vojany</t>
  </si>
  <si>
    <t>DVORANOVÁ</t>
  </si>
  <si>
    <t>Palín</t>
  </si>
  <si>
    <t>ČEKLOVSKÝ</t>
  </si>
  <si>
    <t>KRIŠO</t>
  </si>
  <si>
    <t>Albín</t>
  </si>
  <si>
    <t>Duda</t>
  </si>
  <si>
    <t>Tušice</t>
  </si>
  <si>
    <t>DNS</t>
  </si>
  <si>
    <t>Senikova</t>
  </si>
  <si>
    <t>Dluzanska</t>
  </si>
  <si>
    <t>Eliska</t>
  </si>
  <si>
    <t>MŠ Moravany</t>
  </si>
  <si>
    <t>Kontar</t>
  </si>
  <si>
    <t>Tamara</t>
  </si>
  <si>
    <t>Horne Saliby</t>
  </si>
  <si>
    <t>Aurel</t>
  </si>
  <si>
    <t>Eliana</t>
  </si>
  <si>
    <t>Rošková</t>
  </si>
  <si>
    <t>Emily</t>
  </si>
  <si>
    <t>Natalia</t>
  </si>
  <si>
    <t>Kofirova</t>
  </si>
  <si>
    <t>Sara</t>
  </si>
  <si>
    <t>Tolyogova</t>
  </si>
  <si>
    <t>Stefy Alexandra</t>
  </si>
  <si>
    <t xml:space="preserve">Angusova </t>
  </si>
  <si>
    <t>Paulovcak Petrovska</t>
  </si>
  <si>
    <t>Vereščáková</t>
  </si>
  <si>
    <t>Hreskova</t>
  </si>
  <si>
    <t>Otilia</t>
  </si>
  <si>
    <t>Trhoviste</t>
  </si>
  <si>
    <t>Mariovicova</t>
  </si>
  <si>
    <t>Hanka</t>
  </si>
  <si>
    <t>Šrámkova</t>
  </si>
  <si>
    <t>Koščová</t>
  </si>
  <si>
    <t>Jana melania</t>
  </si>
  <si>
    <t>V.Opatske</t>
  </si>
  <si>
    <t>Lukacova</t>
  </si>
  <si>
    <t>Zakutna</t>
  </si>
  <si>
    <t>Farkašova</t>
  </si>
  <si>
    <t>Klara</t>
  </si>
  <si>
    <t>Puchľákova</t>
  </si>
  <si>
    <t>Petrovce nad laborcom</t>
  </si>
  <si>
    <t>Hlavatá</t>
  </si>
  <si>
    <t>Barbora</t>
  </si>
  <si>
    <t>Mištaľova</t>
  </si>
  <si>
    <t>Simoma</t>
  </si>
  <si>
    <t>Kapura</t>
  </si>
  <si>
    <t>Sebastian</t>
  </si>
  <si>
    <t>Max</t>
  </si>
  <si>
    <t>Guľáš</t>
  </si>
  <si>
    <t>Leonard</t>
  </si>
  <si>
    <t>Jurov</t>
  </si>
  <si>
    <t>Dubravka</t>
  </si>
  <si>
    <t>Vyšin</t>
  </si>
  <si>
    <t>Mihalov</t>
  </si>
  <si>
    <t>Želinsky</t>
  </si>
  <si>
    <t>Kascak</t>
  </si>
  <si>
    <t>Elias</t>
  </si>
  <si>
    <t>Svaty Jur</t>
  </si>
  <si>
    <t>Jonas</t>
  </si>
  <si>
    <t>Tomas</t>
  </si>
  <si>
    <t>Matrias</t>
  </si>
  <si>
    <t>Valigura</t>
  </si>
  <si>
    <t>Artur</t>
  </si>
  <si>
    <t>MŠK Spišske Podhradie</t>
  </si>
  <si>
    <t>Eureo</t>
  </si>
  <si>
    <t>Nataniel</t>
  </si>
  <si>
    <t>Habura</t>
  </si>
  <si>
    <t>Secovce</t>
  </si>
  <si>
    <t>Medviď</t>
  </si>
  <si>
    <t>Bracovce</t>
  </si>
  <si>
    <t>Kovač</t>
  </si>
  <si>
    <t>Guláš</t>
  </si>
  <si>
    <t>Viliam</t>
  </si>
  <si>
    <t>Helton</t>
  </si>
  <si>
    <t>Henri</t>
  </si>
  <si>
    <t>Kocay</t>
  </si>
  <si>
    <t>Werfer</t>
  </si>
  <si>
    <t>Lucas</t>
  </si>
  <si>
    <t>Mištaľ</t>
  </si>
  <si>
    <t>Mario</t>
  </si>
  <si>
    <t>John</t>
  </si>
  <si>
    <t>Dlužansky</t>
  </si>
  <si>
    <t>YŠ Rakovec</t>
  </si>
  <si>
    <t>Jakubec</t>
  </si>
  <si>
    <t>Bostice</t>
  </si>
  <si>
    <t>Puchľák</t>
  </si>
  <si>
    <t>Marian</t>
  </si>
  <si>
    <t>Ženy F do 39 rokov</t>
  </si>
  <si>
    <t>Ženy G 40 - 49 rokov</t>
  </si>
  <si>
    <t>Ženy H 50 - 59 rokov</t>
  </si>
  <si>
    <t>Ženy I 60 a viac rokov</t>
  </si>
  <si>
    <t>Najrýchlejší bežec : Červeňák Michal</t>
  </si>
  <si>
    <t>Najstarší bežec: Parilák Gerard 1943</t>
  </si>
  <si>
    <t>Najrýchlejší Horovčan: Marjov Erik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</si>
</sst>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</numFmts>
  <fonts count="9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Noto Sans"/>
      <family val="0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Noto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sz val="8"/>
      <name val="Calibri"/>
      <family val="2"/>
    </font>
    <font>
      <sz val="16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9"/>
      <color rgb="FF00B0F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3" borderId="8" applyNumberFormat="0" applyAlignment="0" applyProtection="0"/>
    <xf numFmtId="0" fontId="77" fillId="24" borderId="8" applyNumberFormat="0" applyAlignment="0" applyProtection="0"/>
    <xf numFmtId="0" fontId="78" fillId="24" borderId="9" applyNumberFormat="0" applyAlignment="0" applyProtection="0"/>
    <xf numFmtId="0" fontId="79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81" fillId="32" borderId="10" xfId="0" applyFont="1" applyFill="1" applyBorder="1" applyAlignment="1">
      <alignment horizontal="center"/>
    </xf>
    <xf numFmtId="0" fontId="82" fillId="32" borderId="10" xfId="0" applyFont="1" applyFill="1" applyBorder="1" applyAlignment="1">
      <alignment horizontal="center"/>
    </xf>
    <xf numFmtId="0" fontId="82" fillId="32" borderId="10" xfId="0" applyFont="1" applyFill="1" applyBorder="1" applyAlignment="1">
      <alignment/>
    </xf>
    <xf numFmtId="0" fontId="81" fillId="32" borderId="10" xfId="0" applyFont="1" applyFill="1" applyBorder="1" applyAlignment="1">
      <alignment/>
    </xf>
    <xf numFmtId="0" fontId="83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84" fillId="32" borderId="10" xfId="0" applyFont="1" applyFill="1" applyBorder="1" applyAlignment="1">
      <alignment horizontal="center"/>
    </xf>
    <xf numFmtId="0" fontId="85" fillId="32" borderId="10" xfId="0" applyFont="1" applyFill="1" applyBorder="1" applyAlignment="1">
      <alignment horizontal="center"/>
    </xf>
    <xf numFmtId="21" fontId="86" fillId="32" borderId="10" xfId="0" applyNumberFormat="1" applyFont="1" applyFill="1" applyBorder="1" applyAlignment="1">
      <alignment horizontal="center"/>
    </xf>
    <xf numFmtId="0" fontId="86" fillId="32" borderId="0" xfId="0" applyFont="1" applyFill="1" applyAlignment="1">
      <alignment/>
    </xf>
    <xf numFmtId="0" fontId="87" fillId="32" borderId="10" xfId="0" applyFont="1" applyFill="1" applyBorder="1" applyAlignment="1">
      <alignment horizontal="center"/>
    </xf>
    <xf numFmtId="0" fontId="88" fillId="32" borderId="10" xfId="0" applyFont="1" applyFill="1" applyBorder="1" applyAlignment="1">
      <alignment horizontal="center"/>
    </xf>
    <xf numFmtId="21" fontId="89" fillId="32" borderId="10" xfId="0" applyNumberFormat="1" applyFont="1" applyFill="1" applyBorder="1" applyAlignment="1">
      <alignment horizontal="center"/>
    </xf>
    <xf numFmtId="0" fontId="89" fillId="32" borderId="0" xfId="0" applyFont="1" applyFill="1" applyAlignment="1">
      <alignment/>
    </xf>
    <xf numFmtId="0" fontId="87" fillId="32" borderId="10" xfId="0" applyFont="1" applyFill="1" applyBorder="1" applyAlignment="1">
      <alignment/>
    </xf>
    <xf numFmtId="0" fontId="88" fillId="32" borderId="10" xfId="0" applyFont="1" applyFill="1" applyBorder="1" applyAlignment="1">
      <alignment/>
    </xf>
    <xf numFmtId="0" fontId="82" fillId="32" borderId="11" xfId="0" applyFont="1" applyFill="1" applyBorder="1" applyAlignment="1">
      <alignment/>
    </xf>
    <xf numFmtId="0" fontId="81" fillId="32" borderId="11" xfId="0" applyFont="1" applyFill="1" applyBorder="1" applyAlignment="1">
      <alignment/>
    </xf>
    <xf numFmtId="0" fontId="81" fillId="32" borderId="11" xfId="0" applyFont="1" applyFill="1" applyBorder="1" applyAlignment="1">
      <alignment horizontal="center"/>
    </xf>
    <xf numFmtId="0" fontId="82" fillId="32" borderId="10" xfId="0" applyFont="1" applyFill="1" applyBorder="1" applyAlignment="1">
      <alignment/>
    </xf>
    <xf numFmtId="0" fontId="81" fillId="32" borderId="10" xfId="0" applyFont="1" applyFill="1" applyBorder="1" applyAlignment="1">
      <alignment/>
    </xf>
    <xf numFmtId="0" fontId="84" fillId="32" borderId="10" xfId="0" applyFont="1" applyFill="1" applyBorder="1" applyAlignment="1">
      <alignment/>
    </xf>
    <xf numFmtId="0" fontId="85" fillId="32" borderId="10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89" fillId="32" borderId="10" xfId="0" applyFont="1" applyFill="1" applyBorder="1" applyAlignment="1">
      <alignment horizontal="center"/>
    </xf>
    <xf numFmtId="0" fontId="83" fillId="32" borderId="10" xfId="0" applyFont="1" applyFill="1" applyBorder="1" applyAlignment="1">
      <alignment horizontal="center"/>
    </xf>
    <xf numFmtId="0" fontId="86" fillId="32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21" fontId="0" fillId="32" borderId="10" xfId="0" applyNumberFormat="1" applyFont="1" applyFill="1" applyBorder="1" applyAlignment="1">
      <alignment horizontal="center"/>
    </xf>
    <xf numFmtId="46" fontId="0" fillId="32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0" fillId="32" borderId="0" xfId="0" applyFont="1" applyFill="1" applyBorder="1" applyAlignment="1">
      <alignment horizontal="center"/>
    </xf>
    <xf numFmtId="46" fontId="1" fillId="32" borderId="10" xfId="0" applyNumberFormat="1" applyFont="1" applyFill="1" applyBorder="1" applyAlignment="1">
      <alignment horizontal="center"/>
    </xf>
    <xf numFmtId="21" fontId="1" fillId="32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1" fontId="82" fillId="32" borderId="10" xfId="0" applyNumberFormat="1" applyFont="1" applyFill="1" applyBorder="1" applyAlignment="1">
      <alignment horizontal="center"/>
    </xf>
    <xf numFmtId="46" fontId="82" fillId="32" borderId="10" xfId="0" applyNumberFormat="1" applyFont="1" applyFill="1" applyBorder="1" applyAlignment="1">
      <alignment horizontal="center"/>
    </xf>
    <xf numFmtId="46" fontId="83" fillId="32" borderId="10" xfId="0" applyNumberFormat="1" applyFont="1" applyFill="1" applyBorder="1" applyAlignment="1">
      <alignment horizontal="center"/>
    </xf>
    <xf numFmtId="0" fontId="90" fillId="32" borderId="10" xfId="0" applyFont="1" applyFill="1" applyBorder="1" applyAlignment="1">
      <alignment horizontal="center"/>
    </xf>
    <xf numFmtId="0" fontId="91" fillId="32" borderId="10" xfId="0" applyFont="1" applyFill="1" applyBorder="1" applyAlignment="1">
      <alignment horizontal="center"/>
    </xf>
    <xf numFmtId="0" fontId="92" fillId="32" borderId="10" xfId="0" applyFont="1" applyFill="1" applyBorder="1" applyAlignment="1">
      <alignment/>
    </xf>
    <xf numFmtId="0" fontId="91" fillId="32" borderId="10" xfId="0" applyFont="1" applyFill="1" applyBorder="1" applyAlignment="1">
      <alignment/>
    </xf>
    <xf numFmtId="46" fontId="92" fillId="32" borderId="10" xfId="0" applyNumberFormat="1" applyFont="1" applyFill="1" applyBorder="1" applyAlignment="1">
      <alignment horizontal="center"/>
    </xf>
    <xf numFmtId="0" fontId="90" fillId="32" borderId="0" xfId="0" applyFont="1" applyFill="1" applyAlignment="1">
      <alignment/>
    </xf>
    <xf numFmtId="46" fontId="84" fillId="32" borderId="10" xfId="0" applyNumberFormat="1" applyFont="1" applyFill="1" applyBorder="1" applyAlignment="1">
      <alignment horizontal="center"/>
    </xf>
    <xf numFmtId="0" fontId="92" fillId="32" borderId="10" xfId="0" applyFont="1" applyFill="1" applyBorder="1" applyAlignment="1">
      <alignment horizontal="center"/>
    </xf>
    <xf numFmtId="46" fontId="90" fillId="32" borderId="10" xfId="0" applyNumberFormat="1" applyFont="1" applyFill="1" applyBorder="1" applyAlignment="1">
      <alignment horizontal="center"/>
    </xf>
    <xf numFmtId="21" fontId="90" fillId="32" borderId="10" xfId="0" applyNumberFormat="1" applyFont="1" applyFill="1" applyBorder="1" applyAlignment="1">
      <alignment horizontal="center"/>
    </xf>
    <xf numFmtId="46" fontId="87" fillId="32" borderId="10" xfId="0" applyNumberFormat="1" applyFont="1" applyFill="1" applyBorder="1" applyAlignment="1">
      <alignment horizontal="center"/>
    </xf>
    <xf numFmtId="21" fontId="87" fillId="32" borderId="10" xfId="0" applyNumberFormat="1" applyFont="1" applyFill="1" applyBorder="1" applyAlignment="1">
      <alignment horizontal="center"/>
    </xf>
    <xf numFmtId="46" fontId="89" fillId="32" borderId="10" xfId="0" applyNumberFormat="1" applyFont="1" applyFill="1" applyBorder="1" applyAlignment="1">
      <alignment horizontal="center"/>
    </xf>
    <xf numFmtId="46" fontId="86" fillId="32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5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 wrapText="1"/>
    </xf>
    <xf numFmtId="0" fontId="25" fillId="33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5" fillId="34" borderId="14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left"/>
    </xf>
    <xf numFmtId="0" fontId="25" fillId="32" borderId="15" xfId="0" applyFont="1" applyFill="1" applyBorder="1" applyAlignment="1">
      <alignment/>
    </xf>
    <xf numFmtId="0" fontId="21" fillId="32" borderId="15" xfId="0" applyFont="1" applyFill="1" applyBorder="1" applyAlignment="1">
      <alignment/>
    </xf>
    <xf numFmtId="0" fontId="24" fillId="32" borderId="15" xfId="0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5" borderId="15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left"/>
    </xf>
    <xf numFmtId="0" fontId="25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5" fillId="33" borderId="15" xfId="0" applyFont="1" applyFill="1" applyBorder="1" applyAlignment="1">
      <alignment horizontal="left"/>
    </xf>
    <xf numFmtId="0" fontId="21" fillId="33" borderId="15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left" wrapText="1"/>
    </xf>
    <xf numFmtId="0" fontId="25" fillId="33" borderId="13" xfId="0" applyFont="1" applyFill="1" applyBorder="1" applyAlignment="1">
      <alignment wrapText="1"/>
    </xf>
    <xf numFmtId="0" fontId="24" fillId="33" borderId="13" xfId="0" applyFont="1" applyFill="1" applyBorder="1" applyAlignment="1">
      <alignment horizontal="center" wrapText="1"/>
    </xf>
    <xf numFmtId="0" fontId="21" fillId="33" borderId="0" xfId="0" applyFont="1" applyFill="1" applyAlignment="1">
      <alignment wrapText="1"/>
    </xf>
    <xf numFmtId="0" fontId="21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wrapText="1"/>
    </xf>
    <xf numFmtId="0" fontId="21" fillId="33" borderId="15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wrapText="1"/>
    </xf>
    <xf numFmtId="0" fontId="25" fillId="33" borderId="14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3" fillId="32" borderId="11" xfId="0" applyFont="1" applyFill="1" applyBorder="1" applyAlignment="1">
      <alignment horizontal="center"/>
    </xf>
    <xf numFmtId="21" fontId="82" fillId="32" borderId="11" xfId="0" applyNumberFormat="1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6" borderId="19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38" borderId="17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9" fillId="36" borderId="20" xfId="0" applyFont="1" applyFill="1" applyBorder="1" applyAlignment="1">
      <alignment horizontal="center"/>
    </xf>
    <xf numFmtId="0" fontId="20" fillId="38" borderId="20" xfId="0" applyFont="1" applyFill="1" applyBorder="1" applyAlignment="1">
      <alignment/>
    </xf>
    <xf numFmtId="0" fontId="22" fillId="39" borderId="2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19" fillId="40" borderId="20" xfId="0" applyFont="1" applyFill="1" applyBorder="1" applyAlignment="1">
      <alignment horizontal="center"/>
    </xf>
    <xf numFmtId="0" fontId="20" fillId="41" borderId="20" xfId="0" applyFont="1" applyFill="1" applyBorder="1" applyAlignment="1">
      <alignment/>
    </xf>
    <xf numFmtId="0" fontId="22" fillId="42" borderId="20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wrapText="1"/>
    </xf>
    <xf numFmtId="0" fontId="7" fillId="37" borderId="18" xfId="0" applyFont="1" applyFill="1" applyBorder="1" applyAlignment="1">
      <alignment horizontal="center" wrapText="1"/>
    </xf>
    <xf numFmtId="0" fontId="7" fillId="37" borderId="19" xfId="0" applyFont="1" applyFill="1" applyBorder="1" applyAlignment="1">
      <alignment horizontal="center" wrapText="1"/>
    </xf>
    <xf numFmtId="0" fontId="7" fillId="39" borderId="17" xfId="0" applyFont="1" applyFill="1" applyBorder="1" applyAlignment="1">
      <alignment horizontal="center" wrapText="1"/>
    </xf>
    <xf numFmtId="0" fontId="7" fillId="39" borderId="18" xfId="0" applyFont="1" applyFill="1" applyBorder="1" applyAlignment="1">
      <alignment horizontal="center" wrapText="1"/>
    </xf>
    <xf numFmtId="0" fontId="7" fillId="39" borderId="19" xfId="0" applyFont="1" applyFill="1" applyBorder="1" applyAlignment="1">
      <alignment horizontal="center" wrapText="1"/>
    </xf>
    <xf numFmtId="0" fontId="8" fillId="37" borderId="17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A4" sqref="A4:B4"/>
    </sheetView>
  </sheetViews>
  <sheetFormatPr defaultColWidth="9.140625" defaultRowHeight="19.5" customHeight="1"/>
  <cols>
    <col min="1" max="1" width="5.00390625" style="38" customWidth="1"/>
    <col min="2" max="2" width="4.7109375" style="56" customWidth="1"/>
    <col min="3" max="3" width="14.28125" style="38" customWidth="1"/>
    <col min="4" max="4" width="8.140625" style="49" customWidth="1"/>
    <col min="5" max="5" width="5.28125" style="39" customWidth="1"/>
    <col min="6" max="6" width="4.421875" style="50" customWidth="1"/>
    <col min="7" max="7" width="7.00390625" style="51" customWidth="1"/>
    <col min="8" max="8" width="18.140625" style="49" customWidth="1"/>
    <col min="9" max="9" width="4.57421875" style="39" customWidth="1"/>
    <col min="10" max="10" width="4.7109375" style="39" customWidth="1"/>
    <col min="11" max="11" width="8.7109375" style="40" customWidth="1"/>
    <col min="12" max="12" width="3.7109375" style="39" customWidth="1"/>
    <col min="13" max="16384" width="9.140625" style="34" customWidth="1"/>
  </cols>
  <sheetData>
    <row r="1" spans="6:7" ht="1.5" customHeight="1" thickBot="1">
      <c r="F1" s="50" t="s">
        <v>70</v>
      </c>
      <c r="G1" s="51">
        <v>2023</v>
      </c>
    </row>
    <row r="2" spans="1:12" s="58" customFormat="1" ht="30" customHeight="1" thickBot="1">
      <c r="A2" s="178" t="s">
        <v>288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57"/>
    </row>
    <row r="3" spans="1:12" s="60" customFormat="1" ht="19.5" customHeight="1" thickBot="1">
      <c r="A3" s="184" t="s">
        <v>287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  <c r="L3" s="59"/>
    </row>
    <row r="4" spans="1:12" s="65" customFormat="1" ht="19.5" customHeight="1" thickBot="1">
      <c r="A4" s="181" t="s">
        <v>292</v>
      </c>
      <c r="B4" s="182"/>
      <c r="C4" s="61"/>
      <c r="D4" s="62"/>
      <c r="E4" s="62" t="s">
        <v>289</v>
      </c>
      <c r="F4" s="63"/>
      <c r="G4" s="62"/>
      <c r="H4" s="62"/>
      <c r="I4" s="62"/>
      <c r="J4" s="62"/>
      <c r="K4" s="64"/>
      <c r="L4" s="62"/>
    </row>
    <row r="5" spans="1:12" s="73" customFormat="1" ht="24" customHeight="1">
      <c r="A5" s="55" t="s">
        <v>50</v>
      </c>
      <c r="B5" s="55" t="s">
        <v>104</v>
      </c>
      <c r="C5" s="66" t="s">
        <v>12</v>
      </c>
      <c r="D5" s="67" t="s">
        <v>0</v>
      </c>
      <c r="E5" s="68" t="s">
        <v>88</v>
      </c>
      <c r="F5" s="69" t="s">
        <v>3</v>
      </c>
      <c r="G5" s="70" t="s">
        <v>4</v>
      </c>
      <c r="H5" s="67" t="s">
        <v>1</v>
      </c>
      <c r="I5" s="68" t="s">
        <v>89</v>
      </c>
      <c r="J5" s="71" t="s">
        <v>71</v>
      </c>
      <c r="K5" s="72" t="s">
        <v>2</v>
      </c>
      <c r="L5" s="68" t="s">
        <v>522</v>
      </c>
    </row>
    <row r="6" spans="1:12" s="11" customFormat="1" ht="15" customHeight="1">
      <c r="A6" s="32">
        <v>1</v>
      </c>
      <c r="B6" s="7">
        <v>91</v>
      </c>
      <c r="C6" s="26" t="s">
        <v>347</v>
      </c>
      <c r="D6" s="27" t="s">
        <v>19</v>
      </c>
      <c r="E6" s="7" t="s">
        <v>47</v>
      </c>
      <c r="F6" s="7" t="s">
        <v>106</v>
      </c>
      <c r="G6" s="7" t="s">
        <v>348</v>
      </c>
      <c r="H6" s="27" t="s">
        <v>349</v>
      </c>
      <c r="I6" s="7" t="str">
        <f aca="true" t="shared" si="0" ref="I6:I37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7">
        <f>COUNTIF(I$6:I6,I6)</f>
        <v>1</v>
      </c>
      <c r="K6" s="74">
        <v>0.02394675925925926</v>
      </c>
      <c r="L6" s="7"/>
    </row>
    <row r="7" spans="1:12" s="11" customFormat="1" ht="15" customHeight="1">
      <c r="A7" s="32">
        <v>2</v>
      </c>
      <c r="B7" s="7">
        <v>40</v>
      </c>
      <c r="C7" s="26" t="s">
        <v>475</v>
      </c>
      <c r="D7" s="27" t="s">
        <v>35</v>
      </c>
      <c r="E7" s="7" t="s">
        <v>47</v>
      </c>
      <c r="F7" s="7" t="s">
        <v>106</v>
      </c>
      <c r="G7" s="7" t="s">
        <v>399</v>
      </c>
      <c r="H7" s="27" t="s">
        <v>116</v>
      </c>
      <c r="I7" s="7" t="str">
        <f t="shared" si="0"/>
        <v>B</v>
      </c>
      <c r="J7" s="7">
        <f>COUNTIF(I$6:I7,I7)</f>
        <v>1</v>
      </c>
      <c r="K7" s="75">
        <v>0.024305555555555556</v>
      </c>
      <c r="L7" s="7"/>
    </row>
    <row r="8" spans="1:12" s="82" customFormat="1" ht="15" customHeight="1">
      <c r="A8" s="77">
        <v>3</v>
      </c>
      <c r="B8" s="78">
        <v>149</v>
      </c>
      <c r="C8" s="79" t="s">
        <v>203</v>
      </c>
      <c r="D8" s="80" t="s">
        <v>30</v>
      </c>
      <c r="E8" s="78" t="s">
        <v>47</v>
      </c>
      <c r="F8" s="78" t="s">
        <v>106</v>
      </c>
      <c r="G8" s="78" t="s">
        <v>362</v>
      </c>
      <c r="H8" s="80" t="s">
        <v>499</v>
      </c>
      <c r="I8" s="78" t="str">
        <f t="shared" si="0"/>
        <v>A</v>
      </c>
      <c r="J8" s="78">
        <f>COUNTIF(I$6:I8,I8)</f>
        <v>2</v>
      </c>
      <c r="K8" s="81">
        <v>0.02496527777777778</v>
      </c>
      <c r="L8" s="78"/>
    </row>
    <row r="9" spans="1:12" s="82" customFormat="1" ht="15" customHeight="1">
      <c r="A9" s="77">
        <v>4</v>
      </c>
      <c r="B9" s="78">
        <v>57</v>
      </c>
      <c r="C9" s="79" t="s">
        <v>136</v>
      </c>
      <c r="D9" s="80" t="s">
        <v>137</v>
      </c>
      <c r="E9" s="78" t="s">
        <v>47</v>
      </c>
      <c r="F9" s="78" t="s">
        <v>106</v>
      </c>
      <c r="G9" s="78" t="s">
        <v>307</v>
      </c>
      <c r="H9" s="80" t="s">
        <v>5</v>
      </c>
      <c r="I9" s="78" t="str">
        <f t="shared" si="0"/>
        <v>B</v>
      </c>
      <c r="J9" s="78">
        <f>COUNTIF(I$6:I9,I9)</f>
        <v>2</v>
      </c>
      <c r="K9" s="81">
        <v>0.02512731481481481</v>
      </c>
      <c r="L9" s="78"/>
    </row>
    <row r="10" spans="1:12" s="11" customFormat="1" ht="15" customHeight="1">
      <c r="A10" s="32">
        <v>5</v>
      </c>
      <c r="B10" s="7">
        <v>106</v>
      </c>
      <c r="C10" s="26" t="s">
        <v>149</v>
      </c>
      <c r="D10" s="27" t="s">
        <v>369</v>
      </c>
      <c r="E10" s="7" t="s">
        <v>47</v>
      </c>
      <c r="F10" s="7" t="s">
        <v>86</v>
      </c>
      <c r="G10" s="7" t="s">
        <v>370</v>
      </c>
      <c r="H10" s="27" t="s">
        <v>371</v>
      </c>
      <c r="I10" s="7" t="str">
        <f t="shared" si="0"/>
        <v>F</v>
      </c>
      <c r="J10" s="7">
        <f>COUNTIF(I$6:I10,I10)</f>
        <v>1</v>
      </c>
      <c r="K10" s="75">
        <v>0.02542824074074074</v>
      </c>
      <c r="L10" s="7"/>
    </row>
    <row r="11" spans="1:12" s="20" customFormat="1" ht="15" customHeight="1">
      <c r="A11" s="31">
        <v>6</v>
      </c>
      <c r="B11" s="18">
        <v>11</v>
      </c>
      <c r="C11" s="21" t="s">
        <v>191</v>
      </c>
      <c r="D11" s="22" t="s">
        <v>38</v>
      </c>
      <c r="E11" s="18" t="s">
        <v>47</v>
      </c>
      <c r="F11" s="18" t="s">
        <v>106</v>
      </c>
      <c r="G11" s="18" t="s">
        <v>433</v>
      </c>
      <c r="H11" s="22" t="s">
        <v>474</v>
      </c>
      <c r="I11" s="18" t="str">
        <f t="shared" si="0"/>
        <v>B</v>
      </c>
      <c r="J11" s="18">
        <f>COUNTIF(I$6:I11,I11)</f>
        <v>3</v>
      </c>
      <c r="K11" s="87">
        <v>0.026076388888888885</v>
      </c>
      <c r="L11" s="18"/>
    </row>
    <row r="12" spans="1:12" s="11" customFormat="1" ht="15" customHeight="1">
      <c r="A12" s="32">
        <v>7</v>
      </c>
      <c r="B12" s="7">
        <v>53</v>
      </c>
      <c r="C12" s="9" t="s">
        <v>216</v>
      </c>
      <c r="D12" s="10" t="s">
        <v>40</v>
      </c>
      <c r="E12" s="7" t="s">
        <v>47</v>
      </c>
      <c r="F12" s="7" t="s">
        <v>106</v>
      </c>
      <c r="G12" s="7">
        <v>1965</v>
      </c>
      <c r="H12" s="10" t="s">
        <v>346</v>
      </c>
      <c r="I12" s="7" t="str">
        <f t="shared" si="0"/>
        <v>C</v>
      </c>
      <c r="J12" s="7">
        <f>COUNTIF(I$6:I12,I12)</f>
        <v>1</v>
      </c>
      <c r="K12" s="75">
        <v>0.02667824074074074</v>
      </c>
      <c r="L12" s="7"/>
    </row>
    <row r="13" spans="1:12" s="35" customFormat="1" ht="15" customHeight="1">
      <c r="A13" s="2">
        <v>8</v>
      </c>
      <c r="B13" s="1">
        <v>154</v>
      </c>
      <c r="C13" s="4" t="s">
        <v>407</v>
      </c>
      <c r="D13" s="5" t="s">
        <v>21</v>
      </c>
      <c r="E13" s="1" t="s">
        <v>47</v>
      </c>
      <c r="F13" s="1" t="s">
        <v>106</v>
      </c>
      <c r="G13" s="1">
        <v>1979</v>
      </c>
      <c r="H13" s="5" t="s">
        <v>408</v>
      </c>
      <c r="I13" s="1" t="str">
        <f t="shared" si="0"/>
        <v>B</v>
      </c>
      <c r="J13" s="1">
        <f>COUNTIF(I$6:I13,I13)</f>
        <v>4</v>
      </c>
      <c r="K13" s="54">
        <v>0.026747685185185183</v>
      </c>
      <c r="L13" s="1"/>
    </row>
    <row r="14" spans="1:12" s="20" customFormat="1" ht="15" customHeight="1">
      <c r="A14" s="31">
        <v>9</v>
      </c>
      <c r="B14" s="18">
        <v>200</v>
      </c>
      <c r="C14" s="21" t="s">
        <v>395</v>
      </c>
      <c r="D14" s="22" t="s">
        <v>33</v>
      </c>
      <c r="E14" s="18" t="s">
        <v>47</v>
      </c>
      <c r="F14" s="18" t="s">
        <v>106</v>
      </c>
      <c r="G14" s="18" t="s">
        <v>396</v>
      </c>
      <c r="H14" s="22" t="s">
        <v>397</v>
      </c>
      <c r="I14" s="18" t="str">
        <f t="shared" si="0"/>
        <v>A</v>
      </c>
      <c r="J14" s="18">
        <f>COUNTIF(I$6:I14,I14)</f>
        <v>3</v>
      </c>
      <c r="K14" s="88">
        <v>0.026921296296296294</v>
      </c>
      <c r="L14" s="18"/>
    </row>
    <row r="15" spans="1:12" s="35" customFormat="1" ht="15" customHeight="1">
      <c r="A15" s="2">
        <v>10</v>
      </c>
      <c r="B15" s="1">
        <v>110</v>
      </c>
      <c r="C15" s="4" t="s">
        <v>325</v>
      </c>
      <c r="D15" s="5" t="s">
        <v>101</v>
      </c>
      <c r="E15" s="1" t="s">
        <v>47</v>
      </c>
      <c r="F15" s="1" t="s">
        <v>106</v>
      </c>
      <c r="G15" s="1" t="s">
        <v>326</v>
      </c>
      <c r="H15" s="5" t="s">
        <v>327</v>
      </c>
      <c r="I15" s="1" t="str">
        <f t="shared" si="0"/>
        <v>A</v>
      </c>
      <c r="J15" s="1">
        <f>COUNTIF(I$6:I15,I15)</f>
        <v>4</v>
      </c>
      <c r="K15" s="54">
        <v>0.02710648148148148</v>
      </c>
      <c r="L15" s="1"/>
    </row>
    <row r="16" spans="1:12" s="35" customFormat="1" ht="15" customHeight="1">
      <c r="A16" s="2">
        <v>11</v>
      </c>
      <c r="B16" s="1">
        <v>77</v>
      </c>
      <c r="C16" s="4" t="s">
        <v>429</v>
      </c>
      <c r="D16" s="5" t="s">
        <v>13</v>
      </c>
      <c r="E16" s="1" t="s">
        <v>47</v>
      </c>
      <c r="F16" s="1" t="s">
        <v>106</v>
      </c>
      <c r="G16" s="1" t="s">
        <v>336</v>
      </c>
      <c r="H16" s="5" t="s">
        <v>5</v>
      </c>
      <c r="I16" s="1" t="str">
        <f t="shared" si="0"/>
        <v>A</v>
      </c>
      <c r="J16" s="1">
        <f>COUNTIF(I$6:I16,I16)</f>
        <v>5</v>
      </c>
      <c r="K16" s="53">
        <v>0.027256944444444445</v>
      </c>
      <c r="L16" s="1"/>
    </row>
    <row r="17" spans="1:12" s="82" customFormat="1" ht="15" customHeight="1">
      <c r="A17" s="77">
        <v>12</v>
      </c>
      <c r="B17" s="78">
        <v>44</v>
      </c>
      <c r="C17" s="79" t="s">
        <v>476</v>
      </c>
      <c r="D17" s="80" t="s">
        <v>34</v>
      </c>
      <c r="E17" s="78" t="s">
        <v>47</v>
      </c>
      <c r="F17" s="78" t="s">
        <v>106</v>
      </c>
      <c r="G17" s="78" t="s">
        <v>376</v>
      </c>
      <c r="H17" s="80" t="s">
        <v>477</v>
      </c>
      <c r="I17" s="78" t="str">
        <f t="shared" si="0"/>
        <v>C</v>
      </c>
      <c r="J17" s="78">
        <f>COUNTIF(I$6:I17,I17)</f>
        <v>2</v>
      </c>
      <c r="K17" s="81">
        <v>0.02756944444444445</v>
      </c>
      <c r="L17" s="78"/>
    </row>
    <row r="18" spans="1:12" s="35" customFormat="1" ht="15" customHeight="1">
      <c r="A18" s="2">
        <v>13</v>
      </c>
      <c r="B18" s="1">
        <v>83</v>
      </c>
      <c r="C18" s="4" t="s">
        <v>143</v>
      </c>
      <c r="D18" s="5" t="s">
        <v>94</v>
      </c>
      <c r="E18" s="1" t="s">
        <v>47</v>
      </c>
      <c r="F18" s="1" t="s">
        <v>106</v>
      </c>
      <c r="G18" s="1" t="s">
        <v>362</v>
      </c>
      <c r="H18" s="5" t="s">
        <v>144</v>
      </c>
      <c r="I18" s="1" t="str">
        <f t="shared" si="0"/>
        <v>A</v>
      </c>
      <c r="J18" s="1">
        <f>COUNTIF(I$6:I18,I18)</f>
        <v>6</v>
      </c>
      <c r="K18" s="53">
        <v>0.027928240740740743</v>
      </c>
      <c r="L18" s="1"/>
    </row>
    <row r="19" spans="1:12" s="35" customFormat="1" ht="15" customHeight="1">
      <c r="A19" s="2">
        <v>14</v>
      </c>
      <c r="B19" s="1">
        <v>88</v>
      </c>
      <c r="C19" s="4" t="s">
        <v>484</v>
      </c>
      <c r="D19" s="5" t="s">
        <v>23</v>
      </c>
      <c r="E19" s="1" t="s">
        <v>47</v>
      </c>
      <c r="F19" s="1" t="s">
        <v>106</v>
      </c>
      <c r="G19" s="1" t="s">
        <v>307</v>
      </c>
      <c r="H19" s="5" t="s">
        <v>485</v>
      </c>
      <c r="I19" s="1" t="str">
        <f t="shared" si="0"/>
        <v>B</v>
      </c>
      <c r="J19" s="1">
        <f>COUNTIF(I$6:I19,I19)</f>
        <v>5</v>
      </c>
      <c r="K19" s="54">
        <v>0.028067129629629626</v>
      </c>
      <c r="L19" s="1"/>
    </row>
    <row r="20" spans="1:12" s="35" customFormat="1" ht="15" customHeight="1">
      <c r="A20" s="2">
        <v>15</v>
      </c>
      <c r="B20" s="1">
        <v>39</v>
      </c>
      <c r="C20" s="4" t="s">
        <v>319</v>
      </c>
      <c r="D20" s="5" t="s">
        <v>23</v>
      </c>
      <c r="E20" s="1" t="s">
        <v>47</v>
      </c>
      <c r="F20" s="1" t="s">
        <v>106</v>
      </c>
      <c r="G20" s="1" t="s">
        <v>312</v>
      </c>
      <c r="H20" s="5" t="s">
        <v>320</v>
      </c>
      <c r="I20" s="1" t="str">
        <f t="shared" si="0"/>
        <v>A</v>
      </c>
      <c r="J20" s="1">
        <f>COUNTIF(I$6:I20,I20)</f>
        <v>7</v>
      </c>
      <c r="K20" s="53">
        <v>0.028182870370370372</v>
      </c>
      <c r="L20" s="1"/>
    </row>
    <row r="21" spans="1:12" s="35" customFormat="1" ht="15" customHeight="1">
      <c r="A21" s="2">
        <v>16</v>
      </c>
      <c r="B21" s="1">
        <v>174</v>
      </c>
      <c r="C21" s="4" t="s">
        <v>503</v>
      </c>
      <c r="D21" s="5" t="s">
        <v>25</v>
      </c>
      <c r="E21" s="1" t="s">
        <v>47</v>
      </c>
      <c r="F21" s="1" t="s">
        <v>106</v>
      </c>
      <c r="G21" s="1" t="s">
        <v>348</v>
      </c>
      <c r="H21" s="5" t="s">
        <v>9</v>
      </c>
      <c r="I21" s="1" t="str">
        <f t="shared" si="0"/>
        <v>A</v>
      </c>
      <c r="J21" s="1">
        <f>COUNTIF(I$6:I21,I21)</f>
        <v>8</v>
      </c>
      <c r="K21" s="53">
        <v>0.028252314814814813</v>
      </c>
      <c r="L21" s="1"/>
    </row>
    <row r="22" spans="1:12" s="35" customFormat="1" ht="15" customHeight="1">
      <c r="A22" s="2">
        <v>17</v>
      </c>
      <c r="B22" s="1">
        <v>5</v>
      </c>
      <c r="C22" s="4" t="s">
        <v>170</v>
      </c>
      <c r="D22" s="5" t="s">
        <v>13</v>
      </c>
      <c r="E22" s="1" t="s">
        <v>47</v>
      </c>
      <c r="F22" s="1" t="s">
        <v>106</v>
      </c>
      <c r="G22" s="1" t="s">
        <v>433</v>
      </c>
      <c r="H22" s="5" t="s">
        <v>5</v>
      </c>
      <c r="I22" s="1" t="str">
        <f t="shared" si="0"/>
        <v>B</v>
      </c>
      <c r="J22" s="1">
        <f>COUNTIF(I$6:I22,I22)</f>
        <v>6</v>
      </c>
      <c r="K22" s="54">
        <v>0.028287037037037038</v>
      </c>
      <c r="L22" s="1"/>
    </row>
    <row r="23" spans="1:12" s="35" customFormat="1" ht="15" customHeight="1">
      <c r="A23" s="2">
        <v>18</v>
      </c>
      <c r="B23" s="1">
        <v>183</v>
      </c>
      <c r="C23" s="4" t="s">
        <v>335</v>
      </c>
      <c r="D23" s="5" t="s">
        <v>13</v>
      </c>
      <c r="E23" s="1" t="s">
        <v>47</v>
      </c>
      <c r="F23" s="1" t="s">
        <v>106</v>
      </c>
      <c r="G23" s="1" t="s">
        <v>336</v>
      </c>
      <c r="H23" s="5" t="s">
        <v>337</v>
      </c>
      <c r="I23" s="1" t="str">
        <f t="shared" si="0"/>
        <v>A</v>
      </c>
      <c r="J23" s="1">
        <f>COUNTIF(I$6:I23,I23)</f>
        <v>9</v>
      </c>
      <c r="K23" s="54">
        <v>0.02847222222222222</v>
      </c>
      <c r="L23" s="1"/>
    </row>
    <row r="24" spans="1:12" s="20" customFormat="1" ht="15" customHeight="1">
      <c r="A24" s="31">
        <v>19</v>
      </c>
      <c r="B24" s="18">
        <v>72</v>
      </c>
      <c r="C24" s="21" t="s">
        <v>159</v>
      </c>
      <c r="D24" s="22" t="s">
        <v>52</v>
      </c>
      <c r="E24" s="18" t="s">
        <v>47</v>
      </c>
      <c r="F24" s="18" t="s">
        <v>106</v>
      </c>
      <c r="G24" s="18" t="s">
        <v>392</v>
      </c>
      <c r="H24" s="22" t="s">
        <v>6</v>
      </c>
      <c r="I24" s="18" t="str">
        <f t="shared" si="0"/>
        <v>C</v>
      </c>
      <c r="J24" s="18">
        <f>COUNTIF(I$6:I24,I24)</f>
        <v>3</v>
      </c>
      <c r="K24" s="88">
        <v>0.028506944444444442</v>
      </c>
      <c r="L24" s="18"/>
    </row>
    <row r="25" spans="1:12" s="35" customFormat="1" ht="15" customHeight="1">
      <c r="A25" s="2">
        <v>20</v>
      </c>
      <c r="B25" s="1">
        <v>145</v>
      </c>
      <c r="C25" s="4" t="s">
        <v>417</v>
      </c>
      <c r="D25" s="5" t="s">
        <v>25</v>
      </c>
      <c r="E25" s="1" t="s">
        <v>47</v>
      </c>
      <c r="F25" s="1" t="s">
        <v>106</v>
      </c>
      <c r="G25" s="1" t="s">
        <v>318</v>
      </c>
      <c r="H25" s="5" t="s">
        <v>346</v>
      </c>
      <c r="I25" s="1" t="str">
        <f t="shared" si="0"/>
        <v>B</v>
      </c>
      <c r="J25" s="1">
        <f>COUNTIF(I$6:I25,I25)</f>
        <v>7</v>
      </c>
      <c r="K25" s="54">
        <v>0.02854166666666667</v>
      </c>
      <c r="L25" s="1"/>
    </row>
    <row r="26" spans="1:12" s="35" customFormat="1" ht="15" customHeight="1">
      <c r="A26" s="2">
        <v>21</v>
      </c>
      <c r="B26" s="1">
        <v>177</v>
      </c>
      <c r="C26" s="4" t="s">
        <v>549</v>
      </c>
      <c r="D26" s="5" t="s">
        <v>18</v>
      </c>
      <c r="E26" s="1" t="s">
        <v>47</v>
      </c>
      <c r="F26" s="1" t="s">
        <v>106</v>
      </c>
      <c r="G26" s="1">
        <v>1981</v>
      </c>
      <c r="H26" s="5" t="s">
        <v>498</v>
      </c>
      <c r="I26" s="1" t="str">
        <f t="shared" si="0"/>
        <v>B</v>
      </c>
      <c r="J26" s="1">
        <f>COUNTIF(I$6:I26,I26)</f>
        <v>8</v>
      </c>
      <c r="K26" s="53">
        <v>0.02866898148148148</v>
      </c>
      <c r="L26" s="1"/>
    </row>
    <row r="27" spans="1:12" s="35" customFormat="1" ht="15" customHeight="1">
      <c r="A27" s="2">
        <v>22</v>
      </c>
      <c r="B27" s="1">
        <v>148</v>
      </c>
      <c r="C27" s="4" t="s">
        <v>331</v>
      </c>
      <c r="D27" s="5" t="s">
        <v>332</v>
      </c>
      <c r="E27" s="1" t="s">
        <v>47</v>
      </c>
      <c r="F27" s="1" t="s">
        <v>106</v>
      </c>
      <c r="G27" s="1" t="s">
        <v>333</v>
      </c>
      <c r="H27" s="5" t="s">
        <v>334</v>
      </c>
      <c r="I27" s="1" t="str">
        <f t="shared" si="0"/>
        <v>A</v>
      </c>
      <c r="J27" s="1">
        <f>COUNTIF(I$6:I27,I27)</f>
        <v>10</v>
      </c>
      <c r="K27" s="54">
        <v>0.02888888888888889</v>
      </c>
      <c r="L27" s="1"/>
    </row>
    <row r="28" spans="1:12" s="35" customFormat="1" ht="15" customHeight="1">
      <c r="A28" s="2">
        <v>23</v>
      </c>
      <c r="B28" s="1">
        <v>19</v>
      </c>
      <c r="C28" s="4" t="s">
        <v>206</v>
      </c>
      <c r="D28" s="5" t="s">
        <v>78</v>
      </c>
      <c r="E28" s="1" t="s">
        <v>47</v>
      </c>
      <c r="F28" s="1" t="s">
        <v>106</v>
      </c>
      <c r="G28" s="1" t="s">
        <v>336</v>
      </c>
      <c r="H28" s="5" t="s">
        <v>5</v>
      </c>
      <c r="I28" s="1" t="str">
        <f t="shared" si="0"/>
        <v>A</v>
      </c>
      <c r="J28" s="1">
        <f>COUNTIF(I$6:I28,I28)</f>
        <v>11</v>
      </c>
      <c r="K28" s="53">
        <v>0.028935185185185185</v>
      </c>
      <c r="L28" s="1"/>
    </row>
    <row r="29" spans="1:12" s="35" customFormat="1" ht="15" customHeight="1">
      <c r="A29" s="2">
        <v>24</v>
      </c>
      <c r="B29" s="1">
        <v>128</v>
      </c>
      <c r="C29" s="6" t="s">
        <v>542</v>
      </c>
      <c r="D29" s="12" t="s">
        <v>543</v>
      </c>
      <c r="E29" s="1" t="s">
        <v>47</v>
      </c>
      <c r="F29" s="1" t="s">
        <v>106</v>
      </c>
      <c r="G29" s="1">
        <v>1986</v>
      </c>
      <c r="H29" s="12" t="s">
        <v>539</v>
      </c>
      <c r="I29" s="1" t="str">
        <f t="shared" si="0"/>
        <v>A</v>
      </c>
      <c r="J29" s="1">
        <f>COUNTIF(I$6:I29,I29)</f>
        <v>12</v>
      </c>
      <c r="K29" s="53">
        <v>0.028993055555555553</v>
      </c>
      <c r="L29" s="1"/>
    </row>
    <row r="30" spans="1:12" s="35" customFormat="1" ht="15" customHeight="1">
      <c r="A30" s="2">
        <v>25</v>
      </c>
      <c r="B30" s="1">
        <v>67</v>
      </c>
      <c r="C30" s="4" t="s">
        <v>416</v>
      </c>
      <c r="D30" s="5" t="s">
        <v>19</v>
      </c>
      <c r="E30" s="1" t="s">
        <v>47</v>
      </c>
      <c r="F30" s="1" t="s">
        <v>106</v>
      </c>
      <c r="G30" s="1" t="s">
        <v>414</v>
      </c>
      <c r="H30" s="5" t="s">
        <v>116</v>
      </c>
      <c r="I30" s="1" t="str">
        <f t="shared" si="0"/>
        <v>C</v>
      </c>
      <c r="J30" s="1">
        <f>COUNTIF(I$6:I30,I30)</f>
        <v>4</v>
      </c>
      <c r="K30" s="54">
        <v>0.029108796296296296</v>
      </c>
      <c r="L30" s="1"/>
    </row>
    <row r="31" spans="1:12" s="35" customFormat="1" ht="15" customHeight="1">
      <c r="A31" s="2">
        <v>26</v>
      </c>
      <c r="B31" s="1">
        <v>133</v>
      </c>
      <c r="C31" s="6" t="s">
        <v>544</v>
      </c>
      <c r="D31" s="12" t="s">
        <v>27</v>
      </c>
      <c r="E31" s="1" t="s">
        <v>47</v>
      </c>
      <c r="F31" s="1" t="s">
        <v>106</v>
      </c>
      <c r="G31" s="1">
        <v>1982</v>
      </c>
      <c r="H31" s="12" t="s">
        <v>11</v>
      </c>
      <c r="I31" s="1" t="str">
        <f t="shared" si="0"/>
        <v>B</v>
      </c>
      <c r="J31" s="1">
        <f>COUNTIF(I$6:I31,I31)</f>
        <v>9</v>
      </c>
      <c r="K31" s="54">
        <v>0.029120370370370366</v>
      </c>
      <c r="L31" s="1"/>
    </row>
    <row r="32" spans="1:12" s="35" customFormat="1" ht="15" customHeight="1">
      <c r="A32" s="2">
        <v>27</v>
      </c>
      <c r="B32" s="1">
        <v>55</v>
      </c>
      <c r="C32" s="4" t="s">
        <v>492</v>
      </c>
      <c r="D32" s="5" t="s">
        <v>40</v>
      </c>
      <c r="E32" s="1" t="s">
        <v>47</v>
      </c>
      <c r="F32" s="1" t="s">
        <v>106</v>
      </c>
      <c r="G32" s="1" t="s">
        <v>312</v>
      </c>
      <c r="H32" s="5" t="s">
        <v>528</v>
      </c>
      <c r="I32" s="1" t="str">
        <f t="shared" si="0"/>
        <v>A</v>
      </c>
      <c r="J32" s="1">
        <f>COUNTIF(I$6:I32,I32)</f>
        <v>13</v>
      </c>
      <c r="K32" s="53">
        <v>0.029317129629629634</v>
      </c>
      <c r="L32" s="1"/>
    </row>
    <row r="33" spans="1:12" s="35" customFormat="1" ht="15" customHeight="1">
      <c r="A33" s="2">
        <v>28</v>
      </c>
      <c r="B33" s="1">
        <v>132</v>
      </c>
      <c r="C33" s="4" t="s">
        <v>494</v>
      </c>
      <c r="D33" s="5" t="s">
        <v>23</v>
      </c>
      <c r="E33" s="1" t="s">
        <v>47</v>
      </c>
      <c r="F33" s="1" t="s">
        <v>106</v>
      </c>
      <c r="G33" s="1" t="s">
        <v>348</v>
      </c>
      <c r="H33" s="5" t="s">
        <v>11</v>
      </c>
      <c r="I33" s="1" t="str">
        <f t="shared" si="0"/>
        <v>A</v>
      </c>
      <c r="J33" s="1">
        <f>COUNTIF(I$6:I33,I33)</f>
        <v>14</v>
      </c>
      <c r="K33" s="54">
        <v>0.02956018518518519</v>
      </c>
      <c r="L33" s="1"/>
    </row>
    <row r="34" spans="1:12" s="35" customFormat="1" ht="15" customHeight="1">
      <c r="A34" s="2">
        <v>29</v>
      </c>
      <c r="B34" s="1">
        <v>152</v>
      </c>
      <c r="C34" s="4" t="s">
        <v>127</v>
      </c>
      <c r="D34" s="5" t="s">
        <v>52</v>
      </c>
      <c r="E34" s="1" t="s">
        <v>47</v>
      </c>
      <c r="F34" s="1" t="s">
        <v>106</v>
      </c>
      <c r="G34" s="1" t="s">
        <v>323</v>
      </c>
      <c r="H34" s="5" t="s">
        <v>92</v>
      </c>
      <c r="I34" s="1" t="str">
        <f t="shared" si="0"/>
        <v>C</v>
      </c>
      <c r="J34" s="1">
        <f>COUNTIF(I$6:I34,I34)</f>
        <v>5</v>
      </c>
      <c r="K34" s="54">
        <v>0.0296412037037037</v>
      </c>
      <c r="L34" s="1"/>
    </row>
    <row r="35" spans="1:12" s="35" customFormat="1" ht="15" customHeight="1">
      <c r="A35" s="2">
        <v>30</v>
      </c>
      <c r="B35" s="1">
        <v>6</v>
      </c>
      <c r="C35" s="4" t="s">
        <v>193</v>
      </c>
      <c r="D35" s="5" t="s">
        <v>29</v>
      </c>
      <c r="E35" s="1" t="s">
        <v>47</v>
      </c>
      <c r="F35" s="1" t="s">
        <v>106</v>
      </c>
      <c r="G35" s="1" t="s">
        <v>307</v>
      </c>
      <c r="H35" s="5" t="s">
        <v>84</v>
      </c>
      <c r="I35" s="1" t="str">
        <f t="shared" si="0"/>
        <v>B</v>
      </c>
      <c r="J35" s="1">
        <f>COUNTIF(I$6:I35,I35)</f>
        <v>10</v>
      </c>
      <c r="K35" s="53">
        <v>0.02981481481481481</v>
      </c>
      <c r="L35" s="1"/>
    </row>
    <row r="36" spans="1:12" s="35" customFormat="1" ht="15" customHeight="1">
      <c r="A36" s="2">
        <v>31</v>
      </c>
      <c r="B36" s="1">
        <v>131</v>
      </c>
      <c r="C36" s="4" t="s">
        <v>520</v>
      </c>
      <c r="D36" s="5" t="s">
        <v>34</v>
      </c>
      <c r="E36" s="1" t="s">
        <v>47</v>
      </c>
      <c r="F36" s="1" t="s">
        <v>106</v>
      </c>
      <c r="G36" s="1" t="s">
        <v>348</v>
      </c>
      <c r="H36" s="5" t="s">
        <v>11</v>
      </c>
      <c r="I36" s="1" t="str">
        <f t="shared" si="0"/>
        <v>A</v>
      </c>
      <c r="J36" s="1">
        <f>COUNTIF(I$6:I36,I36)</f>
        <v>15</v>
      </c>
      <c r="K36" s="54">
        <v>0.029930555555555557</v>
      </c>
      <c r="L36" s="1"/>
    </row>
    <row r="37" spans="1:12" s="11" customFormat="1" ht="15" customHeight="1">
      <c r="A37" s="32">
        <v>32</v>
      </c>
      <c r="B37" s="7">
        <v>82</v>
      </c>
      <c r="C37" s="26" t="s">
        <v>120</v>
      </c>
      <c r="D37" s="27" t="s">
        <v>28</v>
      </c>
      <c r="E37" s="7" t="s">
        <v>47</v>
      </c>
      <c r="F37" s="7" t="s">
        <v>86</v>
      </c>
      <c r="G37" s="7" t="s">
        <v>310</v>
      </c>
      <c r="H37" s="27" t="s">
        <v>121</v>
      </c>
      <c r="I37" s="7" t="str">
        <f t="shared" si="0"/>
        <v>G</v>
      </c>
      <c r="J37" s="7">
        <f>COUNTIF(I$6:I37,I37)</f>
        <v>1</v>
      </c>
      <c r="K37" s="75">
        <v>0.029965277777777775</v>
      </c>
      <c r="L37" s="7"/>
    </row>
    <row r="38" spans="1:12" s="35" customFormat="1" ht="15" customHeight="1">
      <c r="A38" s="2">
        <v>33</v>
      </c>
      <c r="B38" s="1">
        <v>29</v>
      </c>
      <c r="C38" s="4" t="s">
        <v>179</v>
      </c>
      <c r="D38" s="5" t="s">
        <v>38</v>
      </c>
      <c r="E38" s="1" t="s">
        <v>47</v>
      </c>
      <c r="F38" s="1" t="s">
        <v>106</v>
      </c>
      <c r="G38" s="1" t="s">
        <v>433</v>
      </c>
      <c r="H38" s="5" t="s">
        <v>452</v>
      </c>
      <c r="I38" s="1" t="str">
        <f aca="true" t="shared" si="1" ref="I38:I56">IF(F38="m",IF($G$1-$G38&lt;=19,"JM",IF($G$1-$G38&lt;=39,"A",IF($G$1-$G38&lt;=49,"B",IF($G$1-$G38&lt;=59,"C",IF($G$1-$G38&lt;=69,"D","E"))))),IF($G$1-$G38&lt;=19,"JŽ",IF($G$1-$G38&lt;=39,"F",IF($G$1-$G38&lt;=49,"G",IF($G$1-$G38&lt;=59,"H","I")))))</f>
        <v>B</v>
      </c>
      <c r="J38" s="1">
        <f>COUNTIF(I$6:I38,I38)</f>
        <v>11</v>
      </c>
      <c r="K38" s="53">
        <v>0.029976851851851852</v>
      </c>
      <c r="L38" s="1" t="s">
        <v>521</v>
      </c>
    </row>
    <row r="39" spans="1:12" s="35" customFormat="1" ht="15" customHeight="1">
      <c r="A39" s="2">
        <v>34</v>
      </c>
      <c r="B39" s="1">
        <v>16</v>
      </c>
      <c r="C39" s="4" t="s">
        <v>194</v>
      </c>
      <c r="D39" s="5" t="s">
        <v>35</v>
      </c>
      <c r="E39" s="1" t="s">
        <v>47</v>
      </c>
      <c r="F39" s="1" t="s">
        <v>106</v>
      </c>
      <c r="G39" s="1" t="s">
        <v>318</v>
      </c>
      <c r="H39" s="5" t="s">
        <v>64</v>
      </c>
      <c r="I39" s="1" t="str">
        <f t="shared" si="1"/>
        <v>B</v>
      </c>
      <c r="J39" s="1">
        <f>COUNTIF(I$6:I39,I39)</f>
        <v>12</v>
      </c>
      <c r="K39" s="53">
        <v>0.030115740740740738</v>
      </c>
      <c r="L39" s="1"/>
    </row>
    <row r="40" spans="1:12" s="35" customFormat="1" ht="15" customHeight="1">
      <c r="A40" s="2">
        <v>35</v>
      </c>
      <c r="B40" s="1">
        <v>169</v>
      </c>
      <c r="C40" s="4" t="s">
        <v>382</v>
      </c>
      <c r="D40" s="5" t="s">
        <v>13</v>
      </c>
      <c r="E40" s="1" t="s">
        <v>47</v>
      </c>
      <c r="F40" s="1" t="s">
        <v>106</v>
      </c>
      <c r="G40" s="1" t="s">
        <v>373</v>
      </c>
      <c r="H40" s="5" t="s">
        <v>8</v>
      </c>
      <c r="I40" s="1" t="str">
        <f t="shared" si="1"/>
        <v>B</v>
      </c>
      <c r="J40" s="1">
        <f>COUNTIF(I$6:I40,I40)</f>
        <v>13</v>
      </c>
      <c r="K40" s="54">
        <v>0.03025462962962963</v>
      </c>
      <c r="L40" s="1"/>
    </row>
    <row r="41" spans="1:12" s="35" customFormat="1" ht="15" customHeight="1">
      <c r="A41" s="2">
        <v>36</v>
      </c>
      <c r="B41" s="1">
        <v>163</v>
      </c>
      <c r="C41" s="4" t="s">
        <v>112</v>
      </c>
      <c r="D41" s="5" t="s">
        <v>23</v>
      </c>
      <c r="E41" s="1" t="s">
        <v>47</v>
      </c>
      <c r="F41" s="1" t="s">
        <v>106</v>
      </c>
      <c r="G41" s="1" t="s">
        <v>310</v>
      </c>
      <c r="H41" s="5" t="s">
        <v>311</v>
      </c>
      <c r="I41" s="1" t="str">
        <f t="shared" si="1"/>
        <v>B</v>
      </c>
      <c r="J41" s="1">
        <f>COUNTIF(I$6:I41,I41)</f>
        <v>14</v>
      </c>
      <c r="K41" s="54">
        <v>0.030335648148148143</v>
      </c>
      <c r="L41" s="1"/>
    </row>
    <row r="42" spans="1:12" s="11" customFormat="1" ht="15" customHeight="1">
      <c r="A42" s="32">
        <v>37</v>
      </c>
      <c r="B42" s="7">
        <v>126</v>
      </c>
      <c r="C42" s="9" t="s">
        <v>538</v>
      </c>
      <c r="D42" s="10" t="s">
        <v>35</v>
      </c>
      <c r="E42" s="7" t="s">
        <v>47</v>
      </c>
      <c r="F42" s="7" t="s">
        <v>106</v>
      </c>
      <c r="G42" s="7">
        <v>1962</v>
      </c>
      <c r="H42" s="10" t="s">
        <v>539</v>
      </c>
      <c r="I42" s="7" t="str">
        <f t="shared" si="1"/>
        <v>D</v>
      </c>
      <c r="J42" s="7">
        <f>COUNTIF(I$6:I42,I42)</f>
        <v>1</v>
      </c>
      <c r="K42" s="74">
        <v>0.03037037037037037</v>
      </c>
      <c r="L42" s="7"/>
    </row>
    <row r="43" spans="1:12" s="35" customFormat="1" ht="15" customHeight="1">
      <c r="A43" s="2">
        <v>38</v>
      </c>
      <c r="B43" s="1">
        <v>195</v>
      </c>
      <c r="C43" s="4" t="s">
        <v>448</v>
      </c>
      <c r="D43" s="5" t="s">
        <v>20</v>
      </c>
      <c r="E43" s="1" t="s">
        <v>47</v>
      </c>
      <c r="F43" s="1" t="s">
        <v>106</v>
      </c>
      <c r="G43" s="1" t="s">
        <v>352</v>
      </c>
      <c r="H43" s="5" t="s">
        <v>122</v>
      </c>
      <c r="I43" s="1" t="str">
        <f t="shared" si="1"/>
        <v>A</v>
      </c>
      <c r="J43" s="1">
        <f>COUNTIF(I$6:I43,I43)</f>
        <v>16</v>
      </c>
      <c r="K43" s="53">
        <v>0.030486111111111113</v>
      </c>
      <c r="L43" s="1"/>
    </row>
    <row r="44" spans="1:12" s="35" customFormat="1" ht="15" customHeight="1">
      <c r="A44" s="2">
        <v>39</v>
      </c>
      <c r="B44" s="1">
        <v>151</v>
      </c>
      <c r="C44" s="4" t="s">
        <v>123</v>
      </c>
      <c r="D44" s="5" t="s">
        <v>27</v>
      </c>
      <c r="E44" s="1" t="s">
        <v>47</v>
      </c>
      <c r="F44" s="1" t="s">
        <v>106</v>
      </c>
      <c r="G44" s="1" t="s">
        <v>318</v>
      </c>
      <c r="H44" s="5" t="s">
        <v>10</v>
      </c>
      <c r="I44" s="1" t="str">
        <f t="shared" si="1"/>
        <v>B</v>
      </c>
      <c r="J44" s="1">
        <f>COUNTIF(I$6:I44,I44)</f>
        <v>15</v>
      </c>
      <c r="K44" s="53">
        <v>0.030821759259259257</v>
      </c>
      <c r="L44" s="1"/>
    </row>
    <row r="45" spans="1:12" s="82" customFormat="1" ht="15" customHeight="1">
      <c r="A45" s="77">
        <v>40</v>
      </c>
      <c r="B45" s="78">
        <v>182</v>
      </c>
      <c r="C45" s="79" t="s">
        <v>169</v>
      </c>
      <c r="D45" s="80" t="s">
        <v>19</v>
      </c>
      <c r="E45" s="78" t="s">
        <v>47</v>
      </c>
      <c r="F45" s="78" t="s">
        <v>106</v>
      </c>
      <c r="G45" s="78" t="s">
        <v>430</v>
      </c>
      <c r="H45" s="80" t="s">
        <v>6</v>
      </c>
      <c r="I45" s="78" t="str">
        <f t="shared" si="1"/>
        <v>D</v>
      </c>
      <c r="J45" s="78">
        <f>COUNTIF(I$6:I45,I45)</f>
        <v>2</v>
      </c>
      <c r="K45" s="81">
        <v>0.030868055555555555</v>
      </c>
      <c r="L45" s="78"/>
    </row>
    <row r="46" spans="1:12" s="35" customFormat="1" ht="15" customHeight="1">
      <c r="A46" s="2">
        <v>41</v>
      </c>
      <c r="B46" s="1">
        <v>25</v>
      </c>
      <c r="C46" s="4" t="s">
        <v>147</v>
      </c>
      <c r="D46" s="5" t="s">
        <v>24</v>
      </c>
      <c r="E46" s="1" t="s">
        <v>47</v>
      </c>
      <c r="F46" s="1" t="s">
        <v>106</v>
      </c>
      <c r="G46" s="1" t="s">
        <v>365</v>
      </c>
      <c r="H46" s="5" t="s">
        <v>148</v>
      </c>
      <c r="I46" s="1" t="str">
        <f t="shared" si="1"/>
        <v>B</v>
      </c>
      <c r="J46" s="1">
        <f>COUNTIF(I$6:I46,I46)</f>
        <v>16</v>
      </c>
      <c r="K46" s="53">
        <v>0.030983796296296297</v>
      </c>
      <c r="L46" s="1" t="s">
        <v>521</v>
      </c>
    </row>
    <row r="47" spans="1:12" s="35" customFormat="1" ht="15" customHeight="1">
      <c r="A47" s="2">
        <v>42</v>
      </c>
      <c r="B47" s="1">
        <v>170</v>
      </c>
      <c r="C47" s="4" t="s">
        <v>434</v>
      </c>
      <c r="D47" s="5" t="s">
        <v>27</v>
      </c>
      <c r="E47" s="1" t="s">
        <v>47</v>
      </c>
      <c r="F47" s="1" t="s">
        <v>106</v>
      </c>
      <c r="G47" s="1" t="s">
        <v>310</v>
      </c>
      <c r="H47" s="5" t="s">
        <v>435</v>
      </c>
      <c r="I47" s="1" t="str">
        <f t="shared" si="1"/>
        <v>B</v>
      </c>
      <c r="J47" s="1">
        <f>COUNTIF(I$6:I47,I47)</f>
        <v>17</v>
      </c>
      <c r="K47" s="53">
        <v>0.031145833333333334</v>
      </c>
      <c r="L47" s="1"/>
    </row>
    <row r="48" spans="1:12" s="82" customFormat="1" ht="15" customHeight="1">
      <c r="A48" s="77">
        <v>43</v>
      </c>
      <c r="B48" s="78">
        <v>92</v>
      </c>
      <c r="C48" s="79" t="s">
        <v>470</v>
      </c>
      <c r="D48" s="80" t="s">
        <v>267</v>
      </c>
      <c r="E48" s="78" t="s">
        <v>47</v>
      </c>
      <c r="F48" s="78" t="s">
        <v>86</v>
      </c>
      <c r="G48" s="78" t="s">
        <v>326</v>
      </c>
      <c r="H48" s="80" t="s">
        <v>114</v>
      </c>
      <c r="I48" s="78" t="str">
        <f t="shared" si="1"/>
        <v>F</v>
      </c>
      <c r="J48" s="78">
        <f>COUNTIF(I$6:I48,I48)</f>
        <v>2</v>
      </c>
      <c r="K48" s="81">
        <v>0.031157407407407408</v>
      </c>
      <c r="L48" s="78"/>
    </row>
    <row r="49" spans="1:12" s="35" customFormat="1" ht="15" customHeight="1">
      <c r="A49" s="2">
        <v>44</v>
      </c>
      <c r="B49" s="1">
        <v>8</v>
      </c>
      <c r="C49" s="6" t="s">
        <v>523</v>
      </c>
      <c r="D49" s="12" t="s">
        <v>99</v>
      </c>
      <c r="E49" s="1" t="s">
        <v>47</v>
      </c>
      <c r="F49" s="1" t="s">
        <v>106</v>
      </c>
      <c r="G49" s="1">
        <v>1996</v>
      </c>
      <c r="H49" s="12" t="s">
        <v>341</v>
      </c>
      <c r="I49" s="1" t="str">
        <f t="shared" si="1"/>
        <v>A</v>
      </c>
      <c r="J49" s="1">
        <f>COUNTIF(I$6:I49,I49)</f>
        <v>17</v>
      </c>
      <c r="K49" s="54">
        <v>0.03135416666666666</v>
      </c>
      <c r="L49" s="1"/>
    </row>
    <row r="50" spans="1:12" s="20" customFormat="1" ht="15" customHeight="1">
      <c r="A50" s="31">
        <v>45</v>
      </c>
      <c r="B50" s="18">
        <v>18</v>
      </c>
      <c r="C50" s="21" t="s">
        <v>207</v>
      </c>
      <c r="D50" s="22" t="s">
        <v>102</v>
      </c>
      <c r="E50" s="18" t="s">
        <v>47</v>
      </c>
      <c r="F50" s="18" t="s">
        <v>86</v>
      </c>
      <c r="G50" s="18" t="s">
        <v>370</v>
      </c>
      <c r="H50" s="22" t="s">
        <v>81</v>
      </c>
      <c r="I50" s="18" t="str">
        <f t="shared" si="1"/>
        <v>F</v>
      </c>
      <c r="J50" s="18">
        <f>COUNTIF(I$6:I50,I50)</f>
        <v>3</v>
      </c>
      <c r="K50" s="87">
        <v>0.03136574074074074</v>
      </c>
      <c r="L50" s="18"/>
    </row>
    <row r="51" spans="1:12" s="35" customFormat="1" ht="15" customHeight="1">
      <c r="A51" s="2">
        <v>46</v>
      </c>
      <c r="B51" s="1">
        <v>201</v>
      </c>
      <c r="C51" s="4" t="s">
        <v>505</v>
      </c>
      <c r="D51" s="5" t="s">
        <v>48</v>
      </c>
      <c r="E51" s="1" t="s">
        <v>47</v>
      </c>
      <c r="F51" s="1" t="s">
        <v>106</v>
      </c>
      <c r="G51" s="1" t="s">
        <v>348</v>
      </c>
      <c r="H51" s="5" t="s">
        <v>116</v>
      </c>
      <c r="I51" s="1" t="str">
        <f t="shared" si="1"/>
        <v>A</v>
      </c>
      <c r="J51" s="1">
        <f>COUNTIF(I$6:I51,I51)</f>
        <v>18</v>
      </c>
      <c r="K51" s="53">
        <v>0.03141203703703704</v>
      </c>
      <c r="L51" s="1"/>
    </row>
    <row r="52" spans="1:12" s="35" customFormat="1" ht="15" customHeight="1">
      <c r="A52" s="2">
        <v>47</v>
      </c>
      <c r="B52" s="1">
        <v>127</v>
      </c>
      <c r="C52" s="6" t="s">
        <v>540</v>
      </c>
      <c r="D52" s="12" t="s">
        <v>541</v>
      </c>
      <c r="E52" s="1" t="s">
        <v>47</v>
      </c>
      <c r="F52" s="1" t="s">
        <v>106</v>
      </c>
      <c r="G52" s="1">
        <v>1992</v>
      </c>
      <c r="H52" s="12" t="s">
        <v>539</v>
      </c>
      <c r="I52" s="1" t="str">
        <f t="shared" si="1"/>
        <v>A</v>
      </c>
      <c r="J52" s="1">
        <f>COUNTIF(I$6:I52,I52)</f>
        <v>19</v>
      </c>
      <c r="K52" s="53">
        <v>0.03144675925925926</v>
      </c>
      <c r="L52" s="1"/>
    </row>
    <row r="53" spans="1:12" s="35" customFormat="1" ht="15" customHeight="1">
      <c r="A53" s="2">
        <v>48</v>
      </c>
      <c r="B53" s="1">
        <v>153</v>
      </c>
      <c r="C53" s="4" t="s">
        <v>212</v>
      </c>
      <c r="D53" s="5" t="s">
        <v>23</v>
      </c>
      <c r="E53" s="1" t="s">
        <v>47</v>
      </c>
      <c r="F53" s="1" t="s">
        <v>106</v>
      </c>
      <c r="G53" s="1" t="s">
        <v>414</v>
      </c>
      <c r="H53" s="5" t="s">
        <v>8</v>
      </c>
      <c r="I53" s="1" t="str">
        <f t="shared" si="1"/>
        <v>C</v>
      </c>
      <c r="J53" s="1">
        <f>COUNTIF(I$6:I53,I53)</f>
        <v>6</v>
      </c>
      <c r="K53" s="53">
        <v>0.03145833333333333</v>
      </c>
      <c r="L53" s="1"/>
    </row>
    <row r="54" spans="1:12" s="35" customFormat="1" ht="15" customHeight="1">
      <c r="A54" s="2">
        <v>49</v>
      </c>
      <c r="B54" s="1">
        <v>47</v>
      </c>
      <c r="C54" s="4" t="s">
        <v>146</v>
      </c>
      <c r="D54" s="5" t="s">
        <v>95</v>
      </c>
      <c r="E54" s="1" t="s">
        <v>47</v>
      </c>
      <c r="F54" s="1" t="s">
        <v>106</v>
      </c>
      <c r="G54" s="1" t="s">
        <v>306</v>
      </c>
      <c r="H54" s="5" t="s">
        <v>64</v>
      </c>
      <c r="I54" s="1" t="str">
        <f t="shared" si="1"/>
        <v>A</v>
      </c>
      <c r="J54" s="1">
        <f>COUNTIF(I$6:I54,I54)</f>
        <v>20</v>
      </c>
      <c r="K54" s="53">
        <v>0.03146990740740741</v>
      </c>
      <c r="L54" s="1"/>
    </row>
    <row r="55" spans="1:12" s="35" customFormat="1" ht="15" customHeight="1">
      <c r="A55" s="2">
        <v>50</v>
      </c>
      <c r="B55" s="1">
        <v>155</v>
      </c>
      <c r="C55" s="4" t="s">
        <v>518</v>
      </c>
      <c r="D55" s="5" t="s">
        <v>19</v>
      </c>
      <c r="E55" s="1" t="s">
        <v>47</v>
      </c>
      <c r="F55" s="1" t="s">
        <v>106</v>
      </c>
      <c r="G55" s="1" t="s">
        <v>342</v>
      </c>
      <c r="H55" s="5" t="s">
        <v>546</v>
      </c>
      <c r="I55" s="1" t="str">
        <f t="shared" si="1"/>
        <v>B</v>
      </c>
      <c r="J55" s="1">
        <f>COUNTIF(I$6:I55,I55)</f>
        <v>18</v>
      </c>
      <c r="K55" s="53">
        <v>0.03149305555555556</v>
      </c>
      <c r="L55" s="1"/>
    </row>
    <row r="56" spans="1:12" s="35" customFormat="1" ht="15" customHeight="1">
      <c r="A56" s="2">
        <v>51</v>
      </c>
      <c r="B56" s="1">
        <v>52</v>
      </c>
      <c r="C56" s="4" t="s">
        <v>180</v>
      </c>
      <c r="D56" s="5" t="s">
        <v>41</v>
      </c>
      <c r="E56" s="1" t="s">
        <v>47</v>
      </c>
      <c r="F56" s="1" t="s">
        <v>106</v>
      </c>
      <c r="G56" s="1" t="s">
        <v>342</v>
      </c>
      <c r="H56" s="5" t="s">
        <v>5</v>
      </c>
      <c r="I56" s="1" t="str">
        <f t="shared" si="1"/>
        <v>B</v>
      </c>
      <c r="J56" s="1">
        <f>COUNTIF(I$6:I56,I56)</f>
        <v>19</v>
      </c>
      <c r="K56" s="53">
        <v>0.031504629629629625</v>
      </c>
      <c r="L56" s="1"/>
    </row>
    <row r="57" spans="1:12" s="35" customFormat="1" ht="15" customHeight="1">
      <c r="A57" s="2">
        <v>52</v>
      </c>
      <c r="B57" s="1">
        <v>205</v>
      </c>
      <c r="C57" s="4" t="s">
        <v>189</v>
      </c>
      <c r="D57" s="5" t="s">
        <v>190</v>
      </c>
      <c r="E57" s="1" t="s">
        <v>47</v>
      </c>
      <c r="F57" s="1" t="s">
        <v>106</v>
      </c>
      <c r="G57" s="1" t="s">
        <v>316</v>
      </c>
      <c r="H57" s="5" t="s">
        <v>5</v>
      </c>
      <c r="I57" s="1" t="s">
        <v>85</v>
      </c>
      <c r="J57" s="1">
        <f>COUNTIF(I$6:I57,I57)</f>
        <v>21</v>
      </c>
      <c r="K57" s="54">
        <v>0.03152777777777777</v>
      </c>
      <c r="L57" s="1"/>
    </row>
    <row r="58" spans="1:12" s="82" customFormat="1" ht="15" customHeight="1">
      <c r="A58" s="77">
        <v>53</v>
      </c>
      <c r="B58" s="78">
        <v>108</v>
      </c>
      <c r="C58" s="79" t="s">
        <v>215</v>
      </c>
      <c r="D58" s="80" t="s">
        <v>55</v>
      </c>
      <c r="E58" s="78" t="s">
        <v>47</v>
      </c>
      <c r="F58" s="78" t="s">
        <v>86</v>
      </c>
      <c r="G58" s="78" t="s">
        <v>307</v>
      </c>
      <c r="H58" s="80" t="s">
        <v>116</v>
      </c>
      <c r="I58" s="78" t="str">
        <f>IF(F58="m",IF($G$1-$G58&lt;=19,"JM",IF($G$1-$G58&lt;=39,"A",IF($G$1-$G58&lt;=49,"B",IF($G$1-$G58&lt;=59,"C",IF($G$1-$G58&lt;=69,"D","E"))))),IF($G$1-$G58&lt;=19,"JŽ",IF($G$1-$G58&lt;=39,"F",IF($G$1-$G58&lt;=49,"G",IF($G$1-$G58&lt;=59,"H","I")))))</f>
        <v>G</v>
      </c>
      <c r="J58" s="78">
        <f>COUNTIF(I$6:I58,I58)</f>
        <v>2</v>
      </c>
      <c r="K58" s="81">
        <v>0.03153935185185185</v>
      </c>
      <c r="L58" s="78"/>
    </row>
    <row r="59" spans="1:12" s="35" customFormat="1" ht="15" customHeight="1">
      <c r="A59" s="2">
        <v>54</v>
      </c>
      <c r="B59" s="1">
        <v>37</v>
      </c>
      <c r="C59" s="4" t="s">
        <v>213</v>
      </c>
      <c r="D59" s="5" t="s">
        <v>44</v>
      </c>
      <c r="E59" s="1" t="s">
        <v>47</v>
      </c>
      <c r="F59" s="1" t="s">
        <v>106</v>
      </c>
      <c r="G59" s="1" t="s">
        <v>393</v>
      </c>
      <c r="H59" s="5" t="s">
        <v>64</v>
      </c>
      <c r="I59" s="1" t="str">
        <f>IF(F59="m",IF($G$1-$G59&lt;=19,"JM",IF($G$1-$G59&lt;=39,"A",IF($G$1-$G59&lt;=49,"B",IF($G$1-$G59&lt;=59,"C",IF($G$1-$G59&lt;=69,"D","E"))))),IF($G$1-$G59&lt;=19,"JŽ",IF($G$1-$G59&lt;=39,"F",IF($G$1-$G59&lt;=49,"G",IF($G$1-$G59&lt;=59,"H","I")))))</f>
        <v>C</v>
      </c>
      <c r="J59" s="1">
        <f>COUNTIF(I$6:I59,I59)</f>
        <v>7</v>
      </c>
      <c r="K59" s="54">
        <v>0.03155092592592592</v>
      </c>
      <c r="L59" s="1"/>
    </row>
    <row r="60" spans="1:12" s="35" customFormat="1" ht="15" customHeight="1">
      <c r="A60" s="2">
        <v>55</v>
      </c>
      <c r="B60" s="1">
        <v>189</v>
      </c>
      <c r="C60" s="4" t="s">
        <v>184</v>
      </c>
      <c r="D60" s="5" t="s">
        <v>21</v>
      </c>
      <c r="E60" s="1" t="s">
        <v>47</v>
      </c>
      <c r="F60" s="1" t="s">
        <v>106</v>
      </c>
      <c r="G60" s="1" t="s">
        <v>318</v>
      </c>
      <c r="H60" s="5" t="s">
        <v>185</v>
      </c>
      <c r="I60" s="1" t="str">
        <f>IF(F60="m",IF($G$1-$G60&lt;=19,"JM",IF($G$1-$G60&lt;=39,"A",IF($G$1-$G60&lt;=49,"B",IF($G$1-$G60&lt;=59,"C",IF($G$1-$G60&lt;=69,"D","E"))))),IF($G$1-$G60&lt;=19,"JŽ",IF($G$1-$G60&lt;=39,"F",IF($G$1-$G60&lt;=49,"G",IF($G$1-$G60&lt;=59,"H","I")))))</f>
        <v>B</v>
      </c>
      <c r="J60" s="1">
        <f>COUNTIF(I$6:I60,I60)</f>
        <v>20</v>
      </c>
      <c r="K60" s="54">
        <v>0.0315625</v>
      </c>
      <c r="L60" s="1"/>
    </row>
    <row r="61" spans="1:12" s="35" customFormat="1" ht="15" customHeight="1">
      <c r="A61" s="2">
        <v>56</v>
      </c>
      <c r="B61" s="3">
        <v>21</v>
      </c>
      <c r="C61" s="4" t="s">
        <v>153</v>
      </c>
      <c r="D61" s="5" t="s">
        <v>25</v>
      </c>
      <c r="E61" s="1" t="s">
        <v>47</v>
      </c>
      <c r="F61" s="1" t="s">
        <v>106</v>
      </c>
      <c r="G61" s="1" t="s">
        <v>374</v>
      </c>
      <c r="H61" s="5" t="s">
        <v>65</v>
      </c>
      <c r="I61" s="1" t="str">
        <f>IF(F61="m",IF($G$1-$G61&lt;=19,"JM",IF($G$1-$G61&lt;=39,"A",IF($G$1-$G61&lt;=49,"B",IF($G$1-$G61&lt;=59,"C",IF($G$1-$G61&lt;=69,"D","E"))))),IF($G$1-$G61&lt;=19,"JŽ",IF($G$1-$G61&lt;=39,"F",IF($G$1-$G61&lt;=49,"G",IF($G$1-$G61&lt;=59,"H","I")))))</f>
        <v>B</v>
      </c>
      <c r="J61" s="1">
        <f>COUNTIF(I$6:I61,I61)</f>
        <v>21</v>
      </c>
      <c r="K61" s="36">
        <v>0.031608796296296295</v>
      </c>
      <c r="L61" s="1"/>
    </row>
    <row r="62" spans="1:12" s="35" customFormat="1" ht="15" customHeight="1">
      <c r="A62" s="2">
        <v>57</v>
      </c>
      <c r="B62" s="3">
        <v>98</v>
      </c>
      <c r="C62" s="4" t="s">
        <v>164</v>
      </c>
      <c r="D62" s="5" t="s">
        <v>15</v>
      </c>
      <c r="E62" s="1" t="s">
        <v>47</v>
      </c>
      <c r="F62" s="1" t="s">
        <v>106</v>
      </c>
      <c r="G62" s="1" t="s">
        <v>374</v>
      </c>
      <c r="H62" s="5" t="s">
        <v>144</v>
      </c>
      <c r="I62" s="1" t="str">
        <f>IF(F62="m",IF($G$1-$G62&lt;=19,"JM",IF($G$1-$G62&lt;=39,"A",IF($G$1-$G62&lt;=49,"B",IF($G$1-$G62&lt;=59,"C",IF($G$1-$G62&lt;=69,"D","E"))))),IF($G$1-$G62&lt;=19,"JŽ",IF($G$1-$G62&lt;=39,"F",IF($G$1-$G62&lt;=49,"G",IF($G$1-$G62&lt;=59,"H","I")))))</f>
        <v>B</v>
      </c>
      <c r="J62" s="1">
        <f>COUNTIF(I$6:I62,I62)</f>
        <v>22</v>
      </c>
      <c r="K62" s="36">
        <v>0.03162037037037037</v>
      </c>
      <c r="L62" s="1"/>
    </row>
    <row r="63" spans="1:12" s="35" customFormat="1" ht="15" customHeight="1">
      <c r="A63" s="2">
        <v>58</v>
      </c>
      <c r="B63" s="3">
        <v>199</v>
      </c>
      <c r="C63" s="6" t="s">
        <v>261</v>
      </c>
      <c r="D63" s="12" t="s">
        <v>262</v>
      </c>
      <c r="E63" s="1" t="s">
        <v>47</v>
      </c>
      <c r="F63" s="1" t="s">
        <v>86</v>
      </c>
      <c r="G63" s="1">
        <v>2004</v>
      </c>
      <c r="H63" s="12" t="s">
        <v>9</v>
      </c>
      <c r="I63" s="1" t="s">
        <v>86</v>
      </c>
      <c r="J63" s="1">
        <f>COUNTIF(I$6:I63,I63)</f>
        <v>4</v>
      </c>
      <c r="K63" s="37">
        <v>0.031655092592592596</v>
      </c>
      <c r="L63" s="1"/>
    </row>
    <row r="64" spans="1:12" s="35" customFormat="1" ht="15" customHeight="1">
      <c r="A64" s="2">
        <v>59</v>
      </c>
      <c r="B64" s="3">
        <v>102</v>
      </c>
      <c r="C64" s="4" t="s">
        <v>145</v>
      </c>
      <c r="D64" s="5" t="s">
        <v>75</v>
      </c>
      <c r="E64" s="1" t="s">
        <v>47</v>
      </c>
      <c r="F64" s="1" t="s">
        <v>106</v>
      </c>
      <c r="G64" s="1" t="s">
        <v>366</v>
      </c>
      <c r="H64" s="5" t="s">
        <v>5</v>
      </c>
      <c r="I64" s="1" t="str">
        <f aca="true" t="shared" si="2" ref="I64:I81">IF(F64="m",IF($G$1-$G64&lt;=19,"JM",IF($G$1-$G64&lt;=39,"A",IF($G$1-$G64&lt;=49,"B",IF($G$1-$G64&lt;=59,"C",IF($G$1-$G64&lt;=69,"D","E"))))),IF($G$1-$G64&lt;=19,"JŽ",IF($G$1-$G64&lt;=39,"F",IF($G$1-$G64&lt;=49,"G",IF($G$1-$G64&lt;=59,"H","I")))))</f>
        <v>A</v>
      </c>
      <c r="J64" s="1">
        <f>COUNTIF(I$6:I64,I64)</f>
        <v>22</v>
      </c>
      <c r="K64" s="37">
        <v>0.03201388888888889</v>
      </c>
      <c r="L64" s="1"/>
    </row>
    <row r="65" spans="1:12" s="35" customFormat="1" ht="15" customHeight="1">
      <c r="A65" s="2">
        <v>60</v>
      </c>
      <c r="B65" s="3">
        <v>100</v>
      </c>
      <c r="C65" s="4" t="s">
        <v>364</v>
      </c>
      <c r="D65" s="5" t="s">
        <v>25</v>
      </c>
      <c r="E65" s="1" t="s">
        <v>47</v>
      </c>
      <c r="F65" s="1" t="s">
        <v>106</v>
      </c>
      <c r="G65" s="1" t="s">
        <v>365</v>
      </c>
      <c r="H65" s="5" t="s">
        <v>5</v>
      </c>
      <c r="I65" s="1" t="str">
        <f t="shared" si="2"/>
        <v>B</v>
      </c>
      <c r="J65" s="1">
        <f>COUNTIF(I$6:I65,I65)</f>
        <v>23</v>
      </c>
      <c r="K65" s="36">
        <v>0.03208333333333333</v>
      </c>
      <c r="L65" s="1"/>
    </row>
    <row r="66" spans="1:12" s="20" customFormat="1" ht="15" customHeight="1">
      <c r="A66" s="31">
        <v>61</v>
      </c>
      <c r="B66" s="17">
        <v>49</v>
      </c>
      <c r="C66" s="21" t="s">
        <v>124</v>
      </c>
      <c r="D66" s="22" t="s">
        <v>31</v>
      </c>
      <c r="E66" s="18" t="s">
        <v>47</v>
      </c>
      <c r="F66" s="18" t="s">
        <v>86</v>
      </c>
      <c r="G66" s="18" t="s">
        <v>342</v>
      </c>
      <c r="H66" s="22" t="s">
        <v>343</v>
      </c>
      <c r="I66" s="18" t="str">
        <f t="shared" si="2"/>
        <v>G</v>
      </c>
      <c r="J66" s="18">
        <f>COUNTIF(I$6:I66,I66)</f>
        <v>3</v>
      </c>
      <c r="K66" s="89">
        <v>0.03209490740740741</v>
      </c>
      <c r="L66" s="18"/>
    </row>
    <row r="67" spans="1:12" s="35" customFormat="1" ht="15" customHeight="1">
      <c r="A67" s="2">
        <v>62</v>
      </c>
      <c r="B67" s="3">
        <v>85</v>
      </c>
      <c r="C67" s="4" t="s">
        <v>182</v>
      </c>
      <c r="D67" s="5" t="s">
        <v>24</v>
      </c>
      <c r="E67" s="1" t="s">
        <v>47</v>
      </c>
      <c r="F67" s="1" t="s">
        <v>106</v>
      </c>
      <c r="G67" s="1" t="s">
        <v>365</v>
      </c>
      <c r="H67" s="5" t="s">
        <v>66</v>
      </c>
      <c r="I67" s="1" t="str">
        <f t="shared" si="2"/>
        <v>B</v>
      </c>
      <c r="J67" s="1">
        <f>COUNTIF(I$6:I67,I67)</f>
        <v>24</v>
      </c>
      <c r="K67" s="36">
        <v>0.03215277777777777</v>
      </c>
      <c r="L67" s="1"/>
    </row>
    <row r="68" spans="1:12" s="35" customFormat="1" ht="15" customHeight="1">
      <c r="A68" s="2">
        <v>63</v>
      </c>
      <c r="B68" s="3">
        <v>139</v>
      </c>
      <c r="C68" s="4" t="s">
        <v>463</v>
      </c>
      <c r="D68" s="5" t="s">
        <v>49</v>
      </c>
      <c r="E68" s="1" t="s">
        <v>47</v>
      </c>
      <c r="F68" s="1" t="s">
        <v>86</v>
      </c>
      <c r="G68" s="1" t="s">
        <v>365</v>
      </c>
      <c r="H68" s="5" t="s">
        <v>8</v>
      </c>
      <c r="I68" s="1" t="str">
        <f t="shared" si="2"/>
        <v>G</v>
      </c>
      <c r="J68" s="1">
        <f>COUNTIF(I$6:I68,I68)</f>
        <v>4</v>
      </c>
      <c r="K68" s="37">
        <v>0.03230324074074074</v>
      </c>
      <c r="L68" s="1"/>
    </row>
    <row r="69" spans="1:12" s="35" customFormat="1" ht="15" customHeight="1">
      <c r="A69" s="2">
        <v>64</v>
      </c>
      <c r="B69" s="3">
        <v>62</v>
      </c>
      <c r="C69" s="4" t="s">
        <v>162</v>
      </c>
      <c r="D69" s="5" t="s">
        <v>13</v>
      </c>
      <c r="E69" s="1" t="s">
        <v>47</v>
      </c>
      <c r="F69" s="1" t="s">
        <v>106</v>
      </c>
      <c r="G69" s="1" t="s">
        <v>400</v>
      </c>
      <c r="H69" s="5" t="s">
        <v>401</v>
      </c>
      <c r="I69" s="1" t="str">
        <f t="shared" si="2"/>
        <v>C</v>
      </c>
      <c r="J69" s="1">
        <f>COUNTIF(I$6:I69,I69)</f>
        <v>8</v>
      </c>
      <c r="K69" s="37">
        <v>0.0324537037037037</v>
      </c>
      <c r="L69" s="1"/>
    </row>
    <row r="70" spans="1:12" s="35" customFormat="1" ht="15" customHeight="1">
      <c r="A70" s="2">
        <v>65</v>
      </c>
      <c r="B70" s="3">
        <v>123</v>
      </c>
      <c r="C70" s="4" t="s">
        <v>119</v>
      </c>
      <c r="D70" s="5" t="s">
        <v>322</v>
      </c>
      <c r="E70" s="1" t="s">
        <v>47</v>
      </c>
      <c r="F70" s="1" t="s">
        <v>106</v>
      </c>
      <c r="G70" s="1" t="s">
        <v>323</v>
      </c>
      <c r="H70" s="5" t="s">
        <v>324</v>
      </c>
      <c r="I70" s="1" t="str">
        <f t="shared" si="2"/>
        <v>C</v>
      </c>
      <c r="J70" s="1">
        <f>COUNTIF(I$6:I70,I70)</f>
        <v>9</v>
      </c>
      <c r="K70" s="37">
        <v>0.03266203703703704</v>
      </c>
      <c r="L70" s="1" t="s">
        <v>521</v>
      </c>
    </row>
    <row r="71" spans="1:12" s="35" customFormat="1" ht="15" customHeight="1">
      <c r="A71" s="2">
        <v>66</v>
      </c>
      <c r="B71" s="3">
        <v>203</v>
      </c>
      <c r="C71" s="4" t="s">
        <v>449</v>
      </c>
      <c r="D71" s="5" t="s">
        <v>90</v>
      </c>
      <c r="E71" s="1" t="s">
        <v>47</v>
      </c>
      <c r="F71" s="1" t="s">
        <v>106</v>
      </c>
      <c r="G71" s="1">
        <v>2002</v>
      </c>
      <c r="H71" s="5" t="s">
        <v>450</v>
      </c>
      <c r="I71" s="1" t="str">
        <f t="shared" si="2"/>
        <v>A</v>
      </c>
      <c r="J71" s="1">
        <f>COUNTIF(I$6:I71,I71)</f>
        <v>23</v>
      </c>
      <c r="K71" s="36">
        <v>0.03270833333333333</v>
      </c>
      <c r="L71" s="1"/>
    </row>
    <row r="72" spans="1:12" s="35" customFormat="1" ht="15" customHeight="1">
      <c r="A72" s="2">
        <v>67</v>
      </c>
      <c r="B72" s="3">
        <v>181</v>
      </c>
      <c r="C72" s="4" t="s">
        <v>195</v>
      </c>
      <c r="D72" s="5" t="s">
        <v>20</v>
      </c>
      <c r="E72" s="1" t="s">
        <v>47</v>
      </c>
      <c r="F72" s="1" t="s">
        <v>106</v>
      </c>
      <c r="G72" s="1" t="s">
        <v>433</v>
      </c>
      <c r="H72" s="5" t="s">
        <v>10</v>
      </c>
      <c r="I72" s="1" t="str">
        <f t="shared" si="2"/>
        <v>B</v>
      </c>
      <c r="J72" s="1">
        <f>COUNTIF(I$6:I72,I72)</f>
        <v>25</v>
      </c>
      <c r="K72" s="37">
        <v>0.0327662037037037</v>
      </c>
      <c r="L72" s="1"/>
    </row>
    <row r="73" spans="1:12" s="35" customFormat="1" ht="15" customHeight="1">
      <c r="A73" s="2">
        <v>68</v>
      </c>
      <c r="B73" s="3">
        <v>194</v>
      </c>
      <c r="C73" s="4" t="s">
        <v>372</v>
      </c>
      <c r="D73" s="5" t="s">
        <v>55</v>
      </c>
      <c r="E73" s="1" t="s">
        <v>47</v>
      </c>
      <c r="F73" s="1" t="s">
        <v>86</v>
      </c>
      <c r="G73" s="1" t="s">
        <v>373</v>
      </c>
      <c r="H73" s="5" t="s">
        <v>122</v>
      </c>
      <c r="I73" s="1" t="str">
        <f t="shared" si="2"/>
        <v>G</v>
      </c>
      <c r="J73" s="1">
        <f>COUNTIF(I$6:I73,I73)</f>
        <v>5</v>
      </c>
      <c r="K73" s="36">
        <v>0.03277777777777778</v>
      </c>
      <c r="L73" s="1"/>
    </row>
    <row r="74" spans="1:12" s="35" customFormat="1" ht="15" customHeight="1">
      <c r="A74" s="2">
        <v>69</v>
      </c>
      <c r="B74" s="3">
        <v>167</v>
      </c>
      <c r="C74" s="4" t="s">
        <v>174</v>
      </c>
      <c r="D74" s="5" t="s">
        <v>60</v>
      </c>
      <c r="E74" s="1" t="s">
        <v>47</v>
      </c>
      <c r="F74" s="1" t="s">
        <v>106</v>
      </c>
      <c r="G74" s="1" t="s">
        <v>376</v>
      </c>
      <c r="H74" s="5" t="s">
        <v>8</v>
      </c>
      <c r="I74" s="1" t="str">
        <f t="shared" si="2"/>
        <v>C</v>
      </c>
      <c r="J74" s="1">
        <f>COUNTIF(I$6:I74,I74)</f>
        <v>10</v>
      </c>
      <c r="K74" s="36">
        <v>0.03284722222222222</v>
      </c>
      <c r="L74" s="1"/>
    </row>
    <row r="75" spans="1:12" s="35" customFormat="1" ht="15" customHeight="1">
      <c r="A75" s="2">
        <v>70</v>
      </c>
      <c r="B75" s="3">
        <v>73</v>
      </c>
      <c r="C75" s="4" t="s">
        <v>506</v>
      </c>
      <c r="D75" s="5" t="s">
        <v>507</v>
      </c>
      <c r="E75" s="1" t="s">
        <v>47</v>
      </c>
      <c r="F75" s="1" t="s">
        <v>86</v>
      </c>
      <c r="G75" s="1" t="s">
        <v>508</v>
      </c>
      <c r="H75" s="5" t="s">
        <v>501</v>
      </c>
      <c r="I75" s="1" t="str">
        <f t="shared" si="2"/>
        <v>F</v>
      </c>
      <c r="J75" s="1">
        <f>COUNTIF(I$6:I75,I75)</f>
        <v>5</v>
      </c>
      <c r="K75" s="37">
        <v>0.032870370370370376</v>
      </c>
      <c r="L75" s="1"/>
    </row>
    <row r="76" spans="1:12" s="35" customFormat="1" ht="15" customHeight="1">
      <c r="A76" s="2">
        <v>71</v>
      </c>
      <c r="B76" s="3">
        <v>17</v>
      </c>
      <c r="C76" s="4" t="s">
        <v>424</v>
      </c>
      <c r="D76" s="5" t="s">
        <v>13</v>
      </c>
      <c r="E76" s="1" t="s">
        <v>47</v>
      </c>
      <c r="F76" s="1" t="s">
        <v>106</v>
      </c>
      <c r="G76" s="1" t="s">
        <v>318</v>
      </c>
      <c r="H76" s="5" t="s">
        <v>397</v>
      </c>
      <c r="I76" s="1" t="str">
        <f t="shared" si="2"/>
        <v>B</v>
      </c>
      <c r="J76" s="1">
        <f>COUNTIF(I$6:I76,I76)</f>
        <v>26</v>
      </c>
      <c r="K76" s="36">
        <v>0.03290509259259259</v>
      </c>
      <c r="L76" s="1"/>
    </row>
    <row r="77" spans="1:12" s="35" customFormat="1" ht="15" customHeight="1">
      <c r="A77" s="2">
        <v>72</v>
      </c>
      <c r="B77" s="3">
        <v>101</v>
      </c>
      <c r="C77" s="4" t="s">
        <v>431</v>
      </c>
      <c r="D77" s="5" t="s">
        <v>432</v>
      </c>
      <c r="E77" s="1" t="s">
        <v>47</v>
      </c>
      <c r="F77" s="1" t="s">
        <v>106</v>
      </c>
      <c r="G77" s="1" t="s">
        <v>414</v>
      </c>
      <c r="H77" s="5" t="s">
        <v>11</v>
      </c>
      <c r="I77" s="1" t="str">
        <f t="shared" si="2"/>
        <v>C</v>
      </c>
      <c r="J77" s="1">
        <f>COUNTIF(I$6:I77,I77)</f>
        <v>11</v>
      </c>
      <c r="K77" s="37">
        <v>0.032962962962962965</v>
      </c>
      <c r="L77" s="1" t="s">
        <v>521</v>
      </c>
    </row>
    <row r="78" spans="1:12" s="20" customFormat="1" ht="15" customHeight="1">
      <c r="A78" s="31">
        <v>73</v>
      </c>
      <c r="B78" s="17">
        <v>95</v>
      </c>
      <c r="C78" s="21" t="s">
        <v>139</v>
      </c>
      <c r="D78" s="22" t="s">
        <v>72</v>
      </c>
      <c r="E78" s="18" t="s">
        <v>47</v>
      </c>
      <c r="F78" s="18" t="s">
        <v>106</v>
      </c>
      <c r="G78" s="18" t="s">
        <v>328</v>
      </c>
      <c r="H78" s="22" t="s">
        <v>80</v>
      </c>
      <c r="I78" s="18" t="str">
        <f t="shared" si="2"/>
        <v>D</v>
      </c>
      <c r="J78" s="18">
        <f>COUNTIF(I$6:I78,I78)</f>
        <v>3</v>
      </c>
      <c r="K78" s="89">
        <v>0.032997685185185185</v>
      </c>
      <c r="L78" s="18"/>
    </row>
    <row r="79" spans="1:12" s="35" customFormat="1" ht="15" customHeight="1">
      <c r="A79" s="2">
        <v>74</v>
      </c>
      <c r="B79" s="3">
        <v>65</v>
      </c>
      <c r="C79" s="4" t="s">
        <v>198</v>
      </c>
      <c r="D79" s="5" t="s">
        <v>40</v>
      </c>
      <c r="E79" s="1" t="s">
        <v>47</v>
      </c>
      <c r="F79" s="1" t="s">
        <v>106</v>
      </c>
      <c r="G79" s="1" t="s">
        <v>392</v>
      </c>
      <c r="H79" s="5" t="s">
        <v>6</v>
      </c>
      <c r="I79" s="1" t="str">
        <f t="shared" si="2"/>
        <v>C</v>
      </c>
      <c r="J79" s="1">
        <f>COUNTIF(I$6:I79,I79)</f>
        <v>12</v>
      </c>
      <c r="K79" s="36">
        <v>0.03304398148148149</v>
      </c>
      <c r="L79" s="1"/>
    </row>
    <row r="80" spans="1:12" s="35" customFormat="1" ht="15" customHeight="1">
      <c r="A80" s="2">
        <v>75</v>
      </c>
      <c r="B80" s="3">
        <v>135</v>
      </c>
      <c r="C80" s="4" t="s">
        <v>214</v>
      </c>
      <c r="D80" s="5" t="s">
        <v>13</v>
      </c>
      <c r="E80" s="1" t="s">
        <v>47</v>
      </c>
      <c r="F80" s="1" t="s">
        <v>106</v>
      </c>
      <c r="G80" s="1" t="s">
        <v>425</v>
      </c>
      <c r="H80" s="5" t="s">
        <v>6</v>
      </c>
      <c r="I80" s="1" t="str">
        <f t="shared" si="2"/>
        <v>B</v>
      </c>
      <c r="J80" s="1">
        <f>COUNTIF(I$6:I80,I80)</f>
        <v>27</v>
      </c>
      <c r="K80" s="37">
        <v>0.033067129629629634</v>
      </c>
      <c r="L80" s="1"/>
    </row>
    <row r="81" spans="1:12" s="35" customFormat="1" ht="15" customHeight="1">
      <c r="A81" s="2">
        <v>76</v>
      </c>
      <c r="B81" s="3">
        <v>15</v>
      </c>
      <c r="C81" s="6" t="s">
        <v>524</v>
      </c>
      <c r="D81" s="12" t="s">
        <v>525</v>
      </c>
      <c r="E81" s="1" t="s">
        <v>47</v>
      </c>
      <c r="F81" s="1" t="s">
        <v>106</v>
      </c>
      <c r="G81" s="1">
        <v>1988</v>
      </c>
      <c r="H81" s="12" t="s">
        <v>526</v>
      </c>
      <c r="I81" s="1" t="str">
        <f t="shared" si="2"/>
        <v>A</v>
      </c>
      <c r="J81" s="1">
        <f>COUNTIF(I$6:I81,I81)</f>
        <v>24</v>
      </c>
      <c r="K81" s="37">
        <v>0.033125</v>
      </c>
      <c r="L81" s="1"/>
    </row>
    <row r="82" spans="1:12" s="35" customFormat="1" ht="15" customHeight="1">
      <c r="A82" s="2">
        <v>77</v>
      </c>
      <c r="B82" s="3">
        <v>115</v>
      </c>
      <c r="C82" s="4" t="s">
        <v>128</v>
      </c>
      <c r="D82" s="5" t="s">
        <v>129</v>
      </c>
      <c r="E82" s="1" t="s">
        <v>47</v>
      </c>
      <c r="F82" s="1" t="s">
        <v>106</v>
      </c>
      <c r="G82" s="1" t="s">
        <v>316</v>
      </c>
      <c r="H82" s="5" t="s">
        <v>351</v>
      </c>
      <c r="I82" s="1" t="s">
        <v>85</v>
      </c>
      <c r="J82" s="1">
        <f>COUNTIF(I$6:I82,I82)</f>
        <v>25</v>
      </c>
      <c r="K82" s="37">
        <v>0.033229166666666664</v>
      </c>
      <c r="L82" s="1"/>
    </row>
    <row r="83" spans="1:12" s="35" customFormat="1" ht="15" customHeight="1">
      <c r="A83" s="2">
        <v>78</v>
      </c>
      <c r="B83" s="3">
        <v>124</v>
      </c>
      <c r="C83" s="4" t="s">
        <v>186</v>
      </c>
      <c r="D83" s="5" t="s">
        <v>69</v>
      </c>
      <c r="E83" s="1" t="s">
        <v>47</v>
      </c>
      <c r="F83" s="1" t="s">
        <v>86</v>
      </c>
      <c r="G83" s="1" t="s">
        <v>455</v>
      </c>
      <c r="H83" s="5" t="s">
        <v>6</v>
      </c>
      <c r="I83" s="1" t="s">
        <v>86</v>
      </c>
      <c r="J83" s="1">
        <f>COUNTIF(I$6:I83,I83)</f>
        <v>6</v>
      </c>
      <c r="K83" s="36">
        <v>0.033368055555555554</v>
      </c>
      <c r="L83" s="1"/>
    </row>
    <row r="84" spans="1:12" s="35" customFormat="1" ht="15" customHeight="1">
      <c r="A84" s="2">
        <v>79</v>
      </c>
      <c r="B84" s="3">
        <v>79</v>
      </c>
      <c r="C84" s="4" t="s">
        <v>113</v>
      </c>
      <c r="D84" s="5" t="s">
        <v>13</v>
      </c>
      <c r="E84" s="1" t="s">
        <v>47</v>
      </c>
      <c r="F84" s="1" t="s">
        <v>106</v>
      </c>
      <c r="G84" s="1" t="s">
        <v>312</v>
      </c>
      <c r="H84" s="5" t="s">
        <v>114</v>
      </c>
      <c r="I84" s="1" t="str">
        <f>IF(F84="m",IF($G$1-$G84&lt;=19,"JM",IF($G$1-$G84&lt;=39,"A",IF($G$1-$G84&lt;=49,"B",IF($G$1-$G84&lt;=59,"C",IF($G$1-$G84&lt;=69,"D","E"))))),IF($G$1-$G84&lt;=19,"JŽ",IF($G$1-$G84&lt;=39,"F",IF($G$1-$G84&lt;=49,"G",IF($G$1-$G84&lt;=59,"H","I")))))</f>
        <v>A</v>
      </c>
      <c r="J84" s="1">
        <f>COUNTIF(I$6:I84,I84)</f>
        <v>26</v>
      </c>
      <c r="K84" s="36">
        <v>0.03344907407407407</v>
      </c>
      <c r="L84" s="1"/>
    </row>
    <row r="85" spans="1:12" s="35" customFormat="1" ht="15" customHeight="1">
      <c r="A85" s="2">
        <v>80</v>
      </c>
      <c r="B85" s="3">
        <v>204</v>
      </c>
      <c r="C85" s="4" t="s">
        <v>500</v>
      </c>
      <c r="D85" s="5" t="s">
        <v>332</v>
      </c>
      <c r="E85" s="1" t="s">
        <v>47</v>
      </c>
      <c r="F85" s="1" t="s">
        <v>106</v>
      </c>
      <c r="G85" s="1" t="s">
        <v>455</v>
      </c>
      <c r="H85" s="5" t="s">
        <v>501</v>
      </c>
      <c r="I85" s="1" t="s">
        <v>85</v>
      </c>
      <c r="J85" s="1">
        <f>COUNTIF(I$6:I85,I85)</f>
        <v>27</v>
      </c>
      <c r="K85" s="36">
        <v>0.033587962962962965</v>
      </c>
      <c r="L85" s="1"/>
    </row>
    <row r="86" spans="1:12" s="35" customFormat="1" ht="15" customHeight="1">
      <c r="A86" s="2">
        <v>81</v>
      </c>
      <c r="B86" s="3">
        <v>202</v>
      </c>
      <c r="C86" s="4" t="s">
        <v>398</v>
      </c>
      <c r="D86" s="5" t="s">
        <v>23</v>
      </c>
      <c r="E86" s="1" t="s">
        <v>47</v>
      </c>
      <c r="F86" s="1" t="s">
        <v>106</v>
      </c>
      <c r="G86" s="1" t="s">
        <v>399</v>
      </c>
      <c r="H86" s="5" t="s">
        <v>5</v>
      </c>
      <c r="I86" s="1" t="str">
        <f aca="true" t="shared" si="3" ref="I86:I94">IF(F86="m",IF($G$1-$G86&lt;=19,"JM",IF($G$1-$G86&lt;=39,"A",IF($G$1-$G86&lt;=49,"B",IF($G$1-$G86&lt;=59,"C",IF($G$1-$G86&lt;=69,"D","E"))))),IF($G$1-$G86&lt;=19,"JŽ",IF($G$1-$G86&lt;=39,"F",IF($G$1-$G86&lt;=49,"G",IF($G$1-$G86&lt;=59,"H","I")))))</f>
        <v>B</v>
      </c>
      <c r="J86" s="1">
        <f>COUNTIF(I$6:I86,I86)</f>
        <v>28</v>
      </c>
      <c r="K86" s="36">
        <v>0.033715277777777775</v>
      </c>
      <c r="L86" s="1"/>
    </row>
    <row r="87" spans="1:12" s="35" customFormat="1" ht="15" customHeight="1">
      <c r="A87" s="2">
        <v>82</v>
      </c>
      <c r="B87" s="3">
        <v>144</v>
      </c>
      <c r="C87" s="4" t="s">
        <v>418</v>
      </c>
      <c r="D87" s="5" t="s">
        <v>28</v>
      </c>
      <c r="E87" s="1" t="s">
        <v>47</v>
      </c>
      <c r="F87" s="1" t="s">
        <v>86</v>
      </c>
      <c r="G87" s="1" t="s">
        <v>312</v>
      </c>
      <c r="H87" s="5" t="s">
        <v>346</v>
      </c>
      <c r="I87" s="1" t="str">
        <f t="shared" si="3"/>
        <v>F</v>
      </c>
      <c r="J87" s="1">
        <f>COUNTIF(I$6:I87,I87)</f>
        <v>7</v>
      </c>
      <c r="K87" s="37">
        <v>0.033761574074074076</v>
      </c>
      <c r="L87" s="1"/>
    </row>
    <row r="88" spans="1:12" s="35" customFormat="1" ht="15" customHeight="1">
      <c r="A88" s="2">
        <v>83</v>
      </c>
      <c r="B88" s="3">
        <v>58</v>
      </c>
      <c r="C88" s="4" t="s">
        <v>134</v>
      </c>
      <c r="D88" s="5" t="s">
        <v>129</v>
      </c>
      <c r="E88" s="1" t="s">
        <v>47</v>
      </c>
      <c r="F88" s="1" t="s">
        <v>106</v>
      </c>
      <c r="G88" s="1" t="s">
        <v>306</v>
      </c>
      <c r="H88" s="5" t="s">
        <v>135</v>
      </c>
      <c r="I88" s="1" t="str">
        <f t="shared" si="3"/>
        <v>A</v>
      </c>
      <c r="J88" s="1">
        <f>COUNTIF(I$6:I88,I88)</f>
        <v>28</v>
      </c>
      <c r="K88" s="36">
        <v>0.03378472222222222</v>
      </c>
      <c r="L88" s="1"/>
    </row>
    <row r="89" spans="1:12" s="35" customFormat="1" ht="15" customHeight="1">
      <c r="A89" s="2">
        <v>84</v>
      </c>
      <c r="B89" s="3">
        <v>141</v>
      </c>
      <c r="C89" s="4" t="s">
        <v>356</v>
      </c>
      <c r="D89" s="5" t="s">
        <v>357</v>
      </c>
      <c r="E89" s="1" t="s">
        <v>47</v>
      </c>
      <c r="F89" s="1" t="s">
        <v>106</v>
      </c>
      <c r="G89" s="1" t="s">
        <v>310</v>
      </c>
      <c r="H89" s="5" t="s">
        <v>177</v>
      </c>
      <c r="I89" s="1" t="str">
        <f t="shared" si="3"/>
        <v>B</v>
      </c>
      <c r="J89" s="1">
        <f>COUNTIF(I$6:I89,I89)</f>
        <v>29</v>
      </c>
      <c r="K89" s="36">
        <v>0.033854166666666664</v>
      </c>
      <c r="L89" s="1"/>
    </row>
    <row r="90" spans="1:12" s="35" customFormat="1" ht="15" customHeight="1">
      <c r="A90" s="2">
        <v>85</v>
      </c>
      <c r="B90" s="3">
        <v>168</v>
      </c>
      <c r="C90" s="4" t="s">
        <v>458</v>
      </c>
      <c r="D90" s="5" t="s">
        <v>43</v>
      </c>
      <c r="E90" s="1" t="s">
        <v>47</v>
      </c>
      <c r="F90" s="1" t="s">
        <v>106</v>
      </c>
      <c r="G90" s="1" t="s">
        <v>365</v>
      </c>
      <c r="H90" s="5" t="s">
        <v>8</v>
      </c>
      <c r="I90" s="1" t="str">
        <f t="shared" si="3"/>
        <v>B</v>
      </c>
      <c r="J90" s="1">
        <f>COUNTIF(I$6:I90,I90)</f>
        <v>30</v>
      </c>
      <c r="K90" s="36">
        <v>0.033935185185185186</v>
      </c>
      <c r="L90" s="1"/>
    </row>
    <row r="91" spans="1:12" s="35" customFormat="1" ht="15" customHeight="1">
      <c r="A91" s="2">
        <v>86</v>
      </c>
      <c r="B91" s="3">
        <v>142</v>
      </c>
      <c r="C91" s="4" t="s">
        <v>130</v>
      </c>
      <c r="D91" s="5" t="s">
        <v>25</v>
      </c>
      <c r="E91" s="1" t="s">
        <v>47</v>
      </c>
      <c r="F91" s="1" t="s">
        <v>106</v>
      </c>
      <c r="G91" s="1" t="s">
        <v>352</v>
      </c>
      <c r="H91" s="5" t="s">
        <v>131</v>
      </c>
      <c r="I91" s="1" t="str">
        <f t="shared" si="3"/>
        <v>A</v>
      </c>
      <c r="J91" s="1">
        <f>COUNTIF(I$6:I91,I91)</f>
        <v>29</v>
      </c>
      <c r="K91" s="36">
        <v>0.03400462962962963</v>
      </c>
      <c r="L91" s="1"/>
    </row>
    <row r="92" spans="1:12" s="35" customFormat="1" ht="15" customHeight="1">
      <c r="A92" s="2">
        <v>87</v>
      </c>
      <c r="B92" s="3">
        <v>89</v>
      </c>
      <c r="C92" s="4" t="s">
        <v>173</v>
      </c>
      <c r="D92" s="5" t="s">
        <v>27</v>
      </c>
      <c r="E92" s="1" t="s">
        <v>47</v>
      </c>
      <c r="F92" s="1" t="s">
        <v>106</v>
      </c>
      <c r="G92" s="1" t="s">
        <v>373</v>
      </c>
      <c r="H92" s="5" t="s">
        <v>9</v>
      </c>
      <c r="I92" s="1" t="str">
        <f t="shared" si="3"/>
        <v>B</v>
      </c>
      <c r="J92" s="1">
        <f>COUNTIF(I$6:I92,I92)</f>
        <v>31</v>
      </c>
      <c r="K92" s="36">
        <v>0.03405092592592592</v>
      </c>
      <c r="L92" s="1"/>
    </row>
    <row r="93" spans="1:12" s="35" customFormat="1" ht="15" customHeight="1">
      <c r="A93" s="2">
        <v>88</v>
      </c>
      <c r="B93" s="3">
        <v>103</v>
      </c>
      <c r="C93" s="4" t="s">
        <v>208</v>
      </c>
      <c r="D93" s="5" t="s">
        <v>20</v>
      </c>
      <c r="E93" s="1" t="s">
        <v>47</v>
      </c>
      <c r="F93" s="1" t="s">
        <v>106</v>
      </c>
      <c r="G93" s="1" t="s">
        <v>373</v>
      </c>
      <c r="H93" s="5" t="s">
        <v>512</v>
      </c>
      <c r="I93" s="1" t="str">
        <f t="shared" si="3"/>
        <v>B</v>
      </c>
      <c r="J93" s="1">
        <f>COUNTIF(I$6:I93,I93)</f>
        <v>32</v>
      </c>
      <c r="K93" s="36">
        <v>0.03408564814814815</v>
      </c>
      <c r="L93" s="1"/>
    </row>
    <row r="94" spans="1:12" s="35" customFormat="1" ht="15" customHeight="1">
      <c r="A94" s="2">
        <v>89</v>
      </c>
      <c r="B94" s="3">
        <v>159</v>
      </c>
      <c r="C94" s="4" t="s">
        <v>138</v>
      </c>
      <c r="D94" s="5" t="s">
        <v>36</v>
      </c>
      <c r="E94" s="1" t="s">
        <v>47</v>
      </c>
      <c r="F94" s="1" t="s">
        <v>86</v>
      </c>
      <c r="G94" s="1" t="s">
        <v>340</v>
      </c>
      <c r="H94" s="5" t="s">
        <v>168</v>
      </c>
      <c r="I94" s="1" t="str">
        <f t="shared" si="3"/>
        <v>F</v>
      </c>
      <c r="J94" s="1">
        <f>COUNTIF(I$6:I94,I94)</f>
        <v>8</v>
      </c>
      <c r="K94" s="37">
        <v>0.0341087962962963</v>
      </c>
      <c r="L94" s="1"/>
    </row>
    <row r="95" spans="1:12" s="35" customFormat="1" ht="15" customHeight="1">
      <c r="A95" s="2">
        <v>90</v>
      </c>
      <c r="B95" s="3">
        <v>187</v>
      </c>
      <c r="C95" s="4" t="s">
        <v>436</v>
      </c>
      <c r="D95" s="5" t="s">
        <v>73</v>
      </c>
      <c r="E95" s="1" t="s">
        <v>47</v>
      </c>
      <c r="F95" s="1" t="s">
        <v>106</v>
      </c>
      <c r="G95" s="1" t="s">
        <v>437</v>
      </c>
      <c r="H95" s="5" t="s">
        <v>438</v>
      </c>
      <c r="I95" s="1" t="s">
        <v>85</v>
      </c>
      <c r="J95" s="1">
        <f>COUNTIF(I$6:I95,I95)</f>
        <v>30</v>
      </c>
      <c r="K95" s="36">
        <v>0.03414351851851852</v>
      </c>
      <c r="L95" s="1"/>
    </row>
    <row r="96" spans="1:12" s="35" customFormat="1" ht="15" customHeight="1">
      <c r="A96" s="2">
        <v>91</v>
      </c>
      <c r="B96" s="3">
        <v>69</v>
      </c>
      <c r="C96" s="4" t="s">
        <v>465</v>
      </c>
      <c r="D96" s="5" t="s">
        <v>466</v>
      </c>
      <c r="E96" s="1" t="s">
        <v>47</v>
      </c>
      <c r="F96" s="1" t="s">
        <v>86</v>
      </c>
      <c r="G96" s="1" t="s">
        <v>399</v>
      </c>
      <c r="H96" s="5" t="s">
        <v>467</v>
      </c>
      <c r="I96" s="1" t="str">
        <f aca="true" t="shared" si="4" ref="I96:I101">IF(F96="m",IF($G$1-$G96&lt;=19,"JM",IF($G$1-$G96&lt;=39,"A",IF($G$1-$G96&lt;=49,"B",IF($G$1-$G96&lt;=59,"C",IF($G$1-$G96&lt;=69,"D","E"))))),IF($G$1-$G96&lt;=19,"JŽ",IF($G$1-$G96&lt;=39,"F",IF($G$1-$G96&lt;=49,"G",IF($G$1-$G96&lt;=59,"H","I")))))</f>
        <v>G</v>
      </c>
      <c r="J96" s="1">
        <f>COUNTIF(I$6:I96,I96)</f>
        <v>6</v>
      </c>
      <c r="K96" s="37">
        <v>0.03425925925925926</v>
      </c>
      <c r="L96" s="1"/>
    </row>
    <row r="97" spans="1:12" s="35" customFormat="1" ht="15" customHeight="1">
      <c r="A97" s="2">
        <v>92</v>
      </c>
      <c r="B97" s="3">
        <v>118</v>
      </c>
      <c r="C97" s="4" t="s">
        <v>214</v>
      </c>
      <c r="D97" s="5" t="s">
        <v>33</v>
      </c>
      <c r="E97" s="1" t="s">
        <v>47</v>
      </c>
      <c r="F97" s="1" t="s">
        <v>106</v>
      </c>
      <c r="G97" s="1" t="s">
        <v>508</v>
      </c>
      <c r="H97" s="5" t="s">
        <v>83</v>
      </c>
      <c r="I97" s="1" t="str">
        <f t="shared" si="4"/>
        <v>A</v>
      </c>
      <c r="J97" s="1">
        <f>COUNTIF(I$6:I97,I97)</f>
        <v>31</v>
      </c>
      <c r="K97" s="37">
        <v>0.03446759259259259</v>
      </c>
      <c r="L97" s="1"/>
    </row>
    <row r="98" spans="1:12" s="35" customFormat="1" ht="15" customHeight="1">
      <c r="A98" s="2">
        <v>93</v>
      </c>
      <c r="B98" s="3">
        <v>117</v>
      </c>
      <c r="C98" s="4" t="s">
        <v>453</v>
      </c>
      <c r="D98" s="5" t="s">
        <v>32</v>
      </c>
      <c r="E98" s="1" t="s">
        <v>47</v>
      </c>
      <c r="F98" s="1" t="s">
        <v>106</v>
      </c>
      <c r="G98" s="1" t="s">
        <v>370</v>
      </c>
      <c r="H98" s="5" t="s">
        <v>5</v>
      </c>
      <c r="I98" s="1" t="str">
        <f t="shared" si="4"/>
        <v>A</v>
      </c>
      <c r="J98" s="1">
        <f>COUNTIF(I$6:I98,I98)</f>
        <v>32</v>
      </c>
      <c r="K98" s="36">
        <v>0.03453703703703704</v>
      </c>
      <c r="L98" s="1"/>
    </row>
    <row r="99" spans="1:12" s="35" customFormat="1" ht="15" customHeight="1">
      <c r="A99" s="2">
        <v>94</v>
      </c>
      <c r="B99" s="3">
        <v>121</v>
      </c>
      <c r="C99" s="4" t="s">
        <v>178</v>
      </c>
      <c r="D99" s="5" t="s">
        <v>55</v>
      </c>
      <c r="E99" s="1" t="s">
        <v>47</v>
      </c>
      <c r="F99" s="1" t="s">
        <v>86</v>
      </c>
      <c r="G99" s="1" t="s">
        <v>306</v>
      </c>
      <c r="H99" s="5" t="s">
        <v>9</v>
      </c>
      <c r="I99" s="1" t="str">
        <f t="shared" si="4"/>
        <v>F</v>
      </c>
      <c r="J99" s="1">
        <f>COUNTIF(I$6:I99,I99)</f>
        <v>9</v>
      </c>
      <c r="K99" s="37">
        <v>0.03454861111111111</v>
      </c>
      <c r="L99" s="1"/>
    </row>
    <row r="100" spans="1:12" s="35" customFormat="1" ht="15" customHeight="1">
      <c r="A100" s="2">
        <v>95</v>
      </c>
      <c r="B100" s="3">
        <v>156</v>
      </c>
      <c r="C100" s="4" t="s">
        <v>513</v>
      </c>
      <c r="D100" s="5" t="s">
        <v>34</v>
      </c>
      <c r="E100" s="1" t="s">
        <v>47</v>
      </c>
      <c r="F100" s="1" t="s">
        <v>106</v>
      </c>
      <c r="G100" s="1" t="s">
        <v>360</v>
      </c>
      <c r="H100" s="5" t="s">
        <v>514</v>
      </c>
      <c r="I100" s="1" t="str">
        <f t="shared" si="4"/>
        <v>D</v>
      </c>
      <c r="J100" s="1">
        <f>COUNTIF(I$6:I100,I100)</f>
        <v>4</v>
      </c>
      <c r="K100" s="37">
        <v>0.03456018518518519</v>
      </c>
      <c r="L100" s="1"/>
    </row>
    <row r="101" spans="1:12" s="35" customFormat="1" ht="15" customHeight="1">
      <c r="A101" s="2">
        <v>96</v>
      </c>
      <c r="B101" s="3">
        <v>134</v>
      </c>
      <c r="C101" s="4" t="s">
        <v>486</v>
      </c>
      <c r="D101" s="5" t="s">
        <v>487</v>
      </c>
      <c r="E101" s="1" t="s">
        <v>47</v>
      </c>
      <c r="F101" s="1" t="s">
        <v>106</v>
      </c>
      <c r="G101" s="1" t="s">
        <v>373</v>
      </c>
      <c r="H101" s="5" t="s">
        <v>6</v>
      </c>
      <c r="I101" s="1" t="str">
        <f t="shared" si="4"/>
        <v>B</v>
      </c>
      <c r="J101" s="1">
        <f>COUNTIF(I$6:I101,I101)</f>
        <v>33</v>
      </c>
      <c r="K101" s="37">
        <v>0.03501157407407408</v>
      </c>
      <c r="L101" s="1"/>
    </row>
    <row r="102" spans="1:12" s="35" customFormat="1" ht="15" customHeight="1">
      <c r="A102" s="2">
        <v>97</v>
      </c>
      <c r="B102" s="3">
        <v>176</v>
      </c>
      <c r="C102" s="4" t="s">
        <v>344</v>
      </c>
      <c r="D102" s="5" t="s">
        <v>332</v>
      </c>
      <c r="E102" s="1" t="s">
        <v>47</v>
      </c>
      <c r="F102" s="1" t="s">
        <v>106</v>
      </c>
      <c r="G102" s="1" t="s">
        <v>345</v>
      </c>
      <c r="H102" s="5" t="s">
        <v>548</v>
      </c>
      <c r="I102" s="1" t="s">
        <v>85</v>
      </c>
      <c r="J102" s="1">
        <f>COUNTIF(I$6:I102,I102)</f>
        <v>33</v>
      </c>
      <c r="K102" s="36">
        <v>0.03505787037037037</v>
      </c>
      <c r="L102" s="1"/>
    </row>
    <row r="103" spans="1:12" s="35" customFormat="1" ht="15" customHeight="1">
      <c r="A103" s="2">
        <v>98</v>
      </c>
      <c r="B103" s="3">
        <v>125</v>
      </c>
      <c r="C103" s="4" t="s">
        <v>443</v>
      </c>
      <c r="D103" s="5" t="s">
        <v>99</v>
      </c>
      <c r="E103" s="1" t="s">
        <v>47</v>
      </c>
      <c r="F103" s="1" t="s">
        <v>106</v>
      </c>
      <c r="G103" s="1" t="s">
        <v>374</v>
      </c>
      <c r="H103" s="5" t="s">
        <v>11</v>
      </c>
      <c r="I103" s="1" t="str">
        <f>IF(F103="m",IF($G$1-$G103&lt;=19,"JM",IF($G$1-$G103&lt;=39,"A",IF($G$1-$G103&lt;=49,"B",IF($G$1-$G103&lt;=59,"C",IF($G$1-$G103&lt;=69,"D","E"))))),IF($G$1-$G103&lt;=19,"JŽ",IF($G$1-$G103&lt;=39,"F",IF($G$1-$G103&lt;=49,"G",IF($G$1-$G103&lt;=59,"H","I")))))</f>
        <v>B</v>
      </c>
      <c r="J103" s="1">
        <f>COUNTIF(I$6:I103,I103)</f>
        <v>34</v>
      </c>
      <c r="K103" s="37">
        <v>0.03508101851851852</v>
      </c>
      <c r="L103" s="1"/>
    </row>
    <row r="104" spans="1:12" s="35" customFormat="1" ht="15" customHeight="1">
      <c r="A104" s="2">
        <v>99</v>
      </c>
      <c r="B104" s="3">
        <v>27</v>
      </c>
      <c r="C104" s="4" t="s">
        <v>161</v>
      </c>
      <c r="D104" s="5" t="s">
        <v>40</v>
      </c>
      <c r="E104" s="1" t="s">
        <v>47</v>
      </c>
      <c r="F104" s="1" t="s">
        <v>106</v>
      </c>
      <c r="G104" s="1" t="s">
        <v>312</v>
      </c>
      <c r="H104" s="5" t="s">
        <v>527</v>
      </c>
      <c r="I104" s="1" t="str">
        <f>IF(F104="m",IF($G$1-$G104&lt;=19,"JM",IF($G$1-$G104&lt;=39,"A",IF($G$1-$G104&lt;=49,"B",IF($G$1-$G104&lt;=59,"C",IF($G$1-$G104&lt;=69,"D","E"))))),IF($G$1-$G104&lt;=19,"JŽ",IF($G$1-$G104&lt;=39,"F",IF($G$1-$G104&lt;=49,"G",IF($G$1-$G104&lt;=59,"H","I")))))</f>
        <v>A</v>
      </c>
      <c r="J104" s="1">
        <f>COUNTIF(I$6:I104,I104)</f>
        <v>34</v>
      </c>
      <c r="K104" s="37">
        <v>0.03530092592592592</v>
      </c>
      <c r="L104" s="1"/>
    </row>
    <row r="105" spans="1:12" s="35" customFormat="1" ht="15" customHeight="1">
      <c r="A105" s="2">
        <v>100</v>
      </c>
      <c r="B105" s="3">
        <v>31</v>
      </c>
      <c r="C105" s="4" t="s">
        <v>158</v>
      </c>
      <c r="D105" s="5" t="s">
        <v>19</v>
      </c>
      <c r="E105" s="1" t="s">
        <v>47</v>
      </c>
      <c r="F105" s="1" t="s">
        <v>106</v>
      </c>
      <c r="G105" s="1" t="s">
        <v>304</v>
      </c>
      <c r="H105" s="5" t="s">
        <v>81</v>
      </c>
      <c r="I105" s="1" t="str">
        <f>IF(F105="m",IF($G$1-$G105&lt;=19,"JM",IF($G$1-$G105&lt;=39,"A",IF($G$1-$G105&lt;=49,"B",IF($G$1-$G105&lt;=59,"C",IF($G$1-$G105&lt;=69,"D","E"))))),IF($G$1-$G105&lt;=19,"JŽ",IF($G$1-$G105&lt;=39,"F",IF($G$1-$G105&lt;=49,"G",IF($G$1-$G105&lt;=59,"H","I")))))</f>
        <v>A</v>
      </c>
      <c r="J105" s="1">
        <f>COUNTIF(I$6:I105,I105)</f>
        <v>35</v>
      </c>
      <c r="K105" s="37">
        <v>0.03530092592592592</v>
      </c>
      <c r="L105" s="1"/>
    </row>
    <row r="106" spans="1:12" s="35" customFormat="1" ht="15" customHeight="1">
      <c r="A106" s="2">
        <v>101</v>
      </c>
      <c r="B106" s="3">
        <v>97</v>
      </c>
      <c r="C106" s="4" t="s">
        <v>175</v>
      </c>
      <c r="D106" s="5" t="s">
        <v>23</v>
      </c>
      <c r="E106" s="1" t="s">
        <v>47</v>
      </c>
      <c r="F106" s="1" t="s">
        <v>106</v>
      </c>
      <c r="G106" s="1" t="s">
        <v>313</v>
      </c>
      <c r="H106" s="5" t="s">
        <v>5</v>
      </c>
      <c r="I106" s="1" t="str">
        <f>IF(F106="m",IF($G$1-$G106&lt;=19,"JM",IF($G$1-$G106&lt;=39,"A",IF($G$1-$G106&lt;=49,"B",IF($G$1-$G106&lt;=59,"C",IF($G$1-$G106&lt;=69,"D","E"))))),IF($G$1-$G106&lt;=19,"JŽ",IF($G$1-$G106&lt;=39,"F",IF($G$1-$G106&lt;=49,"G",IF($G$1-$G106&lt;=59,"H","I")))))</f>
        <v>D</v>
      </c>
      <c r="J106" s="1">
        <f>COUNTIF(I$6:I106,I106)</f>
        <v>5</v>
      </c>
      <c r="K106" s="36">
        <v>0.03533564814814815</v>
      </c>
      <c r="L106" s="1"/>
    </row>
    <row r="107" spans="1:12" s="35" customFormat="1" ht="15" customHeight="1">
      <c r="A107" s="2">
        <v>102</v>
      </c>
      <c r="B107" s="3">
        <v>2</v>
      </c>
      <c r="C107" s="6" t="s">
        <v>108</v>
      </c>
      <c r="D107" s="12" t="s">
        <v>20</v>
      </c>
      <c r="E107" s="1" t="s">
        <v>47</v>
      </c>
      <c r="F107" s="1" t="s">
        <v>106</v>
      </c>
      <c r="G107" s="1">
        <v>2010</v>
      </c>
      <c r="H107" s="12" t="s">
        <v>257</v>
      </c>
      <c r="I107" s="1" t="s">
        <v>85</v>
      </c>
      <c r="J107" s="1">
        <f>COUNTIF(I$6:I107,I107)</f>
        <v>36</v>
      </c>
      <c r="K107" s="36">
        <v>0.0353587962962963</v>
      </c>
      <c r="L107" s="1"/>
    </row>
    <row r="108" spans="1:12" s="11" customFormat="1" ht="15" customHeight="1">
      <c r="A108" s="32">
        <v>103</v>
      </c>
      <c r="B108" s="8">
        <v>56</v>
      </c>
      <c r="C108" s="26" t="s">
        <v>202</v>
      </c>
      <c r="D108" s="27" t="s">
        <v>63</v>
      </c>
      <c r="E108" s="7" t="s">
        <v>47</v>
      </c>
      <c r="F108" s="7" t="s">
        <v>86</v>
      </c>
      <c r="G108" s="7" t="s">
        <v>313</v>
      </c>
      <c r="H108" s="27" t="s">
        <v>309</v>
      </c>
      <c r="I108" s="7" t="str">
        <f aca="true" t="shared" si="5" ref="I108:I121">IF(F108="m",IF($G$1-$G108&lt;=19,"JM",IF($G$1-$G108&lt;=39,"A",IF($G$1-$G108&lt;=49,"B",IF($G$1-$G108&lt;=59,"C",IF($G$1-$G108&lt;=69,"D","E"))))),IF($G$1-$G108&lt;=19,"JŽ",IF($G$1-$G108&lt;=39,"F",IF($G$1-$G108&lt;=49,"G",IF($G$1-$G108&lt;=59,"H","I")))))</f>
        <v>I</v>
      </c>
      <c r="J108" s="7">
        <f>COUNTIF(I$6:I108,I108)</f>
        <v>1</v>
      </c>
      <c r="K108" s="76">
        <v>0.035381944444444445</v>
      </c>
      <c r="L108" s="7"/>
    </row>
    <row r="109" spans="1:12" s="35" customFormat="1" ht="15" customHeight="1">
      <c r="A109" s="2">
        <v>104</v>
      </c>
      <c r="B109" s="3">
        <v>64</v>
      </c>
      <c r="C109" s="4" t="s">
        <v>409</v>
      </c>
      <c r="D109" s="5" t="s">
        <v>410</v>
      </c>
      <c r="E109" s="1" t="s">
        <v>47</v>
      </c>
      <c r="F109" s="1" t="s">
        <v>86</v>
      </c>
      <c r="G109" s="1" t="s">
        <v>411</v>
      </c>
      <c r="H109" s="5" t="s">
        <v>11</v>
      </c>
      <c r="I109" s="1" t="str">
        <f t="shared" si="5"/>
        <v>F</v>
      </c>
      <c r="J109" s="1">
        <f>COUNTIF(I$6:I109,I109)</f>
        <v>10</v>
      </c>
      <c r="K109" s="37">
        <v>0.03553240740740741</v>
      </c>
      <c r="L109" s="1"/>
    </row>
    <row r="110" spans="1:12" s="35" customFormat="1" ht="15" customHeight="1">
      <c r="A110" s="2">
        <v>105</v>
      </c>
      <c r="B110" s="3">
        <v>116</v>
      </c>
      <c r="C110" s="4" t="s">
        <v>128</v>
      </c>
      <c r="D110" s="5" t="s">
        <v>13</v>
      </c>
      <c r="E110" s="1" t="s">
        <v>47</v>
      </c>
      <c r="F110" s="1" t="s">
        <v>106</v>
      </c>
      <c r="G110" s="1" t="s">
        <v>307</v>
      </c>
      <c r="H110" s="5" t="s">
        <v>5</v>
      </c>
      <c r="I110" s="1" t="str">
        <f t="shared" si="5"/>
        <v>B</v>
      </c>
      <c r="J110" s="1">
        <f>COUNTIF(I$6:I110,I110)</f>
        <v>35</v>
      </c>
      <c r="K110" s="37">
        <v>0.03570601851851852</v>
      </c>
      <c r="L110" s="1"/>
    </row>
    <row r="111" spans="1:12" s="35" customFormat="1" ht="15" customHeight="1">
      <c r="A111" s="2">
        <v>106</v>
      </c>
      <c r="B111" s="3">
        <v>105</v>
      </c>
      <c r="C111" s="4" t="s">
        <v>208</v>
      </c>
      <c r="D111" s="5" t="s">
        <v>32</v>
      </c>
      <c r="E111" s="1" t="s">
        <v>47</v>
      </c>
      <c r="F111" s="1" t="s">
        <v>106</v>
      </c>
      <c r="G111" s="1" t="s">
        <v>306</v>
      </c>
      <c r="H111" s="5" t="s">
        <v>511</v>
      </c>
      <c r="I111" s="1" t="str">
        <f t="shared" si="5"/>
        <v>A</v>
      </c>
      <c r="J111" s="1">
        <f>COUNTIF(I$6:I111,I111)</f>
        <v>37</v>
      </c>
      <c r="K111" s="37">
        <v>0.03571759259259259</v>
      </c>
      <c r="L111" s="1"/>
    </row>
    <row r="112" spans="1:12" s="35" customFormat="1" ht="15" customHeight="1">
      <c r="A112" s="2">
        <v>107</v>
      </c>
      <c r="B112" s="3">
        <v>93</v>
      </c>
      <c r="C112" s="4" t="s">
        <v>402</v>
      </c>
      <c r="D112" s="5" t="s">
        <v>403</v>
      </c>
      <c r="E112" s="1" t="s">
        <v>47</v>
      </c>
      <c r="F112" s="1" t="s">
        <v>86</v>
      </c>
      <c r="G112" s="1" t="s">
        <v>374</v>
      </c>
      <c r="H112" s="5" t="s">
        <v>404</v>
      </c>
      <c r="I112" s="1" t="str">
        <f t="shared" si="5"/>
        <v>G</v>
      </c>
      <c r="J112" s="1">
        <f>COUNTIF(I$6:I112,I112)</f>
        <v>7</v>
      </c>
      <c r="K112" s="36">
        <v>0.035729166666666666</v>
      </c>
      <c r="L112" s="1"/>
    </row>
    <row r="113" spans="1:12" s="35" customFormat="1" ht="15" customHeight="1">
      <c r="A113" s="2">
        <v>108</v>
      </c>
      <c r="B113" s="3">
        <v>165</v>
      </c>
      <c r="C113" s="4" t="s">
        <v>174</v>
      </c>
      <c r="D113" s="5" t="s">
        <v>61</v>
      </c>
      <c r="E113" s="1" t="s">
        <v>47</v>
      </c>
      <c r="F113" s="1" t="s">
        <v>106</v>
      </c>
      <c r="G113" s="1" t="s">
        <v>442</v>
      </c>
      <c r="H113" s="5" t="s">
        <v>8</v>
      </c>
      <c r="I113" s="1" t="str">
        <f t="shared" si="5"/>
        <v>C</v>
      </c>
      <c r="J113" s="1">
        <f>COUNTIF(I$6:I113,I113)</f>
        <v>13</v>
      </c>
      <c r="K113" s="37">
        <v>0.035787037037037034</v>
      </c>
      <c r="L113" s="1"/>
    </row>
    <row r="114" spans="1:12" s="35" customFormat="1" ht="15" customHeight="1">
      <c r="A114" s="2">
        <v>109</v>
      </c>
      <c r="B114" s="3">
        <v>81</v>
      </c>
      <c r="C114" s="6" t="s">
        <v>164</v>
      </c>
      <c r="D114" s="12" t="s">
        <v>19</v>
      </c>
      <c r="E114" s="1" t="s">
        <v>47</v>
      </c>
      <c r="F114" s="1" t="s">
        <v>106</v>
      </c>
      <c r="G114" s="1">
        <v>1967</v>
      </c>
      <c r="H114" s="12" t="s">
        <v>5</v>
      </c>
      <c r="I114" s="1" t="str">
        <f t="shared" si="5"/>
        <v>C</v>
      </c>
      <c r="J114" s="1">
        <f>COUNTIF(I$6:I114,I114)</f>
        <v>14</v>
      </c>
      <c r="K114" s="36">
        <v>0.036284722222222225</v>
      </c>
      <c r="L114" s="1"/>
    </row>
    <row r="115" spans="1:12" s="35" customFormat="1" ht="15" customHeight="1">
      <c r="A115" s="2">
        <v>110</v>
      </c>
      <c r="B115" s="3">
        <v>50</v>
      </c>
      <c r="C115" s="4" t="s">
        <v>367</v>
      </c>
      <c r="D115" s="5" t="s">
        <v>19</v>
      </c>
      <c r="E115" s="1" t="s">
        <v>47</v>
      </c>
      <c r="F115" s="1" t="s">
        <v>106</v>
      </c>
      <c r="G115" s="1" t="s">
        <v>312</v>
      </c>
      <c r="H115" s="5" t="s">
        <v>368</v>
      </c>
      <c r="I115" s="1" t="str">
        <f t="shared" si="5"/>
        <v>A</v>
      </c>
      <c r="J115" s="1">
        <f>COUNTIF(I$6:I115,I115)</f>
        <v>38</v>
      </c>
      <c r="K115" s="37">
        <v>0.03629629629629629</v>
      </c>
      <c r="L115" s="1"/>
    </row>
    <row r="116" spans="1:12" s="35" customFormat="1" ht="15" customHeight="1">
      <c r="A116" s="2">
        <v>111</v>
      </c>
      <c r="B116" s="3">
        <v>172</v>
      </c>
      <c r="C116" s="4" t="s">
        <v>204</v>
      </c>
      <c r="D116" s="5" t="s">
        <v>42</v>
      </c>
      <c r="E116" s="1" t="s">
        <v>47</v>
      </c>
      <c r="F116" s="1" t="s">
        <v>106</v>
      </c>
      <c r="G116" s="1" t="s">
        <v>400</v>
      </c>
      <c r="H116" s="5" t="s">
        <v>10</v>
      </c>
      <c r="I116" s="1" t="str">
        <f t="shared" si="5"/>
        <v>C</v>
      </c>
      <c r="J116" s="1">
        <f>COUNTIF(I$6:I116,I116)</f>
        <v>15</v>
      </c>
      <c r="K116" s="36">
        <v>0.03636574074074074</v>
      </c>
      <c r="L116" s="1"/>
    </row>
    <row r="117" spans="1:12" s="35" customFormat="1" ht="15" customHeight="1">
      <c r="A117" s="2">
        <v>112</v>
      </c>
      <c r="B117" s="3">
        <v>9</v>
      </c>
      <c r="C117" s="4" t="s">
        <v>260</v>
      </c>
      <c r="D117" s="5" t="s">
        <v>445</v>
      </c>
      <c r="E117" s="1" t="s">
        <v>47</v>
      </c>
      <c r="F117" s="1" t="s">
        <v>106</v>
      </c>
      <c r="G117" s="1" t="s">
        <v>360</v>
      </c>
      <c r="H117" s="5" t="s">
        <v>363</v>
      </c>
      <c r="I117" s="1" t="str">
        <f t="shared" si="5"/>
        <v>D</v>
      </c>
      <c r="J117" s="1">
        <f>COUNTIF(I$6:I117,I117)</f>
        <v>6</v>
      </c>
      <c r="K117" s="36">
        <v>0.036516203703703703</v>
      </c>
      <c r="L117" s="1"/>
    </row>
    <row r="118" spans="1:12" s="35" customFormat="1" ht="15" customHeight="1">
      <c r="A118" s="2">
        <v>113</v>
      </c>
      <c r="B118" s="3">
        <v>190</v>
      </c>
      <c r="C118" s="4" t="s">
        <v>181</v>
      </c>
      <c r="D118" s="5" t="s">
        <v>58</v>
      </c>
      <c r="E118" s="1" t="s">
        <v>47</v>
      </c>
      <c r="F118" s="1" t="s">
        <v>106</v>
      </c>
      <c r="G118" s="1" t="s">
        <v>374</v>
      </c>
      <c r="H118" s="5" t="s">
        <v>6</v>
      </c>
      <c r="I118" s="1" t="str">
        <f t="shared" si="5"/>
        <v>B</v>
      </c>
      <c r="J118" s="1">
        <f>COUNTIF(I$6:I118,I118)</f>
        <v>36</v>
      </c>
      <c r="K118" s="37">
        <v>0.03653935185185185</v>
      </c>
      <c r="L118" s="1"/>
    </row>
    <row r="119" spans="1:12" s="35" customFormat="1" ht="15" customHeight="1">
      <c r="A119" s="2">
        <v>114</v>
      </c>
      <c r="B119" s="3">
        <v>28</v>
      </c>
      <c r="C119" s="4" t="s">
        <v>161</v>
      </c>
      <c r="D119" s="5" t="s">
        <v>23</v>
      </c>
      <c r="E119" s="1" t="s">
        <v>47</v>
      </c>
      <c r="F119" s="1" t="s">
        <v>106</v>
      </c>
      <c r="G119" s="1" t="s">
        <v>333</v>
      </c>
      <c r="H119" s="5" t="s">
        <v>527</v>
      </c>
      <c r="I119" s="1" t="str">
        <f t="shared" si="5"/>
        <v>A</v>
      </c>
      <c r="J119" s="1">
        <f>COUNTIF(I$6:I119,I119)</f>
        <v>39</v>
      </c>
      <c r="K119" s="37">
        <v>0.03662037037037037</v>
      </c>
      <c r="L119" s="1"/>
    </row>
    <row r="120" spans="1:12" s="35" customFormat="1" ht="15" customHeight="1">
      <c r="A120" s="2">
        <v>115</v>
      </c>
      <c r="B120" s="3">
        <v>26</v>
      </c>
      <c r="C120" s="4" t="s">
        <v>384</v>
      </c>
      <c r="D120" s="5" t="s">
        <v>34</v>
      </c>
      <c r="E120" s="1" t="s">
        <v>47</v>
      </c>
      <c r="F120" s="1" t="s">
        <v>106</v>
      </c>
      <c r="G120" s="1" t="s">
        <v>373</v>
      </c>
      <c r="H120" s="5" t="s">
        <v>385</v>
      </c>
      <c r="I120" s="1" t="str">
        <f t="shared" si="5"/>
        <v>B</v>
      </c>
      <c r="J120" s="1">
        <f>COUNTIF(I$6:I120,I120)</f>
        <v>37</v>
      </c>
      <c r="K120" s="37">
        <v>0.03665509259259259</v>
      </c>
      <c r="L120" s="1"/>
    </row>
    <row r="121" spans="1:12" s="35" customFormat="1" ht="15" customHeight="1">
      <c r="A121" s="2">
        <v>116</v>
      </c>
      <c r="B121" s="3">
        <v>23</v>
      </c>
      <c r="C121" s="4" t="s">
        <v>209</v>
      </c>
      <c r="D121" s="5" t="s">
        <v>23</v>
      </c>
      <c r="E121" s="1" t="s">
        <v>47</v>
      </c>
      <c r="F121" s="1" t="s">
        <v>106</v>
      </c>
      <c r="G121" s="1" t="s">
        <v>306</v>
      </c>
      <c r="H121" s="5" t="s">
        <v>515</v>
      </c>
      <c r="I121" s="1" t="str">
        <f t="shared" si="5"/>
        <v>A</v>
      </c>
      <c r="J121" s="1">
        <f>COUNTIF(I$6:I121,I121)</f>
        <v>40</v>
      </c>
      <c r="K121" s="37">
        <v>0.03666666666666667</v>
      </c>
      <c r="L121" s="1"/>
    </row>
    <row r="122" spans="1:12" s="35" customFormat="1" ht="15" customHeight="1">
      <c r="A122" s="2">
        <v>117</v>
      </c>
      <c r="B122" s="3">
        <v>46</v>
      </c>
      <c r="C122" s="4" t="s">
        <v>314</v>
      </c>
      <c r="D122" s="5" t="s">
        <v>315</v>
      </c>
      <c r="E122" s="1" t="s">
        <v>47</v>
      </c>
      <c r="F122" s="1" t="s">
        <v>106</v>
      </c>
      <c r="G122" s="1" t="s">
        <v>316</v>
      </c>
      <c r="H122" s="5" t="s">
        <v>317</v>
      </c>
      <c r="I122" s="1" t="s">
        <v>85</v>
      </c>
      <c r="J122" s="1">
        <f>COUNTIF(I$6:I122,I122)</f>
        <v>41</v>
      </c>
      <c r="K122" s="36">
        <v>0.03667824074074074</v>
      </c>
      <c r="L122" s="1"/>
    </row>
    <row r="123" spans="1:12" s="35" customFormat="1" ht="15" customHeight="1">
      <c r="A123" s="2">
        <v>118</v>
      </c>
      <c r="B123" s="3">
        <v>99</v>
      </c>
      <c r="C123" s="4" t="s">
        <v>459</v>
      </c>
      <c r="D123" s="5" t="s">
        <v>460</v>
      </c>
      <c r="E123" s="1" t="s">
        <v>47</v>
      </c>
      <c r="F123" s="1" t="s">
        <v>106</v>
      </c>
      <c r="G123" s="1" t="s">
        <v>316</v>
      </c>
      <c r="H123" s="5" t="s">
        <v>461</v>
      </c>
      <c r="I123" s="1" t="s">
        <v>85</v>
      </c>
      <c r="J123" s="1">
        <f>COUNTIF(I$6:I123,I123)</f>
        <v>42</v>
      </c>
      <c r="K123" s="37">
        <v>0.03668981481481482</v>
      </c>
      <c r="L123" s="1"/>
    </row>
    <row r="124" spans="1:12" s="35" customFormat="1" ht="15" customHeight="1">
      <c r="A124" s="2">
        <v>119</v>
      </c>
      <c r="B124" s="3">
        <v>180</v>
      </c>
      <c r="C124" s="4" t="s">
        <v>210</v>
      </c>
      <c r="D124" s="5" t="s">
        <v>190</v>
      </c>
      <c r="E124" s="1" t="s">
        <v>47</v>
      </c>
      <c r="F124" s="1" t="s">
        <v>106</v>
      </c>
      <c r="G124" s="1" t="s">
        <v>328</v>
      </c>
      <c r="H124" s="5" t="s">
        <v>10</v>
      </c>
      <c r="I124" s="1" t="str">
        <f aca="true" t="shared" si="6" ref="I124:I155">IF(F124="m",IF($G$1-$G124&lt;=19,"JM",IF($G$1-$G124&lt;=39,"A",IF($G$1-$G124&lt;=49,"B",IF($G$1-$G124&lt;=59,"C",IF($G$1-$G124&lt;=69,"D","E"))))),IF($G$1-$G124&lt;=19,"JŽ",IF($G$1-$G124&lt;=39,"F",IF($G$1-$G124&lt;=49,"G",IF($G$1-$G124&lt;=59,"H","I")))))</f>
        <v>D</v>
      </c>
      <c r="J124" s="1">
        <f>COUNTIF(I$6:I124,I124)</f>
        <v>7</v>
      </c>
      <c r="K124" s="37">
        <v>0.03670138888888889</v>
      </c>
      <c r="L124" s="1"/>
    </row>
    <row r="125" spans="1:12" s="35" customFormat="1" ht="15" customHeight="1">
      <c r="A125" s="2">
        <v>120</v>
      </c>
      <c r="B125" s="3">
        <v>136</v>
      </c>
      <c r="C125" s="4" t="s">
        <v>502</v>
      </c>
      <c r="D125" s="5" t="s">
        <v>391</v>
      </c>
      <c r="E125" s="1" t="s">
        <v>47</v>
      </c>
      <c r="F125" s="1" t="s">
        <v>86</v>
      </c>
      <c r="G125" s="1" t="s">
        <v>353</v>
      </c>
      <c r="H125" s="5" t="s">
        <v>6</v>
      </c>
      <c r="I125" s="1" t="str">
        <f t="shared" si="6"/>
        <v>F</v>
      </c>
      <c r="J125" s="1">
        <f>COUNTIF(I$6:I125,I125)</f>
        <v>11</v>
      </c>
      <c r="K125" s="36">
        <v>0.03688657407407408</v>
      </c>
      <c r="L125" s="1"/>
    </row>
    <row r="126" spans="1:12" s="35" customFormat="1" ht="15" customHeight="1">
      <c r="A126" s="2">
        <v>121</v>
      </c>
      <c r="B126" s="3">
        <v>80</v>
      </c>
      <c r="C126" s="4" t="s">
        <v>150</v>
      </c>
      <c r="D126" s="5" t="s">
        <v>151</v>
      </c>
      <c r="E126" s="1" t="s">
        <v>47</v>
      </c>
      <c r="F126" s="1" t="s">
        <v>86</v>
      </c>
      <c r="G126" s="1" t="s">
        <v>353</v>
      </c>
      <c r="H126" s="5" t="s">
        <v>5</v>
      </c>
      <c r="I126" s="1" t="str">
        <f t="shared" si="6"/>
        <v>F</v>
      </c>
      <c r="J126" s="1">
        <f>COUNTIF(I$6:I126,I126)</f>
        <v>12</v>
      </c>
      <c r="K126" s="37">
        <v>0.037141203703703704</v>
      </c>
      <c r="L126" s="1"/>
    </row>
    <row r="127" spans="1:12" s="35" customFormat="1" ht="15" customHeight="1">
      <c r="A127" s="2">
        <v>122</v>
      </c>
      <c r="B127" s="3">
        <v>179</v>
      </c>
      <c r="C127" s="4" t="s">
        <v>159</v>
      </c>
      <c r="D127" s="5" t="s">
        <v>30</v>
      </c>
      <c r="E127" s="1" t="s">
        <v>47</v>
      </c>
      <c r="F127" s="1" t="s">
        <v>106</v>
      </c>
      <c r="G127" s="1" t="s">
        <v>352</v>
      </c>
      <c r="H127" s="5" t="s">
        <v>97</v>
      </c>
      <c r="I127" s="1" t="str">
        <f t="shared" si="6"/>
        <v>A</v>
      </c>
      <c r="J127" s="1">
        <f>COUNTIF(I$6:I127,I127)</f>
        <v>43</v>
      </c>
      <c r="K127" s="36">
        <v>0.03719907407407407</v>
      </c>
      <c r="L127" s="1"/>
    </row>
    <row r="128" spans="1:12" s="35" customFormat="1" ht="15" customHeight="1">
      <c r="A128" s="2">
        <v>123</v>
      </c>
      <c r="B128" s="3">
        <v>48</v>
      </c>
      <c r="C128" s="4" t="s">
        <v>163</v>
      </c>
      <c r="D128" s="5" t="s">
        <v>421</v>
      </c>
      <c r="E128" s="1" t="s">
        <v>47</v>
      </c>
      <c r="F128" s="1" t="s">
        <v>106</v>
      </c>
      <c r="G128" s="1" t="s">
        <v>422</v>
      </c>
      <c r="H128" s="5" t="s">
        <v>64</v>
      </c>
      <c r="I128" s="1" t="str">
        <f t="shared" si="6"/>
        <v>D</v>
      </c>
      <c r="J128" s="1">
        <f>COUNTIF(I$6:I128,I128)</f>
        <v>8</v>
      </c>
      <c r="K128" s="36">
        <v>0.037314814814814815</v>
      </c>
      <c r="L128" s="1"/>
    </row>
    <row r="129" spans="1:12" s="35" customFormat="1" ht="15" customHeight="1">
      <c r="A129" s="2">
        <v>124</v>
      </c>
      <c r="B129" s="3">
        <v>96</v>
      </c>
      <c r="C129" s="4" t="s">
        <v>139</v>
      </c>
      <c r="D129" s="5" t="s">
        <v>73</v>
      </c>
      <c r="E129" s="1" t="s">
        <v>47</v>
      </c>
      <c r="F129" s="1" t="s">
        <v>106</v>
      </c>
      <c r="G129" s="1" t="s">
        <v>359</v>
      </c>
      <c r="H129" s="5" t="s">
        <v>80</v>
      </c>
      <c r="I129" s="1" t="str">
        <f t="shared" si="6"/>
        <v>A</v>
      </c>
      <c r="J129" s="1">
        <f>COUNTIF(I$6:I129,I129)</f>
        <v>44</v>
      </c>
      <c r="K129" s="37">
        <v>0.037442129629629624</v>
      </c>
      <c r="L129" s="1"/>
    </row>
    <row r="130" spans="1:12" s="35" customFormat="1" ht="15" customHeight="1">
      <c r="A130" s="2">
        <v>125</v>
      </c>
      <c r="B130" s="3">
        <v>61</v>
      </c>
      <c r="C130" s="4" t="s">
        <v>405</v>
      </c>
      <c r="D130" s="5" t="s">
        <v>406</v>
      </c>
      <c r="E130" s="1" t="s">
        <v>47</v>
      </c>
      <c r="F130" s="1" t="s">
        <v>86</v>
      </c>
      <c r="G130" s="1" t="s">
        <v>365</v>
      </c>
      <c r="H130" s="5" t="s">
        <v>116</v>
      </c>
      <c r="I130" s="1" t="str">
        <f t="shared" si="6"/>
        <v>G</v>
      </c>
      <c r="J130" s="1">
        <f>COUNTIF(I$6:I130,I130)</f>
        <v>8</v>
      </c>
      <c r="K130" s="37">
        <v>0.03746527777777778</v>
      </c>
      <c r="L130" s="1"/>
    </row>
    <row r="131" spans="1:12" s="11" customFormat="1" ht="15" customHeight="1">
      <c r="A131" s="32">
        <v>126</v>
      </c>
      <c r="B131" s="8">
        <v>38</v>
      </c>
      <c r="C131" s="26" t="s">
        <v>196</v>
      </c>
      <c r="D131" s="27" t="s">
        <v>79</v>
      </c>
      <c r="E131" s="7" t="s">
        <v>47</v>
      </c>
      <c r="F131" s="7" t="s">
        <v>106</v>
      </c>
      <c r="G131" s="7" t="s">
        <v>478</v>
      </c>
      <c r="H131" s="27" t="s">
        <v>64</v>
      </c>
      <c r="I131" s="7" t="str">
        <f t="shared" si="6"/>
        <v>E</v>
      </c>
      <c r="J131" s="7">
        <f>COUNTIF(I$6:I131,I131)</f>
        <v>1</v>
      </c>
      <c r="K131" s="76">
        <v>0.03751157407407407</v>
      </c>
      <c r="L131" s="7"/>
    </row>
    <row r="132" spans="1:12" s="35" customFormat="1" ht="15" customHeight="1">
      <c r="A132" s="2">
        <v>127</v>
      </c>
      <c r="B132" s="3">
        <v>160</v>
      </c>
      <c r="C132" s="4" t="s">
        <v>105</v>
      </c>
      <c r="D132" s="5" t="s">
        <v>23</v>
      </c>
      <c r="E132" s="1" t="s">
        <v>47</v>
      </c>
      <c r="F132" s="1" t="s">
        <v>106</v>
      </c>
      <c r="G132" s="1" t="s">
        <v>303</v>
      </c>
      <c r="H132" s="5" t="s">
        <v>107</v>
      </c>
      <c r="I132" s="1" t="str">
        <f t="shared" si="6"/>
        <v>D</v>
      </c>
      <c r="J132" s="1">
        <f>COUNTIF(I$6:I132,I132)</f>
        <v>9</v>
      </c>
      <c r="K132" s="36">
        <v>0.03761574074074074</v>
      </c>
      <c r="L132" s="1"/>
    </row>
    <row r="133" spans="1:12" s="35" customFormat="1" ht="15" customHeight="1">
      <c r="A133" s="2">
        <v>128</v>
      </c>
      <c r="B133" s="3">
        <v>119</v>
      </c>
      <c r="C133" s="4" t="s">
        <v>111</v>
      </c>
      <c r="D133" s="5" t="s">
        <v>18</v>
      </c>
      <c r="E133" s="1" t="s">
        <v>47</v>
      </c>
      <c r="F133" s="1" t="s">
        <v>106</v>
      </c>
      <c r="G133" s="1" t="s">
        <v>307</v>
      </c>
      <c r="H133" s="5" t="s">
        <v>97</v>
      </c>
      <c r="I133" s="1" t="str">
        <f t="shared" si="6"/>
        <v>B</v>
      </c>
      <c r="J133" s="1">
        <f>COUNTIF(I$6:I133,I133)</f>
        <v>38</v>
      </c>
      <c r="K133" s="36">
        <v>0.037627314814814815</v>
      </c>
      <c r="L133" s="1"/>
    </row>
    <row r="134" spans="1:12" s="35" customFormat="1" ht="15" customHeight="1">
      <c r="A134" s="2">
        <v>129</v>
      </c>
      <c r="B134" s="3">
        <v>120</v>
      </c>
      <c r="C134" s="6" t="s">
        <v>536</v>
      </c>
      <c r="D134" s="12" t="s">
        <v>34</v>
      </c>
      <c r="E134" s="1" t="s">
        <v>47</v>
      </c>
      <c r="F134" s="1" t="s">
        <v>106</v>
      </c>
      <c r="G134" s="1">
        <v>1981</v>
      </c>
      <c r="H134" s="12" t="s">
        <v>537</v>
      </c>
      <c r="I134" s="1" t="str">
        <f t="shared" si="6"/>
        <v>B</v>
      </c>
      <c r="J134" s="1">
        <f>COUNTIF(I$6:I134,I134)</f>
        <v>39</v>
      </c>
      <c r="K134" s="36">
        <v>0.037638888888888895</v>
      </c>
      <c r="L134" s="1"/>
    </row>
    <row r="135" spans="1:12" s="35" customFormat="1" ht="15" customHeight="1">
      <c r="A135" s="2">
        <v>130</v>
      </c>
      <c r="B135" s="3">
        <v>59</v>
      </c>
      <c r="C135" s="4" t="s">
        <v>134</v>
      </c>
      <c r="D135" s="5" t="s">
        <v>19</v>
      </c>
      <c r="E135" s="1" t="s">
        <v>47</v>
      </c>
      <c r="F135" s="1" t="s">
        <v>106</v>
      </c>
      <c r="G135" s="1" t="s">
        <v>353</v>
      </c>
      <c r="H135" s="5" t="s">
        <v>135</v>
      </c>
      <c r="I135" s="1" t="str">
        <f t="shared" si="6"/>
        <v>A</v>
      </c>
      <c r="J135" s="1">
        <f>COUNTIF(I$6:I135,I135)</f>
        <v>45</v>
      </c>
      <c r="K135" s="36">
        <v>0.03782407407407407</v>
      </c>
      <c r="L135" s="1"/>
    </row>
    <row r="136" spans="1:12" s="11" customFormat="1" ht="15" customHeight="1">
      <c r="A136" s="32">
        <v>131</v>
      </c>
      <c r="B136" s="8">
        <v>74</v>
      </c>
      <c r="C136" s="26" t="s">
        <v>160</v>
      </c>
      <c r="D136" s="27" t="s">
        <v>93</v>
      </c>
      <c r="E136" s="7" t="s">
        <v>47</v>
      </c>
      <c r="F136" s="7" t="s">
        <v>86</v>
      </c>
      <c r="G136" s="7" t="s">
        <v>393</v>
      </c>
      <c r="H136" s="27" t="s">
        <v>394</v>
      </c>
      <c r="I136" s="7" t="str">
        <f t="shared" si="6"/>
        <v>H</v>
      </c>
      <c r="J136" s="7">
        <f>COUNTIF(I$6:I136,I136)</f>
        <v>1</v>
      </c>
      <c r="K136" s="76">
        <v>0.03788194444444444</v>
      </c>
      <c r="L136" s="7"/>
    </row>
    <row r="137" spans="1:12" s="35" customFormat="1" ht="15" customHeight="1">
      <c r="A137" s="2">
        <v>132</v>
      </c>
      <c r="B137" s="3">
        <v>198</v>
      </c>
      <c r="C137" s="6" t="s">
        <v>552</v>
      </c>
      <c r="D137" s="12" t="s">
        <v>487</v>
      </c>
      <c r="E137" s="1" t="s">
        <v>47</v>
      </c>
      <c r="F137" s="1" t="s">
        <v>106</v>
      </c>
      <c r="G137" s="1">
        <v>1983</v>
      </c>
      <c r="H137" s="12" t="s">
        <v>553</v>
      </c>
      <c r="I137" s="1" t="str">
        <f t="shared" si="6"/>
        <v>B</v>
      </c>
      <c r="J137" s="1">
        <f>COUNTIF(I$6:I137,I137)</f>
        <v>40</v>
      </c>
      <c r="K137" s="37">
        <v>0.03791666666666667</v>
      </c>
      <c r="L137" s="1"/>
    </row>
    <row r="138" spans="1:12" s="35" customFormat="1" ht="15" customHeight="1">
      <c r="A138" s="2">
        <v>133</v>
      </c>
      <c r="B138" s="3">
        <v>90</v>
      </c>
      <c r="C138" s="6" t="s">
        <v>192</v>
      </c>
      <c r="D138" s="12" t="s">
        <v>72</v>
      </c>
      <c r="E138" s="1" t="s">
        <v>47</v>
      </c>
      <c r="F138" s="1" t="s">
        <v>106</v>
      </c>
      <c r="G138" s="1">
        <v>1979</v>
      </c>
      <c r="H138" s="12" t="s">
        <v>534</v>
      </c>
      <c r="I138" s="1" t="str">
        <f t="shared" si="6"/>
        <v>B</v>
      </c>
      <c r="J138" s="1">
        <f>COUNTIF(I$6:I138,I138)</f>
        <v>41</v>
      </c>
      <c r="K138" s="37">
        <v>0.03795138888888889</v>
      </c>
      <c r="L138" s="1"/>
    </row>
    <row r="139" spans="1:12" s="35" customFormat="1" ht="15" customHeight="1">
      <c r="A139" s="2">
        <v>134</v>
      </c>
      <c r="B139" s="3">
        <v>112</v>
      </c>
      <c r="C139" s="4" t="s">
        <v>387</v>
      </c>
      <c r="D139" s="5" t="s">
        <v>74</v>
      </c>
      <c r="E139" s="1" t="s">
        <v>47</v>
      </c>
      <c r="F139" s="1" t="s">
        <v>86</v>
      </c>
      <c r="G139" s="1" t="s">
        <v>342</v>
      </c>
      <c r="H139" s="5" t="s">
        <v>388</v>
      </c>
      <c r="I139" s="1" t="str">
        <f t="shared" si="6"/>
        <v>G</v>
      </c>
      <c r="J139" s="1">
        <f>COUNTIF(I$6:I139,I139)</f>
        <v>9</v>
      </c>
      <c r="K139" s="36">
        <v>0.03800925925925926</v>
      </c>
      <c r="L139" s="1"/>
    </row>
    <row r="140" spans="1:12" s="35" customFormat="1" ht="15" customHeight="1">
      <c r="A140" s="2">
        <v>135</v>
      </c>
      <c r="B140" s="3">
        <v>147</v>
      </c>
      <c r="C140" s="4" t="s">
        <v>172</v>
      </c>
      <c r="D140" s="5" t="s">
        <v>43</v>
      </c>
      <c r="E140" s="1" t="s">
        <v>47</v>
      </c>
      <c r="F140" s="1" t="s">
        <v>106</v>
      </c>
      <c r="G140" s="1" t="s">
        <v>303</v>
      </c>
      <c r="H140" s="5" t="s">
        <v>5</v>
      </c>
      <c r="I140" s="1" t="str">
        <f t="shared" si="6"/>
        <v>D</v>
      </c>
      <c r="J140" s="1">
        <f>COUNTIF(I$6:I140,I140)</f>
        <v>10</v>
      </c>
      <c r="K140" s="37">
        <v>0.03804398148148148</v>
      </c>
      <c r="L140" s="1"/>
    </row>
    <row r="141" spans="1:12" s="35" customFormat="1" ht="15" customHeight="1">
      <c r="A141" s="2">
        <v>136</v>
      </c>
      <c r="B141" s="3">
        <v>162</v>
      </c>
      <c r="C141" s="4" t="s">
        <v>115</v>
      </c>
      <c r="D141" s="5" t="s">
        <v>54</v>
      </c>
      <c r="E141" s="1" t="s">
        <v>47</v>
      </c>
      <c r="F141" s="1" t="s">
        <v>86</v>
      </c>
      <c r="G141" s="1" t="s">
        <v>312</v>
      </c>
      <c r="H141" s="5" t="s">
        <v>5</v>
      </c>
      <c r="I141" s="1" t="str">
        <f t="shared" si="6"/>
        <v>F</v>
      </c>
      <c r="J141" s="1">
        <f>COUNTIF(I$6:I141,I141)</f>
        <v>13</v>
      </c>
      <c r="K141" s="37">
        <v>0.03810185185185185</v>
      </c>
      <c r="L141" s="1"/>
    </row>
    <row r="142" spans="1:12" s="35" customFormat="1" ht="15" customHeight="1">
      <c r="A142" s="2">
        <v>137</v>
      </c>
      <c r="B142" s="3">
        <v>150</v>
      </c>
      <c r="C142" s="4" t="s">
        <v>471</v>
      </c>
      <c r="D142" s="5" t="s">
        <v>77</v>
      </c>
      <c r="E142" s="1" t="s">
        <v>47</v>
      </c>
      <c r="F142" s="1" t="s">
        <v>106</v>
      </c>
      <c r="G142" s="1">
        <v>1956</v>
      </c>
      <c r="H142" s="5" t="s">
        <v>472</v>
      </c>
      <c r="I142" s="1" t="str">
        <f t="shared" si="6"/>
        <v>D</v>
      </c>
      <c r="J142" s="1">
        <f>COUNTIF(I$6:I142,I142)</f>
        <v>11</v>
      </c>
      <c r="K142" s="37">
        <v>0.038113425925925926</v>
      </c>
      <c r="L142" s="1"/>
    </row>
    <row r="143" spans="1:12" s="35" customFormat="1" ht="15" customHeight="1">
      <c r="A143" s="2">
        <v>138</v>
      </c>
      <c r="B143" s="3">
        <v>36</v>
      </c>
      <c r="C143" s="4" t="s">
        <v>215</v>
      </c>
      <c r="D143" s="5" t="s">
        <v>45</v>
      </c>
      <c r="E143" s="1" t="s">
        <v>47</v>
      </c>
      <c r="F143" s="1" t="s">
        <v>106</v>
      </c>
      <c r="G143" s="1" t="s">
        <v>519</v>
      </c>
      <c r="H143" s="5" t="s">
        <v>64</v>
      </c>
      <c r="I143" s="1" t="str">
        <f t="shared" si="6"/>
        <v>D</v>
      </c>
      <c r="J143" s="1">
        <f>COUNTIF(I$6:I143,I143)</f>
        <v>12</v>
      </c>
      <c r="K143" s="37">
        <v>0.03822916666666667</v>
      </c>
      <c r="L143" s="1"/>
    </row>
    <row r="144" spans="1:12" s="35" customFormat="1" ht="15" customHeight="1">
      <c r="A144" s="2">
        <v>139</v>
      </c>
      <c r="B144" s="3">
        <v>32</v>
      </c>
      <c r="C144" s="4" t="s">
        <v>451</v>
      </c>
      <c r="D144" s="5" t="s">
        <v>17</v>
      </c>
      <c r="E144" s="1" t="s">
        <v>47</v>
      </c>
      <c r="F144" s="1" t="s">
        <v>106</v>
      </c>
      <c r="G144" s="1" t="s">
        <v>428</v>
      </c>
      <c r="H144" s="5" t="s">
        <v>5</v>
      </c>
      <c r="I144" s="1" t="str">
        <f t="shared" si="6"/>
        <v>C</v>
      </c>
      <c r="J144" s="1">
        <f>COUNTIF(I$6:I144,I144)</f>
        <v>16</v>
      </c>
      <c r="K144" s="37">
        <v>0.03826388888888889</v>
      </c>
      <c r="L144" s="1"/>
    </row>
    <row r="145" spans="1:12" s="35" customFormat="1" ht="15" customHeight="1">
      <c r="A145" s="2">
        <v>140</v>
      </c>
      <c r="B145" s="3">
        <v>129</v>
      </c>
      <c r="C145" s="4" t="s">
        <v>439</v>
      </c>
      <c r="D145" s="5" t="s">
        <v>440</v>
      </c>
      <c r="E145" s="1" t="s">
        <v>47</v>
      </c>
      <c r="F145" s="1" t="s">
        <v>106</v>
      </c>
      <c r="G145" s="1" t="s">
        <v>392</v>
      </c>
      <c r="H145" s="5" t="s">
        <v>441</v>
      </c>
      <c r="I145" s="1" t="str">
        <f t="shared" si="6"/>
        <v>C</v>
      </c>
      <c r="J145" s="1">
        <f>COUNTIF(I$6:I145,I145)</f>
        <v>17</v>
      </c>
      <c r="K145" s="37">
        <v>0.03831018518518518</v>
      </c>
      <c r="L145" s="1"/>
    </row>
    <row r="146" spans="1:12" s="35" customFormat="1" ht="15" customHeight="1">
      <c r="A146" s="2">
        <v>141</v>
      </c>
      <c r="B146" s="3">
        <v>35</v>
      </c>
      <c r="C146" s="4" t="s">
        <v>354</v>
      </c>
      <c r="D146" s="5" t="s">
        <v>13</v>
      </c>
      <c r="E146" s="1" t="s">
        <v>47</v>
      </c>
      <c r="F146" s="1" t="s">
        <v>106</v>
      </c>
      <c r="G146" s="1" t="s">
        <v>340</v>
      </c>
      <c r="H146" s="5" t="s">
        <v>355</v>
      </c>
      <c r="I146" s="1" t="str">
        <f t="shared" si="6"/>
        <v>A</v>
      </c>
      <c r="J146" s="1">
        <f>COUNTIF(I$6:I146,I146)</f>
        <v>46</v>
      </c>
      <c r="K146" s="37">
        <v>0.03832175925925926</v>
      </c>
      <c r="L146" s="1"/>
    </row>
    <row r="147" spans="1:12" s="82" customFormat="1" ht="15" customHeight="1">
      <c r="A147" s="77">
        <v>142</v>
      </c>
      <c r="B147" s="84">
        <v>12</v>
      </c>
      <c r="C147" s="79" t="s">
        <v>155</v>
      </c>
      <c r="D147" s="80" t="s">
        <v>77</v>
      </c>
      <c r="E147" s="78" t="s">
        <v>47</v>
      </c>
      <c r="F147" s="78" t="s">
        <v>106</v>
      </c>
      <c r="G147" s="78" t="s">
        <v>350</v>
      </c>
      <c r="H147" s="80" t="s">
        <v>156</v>
      </c>
      <c r="I147" s="78" t="str">
        <f t="shared" si="6"/>
        <v>E</v>
      </c>
      <c r="J147" s="78">
        <f>COUNTIF(I$6:I147,I147)</f>
        <v>2</v>
      </c>
      <c r="K147" s="85">
        <v>0.03847222222222222</v>
      </c>
      <c r="L147" s="78"/>
    </row>
    <row r="148" spans="1:12" s="35" customFormat="1" ht="15" customHeight="1">
      <c r="A148" s="2">
        <v>143</v>
      </c>
      <c r="B148" s="3">
        <v>191</v>
      </c>
      <c r="C148" s="4" t="s">
        <v>481</v>
      </c>
      <c r="D148" s="5" t="s">
        <v>14</v>
      </c>
      <c r="E148" s="1" t="s">
        <v>47</v>
      </c>
      <c r="F148" s="1" t="s">
        <v>86</v>
      </c>
      <c r="G148" s="1" t="s">
        <v>304</v>
      </c>
      <c r="H148" s="5" t="s">
        <v>5</v>
      </c>
      <c r="I148" s="1" t="str">
        <f t="shared" si="6"/>
        <v>F</v>
      </c>
      <c r="J148" s="1">
        <f>COUNTIF(I$6:I148,I148)</f>
        <v>14</v>
      </c>
      <c r="K148" s="37">
        <v>0.038483796296296294</v>
      </c>
      <c r="L148" s="1"/>
    </row>
    <row r="149" spans="1:12" s="35" customFormat="1" ht="15" customHeight="1">
      <c r="A149" s="2">
        <v>144</v>
      </c>
      <c r="B149" s="3">
        <v>63</v>
      </c>
      <c r="C149" s="4" t="s">
        <v>142</v>
      </c>
      <c r="D149" s="5" t="s">
        <v>74</v>
      </c>
      <c r="E149" s="1" t="s">
        <v>47</v>
      </c>
      <c r="F149" s="1" t="s">
        <v>86</v>
      </c>
      <c r="G149" s="1">
        <v>1984</v>
      </c>
      <c r="H149" s="5" t="s">
        <v>6</v>
      </c>
      <c r="I149" s="1" t="str">
        <f t="shared" si="6"/>
        <v>F</v>
      </c>
      <c r="J149" s="1">
        <f>COUNTIF(I$6:I149,I149)</f>
        <v>15</v>
      </c>
      <c r="K149" s="36">
        <v>0.03851851851851852</v>
      </c>
      <c r="L149" s="1"/>
    </row>
    <row r="150" spans="1:12" s="35" customFormat="1" ht="15" customHeight="1">
      <c r="A150" s="2">
        <v>145</v>
      </c>
      <c r="B150" s="3">
        <v>22</v>
      </c>
      <c r="C150" s="4" t="s">
        <v>207</v>
      </c>
      <c r="D150" s="5" t="s">
        <v>93</v>
      </c>
      <c r="E150" s="1" t="s">
        <v>47</v>
      </c>
      <c r="F150" s="1" t="s">
        <v>86</v>
      </c>
      <c r="G150" s="1" t="s">
        <v>425</v>
      </c>
      <c r="H150" s="5" t="s">
        <v>6</v>
      </c>
      <c r="I150" s="1" t="str">
        <f t="shared" si="6"/>
        <v>G</v>
      </c>
      <c r="J150" s="1">
        <f>COUNTIF(I$6:I150,I150)</f>
        <v>10</v>
      </c>
      <c r="K150" s="36">
        <v>0.038530092592592595</v>
      </c>
      <c r="L150" s="1"/>
    </row>
    <row r="151" spans="1:12" s="35" customFormat="1" ht="15" customHeight="1">
      <c r="A151" s="2">
        <v>146</v>
      </c>
      <c r="B151" s="3">
        <v>137</v>
      </c>
      <c r="C151" s="4" t="s">
        <v>468</v>
      </c>
      <c r="D151" s="5" t="s">
        <v>469</v>
      </c>
      <c r="E151" s="1" t="s">
        <v>47</v>
      </c>
      <c r="F151" s="1" t="s">
        <v>86</v>
      </c>
      <c r="G151" s="1" t="s">
        <v>336</v>
      </c>
      <c r="H151" s="5" t="s">
        <v>545</v>
      </c>
      <c r="I151" s="1" t="str">
        <f t="shared" si="6"/>
        <v>F</v>
      </c>
      <c r="J151" s="1">
        <f>COUNTIF(I$6:I151,I151)</f>
        <v>16</v>
      </c>
      <c r="K151" s="37">
        <v>0.038564814814814816</v>
      </c>
      <c r="L151" s="1"/>
    </row>
    <row r="152" spans="1:12" s="82" customFormat="1" ht="15" customHeight="1">
      <c r="A152" s="77">
        <v>147</v>
      </c>
      <c r="B152" s="84">
        <v>41</v>
      </c>
      <c r="C152" s="79" t="s">
        <v>375</v>
      </c>
      <c r="D152" s="80" t="s">
        <v>56</v>
      </c>
      <c r="E152" s="78" t="s">
        <v>47</v>
      </c>
      <c r="F152" s="78" t="s">
        <v>86</v>
      </c>
      <c r="G152" s="78" t="s">
        <v>376</v>
      </c>
      <c r="H152" s="80" t="s">
        <v>377</v>
      </c>
      <c r="I152" s="78" t="str">
        <f t="shared" si="6"/>
        <v>H</v>
      </c>
      <c r="J152" s="78">
        <f>COUNTIF(I$6:I152,I152)</f>
        <v>2</v>
      </c>
      <c r="K152" s="85">
        <v>0.038657407407407404</v>
      </c>
      <c r="L152" s="78"/>
    </row>
    <row r="153" spans="1:12" s="35" customFormat="1" ht="15" customHeight="1">
      <c r="A153" s="2">
        <v>148</v>
      </c>
      <c r="B153" s="3">
        <v>42</v>
      </c>
      <c r="C153" s="4" t="s">
        <v>516</v>
      </c>
      <c r="D153" s="5" t="s">
        <v>62</v>
      </c>
      <c r="E153" s="1" t="s">
        <v>47</v>
      </c>
      <c r="F153" s="1" t="s">
        <v>86</v>
      </c>
      <c r="G153" s="1" t="s">
        <v>340</v>
      </c>
      <c r="H153" s="5" t="s">
        <v>517</v>
      </c>
      <c r="I153" s="1" t="str">
        <f t="shared" si="6"/>
        <v>F</v>
      </c>
      <c r="J153" s="1">
        <f>COUNTIF(I$6:I153,I153)</f>
        <v>17</v>
      </c>
      <c r="K153" s="36">
        <v>0.03868055555555556</v>
      </c>
      <c r="L153" s="1"/>
    </row>
    <row r="154" spans="1:12" s="20" customFormat="1" ht="15" customHeight="1">
      <c r="A154" s="31">
        <v>149</v>
      </c>
      <c r="B154" s="17">
        <v>4</v>
      </c>
      <c r="C154" s="21" t="s">
        <v>157</v>
      </c>
      <c r="D154" s="22" t="s">
        <v>13</v>
      </c>
      <c r="E154" s="18" t="s">
        <v>47</v>
      </c>
      <c r="F154" s="18" t="s">
        <v>106</v>
      </c>
      <c r="G154" s="18" t="s">
        <v>389</v>
      </c>
      <c r="H154" s="22" t="s">
        <v>82</v>
      </c>
      <c r="I154" s="18" t="str">
        <f t="shared" si="6"/>
        <v>E</v>
      </c>
      <c r="J154" s="18">
        <f>COUNTIF(I$6:I154,I154)</f>
        <v>3</v>
      </c>
      <c r="K154" s="89">
        <v>0.038831018518518515</v>
      </c>
      <c r="L154" s="18"/>
    </row>
    <row r="155" spans="1:12" s="35" customFormat="1" ht="15" customHeight="1">
      <c r="A155" s="2">
        <v>150</v>
      </c>
      <c r="B155" s="3">
        <v>104</v>
      </c>
      <c r="C155" s="4" t="s">
        <v>208</v>
      </c>
      <c r="D155" s="5" t="s">
        <v>510</v>
      </c>
      <c r="E155" s="1" t="s">
        <v>47</v>
      </c>
      <c r="F155" s="1" t="s">
        <v>106</v>
      </c>
      <c r="G155" s="1" t="s">
        <v>433</v>
      </c>
      <c r="H155" s="5" t="s">
        <v>511</v>
      </c>
      <c r="I155" s="1" t="str">
        <f t="shared" si="6"/>
        <v>B</v>
      </c>
      <c r="J155" s="1">
        <f>COUNTIF(I$6:I155,I155)</f>
        <v>42</v>
      </c>
      <c r="K155" s="36">
        <v>0.03895833333333334</v>
      </c>
      <c r="L155" s="1"/>
    </row>
    <row r="156" spans="1:12" s="35" customFormat="1" ht="15" customHeight="1">
      <c r="A156" s="2">
        <v>151</v>
      </c>
      <c r="B156" s="3">
        <v>146</v>
      </c>
      <c r="C156" s="4" t="s">
        <v>126</v>
      </c>
      <c r="D156" s="5" t="s">
        <v>25</v>
      </c>
      <c r="E156" s="1" t="s">
        <v>47</v>
      </c>
      <c r="F156" s="1" t="s">
        <v>106</v>
      </c>
      <c r="G156" s="1" t="s">
        <v>318</v>
      </c>
      <c r="H156" s="5" t="s">
        <v>346</v>
      </c>
      <c r="I156" s="1" t="str">
        <f aca="true" t="shared" si="7" ref="I156:I187">IF(F156="m",IF($G$1-$G156&lt;=19,"JM",IF($G$1-$G156&lt;=39,"A",IF($G$1-$G156&lt;=49,"B",IF($G$1-$G156&lt;=59,"C",IF($G$1-$G156&lt;=69,"D","E"))))),IF($G$1-$G156&lt;=19,"JŽ",IF($G$1-$G156&lt;=39,"F",IF($G$1-$G156&lt;=49,"G",IF($G$1-$G156&lt;=59,"H","I")))))</f>
        <v>B</v>
      </c>
      <c r="J156" s="1">
        <f>COUNTIF(I$6:I156,I156)</f>
        <v>43</v>
      </c>
      <c r="K156" s="36">
        <v>0.039143518518518515</v>
      </c>
      <c r="L156" s="1"/>
    </row>
    <row r="157" spans="1:12" s="35" customFormat="1" ht="15" customHeight="1">
      <c r="A157" s="2">
        <v>152</v>
      </c>
      <c r="B157" s="3">
        <v>178</v>
      </c>
      <c r="C157" s="6" t="s">
        <v>550</v>
      </c>
      <c r="D157" s="12" t="s">
        <v>551</v>
      </c>
      <c r="E157" s="1" t="s">
        <v>47</v>
      </c>
      <c r="F157" s="1" t="s">
        <v>106</v>
      </c>
      <c r="G157" s="1">
        <v>1977</v>
      </c>
      <c r="H157" s="12" t="s">
        <v>5</v>
      </c>
      <c r="I157" s="1" t="str">
        <f t="shared" si="7"/>
        <v>B</v>
      </c>
      <c r="J157" s="1">
        <f>COUNTIF(I$6:I157,I157)</f>
        <v>44</v>
      </c>
      <c r="K157" s="37">
        <v>0.03918981481481481</v>
      </c>
      <c r="L157" s="1"/>
    </row>
    <row r="158" spans="1:12" s="35" customFormat="1" ht="15" customHeight="1">
      <c r="A158" s="2">
        <v>153</v>
      </c>
      <c r="B158" s="3">
        <v>171</v>
      </c>
      <c r="C158" s="4" t="s">
        <v>204</v>
      </c>
      <c r="D158" s="5" t="s">
        <v>205</v>
      </c>
      <c r="E158" s="1" t="s">
        <v>47</v>
      </c>
      <c r="F158" s="1" t="s">
        <v>106</v>
      </c>
      <c r="G158" s="1" t="s">
        <v>366</v>
      </c>
      <c r="H158" s="5" t="s">
        <v>10</v>
      </c>
      <c r="I158" s="1" t="str">
        <f t="shared" si="7"/>
        <v>A</v>
      </c>
      <c r="J158" s="1">
        <f>COUNTIF(I$6:I158,I158)</f>
        <v>47</v>
      </c>
      <c r="K158" s="37">
        <v>0.03927083333333333</v>
      </c>
      <c r="L158" s="1"/>
    </row>
    <row r="159" spans="1:12" s="35" customFormat="1" ht="15" customHeight="1">
      <c r="A159" s="2">
        <v>154</v>
      </c>
      <c r="B159" s="3">
        <v>54</v>
      </c>
      <c r="C159" s="6" t="s">
        <v>531</v>
      </c>
      <c r="D159" s="12" t="s">
        <v>529</v>
      </c>
      <c r="E159" s="1" t="s">
        <v>47</v>
      </c>
      <c r="F159" s="1" t="s">
        <v>106</v>
      </c>
      <c r="G159" s="1">
        <v>1964</v>
      </c>
      <c r="H159" s="12" t="s">
        <v>530</v>
      </c>
      <c r="I159" s="1" t="str">
        <f t="shared" si="7"/>
        <v>C</v>
      </c>
      <c r="J159" s="1">
        <f>COUNTIF(I$6:I159,I159)</f>
        <v>18</v>
      </c>
      <c r="K159" s="37">
        <v>0.03939814814814815</v>
      </c>
      <c r="L159" s="1"/>
    </row>
    <row r="160" spans="1:12" s="35" customFormat="1" ht="15" customHeight="1">
      <c r="A160" s="2">
        <v>155</v>
      </c>
      <c r="B160" s="3">
        <v>185</v>
      </c>
      <c r="C160" s="4" t="s">
        <v>165</v>
      </c>
      <c r="D160" s="5" t="s">
        <v>32</v>
      </c>
      <c r="E160" s="1" t="s">
        <v>47</v>
      </c>
      <c r="F160" s="1" t="s">
        <v>106</v>
      </c>
      <c r="G160" s="1" t="s">
        <v>306</v>
      </c>
      <c r="H160" s="5" t="s">
        <v>46</v>
      </c>
      <c r="I160" s="1" t="str">
        <f t="shared" si="7"/>
        <v>A</v>
      </c>
      <c r="J160" s="1">
        <f>COUNTIF(I$6:I160,I160)</f>
        <v>48</v>
      </c>
      <c r="K160" s="37">
        <v>0.039467592592592596</v>
      </c>
      <c r="L160" s="1"/>
    </row>
    <row r="161" spans="1:12" s="35" customFormat="1" ht="15" customHeight="1">
      <c r="A161" s="2">
        <v>156</v>
      </c>
      <c r="B161" s="3">
        <v>1</v>
      </c>
      <c r="C161" s="4" t="s">
        <v>108</v>
      </c>
      <c r="D161" s="5" t="s">
        <v>20</v>
      </c>
      <c r="E161" s="1" t="s">
        <v>47</v>
      </c>
      <c r="F161" s="1" t="s">
        <v>106</v>
      </c>
      <c r="G161" s="1" t="s">
        <v>307</v>
      </c>
      <c r="H161" s="5" t="s">
        <v>257</v>
      </c>
      <c r="I161" s="1" t="str">
        <f t="shared" si="7"/>
        <v>B</v>
      </c>
      <c r="J161" s="1">
        <f>COUNTIF(I$6:I161,I161)</f>
        <v>45</v>
      </c>
      <c r="K161" s="37">
        <v>0.03974537037037037</v>
      </c>
      <c r="L161" s="1"/>
    </row>
    <row r="162" spans="1:12" s="35" customFormat="1" ht="15" customHeight="1">
      <c r="A162" s="2">
        <v>157</v>
      </c>
      <c r="B162" s="3">
        <v>192</v>
      </c>
      <c r="C162" s="4" t="s">
        <v>473</v>
      </c>
      <c r="D162" s="5" t="s">
        <v>27</v>
      </c>
      <c r="E162" s="1" t="s">
        <v>47</v>
      </c>
      <c r="F162" s="1" t="s">
        <v>106</v>
      </c>
      <c r="G162" s="1" t="s">
        <v>393</v>
      </c>
      <c r="H162" s="5" t="s">
        <v>5</v>
      </c>
      <c r="I162" s="1" t="str">
        <f t="shared" si="7"/>
        <v>C</v>
      </c>
      <c r="J162" s="1">
        <f>COUNTIF(I$6:I162,I162)</f>
        <v>19</v>
      </c>
      <c r="K162" s="37">
        <v>0.04009259259259259</v>
      </c>
      <c r="L162" s="1"/>
    </row>
    <row r="163" spans="1:12" s="35" customFormat="1" ht="15" customHeight="1">
      <c r="A163" s="2">
        <v>158</v>
      </c>
      <c r="B163" s="3">
        <v>186</v>
      </c>
      <c r="C163" s="4" t="s">
        <v>419</v>
      </c>
      <c r="D163" s="5" t="s">
        <v>420</v>
      </c>
      <c r="E163" s="1" t="s">
        <v>47</v>
      </c>
      <c r="F163" s="1" t="s">
        <v>86</v>
      </c>
      <c r="G163" s="1" t="s">
        <v>342</v>
      </c>
      <c r="H163" s="5" t="s">
        <v>397</v>
      </c>
      <c r="I163" s="1" t="str">
        <f t="shared" si="7"/>
        <v>G</v>
      </c>
      <c r="J163" s="1">
        <f>COUNTIF(I$6:I163,I163)</f>
        <v>11</v>
      </c>
      <c r="K163" s="37">
        <v>0.04010416666666667</v>
      </c>
      <c r="L163" s="1"/>
    </row>
    <row r="164" spans="1:12" s="35" customFormat="1" ht="15" customHeight="1">
      <c r="A164" s="2">
        <v>159</v>
      </c>
      <c r="B164" s="3">
        <v>107</v>
      </c>
      <c r="C164" s="4" t="s">
        <v>125</v>
      </c>
      <c r="D164" s="5" t="s">
        <v>16</v>
      </c>
      <c r="E164" s="1" t="s">
        <v>47</v>
      </c>
      <c r="F164" s="1" t="s">
        <v>106</v>
      </c>
      <c r="G164" s="1" t="s">
        <v>328</v>
      </c>
      <c r="H164" s="5" t="s">
        <v>11</v>
      </c>
      <c r="I164" s="1" t="str">
        <f t="shared" si="7"/>
        <v>D</v>
      </c>
      <c r="J164" s="1">
        <f>COUNTIF(I$6:I164,I164)</f>
        <v>13</v>
      </c>
      <c r="K164" s="36">
        <v>0.040150462962962964</v>
      </c>
      <c r="L164" s="1"/>
    </row>
    <row r="165" spans="1:12" s="35" customFormat="1" ht="15" customHeight="1">
      <c r="A165" s="2">
        <v>160</v>
      </c>
      <c r="B165" s="3">
        <v>193</v>
      </c>
      <c r="C165" s="6" t="s">
        <v>132</v>
      </c>
      <c r="D165" s="12" t="s">
        <v>13</v>
      </c>
      <c r="E165" s="1" t="s">
        <v>47</v>
      </c>
      <c r="F165" s="1" t="s">
        <v>106</v>
      </c>
      <c r="G165" s="1">
        <v>1973</v>
      </c>
      <c r="H165" s="12" t="s">
        <v>133</v>
      </c>
      <c r="I165" s="1" t="str">
        <f t="shared" si="7"/>
        <v>C</v>
      </c>
      <c r="J165" s="1">
        <f>COUNTIF(I$6:I165,I165)</f>
        <v>20</v>
      </c>
      <c r="K165" s="36">
        <v>0.040219907407407406</v>
      </c>
      <c r="L165" s="1"/>
    </row>
    <row r="166" spans="1:12" s="35" customFormat="1" ht="15" customHeight="1">
      <c r="A166" s="2">
        <v>161</v>
      </c>
      <c r="B166" s="3">
        <v>34</v>
      </c>
      <c r="C166" s="4" t="s">
        <v>482</v>
      </c>
      <c r="D166" s="5" t="s">
        <v>39</v>
      </c>
      <c r="E166" s="1" t="s">
        <v>47</v>
      </c>
      <c r="F166" s="1" t="s">
        <v>86</v>
      </c>
      <c r="G166" s="1" t="s">
        <v>433</v>
      </c>
      <c r="H166" s="5" t="s">
        <v>464</v>
      </c>
      <c r="I166" s="1" t="str">
        <f t="shared" si="7"/>
        <v>G</v>
      </c>
      <c r="J166" s="1">
        <f>COUNTIF(I$6:I166,I166)</f>
        <v>12</v>
      </c>
      <c r="K166" s="37">
        <v>0.04037037037037037</v>
      </c>
      <c r="L166" s="1"/>
    </row>
    <row r="167" spans="1:12" s="35" customFormat="1" ht="15" customHeight="1">
      <c r="A167" s="2">
        <v>162</v>
      </c>
      <c r="B167" s="3">
        <v>164</v>
      </c>
      <c r="C167" s="4" t="s">
        <v>118</v>
      </c>
      <c r="D167" s="5" t="s">
        <v>25</v>
      </c>
      <c r="E167" s="1" t="s">
        <v>47</v>
      </c>
      <c r="F167" s="1" t="s">
        <v>106</v>
      </c>
      <c r="G167" s="1" t="s">
        <v>304</v>
      </c>
      <c r="H167" s="5" t="s">
        <v>5</v>
      </c>
      <c r="I167" s="1" t="str">
        <f t="shared" si="7"/>
        <v>A</v>
      </c>
      <c r="J167" s="1">
        <f>COUNTIF(I$6:I167,I167)</f>
        <v>49</v>
      </c>
      <c r="K167" s="37">
        <v>0.04041666666666667</v>
      </c>
      <c r="L167" s="1"/>
    </row>
    <row r="168" spans="1:12" s="35" customFormat="1" ht="15" customHeight="1">
      <c r="A168" s="2">
        <v>163</v>
      </c>
      <c r="B168" s="3">
        <v>51</v>
      </c>
      <c r="C168" s="4" t="s">
        <v>110</v>
      </c>
      <c r="D168" s="5" t="s">
        <v>13</v>
      </c>
      <c r="E168" s="1" t="s">
        <v>47</v>
      </c>
      <c r="F168" s="1" t="s">
        <v>106</v>
      </c>
      <c r="G168" s="1" t="s">
        <v>308</v>
      </c>
      <c r="H168" s="5" t="s">
        <v>309</v>
      </c>
      <c r="I168" s="1" t="str">
        <f t="shared" si="7"/>
        <v>E</v>
      </c>
      <c r="J168" s="1">
        <f>COUNTIF(I$6:I168,I168)</f>
        <v>4</v>
      </c>
      <c r="K168" s="36">
        <v>0.04064814814814815</v>
      </c>
      <c r="L168" s="1"/>
    </row>
    <row r="169" spans="1:12" s="35" customFormat="1" ht="15" customHeight="1">
      <c r="A169" s="2">
        <v>164</v>
      </c>
      <c r="B169" s="3">
        <v>66</v>
      </c>
      <c r="C169" s="6" t="s">
        <v>532</v>
      </c>
      <c r="D169" s="12" t="s">
        <v>25</v>
      </c>
      <c r="E169" s="1" t="s">
        <v>47</v>
      </c>
      <c r="F169" s="1" t="s">
        <v>106</v>
      </c>
      <c r="G169" s="1">
        <v>1980</v>
      </c>
      <c r="H169" s="12" t="s">
        <v>321</v>
      </c>
      <c r="I169" s="1" t="str">
        <f t="shared" si="7"/>
        <v>B</v>
      </c>
      <c r="J169" s="1">
        <f>COUNTIF(I$6:I169,I169)</f>
        <v>46</v>
      </c>
      <c r="K169" s="37">
        <v>0.04064814814814815</v>
      </c>
      <c r="L169" s="1"/>
    </row>
    <row r="170" spans="1:12" s="20" customFormat="1" ht="15" customHeight="1">
      <c r="A170" s="31">
        <v>165</v>
      </c>
      <c r="B170" s="17">
        <v>75</v>
      </c>
      <c r="C170" s="21" t="s">
        <v>201</v>
      </c>
      <c r="D170" s="22" t="s">
        <v>56</v>
      </c>
      <c r="E170" s="18" t="s">
        <v>47</v>
      </c>
      <c r="F170" s="18" t="s">
        <v>86</v>
      </c>
      <c r="G170" s="18" t="s">
        <v>393</v>
      </c>
      <c r="H170" s="22" t="s">
        <v>493</v>
      </c>
      <c r="I170" s="18" t="str">
        <f t="shared" si="7"/>
        <v>H</v>
      </c>
      <c r="J170" s="18">
        <f>COUNTIF(I$6:I170,I170)</f>
        <v>3</v>
      </c>
      <c r="K170" s="89">
        <v>0.04070601851851852</v>
      </c>
      <c r="L170" s="18"/>
    </row>
    <row r="171" spans="1:12" s="35" customFormat="1" ht="15" customHeight="1">
      <c r="A171" s="2">
        <v>166</v>
      </c>
      <c r="B171" s="3">
        <v>84</v>
      </c>
      <c r="C171" s="4" t="s">
        <v>361</v>
      </c>
      <c r="D171" s="5" t="s">
        <v>20</v>
      </c>
      <c r="E171" s="1" t="s">
        <v>47</v>
      </c>
      <c r="F171" s="1" t="s">
        <v>106</v>
      </c>
      <c r="G171" s="1" t="s">
        <v>318</v>
      </c>
      <c r="H171" s="5" t="s">
        <v>183</v>
      </c>
      <c r="I171" s="1" t="str">
        <f t="shared" si="7"/>
        <v>B</v>
      </c>
      <c r="J171" s="1">
        <f>COUNTIF(I$6:I171,I171)</f>
        <v>47</v>
      </c>
      <c r="K171" s="37">
        <v>0.04071759259259259</v>
      </c>
      <c r="L171" s="1"/>
    </row>
    <row r="172" spans="1:12" s="35" customFormat="1" ht="15" customHeight="1">
      <c r="A172" s="2">
        <v>167</v>
      </c>
      <c r="B172" s="3">
        <v>33</v>
      </c>
      <c r="C172" s="4" t="s">
        <v>378</v>
      </c>
      <c r="D172" s="5" t="s">
        <v>379</v>
      </c>
      <c r="E172" s="1" t="s">
        <v>47</v>
      </c>
      <c r="F172" s="1" t="s">
        <v>86</v>
      </c>
      <c r="G172" s="1" t="s">
        <v>312</v>
      </c>
      <c r="H172" s="5" t="s">
        <v>380</v>
      </c>
      <c r="I172" s="1" t="str">
        <f t="shared" si="7"/>
        <v>F</v>
      </c>
      <c r="J172" s="1">
        <f>COUNTIF(I$6:I172,I172)</f>
        <v>18</v>
      </c>
      <c r="K172" s="37">
        <v>0.04083333333333333</v>
      </c>
      <c r="L172" s="1"/>
    </row>
    <row r="173" spans="1:12" s="35" customFormat="1" ht="15" customHeight="1">
      <c r="A173" s="2">
        <v>168</v>
      </c>
      <c r="B173" s="3">
        <v>7</v>
      </c>
      <c r="C173" s="4" t="s">
        <v>446</v>
      </c>
      <c r="D173" s="5" t="s">
        <v>29</v>
      </c>
      <c r="E173" s="1" t="s">
        <v>47</v>
      </c>
      <c r="F173" s="1" t="s">
        <v>106</v>
      </c>
      <c r="G173" s="1" t="s">
        <v>447</v>
      </c>
      <c r="H173" s="5" t="s">
        <v>6</v>
      </c>
      <c r="I173" s="1" t="str">
        <f t="shared" si="7"/>
        <v>C</v>
      </c>
      <c r="J173" s="1">
        <f>COUNTIF(I$6:I173,I173)</f>
        <v>21</v>
      </c>
      <c r="K173" s="37">
        <v>0.040844907407407406</v>
      </c>
      <c r="L173" s="1"/>
    </row>
    <row r="174" spans="1:12" s="35" customFormat="1" ht="15" customHeight="1">
      <c r="A174" s="2">
        <v>169</v>
      </c>
      <c r="B174" s="3">
        <v>13</v>
      </c>
      <c r="C174" s="4" t="s">
        <v>305</v>
      </c>
      <c r="D174" s="5" t="s">
        <v>28</v>
      </c>
      <c r="E174" s="1" t="s">
        <v>47</v>
      </c>
      <c r="F174" s="1" t="s">
        <v>86</v>
      </c>
      <c r="G174" s="1" t="s">
        <v>306</v>
      </c>
      <c r="H174" s="5" t="s">
        <v>11</v>
      </c>
      <c r="I174" s="1" t="str">
        <f t="shared" si="7"/>
        <v>F</v>
      </c>
      <c r="J174" s="1">
        <f>COUNTIF(I$6:I174,I174)</f>
        <v>19</v>
      </c>
      <c r="K174" s="36">
        <v>0.04085648148148149</v>
      </c>
      <c r="L174" s="1"/>
    </row>
    <row r="175" spans="1:12" s="35" customFormat="1" ht="15" customHeight="1">
      <c r="A175" s="2">
        <v>170</v>
      </c>
      <c r="B175" s="3">
        <v>188</v>
      </c>
      <c r="C175" s="4" t="s">
        <v>436</v>
      </c>
      <c r="D175" s="5" t="s">
        <v>34</v>
      </c>
      <c r="E175" s="1" t="s">
        <v>47</v>
      </c>
      <c r="F175" s="1" t="s">
        <v>106</v>
      </c>
      <c r="G175" s="1" t="s">
        <v>414</v>
      </c>
      <c r="H175" s="5" t="s">
        <v>438</v>
      </c>
      <c r="I175" s="1" t="str">
        <f t="shared" si="7"/>
        <v>C</v>
      </c>
      <c r="J175" s="1">
        <f>COUNTIF(I$6:I175,I175)</f>
        <v>22</v>
      </c>
      <c r="K175" s="36">
        <v>0.04106481481481481</v>
      </c>
      <c r="L175" s="1"/>
    </row>
    <row r="176" spans="1:12" s="35" customFormat="1" ht="15" customHeight="1">
      <c r="A176" s="2">
        <v>171</v>
      </c>
      <c r="B176" s="3">
        <v>157</v>
      </c>
      <c r="C176" s="4" t="s">
        <v>167</v>
      </c>
      <c r="D176" s="5" t="s">
        <v>72</v>
      </c>
      <c r="E176" s="1" t="s">
        <v>47</v>
      </c>
      <c r="F176" s="1" t="s">
        <v>106</v>
      </c>
      <c r="G176" s="1" t="s">
        <v>425</v>
      </c>
      <c r="H176" s="5" t="s">
        <v>168</v>
      </c>
      <c r="I176" s="1" t="str">
        <f t="shared" si="7"/>
        <v>B</v>
      </c>
      <c r="J176" s="1">
        <f>COUNTIF(I$6:I176,I176)</f>
        <v>48</v>
      </c>
      <c r="K176" s="37">
        <v>0.04107638888888889</v>
      </c>
      <c r="L176" s="1"/>
    </row>
    <row r="177" spans="1:12" s="35" customFormat="1" ht="15" customHeight="1">
      <c r="A177" s="2">
        <v>172</v>
      </c>
      <c r="B177" s="3">
        <v>10</v>
      </c>
      <c r="C177" s="4" t="s">
        <v>200</v>
      </c>
      <c r="D177" s="5" t="s">
        <v>13</v>
      </c>
      <c r="E177" s="1" t="s">
        <v>47</v>
      </c>
      <c r="F177" s="1" t="s">
        <v>106</v>
      </c>
      <c r="G177" s="1" t="s">
        <v>488</v>
      </c>
      <c r="H177" s="5" t="s">
        <v>67</v>
      </c>
      <c r="I177" s="1" t="str">
        <f t="shared" si="7"/>
        <v>E</v>
      </c>
      <c r="J177" s="1">
        <f>COUNTIF(I$6:I177,I177)</f>
        <v>5</v>
      </c>
      <c r="K177" s="36">
        <v>0.04126157407407407</v>
      </c>
      <c r="L177" s="1"/>
    </row>
    <row r="178" spans="1:12" s="35" customFormat="1" ht="15" customHeight="1">
      <c r="A178" s="2">
        <v>173</v>
      </c>
      <c r="B178" s="3">
        <v>175</v>
      </c>
      <c r="C178" s="4" t="s">
        <v>483</v>
      </c>
      <c r="D178" s="5" t="s">
        <v>16</v>
      </c>
      <c r="E178" s="1" t="s">
        <v>47</v>
      </c>
      <c r="F178" s="1" t="s">
        <v>106</v>
      </c>
      <c r="G178" s="1" t="s">
        <v>307</v>
      </c>
      <c r="H178" s="5" t="s">
        <v>92</v>
      </c>
      <c r="I178" s="1" t="str">
        <f t="shared" si="7"/>
        <v>B</v>
      </c>
      <c r="J178" s="1">
        <f>COUNTIF(I$6:I178,I178)</f>
        <v>49</v>
      </c>
      <c r="K178" s="37">
        <v>0.04127314814814815</v>
      </c>
      <c r="L178" s="1"/>
    </row>
    <row r="179" spans="1:12" s="35" customFormat="1" ht="15" customHeight="1">
      <c r="A179" s="2">
        <v>174</v>
      </c>
      <c r="B179" s="3">
        <v>197</v>
      </c>
      <c r="C179" s="4" t="s">
        <v>187</v>
      </c>
      <c r="D179" s="5" t="s">
        <v>32</v>
      </c>
      <c r="E179" s="1" t="s">
        <v>47</v>
      </c>
      <c r="F179" s="1" t="s">
        <v>106</v>
      </c>
      <c r="G179" s="1" t="s">
        <v>359</v>
      </c>
      <c r="H179" s="5" t="s">
        <v>188</v>
      </c>
      <c r="I179" s="1" t="str">
        <f t="shared" si="7"/>
        <v>A</v>
      </c>
      <c r="J179" s="1">
        <f>COUNTIF(I$6:I179,I179)</f>
        <v>50</v>
      </c>
      <c r="K179" s="37">
        <v>0.041296296296296296</v>
      </c>
      <c r="L179" s="1"/>
    </row>
    <row r="180" spans="1:12" s="35" customFormat="1" ht="15" customHeight="1">
      <c r="A180" s="2">
        <v>175</v>
      </c>
      <c r="B180" s="3">
        <v>130</v>
      </c>
      <c r="C180" s="4" t="s">
        <v>495</v>
      </c>
      <c r="D180" s="5" t="s">
        <v>496</v>
      </c>
      <c r="E180" s="1" t="s">
        <v>47</v>
      </c>
      <c r="F180" s="1" t="s">
        <v>86</v>
      </c>
      <c r="G180" s="1" t="s">
        <v>359</v>
      </c>
      <c r="H180" s="5" t="s">
        <v>11</v>
      </c>
      <c r="I180" s="1" t="str">
        <f t="shared" si="7"/>
        <v>F</v>
      </c>
      <c r="J180" s="1">
        <f>COUNTIF(I$6:I180,I180)</f>
        <v>20</v>
      </c>
      <c r="K180" s="36">
        <v>0.0415162037037037</v>
      </c>
      <c r="L180" s="1"/>
    </row>
    <row r="181" spans="1:12" s="35" customFormat="1" ht="15" customHeight="1">
      <c r="A181" s="2">
        <v>176</v>
      </c>
      <c r="B181" s="3">
        <v>45</v>
      </c>
      <c r="C181" s="4" t="s">
        <v>163</v>
      </c>
      <c r="D181" s="5" t="s">
        <v>53</v>
      </c>
      <c r="E181" s="1" t="s">
        <v>47</v>
      </c>
      <c r="F181" s="1" t="s">
        <v>106</v>
      </c>
      <c r="G181" s="1" t="s">
        <v>310</v>
      </c>
      <c r="H181" s="5" t="s">
        <v>64</v>
      </c>
      <c r="I181" s="1" t="str">
        <f t="shared" si="7"/>
        <v>B</v>
      </c>
      <c r="J181" s="1">
        <f>COUNTIF(I$6:I181,I181)</f>
        <v>50</v>
      </c>
      <c r="K181" s="37">
        <v>0.04173611111111111</v>
      </c>
      <c r="L181" s="1"/>
    </row>
    <row r="182" spans="1:12" s="82" customFormat="1" ht="15" customHeight="1">
      <c r="A182" s="77">
        <v>177</v>
      </c>
      <c r="B182" s="84">
        <v>94</v>
      </c>
      <c r="C182" s="79" t="s">
        <v>140</v>
      </c>
      <c r="D182" s="80" t="s">
        <v>141</v>
      </c>
      <c r="E182" s="78" t="s">
        <v>47</v>
      </c>
      <c r="F182" s="78" t="s">
        <v>86</v>
      </c>
      <c r="G182" s="78" t="s">
        <v>360</v>
      </c>
      <c r="H182" s="80" t="s">
        <v>5</v>
      </c>
      <c r="I182" s="78" t="str">
        <f t="shared" si="7"/>
        <v>I</v>
      </c>
      <c r="J182" s="78">
        <f>COUNTIF(I$6:I182,I182)</f>
        <v>2</v>
      </c>
      <c r="K182" s="86">
        <v>0.04212962962962963</v>
      </c>
      <c r="L182" s="78"/>
    </row>
    <row r="183" spans="1:12" s="35" customFormat="1" ht="15" customHeight="1">
      <c r="A183" s="2">
        <v>178</v>
      </c>
      <c r="B183" s="3">
        <v>140</v>
      </c>
      <c r="C183" s="6" t="s">
        <v>176</v>
      </c>
      <c r="D183" s="12" t="s">
        <v>13</v>
      </c>
      <c r="E183" s="1" t="s">
        <v>47</v>
      </c>
      <c r="F183" s="1" t="s">
        <v>106</v>
      </c>
      <c r="G183" s="1">
        <v>1966</v>
      </c>
      <c r="H183" s="12" t="s">
        <v>177</v>
      </c>
      <c r="I183" s="1" t="str">
        <f t="shared" si="7"/>
        <v>C</v>
      </c>
      <c r="J183" s="1">
        <f>COUNTIF(I$6:I183,I183)</f>
        <v>23</v>
      </c>
      <c r="K183" s="37">
        <v>0.042187499999999996</v>
      </c>
      <c r="L183" s="1"/>
    </row>
    <row r="184" spans="1:12" s="35" customFormat="1" ht="15" customHeight="1">
      <c r="A184" s="2">
        <v>179</v>
      </c>
      <c r="B184" s="3">
        <v>143</v>
      </c>
      <c r="C184" s="4" t="s">
        <v>329</v>
      </c>
      <c r="D184" s="5" t="s">
        <v>330</v>
      </c>
      <c r="E184" s="1" t="s">
        <v>47</v>
      </c>
      <c r="F184" s="1" t="s">
        <v>106</v>
      </c>
      <c r="G184" s="1" t="s">
        <v>313</v>
      </c>
      <c r="H184" s="5" t="s">
        <v>6</v>
      </c>
      <c r="I184" s="1" t="str">
        <f t="shared" si="7"/>
        <v>D</v>
      </c>
      <c r="J184" s="1">
        <f>COUNTIF(I$6:I184,I184)</f>
        <v>14</v>
      </c>
      <c r="K184" s="37">
        <v>0.04241898148148148</v>
      </c>
      <c r="L184" s="1"/>
    </row>
    <row r="185" spans="1:12" s="35" customFormat="1" ht="15" customHeight="1">
      <c r="A185" s="2">
        <v>180</v>
      </c>
      <c r="B185" s="3">
        <v>60</v>
      </c>
      <c r="C185" s="4" t="s">
        <v>171</v>
      </c>
      <c r="D185" s="5" t="s">
        <v>17</v>
      </c>
      <c r="E185" s="1" t="s">
        <v>47</v>
      </c>
      <c r="F185" s="1" t="s">
        <v>106</v>
      </c>
      <c r="G185" s="1" t="s">
        <v>392</v>
      </c>
      <c r="H185" s="5" t="s">
        <v>401</v>
      </c>
      <c r="I185" s="1" t="str">
        <f t="shared" si="7"/>
        <v>C</v>
      </c>
      <c r="J185" s="1">
        <f>COUNTIF(I$6:I185,I185)</f>
        <v>24</v>
      </c>
      <c r="K185" s="36">
        <v>0.042581018518518525</v>
      </c>
      <c r="L185" s="1"/>
    </row>
    <row r="186" spans="1:12" s="35" customFormat="1" ht="15" customHeight="1">
      <c r="A186" s="2">
        <v>181</v>
      </c>
      <c r="B186" s="3">
        <v>113</v>
      </c>
      <c r="C186" s="4" t="s">
        <v>444</v>
      </c>
      <c r="D186" s="5" t="s">
        <v>49</v>
      </c>
      <c r="E186" s="1" t="s">
        <v>47</v>
      </c>
      <c r="F186" s="1" t="s">
        <v>86</v>
      </c>
      <c r="G186" s="1" t="s">
        <v>318</v>
      </c>
      <c r="H186" s="5" t="s">
        <v>388</v>
      </c>
      <c r="I186" s="1" t="str">
        <f t="shared" si="7"/>
        <v>G</v>
      </c>
      <c r="J186" s="1">
        <f>COUNTIF(I$6:I186,I186)</f>
        <v>13</v>
      </c>
      <c r="K186" s="36">
        <v>0.042673611111111114</v>
      </c>
      <c r="L186" s="1"/>
    </row>
    <row r="187" spans="1:12" s="35" customFormat="1" ht="15" customHeight="1">
      <c r="A187" s="2">
        <v>182</v>
      </c>
      <c r="B187" s="3">
        <v>184</v>
      </c>
      <c r="C187" s="4" t="s">
        <v>166</v>
      </c>
      <c r="D187" s="5" t="s">
        <v>62</v>
      </c>
      <c r="E187" s="1" t="s">
        <v>47</v>
      </c>
      <c r="F187" s="1" t="s">
        <v>86</v>
      </c>
      <c r="G187" s="1" t="s">
        <v>423</v>
      </c>
      <c r="H187" s="5" t="s">
        <v>46</v>
      </c>
      <c r="I187" s="1" t="str">
        <f t="shared" si="7"/>
        <v>F</v>
      </c>
      <c r="J187" s="1">
        <f>COUNTIF(I$6:I187,I187)</f>
        <v>21</v>
      </c>
      <c r="K187" s="37">
        <v>0.04271990740740741</v>
      </c>
      <c r="L187" s="1"/>
    </row>
    <row r="188" spans="1:12" s="20" customFormat="1" ht="15" customHeight="1">
      <c r="A188" s="31">
        <v>183</v>
      </c>
      <c r="B188" s="17">
        <v>122</v>
      </c>
      <c r="C188" s="21" t="s">
        <v>178</v>
      </c>
      <c r="D188" s="22" t="s">
        <v>56</v>
      </c>
      <c r="E188" s="18" t="s">
        <v>47</v>
      </c>
      <c r="F188" s="18" t="s">
        <v>86</v>
      </c>
      <c r="G188" s="18" t="s">
        <v>328</v>
      </c>
      <c r="H188" s="22" t="s">
        <v>9</v>
      </c>
      <c r="I188" s="18" t="str">
        <f aca="true" t="shared" si="8" ref="I188:I203">IF(F188="m",IF($G$1-$G188&lt;=19,"JM",IF($G$1-$G188&lt;=39,"A",IF($G$1-$G188&lt;=49,"B",IF($G$1-$G188&lt;=59,"C",IF($G$1-$G188&lt;=69,"D","E"))))),IF($G$1-$G188&lt;=19,"JŽ",IF($G$1-$G188&lt;=39,"F",IF($G$1-$G188&lt;=49,"G",IF($G$1-$G188&lt;=59,"H","I")))))</f>
        <v>I</v>
      </c>
      <c r="J188" s="18">
        <f>COUNTIF(I$6:I188,I188)</f>
        <v>3</v>
      </c>
      <c r="K188" s="19">
        <v>0.04304398148148148</v>
      </c>
      <c r="L188" s="18"/>
    </row>
    <row r="189" spans="1:12" s="35" customFormat="1" ht="15" customHeight="1">
      <c r="A189" s="2">
        <v>184</v>
      </c>
      <c r="B189" s="3">
        <v>3</v>
      </c>
      <c r="C189" s="4" t="s">
        <v>117</v>
      </c>
      <c r="D189" s="5" t="s">
        <v>31</v>
      </c>
      <c r="E189" s="1" t="s">
        <v>47</v>
      </c>
      <c r="F189" s="1" t="s">
        <v>86</v>
      </c>
      <c r="G189" s="1" t="s">
        <v>318</v>
      </c>
      <c r="H189" s="5" t="s">
        <v>5</v>
      </c>
      <c r="I189" s="1" t="str">
        <f t="shared" si="8"/>
        <v>G</v>
      </c>
      <c r="J189" s="1">
        <f>COUNTIF(I$6:I189,I189)</f>
        <v>14</v>
      </c>
      <c r="K189" s="37">
        <v>0.04305555555555556</v>
      </c>
      <c r="L189" s="1"/>
    </row>
    <row r="190" spans="1:12" s="35" customFormat="1" ht="15" customHeight="1">
      <c r="A190" s="2">
        <v>185</v>
      </c>
      <c r="B190" s="3">
        <v>161</v>
      </c>
      <c r="C190" s="6" t="s">
        <v>547</v>
      </c>
      <c r="D190" s="12" t="s">
        <v>14</v>
      </c>
      <c r="E190" s="1" t="s">
        <v>47</v>
      </c>
      <c r="F190" s="1" t="s">
        <v>86</v>
      </c>
      <c r="G190" s="1">
        <v>1981</v>
      </c>
      <c r="H190" s="12" t="s">
        <v>321</v>
      </c>
      <c r="I190" s="1" t="str">
        <f t="shared" si="8"/>
        <v>G</v>
      </c>
      <c r="J190" s="1">
        <f>COUNTIF(I$6:I190,I190)</f>
        <v>15</v>
      </c>
      <c r="K190" s="36">
        <v>0.04337962962962963</v>
      </c>
      <c r="L190" s="1"/>
    </row>
    <row r="191" spans="1:12" s="35" customFormat="1" ht="15" customHeight="1">
      <c r="A191" s="2">
        <v>186</v>
      </c>
      <c r="B191" s="3">
        <v>43</v>
      </c>
      <c r="C191" s="4" t="s">
        <v>462</v>
      </c>
      <c r="D191" s="5" t="s">
        <v>18</v>
      </c>
      <c r="E191" s="1" t="s">
        <v>47</v>
      </c>
      <c r="F191" s="1" t="s">
        <v>106</v>
      </c>
      <c r="G191" s="1" t="s">
        <v>307</v>
      </c>
      <c r="H191" s="5" t="s">
        <v>5</v>
      </c>
      <c r="I191" s="1" t="str">
        <f t="shared" si="8"/>
        <v>B</v>
      </c>
      <c r="J191" s="1">
        <f>COUNTIF(I$6:I191,I191)</f>
        <v>51</v>
      </c>
      <c r="K191" s="37">
        <v>0.04361111111111111</v>
      </c>
      <c r="L191" s="1"/>
    </row>
    <row r="192" spans="1:12" s="35" customFormat="1" ht="15" customHeight="1">
      <c r="A192" s="2">
        <v>187</v>
      </c>
      <c r="B192" s="3">
        <v>24</v>
      </c>
      <c r="C192" s="4" t="s">
        <v>149</v>
      </c>
      <c r="D192" s="5" t="s">
        <v>59</v>
      </c>
      <c r="E192" s="1" t="s">
        <v>47</v>
      </c>
      <c r="F192" s="1" t="s">
        <v>86</v>
      </c>
      <c r="G192" s="1" t="s">
        <v>365</v>
      </c>
      <c r="H192" s="5" t="s">
        <v>7</v>
      </c>
      <c r="I192" s="1" t="str">
        <f t="shared" si="8"/>
        <v>G</v>
      </c>
      <c r="J192" s="1">
        <f>COUNTIF(I$6:I192,I192)</f>
        <v>16</v>
      </c>
      <c r="K192" s="37">
        <v>0.043750000000000004</v>
      </c>
      <c r="L192" s="1"/>
    </row>
    <row r="193" spans="1:12" s="35" customFormat="1" ht="15" customHeight="1">
      <c r="A193" s="2">
        <v>188</v>
      </c>
      <c r="B193" s="3">
        <v>30</v>
      </c>
      <c r="C193" s="4" t="s">
        <v>390</v>
      </c>
      <c r="D193" s="5" t="s">
        <v>391</v>
      </c>
      <c r="E193" s="1" t="s">
        <v>47</v>
      </c>
      <c r="F193" s="1" t="s">
        <v>86</v>
      </c>
      <c r="G193" s="1" t="s">
        <v>306</v>
      </c>
      <c r="H193" s="5" t="s">
        <v>81</v>
      </c>
      <c r="I193" s="1" t="str">
        <f t="shared" si="8"/>
        <v>F</v>
      </c>
      <c r="J193" s="1">
        <f>COUNTIF(I$6:I193,I193)</f>
        <v>22</v>
      </c>
      <c r="K193" s="37">
        <v>0.043773148148148144</v>
      </c>
      <c r="L193" s="1"/>
    </row>
    <row r="194" spans="1:12" s="35" customFormat="1" ht="15" customHeight="1">
      <c r="A194" s="2">
        <v>189</v>
      </c>
      <c r="B194" s="3">
        <v>111</v>
      </c>
      <c r="C194" s="6" t="s">
        <v>211</v>
      </c>
      <c r="D194" s="12" t="s">
        <v>535</v>
      </c>
      <c r="E194" s="1" t="s">
        <v>47</v>
      </c>
      <c r="F194" s="1" t="s">
        <v>106</v>
      </c>
      <c r="G194" s="1">
        <v>1971</v>
      </c>
      <c r="H194" s="12" t="s">
        <v>5</v>
      </c>
      <c r="I194" s="1" t="str">
        <f t="shared" si="8"/>
        <v>C</v>
      </c>
      <c r="J194" s="1">
        <f>COUNTIF(I$6:I194,I194)</f>
        <v>25</v>
      </c>
      <c r="K194" s="37">
        <v>0.043854166666666666</v>
      </c>
      <c r="L194" s="1"/>
    </row>
    <row r="195" spans="1:12" s="35" customFormat="1" ht="15" customHeight="1">
      <c r="A195" s="2">
        <v>190</v>
      </c>
      <c r="B195" s="3">
        <v>86</v>
      </c>
      <c r="C195" s="4" t="s">
        <v>509</v>
      </c>
      <c r="D195" s="5" t="s">
        <v>49</v>
      </c>
      <c r="E195" s="1" t="s">
        <v>47</v>
      </c>
      <c r="F195" s="1" t="s">
        <v>86</v>
      </c>
      <c r="G195" s="1" t="s">
        <v>433</v>
      </c>
      <c r="H195" s="5" t="s">
        <v>533</v>
      </c>
      <c r="I195" s="1" t="str">
        <f t="shared" si="8"/>
        <v>G</v>
      </c>
      <c r="J195" s="1">
        <f>COUNTIF(I$6:I195,I195)</f>
        <v>17</v>
      </c>
      <c r="K195" s="37">
        <v>0.04387731481481482</v>
      </c>
      <c r="L195" s="1"/>
    </row>
    <row r="196" spans="1:12" s="35" customFormat="1" ht="15" customHeight="1">
      <c r="A196" s="2">
        <v>191</v>
      </c>
      <c r="B196" s="3">
        <v>87</v>
      </c>
      <c r="C196" s="4" t="s">
        <v>258</v>
      </c>
      <c r="D196" s="5" t="s">
        <v>23</v>
      </c>
      <c r="E196" s="1" t="s">
        <v>47</v>
      </c>
      <c r="F196" s="1" t="s">
        <v>106</v>
      </c>
      <c r="G196" s="1" t="s">
        <v>365</v>
      </c>
      <c r="H196" s="5" t="s">
        <v>383</v>
      </c>
      <c r="I196" s="1" t="str">
        <f t="shared" si="8"/>
        <v>B</v>
      </c>
      <c r="J196" s="1">
        <f>COUNTIF(I$6:I196,I196)</f>
        <v>52</v>
      </c>
      <c r="K196" s="36">
        <v>0.04388888888888889</v>
      </c>
      <c r="L196" s="1"/>
    </row>
    <row r="197" spans="1:12" s="35" customFormat="1" ht="15" customHeight="1">
      <c r="A197" s="2">
        <v>192</v>
      </c>
      <c r="B197" s="3">
        <v>158</v>
      </c>
      <c r="C197" s="4" t="s">
        <v>426</v>
      </c>
      <c r="D197" s="5" t="s">
        <v>427</v>
      </c>
      <c r="E197" s="1" t="s">
        <v>47</v>
      </c>
      <c r="F197" s="1" t="s">
        <v>86</v>
      </c>
      <c r="G197" s="1" t="s">
        <v>428</v>
      </c>
      <c r="H197" s="5" t="s">
        <v>168</v>
      </c>
      <c r="I197" s="1" t="str">
        <f t="shared" si="8"/>
        <v>H</v>
      </c>
      <c r="J197" s="1">
        <f>COUNTIF(I$6:I197,I197)</f>
        <v>4</v>
      </c>
      <c r="K197" s="36">
        <v>0.044814814814814814</v>
      </c>
      <c r="L197" s="1"/>
    </row>
    <row r="198" spans="1:12" s="35" customFormat="1" ht="15" customHeight="1">
      <c r="A198" s="2">
        <v>193</v>
      </c>
      <c r="B198" s="3">
        <v>14</v>
      </c>
      <c r="C198" s="4" t="s">
        <v>386</v>
      </c>
      <c r="D198" s="5" t="s">
        <v>69</v>
      </c>
      <c r="E198" s="1" t="s">
        <v>47</v>
      </c>
      <c r="F198" s="1" t="s">
        <v>86</v>
      </c>
      <c r="G198" s="1" t="s">
        <v>310</v>
      </c>
      <c r="H198" s="5" t="s">
        <v>7</v>
      </c>
      <c r="I198" s="1" t="str">
        <f t="shared" si="8"/>
        <v>G</v>
      </c>
      <c r="J198" s="1">
        <f>COUNTIF(I$6:I198,I198)</f>
        <v>18</v>
      </c>
      <c r="K198" s="37">
        <v>0.04511574074074074</v>
      </c>
      <c r="L198" s="1"/>
    </row>
    <row r="199" spans="1:12" s="35" customFormat="1" ht="15" customHeight="1">
      <c r="A199" s="2">
        <v>194</v>
      </c>
      <c r="B199" s="3">
        <v>173</v>
      </c>
      <c r="C199" s="4" t="s">
        <v>504</v>
      </c>
      <c r="D199" s="5" t="s">
        <v>54</v>
      </c>
      <c r="E199" s="1" t="s">
        <v>47</v>
      </c>
      <c r="F199" s="1" t="s">
        <v>86</v>
      </c>
      <c r="G199" s="1" t="s">
        <v>313</v>
      </c>
      <c r="H199" s="5" t="s">
        <v>9</v>
      </c>
      <c r="I199" s="1" t="str">
        <f t="shared" si="8"/>
        <v>I</v>
      </c>
      <c r="J199" s="1">
        <f>COUNTIF(I$6:I199,I199)</f>
        <v>4</v>
      </c>
      <c r="K199" s="37">
        <v>0.0453125</v>
      </c>
      <c r="L199" s="1"/>
    </row>
    <row r="200" spans="1:12" s="35" customFormat="1" ht="15" customHeight="1">
      <c r="A200" s="2">
        <v>195</v>
      </c>
      <c r="B200" s="3">
        <v>71</v>
      </c>
      <c r="C200" s="4" t="s">
        <v>259</v>
      </c>
      <c r="D200" s="5" t="s">
        <v>18</v>
      </c>
      <c r="E200" s="1" t="s">
        <v>47</v>
      </c>
      <c r="F200" s="1" t="s">
        <v>106</v>
      </c>
      <c r="G200" s="1" t="s">
        <v>381</v>
      </c>
      <c r="H200" s="5" t="s">
        <v>6</v>
      </c>
      <c r="I200" s="1" t="str">
        <f t="shared" si="8"/>
        <v>D</v>
      </c>
      <c r="J200" s="1">
        <f>COUNTIF(I$6:I200,I200)</f>
        <v>15</v>
      </c>
      <c r="K200" s="36">
        <v>0.04576388888888889</v>
      </c>
      <c r="L200" s="1"/>
    </row>
    <row r="201" spans="1:12" s="35" customFormat="1" ht="15" customHeight="1">
      <c r="A201" s="2">
        <v>196</v>
      </c>
      <c r="B201" s="3">
        <v>78</v>
      </c>
      <c r="C201" s="4" t="s">
        <v>497</v>
      </c>
      <c r="D201" s="5" t="s">
        <v>39</v>
      </c>
      <c r="E201" s="1" t="s">
        <v>47</v>
      </c>
      <c r="F201" s="1" t="s">
        <v>86</v>
      </c>
      <c r="G201" s="1" t="s">
        <v>318</v>
      </c>
      <c r="H201" s="5" t="s">
        <v>5</v>
      </c>
      <c r="I201" s="1" t="str">
        <f t="shared" si="8"/>
        <v>G</v>
      </c>
      <c r="J201" s="1">
        <f>COUNTIF(I$6:I201,I201)</f>
        <v>19</v>
      </c>
      <c r="K201" s="36">
        <v>0.045995370370370374</v>
      </c>
      <c r="L201" s="1"/>
    </row>
    <row r="202" spans="1:12" s="35" customFormat="1" ht="15" customHeight="1">
      <c r="A202" s="2">
        <v>197</v>
      </c>
      <c r="B202" s="3">
        <v>109</v>
      </c>
      <c r="C202" s="4" t="s">
        <v>199</v>
      </c>
      <c r="D202" s="5" t="s">
        <v>13</v>
      </c>
      <c r="E202" s="1" t="s">
        <v>47</v>
      </c>
      <c r="F202" s="1" t="s">
        <v>106</v>
      </c>
      <c r="G202" s="1" t="s">
        <v>480</v>
      </c>
      <c r="H202" s="5" t="s">
        <v>116</v>
      </c>
      <c r="I202" s="1" t="str">
        <f t="shared" si="8"/>
        <v>E</v>
      </c>
      <c r="J202" s="1">
        <f>COUNTIF(I$6:I202,I202)</f>
        <v>6</v>
      </c>
      <c r="K202" s="36">
        <v>0.04600694444444445</v>
      </c>
      <c r="L202" s="1"/>
    </row>
    <row r="203" spans="1:12" s="35" customFormat="1" ht="15" customHeight="1">
      <c r="A203" s="2">
        <v>198</v>
      </c>
      <c r="B203" s="3">
        <v>68</v>
      </c>
      <c r="C203" s="4" t="s">
        <v>197</v>
      </c>
      <c r="D203" s="5" t="s">
        <v>98</v>
      </c>
      <c r="E203" s="1" t="s">
        <v>47</v>
      </c>
      <c r="F203" s="1" t="s">
        <v>106</v>
      </c>
      <c r="G203" s="1" t="s">
        <v>479</v>
      </c>
      <c r="H203" s="5" t="s">
        <v>6</v>
      </c>
      <c r="I203" s="1" t="str">
        <f t="shared" si="8"/>
        <v>E</v>
      </c>
      <c r="J203" s="1">
        <f>COUNTIF(I$6:I203,I203)</f>
        <v>7</v>
      </c>
      <c r="K203" s="37">
        <v>0.04677083333333334</v>
      </c>
      <c r="L203" s="1"/>
    </row>
    <row r="204" spans="1:12" s="35" customFormat="1" ht="15" customHeight="1">
      <c r="A204" s="2">
        <v>199</v>
      </c>
      <c r="B204" s="3">
        <v>196</v>
      </c>
      <c r="C204" s="4" t="s">
        <v>457</v>
      </c>
      <c r="D204" s="5" t="s">
        <v>103</v>
      </c>
      <c r="E204" s="1" t="s">
        <v>47</v>
      </c>
      <c r="F204" s="1" t="s">
        <v>86</v>
      </c>
      <c r="G204" s="1" t="s">
        <v>437</v>
      </c>
      <c r="H204" s="5" t="s">
        <v>81</v>
      </c>
      <c r="I204" s="1" t="s">
        <v>86</v>
      </c>
      <c r="J204" s="1">
        <f>COUNTIF(I$6:I204,I204)</f>
        <v>23</v>
      </c>
      <c r="K204" s="37">
        <v>0.04678240740740741</v>
      </c>
      <c r="L204" s="1"/>
    </row>
    <row r="205" spans="1:12" s="35" customFormat="1" ht="15" customHeight="1">
      <c r="A205" s="2">
        <v>200</v>
      </c>
      <c r="B205" s="3">
        <v>70</v>
      </c>
      <c r="C205" s="4" t="s">
        <v>184</v>
      </c>
      <c r="D205" s="5" t="s">
        <v>37</v>
      </c>
      <c r="E205" s="1" t="s">
        <v>47</v>
      </c>
      <c r="F205" s="1" t="s">
        <v>106</v>
      </c>
      <c r="G205" s="1" t="s">
        <v>454</v>
      </c>
      <c r="H205" s="5" t="s">
        <v>152</v>
      </c>
      <c r="I205" s="1" t="str">
        <f aca="true" t="shared" si="9" ref="I205:I210">IF(F205="m",IF($G$1-$G205&lt;=19,"JM",IF($G$1-$G205&lt;=39,"A",IF($G$1-$G205&lt;=49,"B",IF($G$1-$G205&lt;=59,"C",IF($G$1-$G205&lt;=69,"D","E"))))),IF($G$1-$G205&lt;=19,"JŽ",IF($G$1-$G205&lt;=39,"F",IF($G$1-$G205&lt;=49,"G",IF($G$1-$G205&lt;=59,"H","I")))))</f>
        <v>D</v>
      </c>
      <c r="J205" s="1">
        <f>COUNTIF(I$6:I205,I205)</f>
        <v>16</v>
      </c>
      <c r="K205" s="37">
        <v>0.04810185185185185</v>
      </c>
      <c r="L205" s="1"/>
    </row>
    <row r="206" spans="1:12" s="35" customFormat="1" ht="15" customHeight="1">
      <c r="A206" s="2">
        <v>201</v>
      </c>
      <c r="B206" s="3">
        <v>76</v>
      </c>
      <c r="C206" s="4" t="s">
        <v>412</v>
      </c>
      <c r="D206" s="5" t="s">
        <v>413</v>
      </c>
      <c r="E206" s="1" t="s">
        <v>47</v>
      </c>
      <c r="F206" s="1" t="s">
        <v>86</v>
      </c>
      <c r="G206" s="1" t="s">
        <v>414</v>
      </c>
      <c r="H206" s="5" t="s">
        <v>415</v>
      </c>
      <c r="I206" s="1" t="str">
        <f t="shared" si="9"/>
        <v>H</v>
      </c>
      <c r="J206" s="1">
        <f>COUNTIF(I$6:I206,I206)</f>
        <v>5</v>
      </c>
      <c r="K206" s="37">
        <v>0.04810185185185185</v>
      </c>
      <c r="L206" s="1"/>
    </row>
    <row r="207" spans="1:12" s="35" customFormat="1" ht="15" customHeight="1">
      <c r="A207" s="2">
        <v>202</v>
      </c>
      <c r="B207" s="3">
        <v>138</v>
      </c>
      <c r="C207" s="4" t="s">
        <v>468</v>
      </c>
      <c r="D207" s="5" t="s">
        <v>103</v>
      </c>
      <c r="E207" s="1" t="s">
        <v>47</v>
      </c>
      <c r="F207" s="1" t="s">
        <v>86</v>
      </c>
      <c r="G207" s="1" t="s">
        <v>376</v>
      </c>
      <c r="H207" s="5" t="s">
        <v>545</v>
      </c>
      <c r="I207" s="1" t="str">
        <f t="shared" si="9"/>
        <v>H</v>
      </c>
      <c r="J207" s="1">
        <f>COUNTIF(I$6:I207,I207)</f>
        <v>6</v>
      </c>
      <c r="K207" s="36">
        <v>0.04891203703703704</v>
      </c>
      <c r="L207" s="1"/>
    </row>
    <row r="208" spans="1:12" s="35" customFormat="1" ht="15" customHeight="1">
      <c r="A208" s="2">
        <v>203</v>
      </c>
      <c r="B208" s="3">
        <v>114</v>
      </c>
      <c r="C208" s="4" t="s">
        <v>489</v>
      </c>
      <c r="D208" s="5" t="s">
        <v>490</v>
      </c>
      <c r="E208" s="1" t="s">
        <v>47</v>
      </c>
      <c r="F208" s="1" t="s">
        <v>86</v>
      </c>
      <c r="G208" s="1" t="s">
        <v>428</v>
      </c>
      <c r="H208" s="5" t="s">
        <v>491</v>
      </c>
      <c r="I208" s="1" t="str">
        <f t="shared" si="9"/>
        <v>H</v>
      </c>
      <c r="J208" s="1">
        <f>COUNTIF(I$6:I208,I208)</f>
        <v>7</v>
      </c>
      <c r="K208" s="36">
        <v>0.05121527777777778</v>
      </c>
      <c r="L208" s="1"/>
    </row>
    <row r="209" spans="1:12" s="35" customFormat="1" ht="15" customHeight="1">
      <c r="A209" s="2">
        <v>204</v>
      </c>
      <c r="B209" s="3">
        <v>20</v>
      </c>
      <c r="C209" s="4" t="s">
        <v>206</v>
      </c>
      <c r="D209" s="5" t="s">
        <v>34</v>
      </c>
      <c r="E209" s="1" t="s">
        <v>47</v>
      </c>
      <c r="F209" s="1" t="s">
        <v>106</v>
      </c>
      <c r="G209" s="1" t="s">
        <v>393</v>
      </c>
      <c r="H209" s="5" t="s">
        <v>6</v>
      </c>
      <c r="I209" s="1" t="str">
        <f t="shared" si="9"/>
        <v>C</v>
      </c>
      <c r="J209" s="1">
        <f>COUNTIF(I$6:I209,I209)</f>
        <v>26</v>
      </c>
      <c r="K209" s="53" t="s">
        <v>554</v>
      </c>
      <c r="L209" s="1"/>
    </row>
    <row r="210" spans="1:12" s="35" customFormat="1" ht="15" customHeight="1">
      <c r="A210" s="2">
        <v>205</v>
      </c>
      <c r="B210" s="3">
        <v>166</v>
      </c>
      <c r="C210" s="4" t="s">
        <v>338</v>
      </c>
      <c r="D210" s="5" t="s">
        <v>339</v>
      </c>
      <c r="E210" s="1" t="s">
        <v>47</v>
      </c>
      <c r="F210" s="1" t="s">
        <v>106</v>
      </c>
      <c r="G210" s="1" t="s">
        <v>340</v>
      </c>
      <c r="H210" s="5" t="s">
        <v>8</v>
      </c>
      <c r="I210" s="1" t="str">
        <f t="shared" si="9"/>
        <v>A</v>
      </c>
      <c r="J210" s="1">
        <f>COUNTIF(I$6:I210,I210)</f>
        <v>51</v>
      </c>
      <c r="K210" s="53" t="s">
        <v>279</v>
      </c>
      <c r="L210" s="1"/>
    </row>
    <row r="212" spans="1:12" s="49" customFormat="1" ht="19.5" customHeight="1">
      <c r="A212" s="183" t="s">
        <v>291</v>
      </c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39"/>
    </row>
    <row r="213" spans="1:12" s="49" customFormat="1" ht="19.5" customHeight="1">
      <c r="A213" s="183" t="s">
        <v>290</v>
      </c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39"/>
    </row>
  </sheetData>
  <sheetProtection/>
  <mergeCells count="5">
    <mergeCell ref="A2:K2"/>
    <mergeCell ref="A4:B4"/>
    <mergeCell ref="A212:K212"/>
    <mergeCell ref="A213:K213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1">
      <selection activeCell="Q12" sqref="Q12"/>
    </sheetView>
  </sheetViews>
  <sheetFormatPr defaultColWidth="9.140625" defaultRowHeight="19.5" customHeight="1"/>
  <cols>
    <col min="1" max="1" width="5.00390625" style="38" customWidth="1"/>
    <col min="2" max="2" width="4.7109375" style="56" customWidth="1"/>
    <col min="3" max="3" width="14.28125" style="38" customWidth="1"/>
    <col min="4" max="4" width="8.140625" style="49" customWidth="1"/>
    <col min="5" max="5" width="5.28125" style="39" customWidth="1"/>
    <col min="6" max="6" width="4.421875" style="50" customWidth="1"/>
    <col min="7" max="7" width="7.00390625" style="51" customWidth="1"/>
    <col min="8" max="8" width="18.140625" style="49" customWidth="1"/>
    <col min="9" max="9" width="4.57421875" style="39" customWidth="1"/>
    <col min="10" max="10" width="4.7109375" style="39" customWidth="1"/>
    <col min="11" max="11" width="8.7109375" style="40" customWidth="1"/>
    <col min="12" max="12" width="3.7109375" style="39" customWidth="1"/>
    <col min="13" max="16384" width="9.140625" style="34" customWidth="1"/>
  </cols>
  <sheetData>
    <row r="1" spans="6:7" ht="1.5" customHeight="1" thickBot="1">
      <c r="F1" s="50" t="s">
        <v>70</v>
      </c>
      <c r="G1" s="51">
        <v>2023</v>
      </c>
    </row>
    <row r="2" spans="1:12" s="42" customFormat="1" ht="30" customHeight="1" thickBot="1">
      <c r="A2" s="178" t="s">
        <v>288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41"/>
    </row>
    <row r="3" spans="1:12" s="44" customFormat="1" ht="19.5" customHeight="1" thickBot="1">
      <c r="A3" s="184" t="s">
        <v>287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  <c r="L3" s="43"/>
    </row>
    <row r="4" spans="1:12" s="48" customFormat="1" ht="19.5" customHeight="1" thickBot="1">
      <c r="A4" s="201" t="s">
        <v>292</v>
      </c>
      <c r="B4" s="202"/>
      <c r="C4" s="45"/>
      <c r="D4" s="46"/>
      <c r="E4" s="46" t="s">
        <v>289</v>
      </c>
      <c r="F4" s="52"/>
      <c r="G4" s="46"/>
      <c r="H4" s="46"/>
      <c r="I4" s="46"/>
      <c r="J4" s="46"/>
      <c r="K4" s="47"/>
      <c r="L4" s="46"/>
    </row>
    <row r="5" spans="1:12" s="49" customFormat="1" ht="24" customHeight="1" thickBot="1">
      <c r="A5" s="169" t="s">
        <v>50</v>
      </c>
      <c r="B5" s="169" t="s">
        <v>104</v>
      </c>
      <c r="C5" s="170" t="s">
        <v>12</v>
      </c>
      <c r="D5" s="171" t="s">
        <v>0</v>
      </c>
      <c r="E5" s="172" t="s">
        <v>88</v>
      </c>
      <c r="F5" s="30" t="s">
        <v>3</v>
      </c>
      <c r="G5" s="173" t="s">
        <v>4</v>
      </c>
      <c r="H5" s="171" t="s">
        <v>1</v>
      </c>
      <c r="I5" s="172" t="s">
        <v>89</v>
      </c>
      <c r="J5" s="174" t="s">
        <v>71</v>
      </c>
      <c r="K5" s="175" t="s">
        <v>2</v>
      </c>
      <c r="L5" s="172" t="s">
        <v>522</v>
      </c>
    </row>
    <row r="6" spans="1:12" s="49" customFormat="1" ht="19.5" customHeight="1" thickBot="1">
      <c r="A6" s="198" t="s">
        <v>282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1:12" s="11" customFormat="1" ht="15" customHeight="1">
      <c r="A7" s="176">
        <v>1</v>
      </c>
      <c r="B7" s="25">
        <v>91</v>
      </c>
      <c r="C7" s="23" t="s">
        <v>347</v>
      </c>
      <c r="D7" s="24" t="s">
        <v>19</v>
      </c>
      <c r="E7" s="25" t="s">
        <v>47</v>
      </c>
      <c r="F7" s="25" t="s">
        <v>106</v>
      </c>
      <c r="G7" s="25" t="s">
        <v>348</v>
      </c>
      <c r="H7" s="24" t="s">
        <v>349</v>
      </c>
      <c r="I7" s="25" t="str">
        <f aca="true" t="shared" si="0" ref="I7:I26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25">
        <f>COUNTIF(I$7:I7,I7)</f>
        <v>1</v>
      </c>
      <c r="K7" s="177">
        <v>0.02394675925925926</v>
      </c>
      <c r="L7" s="25"/>
    </row>
    <row r="8" spans="1:12" s="16" customFormat="1" ht="15" customHeight="1">
      <c r="A8" s="33">
        <v>2</v>
      </c>
      <c r="B8" s="14">
        <v>149</v>
      </c>
      <c r="C8" s="28" t="s">
        <v>203</v>
      </c>
      <c r="D8" s="29" t="s">
        <v>30</v>
      </c>
      <c r="E8" s="14" t="s">
        <v>47</v>
      </c>
      <c r="F8" s="14" t="s">
        <v>106</v>
      </c>
      <c r="G8" s="14" t="s">
        <v>362</v>
      </c>
      <c r="H8" s="29" t="s">
        <v>499</v>
      </c>
      <c r="I8" s="14" t="str">
        <f t="shared" si="0"/>
        <v>A</v>
      </c>
      <c r="J8" s="14">
        <f>COUNTIF(I$7:I8,I8)</f>
        <v>2</v>
      </c>
      <c r="K8" s="83">
        <v>0.02496527777777778</v>
      </c>
      <c r="L8" s="14"/>
    </row>
    <row r="9" spans="1:12" s="20" customFormat="1" ht="15" customHeight="1">
      <c r="A9" s="31">
        <v>3</v>
      </c>
      <c r="B9" s="18">
        <v>200</v>
      </c>
      <c r="C9" s="21" t="s">
        <v>395</v>
      </c>
      <c r="D9" s="22" t="s">
        <v>33</v>
      </c>
      <c r="E9" s="18" t="s">
        <v>47</v>
      </c>
      <c r="F9" s="18" t="s">
        <v>106</v>
      </c>
      <c r="G9" s="18" t="s">
        <v>396</v>
      </c>
      <c r="H9" s="22" t="s">
        <v>397</v>
      </c>
      <c r="I9" s="18" t="str">
        <f t="shared" si="0"/>
        <v>A</v>
      </c>
      <c r="J9" s="18">
        <f>COUNTIF(I$7:I9,I9)</f>
        <v>3</v>
      </c>
      <c r="K9" s="88">
        <v>0.026921296296296294</v>
      </c>
      <c r="L9" s="18"/>
    </row>
    <row r="10" spans="1:12" s="35" customFormat="1" ht="15" customHeight="1">
      <c r="A10" s="2">
        <v>4</v>
      </c>
      <c r="B10" s="1">
        <v>110</v>
      </c>
      <c r="C10" s="4" t="s">
        <v>325</v>
      </c>
      <c r="D10" s="5" t="s">
        <v>101</v>
      </c>
      <c r="E10" s="1" t="s">
        <v>47</v>
      </c>
      <c r="F10" s="1" t="s">
        <v>106</v>
      </c>
      <c r="G10" s="1" t="s">
        <v>326</v>
      </c>
      <c r="H10" s="5" t="s">
        <v>327</v>
      </c>
      <c r="I10" s="1" t="str">
        <f t="shared" si="0"/>
        <v>A</v>
      </c>
      <c r="J10" s="1">
        <f>COUNTIF(I$7:I10,I10)</f>
        <v>4</v>
      </c>
      <c r="K10" s="54">
        <v>0.02710648148148148</v>
      </c>
      <c r="L10" s="1"/>
    </row>
    <row r="11" spans="1:12" s="35" customFormat="1" ht="15" customHeight="1">
      <c r="A11" s="2">
        <v>5</v>
      </c>
      <c r="B11" s="1">
        <v>77</v>
      </c>
      <c r="C11" s="4" t="s">
        <v>429</v>
      </c>
      <c r="D11" s="5" t="s">
        <v>13</v>
      </c>
      <c r="E11" s="1" t="s">
        <v>47</v>
      </c>
      <c r="F11" s="1" t="s">
        <v>106</v>
      </c>
      <c r="G11" s="1" t="s">
        <v>336</v>
      </c>
      <c r="H11" s="5" t="s">
        <v>5</v>
      </c>
      <c r="I11" s="1" t="str">
        <f t="shared" si="0"/>
        <v>A</v>
      </c>
      <c r="J11" s="1">
        <f>COUNTIF(I$7:I11,I11)</f>
        <v>5</v>
      </c>
      <c r="K11" s="53">
        <v>0.027256944444444445</v>
      </c>
      <c r="L11" s="1"/>
    </row>
    <row r="12" spans="1:12" s="35" customFormat="1" ht="15" customHeight="1">
      <c r="A12" s="2">
        <v>6</v>
      </c>
      <c r="B12" s="1">
        <v>83</v>
      </c>
      <c r="C12" s="4" t="s">
        <v>143</v>
      </c>
      <c r="D12" s="5" t="s">
        <v>94</v>
      </c>
      <c r="E12" s="1" t="s">
        <v>47</v>
      </c>
      <c r="F12" s="1" t="s">
        <v>106</v>
      </c>
      <c r="G12" s="1" t="s">
        <v>362</v>
      </c>
      <c r="H12" s="5" t="s">
        <v>144</v>
      </c>
      <c r="I12" s="1" t="str">
        <f t="shared" si="0"/>
        <v>A</v>
      </c>
      <c r="J12" s="1">
        <f>COUNTIF(I$7:I12,I12)</f>
        <v>6</v>
      </c>
      <c r="K12" s="53">
        <v>0.027928240740740743</v>
      </c>
      <c r="L12" s="1"/>
    </row>
    <row r="13" spans="1:12" s="35" customFormat="1" ht="15" customHeight="1">
      <c r="A13" s="2">
        <v>7</v>
      </c>
      <c r="B13" s="1">
        <v>39</v>
      </c>
      <c r="C13" s="4" t="s">
        <v>319</v>
      </c>
      <c r="D13" s="5" t="s">
        <v>23</v>
      </c>
      <c r="E13" s="1" t="s">
        <v>47</v>
      </c>
      <c r="F13" s="1" t="s">
        <v>106</v>
      </c>
      <c r="G13" s="1" t="s">
        <v>312</v>
      </c>
      <c r="H13" s="5" t="s">
        <v>320</v>
      </c>
      <c r="I13" s="1" t="str">
        <f t="shared" si="0"/>
        <v>A</v>
      </c>
      <c r="J13" s="1">
        <f>COUNTIF(I$7:I13,I13)</f>
        <v>7</v>
      </c>
      <c r="K13" s="53">
        <v>0.028182870370370372</v>
      </c>
      <c r="L13" s="1"/>
    </row>
    <row r="14" spans="1:12" s="35" customFormat="1" ht="15" customHeight="1">
      <c r="A14" s="2">
        <v>8</v>
      </c>
      <c r="B14" s="1">
        <v>174</v>
      </c>
      <c r="C14" s="4" t="s">
        <v>503</v>
      </c>
      <c r="D14" s="5" t="s">
        <v>25</v>
      </c>
      <c r="E14" s="1" t="s">
        <v>47</v>
      </c>
      <c r="F14" s="1" t="s">
        <v>106</v>
      </c>
      <c r="G14" s="1" t="s">
        <v>348</v>
      </c>
      <c r="H14" s="5" t="s">
        <v>9</v>
      </c>
      <c r="I14" s="1" t="str">
        <f t="shared" si="0"/>
        <v>A</v>
      </c>
      <c r="J14" s="1">
        <f>COUNTIF(I$7:I14,I14)</f>
        <v>8</v>
      </c>
      <c r="K14" s="53">
        <v>0.028252314814814813</v>
      </c>
      <c r="L14" s="1"/>
    </row>
    <row r="15" spans="1:12" s="35" customFormat="1" ht="15" customHeight="1">
      <c r="A15" s="2">
        <v>9</v>
      </c>
      <c r="B15" s="1">
        <v>183</v>
      </c>
      <c r="C15" s="4" t="s">
        <v>335</v>
      </c>
      <c r="D15" s="5" t="s">
        <v>13</v>
      </c>
      <c r="E15" s="1" t="s">
        <v>47</v>
      </c>
      <c r="F15" s="1" t="s">
        <v>106</v>
      </c>
      <c r="G15" s="1" t="s">
        <v>336</v>
      </c>
      <c r="H15" s="5" t="s">
        <v>337</v>
      </c>
      <c r="I15" s="1" t="str">
        <f t="shared" si="0"/>
        <v>A</v>
      </c>
      <c r="J15" s="1">
        <f>COUNTIF(I$7:I15,I15)</f>
        <v>9</v>
      </c>
      <c r="K15" s="54">
        <v>0.02847222222222222</v>
      </c>
      <c r="L15" s="1"/>
    </row>
    <row r="16" spans="1:12" s="35" customFormat="1" ht="15" customHeight="1">
      <c r="A16" s="2">
        <v>10</v>
      </c>
      <c r="B16" s="1">
        <v>148</v>
      </c>
      <c r="C16" s="4" t="s">
        <v>331</v>
      </c>
      <c r="D16" s="5" t="s">
        <v>332</v>
      </c>
      <c r="E16" s="1" t="s">
        <v>47</v>
      </c>
      <c r="F16" s="1" t="s">
        <v>106</v>
      </c>
      <c r="G16" s="1" t="s">
        <v>333</v>
      </c>
      <c r="H16" s="5" t="s">
        <v>334</v>
      </c>
      <c r="I16" s="1" t="str">
        <f t="shared" si="0"/>
        <v>A</v>
      </c>
      <c r="J16" s="1">
        <f>COUNTIF(I$7:I16,I16)</f>
        <v>10</v>
      </c>
      <c r="K16" s="54">
        <v>0.02888888888888889</v>
      </c>
      <c r="L16" s="1"/>
    </row>
    <row r="17" spans="1:12" s="35" customFormat="1" ht="15" customHeight="1">
      <c r="A17" s="2">
        <v>11</v>
      </c>
      <c r="B17" s="1">
        <v>19</v>
      </c>
      <c r="C17" s="4" t="s">
        <v>206</v>
      </c>
      <c r="D17" s="5" t="s">
        <v>78</v>
      </c>
      <c r="E17" s="1" t="s">
        <v>47</v>
      </c>
      <c r="F17" s="1" t="s">
        <v>106</v>
      </c>
      <c r="G17" s="1" t="s">
        <v>336</v>
      </c>
      <c r="H17" s="5" t="s">
        <v>5</v>
      </c>
      <c r="I17" s="1" t="str">
        <f t="shared" si="0"/>
        <v>A</v>
      </c>
      <c r="J17" s="1">
        <f>COUNTIF(I$7:I17,I17)</f>
        <v>11</v>
      </c>
      <c r="K17" s="53">
        <v>0.028935185185185185</v>
      </c>
      <c r="L17" s="1"/>
    </row>
    <row r="18" spans="1:12" s="35" customFormat="1" ht="15" customHeight="1">
      <c r="A18" s="2">
        <v>12</v>
      </c>
      <c r="B18" s="1">
        <v>128</v>
      </c>
      <c r="C18" s="6" t="s">
        <v>542</v>
      </c>
      <c r="D18" s="12" t="s">
        <v>543</v>
      </c>
      <c r="E18" s="1" t="s">
        <v>47</v>
      </c>
      <c r="F18" s="1" t="s">
        <v>106</v>
      </c>
      <c r="G18" s="1">
        <v>1986</v>
      </c>
      <c r="H18" s="12" t="s">
        <v>539</v>
      </c>
      <c r="I18" s="1" t="str">
        <f t="shared" si="0"/>
        <v>A</v>
      </c>
      <c r="J18" s="1">
        <f>COUNTIF(I$7:I18,I18)</f>
        <v>12</v>
      </c>
      <c r="K18" s="53">
        <v>0.028993055555555553</v>
      </c>
      <c r="L18" s="1"/>
    </row>
    <row r="19" spans="1:12" s="35" customFormat="1" ht="15" customHeight="1">
      <c r="A19" s="2">
        <v>13</v>
      </c>
      <c r="B19" s="1">
        <v>55</v>
      </c>
      <c r="C19" s="4" t="s">
        <v>492</v>
      </c>
      <c r="D19" s="5" t="s">
        <v>40</v>
      </c>
      <c r="E19" s="1" t="s">
        <v>47</v>
      </c>
      <c r="F19" s="1" t="s">
        <v>106</v>
      </c>
      <c r="G19" s="1" t="s">
        <v>312</v>
      </c>
      <c r="H19" s="5" t="s">
        <v>528</v>
      </c>
      <c r="I19" s="1" t="str">
        <f t="shared" si="0"/>
        <v>A</v>
      </c>
      <c r="J19" s="1">
        <f>COUNTIF(I$7:I19,I19)</f>
        <v>13</v>
      </c>
      <c r="K19" s="53">
        <v>0.029317129629629634</v>
      </c>
      <c r="L19" s="1"/>
    </row>
    <row r="20" spans="1:12" s="35" customFormat="1" ht="15" customHeight="1">
      <c r="A20" s="2">
        <v>14</v>
      </c>
      <c r="B20" s="1">
        <v>132</v>
      </c>
      <c r="C20" s="4" t="s">
        <v>494</v>
      </c>
      <c r="D20" s="5" t="s">
        <v>23</v>
      </c>
      <c r="E20" s="1" t="s">
        <v>47</v>
      </c>
      <c r="F20" s="1" t="s">
        <v>106</v>
      </c>
      <c r="G20" s="1" t="s">
        <v>348</v>
      </c>
      <c r="H20" s="5" t="s">
        <v>11</v>
      </c>
      <c r="I20" s="1" t="str">
        <f t="shared" si="0"/>
        <v>A</v>
      </c>
      <c r="J20" s="1">
        <f>COUNTIF(I$7:I20,I20)</f>
        <v>14</v>
      </c>
      <c r="K20" s="54">
        <v>0.02956018518518519</v>
      </c>
      <c r="L20" s="1"/>
    </row>
    <row r="21" spans="1:12" s="35" customFormat="1" ht="15" customHeight="1">
      <c r="A21" s="2">
        <v>15</v>
      </c>
      <c r="B21" s="1">
        <v>131</v>
      </c>
      <c r="C21" s="4" t="s">
        <v>520</v>
      </c>
      <c r="D21" s="5" t="s">
        <v>34</v>
      </c>
      <c r="E21" s="1" t="s">
        <v>47</v>
      </c>
      <c r="F21" s="1" t="s">
        <v>106</v>
      </c>
      <c r="G21" s="1" t="s">
        <v>348</v>
      </c>
      <c r="H21" s="5" t="s">
        <v>11</v>
      </c>
      <c r="I21" s="1" t="str">
        <f t="shared" si="0"/>
        <v>A</v>
      </c>
      <c r="J21" s="1">
        <f>COUNTIF(I$7:I21,I21)</f>
        <v>15</v>
      </c>
      <c r="K21" s="54">
        <v>0.029930555555555557</v>
      </c>
      <c r="L21" s="1"/>
    </row>
    <row r="22" spans="1:12" s="35" customFormat="1" ht="15" customHeight="1">
      <c r="A22" s="2">
        <v>16</v>
      </c>
      <c r="B22" s="1">
        <v>195</v>
      </c>
      <c r="C22" s="4" t="s">
        <v>448</v>
      </c>
      <c r="D22" s="5" t="s">
        <v>20</v>
      </c>
      <c r="E22" s="1" t="s">
        <v>47</v>
      </c>
      <c r="F22" s="1" t="s">
        <v>106</v>
      </c>
      <c r="G22" s="1" t="s">
        <v>352</v>
      </c>
      <c r="H22" s="5" t="s">
        <v>122</v>
      </c>
      <c r="I22" s="1" t="str">
        <f t="shared" si="0"/>
        <v>A</v>
      </c>
      <c r="J22" s="1">
        <f>COUNTIF(I$7:I22,I22)</f>
        <v>16</v>
      </c>
      <c r="K22" s="53">
        <v>0.030486111111111113</v>
      </c>
      <c r="L22" s="1"/>
    </row>
    <row r="23" spans="1:12" s="35" customFormat="1" ht="15" customHeight="1">
      <c r="A23" s="2">
        <v>17</v>
      </c>
      <c r="B23" s="1">
        <v>8</v>
      </c>
      <c r="C23" s="6" t="s">
        <v>523</v>
      </c>
      <c r="D23" s="12" t="s">
        <v>99</v>
      </c>
      <c r="E23" s="1" t="s">
        <v>47</v>
      </c>
      <c r="F23" s="1" t="s">
        <v>106</v>
      </c>
      <c r="G23" s="1">
        <v>1996</v>
      </c>
      <c r="H23" s="12" t="s">
        <v>341</v>
      </c>
      <c r="I23" s="1" t="str">
        <f t="shared" si="0"/>
        <v>A</v>
      </c>
      <c r="J23" s="1">
        <f>COUNTIF(I$7:I23,I23)</f>
        <v>17</v>
      </c>
      <c r="K23" s="54">
        <v>0.03135416666666666</v>
      </c>
      <c r="L23" s="1"/>
    </row>
    <row r="24" spans="1:12" s="35" customFormat="1" ht="15" customHeight="1">
      <c r="A24" s="2">
        <v>18</v>
      </c>
      <c r="B24" s="1">
        <v>201</v>
      </c>
      <c r="C24" s="4" t="s">
        <v>505</v>
      </c>
      <c r="D24" s="5" t="s">
        <v>48</v>
      </c>
      <c r="E24" s="1" t="s">
        <v>47</v>
      </c>
      <c r="F24" s="1" t="s">
        <v>106</v>
      </c>
      <c r="G24" s="1" t="s">
        <v>348</v>
      </c>
      <c r="H24" s="5" t="s">
        <v>116</v>
      </c>
      <c r="I24" s="1" t="str">
        <f t="shared" si="0"/>
        <v>A</v>
      </c>
      <c r="J24" s="1">
        <f>COUNTIF(I$7:I24,I24)</f>
        <v>18</v>
      </c>
      <c r="K24" s="53">
        <v>0.03141203703703704</v>
      </c>
      <c r="L24" s="1"/>
    </row>
    <row r="25" spans="1:12" s="35" customFormat="1" ht="15" customHeight="1">
      <c r="A25" s="2">
        <v>19</v>
      </c>
      <c r="B25" s="1">
        <v>127</v>
      </c>
      <c r="C25" s="6" t="s">
        <v>540</v>
      </c>
      <c r="D25" s="12" t="s">
        <v>541</v>
      </c>
      <c r="E25" s="1" t="s">
        <v>47</v>
      </c>
      <c r="F25" s="1" t="s">
        <v>106</v>
      </c>
      <c r="G25" s="1">
        <v>1992</v>
      </c>
      <c r="H25" s="12" t="s">
        <v>539</v>
      </c>
      <c r="I25" s="1" t="str">
        <f t="shared" si="0"/>
        <v>A</v>
      </c>
      <c r="J25" s="1">
        <f>COUNTIF(I$7:I25,I25)</f>
        <v>19</v>
      </c>
      <c r="K25" s="53">
        <v>0.03144675925925926</v>
      </c>
      <c r="L25" s="1"/>
    </row>
    <row r="26" spans="1:12" s="35" customFormat="1" ht="15" customHeight="1">
      <c r="A26" s="2">
        <v>20</v>
      </c>
      <c r="B26" s="1">
        <v>47</v>
      </c>
      <c r="C26" s="4" t="s">
        <v>146</v>
      </c>
      <c r="D26" s="5" t="s">
        <v>95</v>
      </c>
      <c r="E26" s="1" t="s">
        <v>47</v>
      </c>
      <c r="F26" s="1" t="s">
        <v>106</v>
      </c>
      <c r="G26" s="1" t="s">
        <v>306</v>
      </c>
      <c r="H26" s="5" t="s">
        <v>64</v>
      </c>
      <c r="I26" s="1" t="str">
        <f t="shared" si="0"/>
        <v>A</v>
      </c>
      <c r="J26" s="1">
        <f>COUNTIF(I$7:I26,I26)</f>
        <v>20</v>
      </c>
      <c r="K26" s="53">
        <v>0.03146990740740741</v>
      </c>
      <c r="L26" s="1"/>
    </row>
    <row r="27" spans="1:12" s="35" customFormat="1" ht="15" customHeight="1">
      <c r="A27" s="2">
        <v>21</v>
      </c>
      <c r="B27" s="1">
        <v>205</v>
      </c>
      <c r="C27" s="4" t="s">
        <v>189</v>
      </c>
      <c r="D27" s="5" t="s">
        <v>190</v>
      </c>
      <c r="E27" s="1" t="s">
        <v>47</v>
      </c>
      <c r="F27" s="1" t="s">
        <v>106</v>
      </c>
      <c r="G27" s="1" t="s">
        <v>316</v>
      </c>
      <c r="H27" s="5" t="s">
        <v>5</v>
      </c>
      <c r="I27" s="1" t="s">
        <v>85</v>
      </c>
      <c r="J27" s="1">
        <f>COUNTIF(I$7:I27,I27)</f>
        <v>21</v>
      </c>
      <c r="K27" s="54">
        <v>0.03152777777777777</v>
      </c>
      <c r="L27" s="1"/>
    </row>
    <row r="28" spans="1:12" s="35" customFormat="1" ht="15" customHeight="1">
      <c r="A28" s="2">
        <v>22</v>
      </c>
      <c r="B28" s="3">
        <v>102</v>
      </c>
      <c r="C28" s="4" t="s">
        <v>145</v>
      </c>
      <c r="D28" s="5" t="s">
        <v>75</v>
      </c>
      <c r="E28" s="1" t="s">
        <v>47</v>
      </c>
      <c r="F28" s="1" t="s">
        <v>106</v>
      </c>
      <c r="G28" s="1" t="s">
        <v>366</v>
      </c>
      <c r="H28" s="5" t="s">
        <v>5</v>
      </c>
      <c r="I28" s="1" t="str">
        <f>IF(F28="m",IF($G$1-$G28&lt;=19,"JM",IF($G$1-$G28&lt;=39,"A",IF($G$1-$G28&lt;=49,"B",IF($G$1-$G28&lt;=59,"C",IF($G$1-$G28&lt;=69,"D","E"))))),IF($G$1-$G28&lt;=19,"JŽ",IF($G$1-$G28&lt;=39,"F",IF($G$1-$G28&lt;=49,"G",IF($G$1-$G28&lt;=59,"H","I")))))</f>
        <v>A</v>
      </c>
      <c r="J28" s="1">
        <f>COUNTIF(I$7:I28,I28)</f>
        <v>22</v>
      </c>
      <c r="K28" s="37">
        <v>0.03201388888888889</v>
      </c>
      <c r="L28" s="1"/>
    </row>
    <row r="29" spans="1:12" s="35" customFormat="1" ht="15" customHeight="1">
      <c r="A29" s="2">
        <v>23</v>
      </c>
      <c r="B29" s="3">
        <v>203</v>
      </c>
      <c r="C29" s="4" t="s">
        <v>449</v>
      </c>
      <c r="D29" s="5" t="s">
        <v>90</v>
      </c>
      <c r="E29" s="1" t="s">
        <v>47</v>
      </c>
      <c r="F29" s="1" t="s">
        <v>106</v>
      </c>
      <c r="G29" s="1">
        <v>2002</v>
      </c>
      <c r="H29" s="5" t="s">
        <v>450</v>
      </c>
      <c r="I29" s="1" t="str">
        <f>IF(F29="m",IF($G$1-$G29&lt;=19,"JM",IF($G$1-$G29&lt;=39,"A",IF($G$1-$G29&lt;=49,"B",IF($G$1-$G29&lt;=59,"C",IF($G$1-$G29&lt;=69,"D","E"))))),IF($G$1-$G29&lt;=19,"JŽ",IF($G$1-$G29&lt;=39,"F",IF($G$1-$G29&lt;=49,"G",IF($G$1-$G29&lt;=59,"H","I")))))</f>
        <v>A</v>
      </c>
      <c r="J29" s="1">
        <f>COUNTIF(I$7:I29,I29)</f>
        <v>23</v>
      </c>
      <c r="K29" s="36">
        <v>0.03270833333333333</v>
      </c>
      <c r="L29" s="1"/>
    </row>
    <row r="30" spans="1:12" s="35" customFormat="1" ht="15" customHeight="1">
      <c r="A30" s="2">
        <v>24</v>
      </c>
      <c r="B30" s="3">
        <v>15</v>
      </c>
      <c r="C30" s="6" t="s">
        <v>524</v>
      </c>
      <c r="D30" s="12" t="s">
        <v>525</v>
      </c>
      <c r="E30" s="1" t="s">
        <v>47</v>
      </c>
      <c r="F30" s="1" t="s">
        <v>106</v>
      </c>
      <c r="G30" s="1">
        <v>1988</v>
      </c>
      <c r="H30" s="12" t="s">
        <v>526</v>
      </c>
      <c r="I30" s="1" t="str">
        <f>IF(F30="m",IF($G$1-$G30&lt;=19,"JM",IF($G$1-$G30&lt;=39,"A",IF($G$1-$G30&lt;=49,"B",IF($G$1-$G30&lt;=59,"C",IF($G$1-$G30&lt;=69,"D","E"))))),IF($G$1-$G30&lt;=19,"JŽ",IF($G$1-$G30&lt;=39,"F",IF($G$1-$G30&lt;=49,"G",IF($G$1-$G30&lt;=59,"H","I")))))</f>
        <v>A</v>
      </c>
      <c r="J30" s="1">
        <f>COUNTIF(I$7:I30,I30)</f>
        <v>24</v>
      </c>
      <c r="K30" s="37">
        <v>0.033125</v>
      </c>
      <c r="L30" s="1"/>
    </row>
    <row r="31" spans="1:12" s="35" customFormat="1" ht="15" customHeight="1">
      <c r="A31" s="2">
        <v>25</v>
      </c>
      <c r="B31" s="3">
        <v>115</v>
      </c>
      <c r="C31" s="4" t="s">
        <v>128</v>
      </c>
      <c r="D31" s="5" t="s">
        <v>129</v>
      </c>
      <c r="E31" s="1" t="s">
        <v>47</v>
      </c>
      <c r="F31" s="1" t="s">
        <v>106</v>
      </c>
      <c r="G31" s="1" t="s">
        <v>316</v>
      </c>
      <c r="H31" s="5" t="s">
        <v>351</v>
      </c>
      <c r="I31" s="1" t="s">
        <v>85</v>
      </c>
      <c r="J31" s="1">
        <f>COUNTIF(I$7:I31,I31)</f>
        <v>25</v>
      </c>
      <c r="K31" s="37">
        <v>0.033229166666666664</v>
      </c>
      <c r="L31" s="1"/>
    </row>
    <row r="32" spans="1:12" s="35" customFormat="1" ht="15" customHeight="1">
      <c r="A32" s="2">
        <v>26</v>
      </c>
      <c r="B32" s="3">
        <v>79</v>
      </c>
      <c r="C32" s="4" t="s">
        <v>113</v>
      </c>
      <c r="D32" s="5" t="s">
        <v>13</v>
      </c>
      <c r="E32" s="1" t="s">
        <v>47</v>
      </c>
      <c r="F32" s="1" t="s">
        <v>106</v>
      </c>
      <c r="G32" s="1" t="s">
        <v>312</v>
      </c>
      <c r="H32" s="5" t="s">
        <v>114</v>
      </c>
      <c r="I32" s="1" t="str">
        <f>IF(F32="m",IF($G$1-$G32&lt;=19,"JM",IF($G$1-$G32&lt;=39,"A",IF($G$1-$G32&lt;=49,"B",IF($G$1-$G32&lt;=59,"C",IF($G$1-$G32&lt;=69,"D","E"))))),IF($G$1-$G32&lt;=19,"JŽ",IF($G$1-$G32&lt;=39,"F",IF($G$1-$G32&lt;=49,"G",IF($G$1-$G32&lt;=59,"H","I")))))</f>
        <v>A</v>
      </c>
      <c r="J32" s="1">
        <f>COUNTIF(I$7:I32,I32)</f>
        <v>26</v>
      </c>
      <c r="K32" s="36">
        <v>0.03344907407407407</v>
      </c>
      <c r="L32" s="1"/>
    </row>
    <row r="33" spans="1:12" s="35" customFormat="1" ht="15" customHeight="1">
      <c r="A33" s="2">
        <v>27</v>
      </c>
      <c r="B33" s="3">
        <v>204</v>
      </c>
      <c r="C33" s="4" t="s">
        <v>500</v>
      </c>
      <c r="D33" s="5" t="s">
        <v>332</v>
      </c>
      <c r="E33" s="1" t="s">
        <v>47</v>
      </c>
      <c r="F33" s="1" t="s">
        <v>106</v>
      </c>
      <c r="G33" s="1" t="s">
        <v>455</v>
      </c>
      <c r="H33" s="5" t="s">
        <v>501</v>
      </c>
      <c r="I33" s="1" t="s">
        <v>85</v>
      </c>
      <c r="J33" s="1">
        <f>COUNTIF(I$7:I33,I33)</f>
        <v>27</v>
      </c>
      <c r="K33" s="36">
        <v>0.033587962962962965</v>
      </c>
      <c r="L33" s="1"/>
    </row>
    <row r="34" spans="1:12" s="35" customFormat="1" ht="15" customHeight="1">
      <c r="A34" s="2">
        <v>28</v>
      </c>
      <c r="B34" s="3">
        <v>58</v>
      </c>
      <c r="C34" s="4" t="s">
        <v>134</v>
      </c>
      <c r="D34" s="5" t="s">
        <v>129</v>
      </c>
      <c r="E34" s="1" t="s">
        <v>47</v>
      </c>
      <c r="F34" s="1" t="s">
        <v>106</v>
      </c>
      <c r="G34" s="1" t="s">
        <v>306</v>
      </c>
      <c r="H34" s="5" t="s">
        <v>135</v>
      </c>
      <c r="I34" s="1" t="str">
        <f>IF(F34="m",IF($G$1-$G34&lt;=19,"JM",IF($G$1-$G34&lt;=39,"A",IF($G$1-$G34&lt;=49,"B",IF($G$1-$G34&lt;=59,"C",IF($G$1-$G34&lt;=69,"D","E"))))),IF($G$1-$G34&lt;=19,"JŽ",IF($G$1-$G34&lt;=39,"F",IF($G$1-$G34&lt;=49,"G",IF($G$1-$G34&lt;=59,"H","I")))))</f>
        <v>A</v>
      </c>
      <c r="J34" s="1">
        <f>COUNTIF(I$7:I34,I34)</f>
        <v>28</v>
      </c>
      <c r="K34" s="36">
        <v>0.03378472222222222</v>
      </c>
      <c r="L34" s="1"/>
    </row>
    <row r="35" spans="1:12" s="35" customFormat="1" ht="15" customHeight="1">
      <c r="A35" s="2">
        <v>29</v>
      </c>
      <c r="B35" s="3">
        <v>142</v>
      </c>
      <c r="C35" s="4" t="s">
        <v>130</v>
      </c>
      <c r="D35" s="5" t="s">
        <v>25</v>
      </c>
      <c r="E35" s="1" t="s">
        <v>47</v>
      </c>
      <c r="F35" s="1" t="s">
        <v>106</v>
      </c>
      <c r="G35" s="1" t="s">
        <v>352</v>
      </c>
      <c r="H35" s="5" t="s">
        <v>131</v>
      </c>
      <c r="I35" s="1" t="str">
        <f>IF(F35="m",IF($G$1-$G35&lt;=19,"JM",IF($G$1-$G35&lt;=39,"A",IF($G$1-$G35&lt;=49,"B",IF($G$1-$G35&lt;=59,"C",IF($G$1-$G35&lt;=69,"D","E"))))),IF($G$1-$G35&lt;=19,"JŽ",IF($G$1-$G35&lt;=39,"F",IF($G$1-$G35&lt;=49,"G",IF($G$1-$G35&lt;=59,"H","I")))))</f>
        <v>A</v>
      </c>
      <c r="J35" s="1">
        <f>COUNTIF(I$7:I35,I35)</f>
        <v>29</v>
      </c>
      <c r="K35" s="36">
        <v>0.03400462962962963</v>
      </c>
      <c r="L35" s="1"/>
    </row>
    <row r="36" spans="1:12" s="35" customFormat="1" ht="15" customHeight="1">
      <c r="A36" s="2">
        <v>30</v>
      </c>
      <c r="B36" s="3">
        <v>187</v>
      </c>
      <c r="C36" s="4" t="s">
        <v>436</v>
      </c>
      <c r="D36" s="5" t="s">
        <v>73</v>
      </c>
      <c r="E36" s="1" t="s">
        <v>47</v>
      </c>
      <c r="F36" s="1" t="s">
        <v>106</v>
      </c>
      <c r="G36" s="1" t="s">
        <v>437</v>
      </c>
      <c r="H36" s="5" t="s">
        <v>438</v>
      </c>
      <c r="I36" s="1" t="s">
        <v>85</v>
      </c>
      <c r="J36" s="1">
        <f>COUNTIF(I$7:I36,I36)</f>
        <v>30</v>
      </c>
      <c r="K36" s="36">
        <v>0.03414351851851852</v>
      </c>
      <c r="L36" s="1"/>
    </row>
    <row r="37" spans="1:12" s="35" customFormat="1" ht="15" customHeight="1">
      <c r="A37" s="2">
        <v>31</v>
      </c>
      <c r="B37" s="3">
        <v>118</v>
      </c>
      <c r="C37" s="4" t="s">
        <v>214</v>
      </c>
      <c r="D37" s="5" t="s">
        <v>33</v>
      </c>
      <c r="E37" s="1" t="s">
        <v>47</v>
      </c>
      <c r="F37" s="1" t="s">
        <v>106</v>
      </c>
      <c r="G37" s="1" t="s">
        <v>508</v>
      </c>
      <c r="H37" s="5" t="s">
        <v>83</v>
      </c>
      <c r="I37" s="1" t="str">
        <f>IF(F37="m",IF($G$1-$G37&lt;=19,"JM",IF($G$1-$G37&lt;=39,"A",IF($G$1-$G37&lt;=49,"B",IF($G$1-$G37&lt;=59,"C",IF($G$1-$G37&lt;=69,"D","E"))))),IF($G$1-$G37&lt;=19,"JŽ",IF($G$1-$G37&lt;=39,"F",IF($G$1-$G37&lt;=49,"G",IF($G$1-$G37&lt;=59,"H","I")))))</f>
        <v>A</v>
      </c>
      <c r="J37" s="1">
        <f>COUNTIF(I$7:I37,I37)</f>
        <v>31</v>
      </c>
      <c r="K37" s="37">
        <v>0.03446759259259259</v>
      </c>
      <c r="L37" s="1"/>
    </row>
    <row r="38" spans="1:12" s="35" customFormat="1" ht="15" customHeight="1">
      <c r="A38" s="2">
        <v>32</v>
      </c>
      <c r="B38" s="3">
        <v>117</v>
      </c>
      <c r="C38" s="4" t="s">
        <v>453</v>
      </c>
      <c r="D38" s="5" t="s">
        <v>32</v>
      </c>
      <c r="E38" s="1" t="s">
        <v>47</v>
      </c>
      <c r="F38" s="1" t="s">
        <v>106</v>
      </c>
      <c r="G38" s="1" t="s">
        <v>370</v>
      </c>
      <c r="H38" s="5" t="s">
        <v>5</v>
      </c>
      <c r="I38" s="1" t="str">
        <f>IF(F38="m",IF($G$1-$G38&lt;=19,"JM",IF($G$1-$G38&lt;=39,"A",IF($G$1-$G38&lt;=49,"B",IF($G$1-$G38&lt;=59,"C",IF($G$1-$G38&lt;=69,"D","E"))))),IF($G$1-$G38&lt;=19,"JŽ",IF($G$1-$G38&lt;=39,"F",IF($G$1-$G38&lt;=49,"G",IF($G$1-$G38&lt;=59,"H","I")))))</f>
        <v>A</v>
      </c>
      <c r="J38" s="1">
        <f>COUNTIF(I$7:I38,I38)</f>
        <v>32</v>
      </c>
      <c r="K38" s="36">
        <v>0.03453703703703704</v>
      </c>
      <c r="L38" s="1"/>
    </row>
    <row r="39" spans="1:12" s="35" customFormat="1" ht="15" customHeight="1">
      <c r="A39" s="2">
        <v>33</v>
      </c>
      <c r="B39" s="3">
        <v>176</v>
      </c>
      <c r="C39" s="4" t="s">
        <v>344</v>
      </c>
      <c r="D39" s="5" t="s">
        <v>332</v>
      </c>
      <c r="E39" s="1" t="s">
        <v>47</v>
      </c>
      <c r="F39" s="1" t="s">
        <v>106</v>
      </c>
      <c r="G39" s="1" t="s">
        <v>345</v>
      </c>
      <c r="H39" s="5" t="s">
        <v>548</v>
      </c>
      <c r="I39" s="1" t="s">
        <v>85</v>
      </c>
      <c r="J39" s="1">
        <f>COUNTIF(I$7:I39,I39)</f>
        <v>33</v>
      </c>
      <c r="K39" s="36">
        <v>0.03505787037037037</v>
      </c>
      <c r="L39" s="1"/>
    </row>
    <row r="40" spans="1:12" s="35" customFormat="1" ht="15" customHeight="1">
      <c r="A40" s="2">
        <v>34</v>
      </c>
      <c r="B40" s="3">
        <v>27</v>
      </c>
      <c r="C40" s="4" t="s">
        <v>161</v>
      </c>
      <c r="D40" s="5" t="s">
        <v>40</v>
      </c>
      <c r="E40" s="1" t="s">
        <v>47</v>
      </c>
      <c r="F40" s="1" t="s">
        <v>106</v>
      </c>
      <c r="G40" s="1" t="s">
        <v>312</v>
      </c>
      <c r="H40" s="5" t="s">
        <v>527</v>
      </c>
      <c r="I40" s="1" t="str">
        <f>IF(F40="m",IF($G$1-$G40&lt;=19,"JM",IF($G$1-$G40&lt;=39,"A",IF($G$1-$G40&lt;=49,"B",IF($G$1-$G40&lt;=59,"C",IF($G$1-$G40&lt;=69,"D","E"))))),IF($G$1-$G40&lt;=19,"JŽ",IF($G$1-$G40&lt;=39,"F",IF($G$1-$G40&lt;=49,"G",IF($G$1-$G40&lt;=59,"H","I")))))</f>
        <v>A</v>
      </c>
      <c r="J40" s="1">
        <f>COUNTIF(I$7:I40,I40)</f>
        <v>34</v>
      </c>
      <c r="K40" s="37">
        <v>0.03530092592592592</v>
      </c>
      <c r="L40" s="1"/>
    </row>
    <row r="41" spans="1:12" s="35" customFormat="1" ht="15" customHeight="1">
      <c r="A41" s="2">
        <v>35</v>
      </c>
      <c r="B41" s="3">
        <v>31</v>
      </c>
      <c r="C41" s="4" t="s">
        <v>158</v>
      </c>
      <c r="D41" s="5" t="s">
        <v>19</v>
      </c>
      <c r="E41" s="1" t="s">
        <v>47</v>
      </c>
      <c r="F41" s="1" t="s">
        <v>106</v>
      </c>
      <c r="G41" s="1" t="s">
        <v>304</v>
      </c>
      <c r="H41" s="5" t="s">
        <v>81</v>
      </c>
      <c r="I41" s="1" t="str">
        <f>IF(F41="m",IF($G$1-$G41&lt;=19,"JM",IF($G$1-$G41&lt;=39,"A",IF($G$1-$G41&lt;=49,"B",IF($G$1-$G41&lt;=59,"C",IF($G$1-$G41&lt;=69,"D","E"))))),IF($G$1-$G41&lt;=19,"JŽ",IF($G$1-$G41&lt;=39,"F",IF($G$1-$G41&lt;=49,"G",IF($G$1-$G41&lt;=59,"H","I")))))</f>
        <v>A</v>
      </c>
      <c r="J41" s="1">
        <f>COUNTIF(I$7:I41,I41)</f>
        <v>35</v>
      </c>
      <c r="K41" s="37">
        <v>0.03530092592592592</v>
      </c>
      <c r="L41" s="1"/>
    </row>
    <row r="42" spans="1:12" s="35" customFormat="1" ht="15" customHeight="1">
      <c r="A42" s="2">
        <v>36</v>
      </c>
      <c r="B42" s="3">
        <v>2</v>
      </c>
      <c r="C42" s="6" t="s">
        <v>108</v>
      </c>
      <c r="D42" s="12" t="s">
        <v>20</v>
      </c>
      <c r="E42" s="1" t="s">
        <v>47</v>
      </c>
      <c r="F42" s="1" t="s">
        <v>106</v>
      </c>
      <c r="G42" s="1">
        <v>2010</v>
      </c>
      <c r="H42" s="12" t="s">
        <v>257</v>
      </c>
      <c r="I42" s="1" t="s">
        <v>85</v>
      </c>
      <c r="J42" s="1">
        <f>COUNTIF(I$7:I42,I42)</f>
        <v>36</v>
      </c>
      <c r="K42" s="36">
        <v>0.0353587962962963</v>
      </c>
      <c r="L42" s="1"/>
    </row>
    <row r="43" spans="1:12" s="35" customFormat="1" ht="15" customHeight="1">
      <c r="A43" s="2">
        <v>37</v>
      </c>
      <c r="B43" s="3">
        <v>105</v>
      </c>
      <c r="C43" s="4" t="s">
        <v>208</v>
      </c>
      <c r="D43" s="5" t="s">
        <v>32</v>
      </c>
      <c r="E43" s="1" t="s">
        <v>47</v>
      </c>
      <c r="F43" s="1" t="s">
        <v>106</v>
      </c>
      <c r="G43" s="1" t="s">
        <v>306</v>
      </c>
      <c r="H43" s="5" t="s">
        <v>511</v>
      </c>
      <c r="I43" s="1" t="str">
        <f>IF(F43="m",IF($G$1-$G43&lt;=19,"JM",IF($G$1-$G43&lt;=39,"A",IF($G$1-$G43&lt;=49,"B",IF($G$1-$G43&lt;=59,"C",IF($G$1-$G43&lt;=69,"D","E"))))),IF($G$1-$G43&lt;=19,"JŽ",IF($G$1-$G43&lt;=39,"F",IF($G$1-$G43&lt;=49,"G",IF($G$1-$G43&lt;=59,"H","I")))))</f>
        <v>A</v>
      </c>
      <c r="J43" s="1">
        <f>COUNTIF(I$7:I43,I43)</f>
        <v>37</v>
      </c>
      <c r="K43" s="37">
        <v>0.03571759259259259</v>
      </c>
      <c r="L43" s="1"/>
    </row>
    <row r="44" spans="1:12" s="35" customFormat="1" ht="15" customHeight="1">
      <c r="A44" s="2">
        <v>38</v>
      </c>
      <c r="B44" s="3">
        <v>50</v>
      </c>
      <c r="C44" s="4" t="s">
        <v>367</v>
      </c>
      <c r="D44" s="5" t="s">
        <v>19</v>
      </c>
      <c r="E44" s="1" t="s">
        <v>47</v>
      </c>
      <c r="F44" s="1" t="s">
        <v>106</v>
      </c>
      <c r="G44" s="1" t="s">
        <v>312</v>
      </c>
      <c r="H44" s="5" t="s">
        <v>368</v>
      </c>
      <c r="I44" s="1" t="str">
        <f>IF(F44="m",IF($G$1-$G44&lt;=19,"JM",IF($G$1-$G44&lt;=39,"A",IF($G$1-$G44&lt;=49,"B",IF($G$1-$G44&lt;=59,"C",IF($G$1-$G44&lt;=69,"D","E"))))),IF($G$1-$G44&lt;=19,"JŽ",IF($G$1-$G44&lt;=39,"F",IF($G$1-$G44&lt;=49,"G",IF($G$1-$G44&lt;=59,"H","I")))))</f>
        <v>A</v>
      </c>
      <c r="J44" s="1">
        <f>COUNTIF(I$7:I44,I44)</f>
        <v>38</v>
      </c>
      <c r="K44" s="37">
        <v>0.03629629629629629</v>
      </c>
      <c r="L44" s="1"/>
    </row>
    <row r="45" spans="1:12" s="35" customFormat="1" ht="15" customHeight="1">
      <c r="A45" s="2">
        <v>39</v>
      </c>
      <c r="B45" s="3">
        <v>28</v>
      </c>
      <c r="C45" s="4" t="s">
        <v>161</v>
      </c>
      <c r="D45" s="5" t="s">
        <v>23</v>
      </c>
      <c r="E45" s="1" t="s">
        <v>47</v>
      </c>
      <c r="F45" s="1" t="s">
        <v>106</v>
      </c>
      <c r="G45" s="1" t="s">
        <v>333</v>
      </c>
      <c r="H45" s="5" t="s">
        <v>527</v>
      </c>
      <c r="I45" s="1" t="str">
        <f>IF(F45="m",IF($G$1-$G45&lt;=19,"JM",IF($G$1-$G45&lt;=39,"A",IF($G$1-$G45&lt;=49,"B",IF($G$1-$G45&lt;=59,"C",IF($G$1-$G45&lt;=69,"D","E"))))),IF($G$1-$G45&lt;=19,"JŽ",IF($G$1-$G45&lt;=39,"F",IF($G$1-$G45&lt;=49,"G",IF($G$1-$G45&lt;=59,"H","I")))))</f>
        <v>A</v>
      </c>
      <c r="J45" s="1">
        <f>COUNTIF(I$7:I45,I45)</f>
        <v>39</v>
      </c>
      <c r="K45" s="37">
        <v>0.03662037037037037</v>
      </c>
      <c r="L45" s="1"/>
    </row>
    <row r="46" spans="1:12" s="35" customFormat="1" ht="15" customHeight="1">
      <c r="A46" s="2">
        <v>40</v>
      </c>
      <c r="B46" s="3">
        <v>23</v>
      </c>
      <c r="C46" s="4" t="s">
        <v>209</v>
      </c>
      <c r="D46" s="5" t="s">
        <v>23</v>
      </c>
      <c r="E46" s="1" t="s">
        <v>47</v>
      </c>
      <c r="F46" s="1" t="s">
        <v>106</v>
      </c>
      <c r="G46" s="1" t="s">
        <v>306</v>
      </c>
      <c r="H46" s="5" t="s">
        <v>515</v>
      </c>
      <c r="I46" s="1" t="str">
        <f>IF(F46="m",IF($G$1-$G46&lt;=19,"JM",IF($G$1-$G46&lt;=39,"A",IF($G$1-$G46&lt;=49,"B",IF($G$1-$G46&lt;=59,"C",IF($G$1-$G46&lt;=69,"D","E"))))),IF($G$1-$G46&lt;=19,"JŽ",IF($G$1-$G46&lt;=39,"F",IF($G$1-$G46&lt;=49,"G",IF($G$1-$G46&lt;=59,"H","I")))))</f>
        <v>A</v>
      </c>
      <c r="J46" s="1">
        <f>COUNTIF(I$7:I46,I46)</f>
        <v>40</v>
      </c>
      <c r="K46" s="37">
        <v>0.03666666666666667</v>
      </c>
      <c r="L46" s="1"/>
    </row>
    <row r="47" spans="1:12" s="35" customFormat="1" ht="15" customHeight="1">
      <c r="A47" s="2">
        <v>41</v>
      </c>
      <c r="B47" s="3">
        <v>46</v>
      </c>
      <c r="C47" s="4" t="s">
        <v>314</v>
      </c>
      <c r="D47" s="5" t="s">
        <v>315</v>
      </c>
      <c r="E47" s="1" t="s">
        <v>47</v>
      </c>
      <c r="F47" s="1" t="s">
        <v>106</v>
      </c>
      <c r="G47" s="1" t="s">
        <v>316</v>
      </c>
      <c r="H47" s="5" t="s">
        <v>317</v>
      </c>
      <c r="I47" s="1" t="s">
        <v>85</v>
      </c>
      <c r="J47" s="1">
        <f>COUNTIF(I$7:I47,I47)</f>
        <v>41</v>
      </c>
      <c r="K47" s="36">
        <v>0.03667824074074074</v>
      </c>
      <c r="L47" s="1"/>
    </row>
    <row r="48" spans="1:12" s="35" customFormat="1" ht="15" customHeight="1">
      <c r="A48" s="2">
        <v>42</v>
      </c>
      <c r="B48" s="3">
        <v>99</v>
      </c>
      <c r="C48" s="4" t="s">
        <v>459</v>
      </c>
      <c r="D48" s="5" t="s">
        <v>460</v>
      </c>
      <c r="E48" s="1" t="s">
        <v>47</v>
      </c>
      <c r="F48" s="1" t="s">
        <v>106</v>
      </c>
      <c r="G48" s="1" t="s">
        <v>316</v>
      </c>
      <c r="H48" s="5" t="s">
        <v>461</v>
      </c>
      <c r="I48" s="1" t="s">
        <v>85</v>
      </c>
      <c r="J48" s="1">
        <f>COUNTIF(I$7:I48,I48)</f>
        <v>42</v>
      </c>
      <c r="K48" s="37">
        <v>0.03668981481481482</v>
      </c>
      <c r="L48" s="1"/>
    </row>
    <row r="49" spans="1:12" s="35" customFormat="1" ht="15" customHeight="1">
      <c r="A49" s="2">
        <v>43</v>
      </c>
      <c r="B49" s="3">
        <v>179</v>
      </c>
      <c r="C49" s="4" t="s">
        <v>159</v>
      </c>
      <c r="D49" s="5" t="s">
        <v>30</v>
      </c>
      <c r="E49" s="1" t="s">
        <v>47</v>
      </c>
      <c r="F49" s="1" t="s">
        <v>106</v>
      </c>
      <c r="G49" s="1" t="s">
        <v>352</v>
      </c>
      <c r="H49" s="5" t="s">
        <v>97</v>
      </c>
      <c r="I49" s="1" t="str">
        <f aca="true" t="shared" si="1" ref="I49:I57">IF(F49="m",IF($G$1-$G49&lt;=19,"JM",IF($G$1-$G49&lt;=39,"A",IF($G$1-$G49&lt;=49,"B",IF($G$1-$G49&lt;=59,"C",IF($G$1-$G49&lt;=69,"D","E"))))),IF($G$1-$G49&lt;=19,"JŽ",IF($G$1-$G49&lt;=39,"F",IF($G$1-$G49&lt;=49,"G",IF($G$1-$G49&lt;=59,"H","I")))))</f>
        <v>A</v>
      </c>
      <c r="J49" s="1">
        <f>COUNTIF(I$7:I49,I49)</f>
        <v>43</v>
      </c>
      <c r="K49" s="36">
        <v>0.03719907407407407</v>
      </c>
      <c r="L49" s="1"/>
    </row>
    <row r="50" spans="1:12" s="35" customFormat="1" ht="15" customHeight="1">
      <c r="A50" s="2">
        <v>44</v>
      </c>
      <c r="B50" s="3">
        <v>96</v>
      </c>
      <c r="C50" s="4" t="s">
        <v>139</v>
      </c>
      <c r="D50" s="5" t="s">
        <v>73</v>
      </c>
      <c r="E50" s="1" t="s">
        <v>47</v>
      </c>
      <c r="F50" s="1" t="s">
        <v>106</v>
      </c>
      <c r="G50" s="1" t="s">
        <v>359</v>
      </c>
      <c r="H50" s="5" t="s">
        <v>80</v>
      </c>
      <c r="I50" s="1" t="str">
        <f t="shared" si="1"/>
        <v>A</v>
      </c>
      <c r="J50" s="1">
        <f>COUNTIF(I$7:I50,I50)</f>
        <v>44</v>
      </c>
      <c r="K50" s="37">
        <v>0.037442129629629624</v>
      </c>
      <c r="L50" s="1"/>
    </row>
    <row r="51" spans="1:12" s="35" customFormat="1" ht="15" customHeight="1">
      <c r="A51" s="2">
        <v>45</v>
      </c>
      <c r="B51" s="3">
        <v>59</v>
      </c>
      <c r="C51" s="4" t="s">
        <v>134</v>
      </c>
      <c r="D51" s="5" t="s">
        <v>19</v>
      </c>
      <c r="E51" s="1" t="s">
        <v>47</v>
      </c>
      <c r="F51" s="1" t="s">
        <v>106</v>
      </c>
      <c r="G51" s="1" t="s">
        <v>353</v>
      </c>
      <c r="H51" s="5" t="s">
        <v>135</v>
      </c>
      <c r="I51" s="1" t="str">
        <f t="shared" si="1"/>
        <v>A</v>
      </c>
      <c r="J51" s="1">
        <f>COUNTIF(I$7:I51,I51)</f>
        <v>45</v>
      </c>
      <c r="K51" s="36">
        <v>0.03782407407407407</v>
      </c>
      <c r="L51" s="1"/>
    </row>
    <row r="52" spans="1:12" s="35" customFormat="1" ht="15" customHeight="1">
      <c r="A52" s="2">
        <v>46</v>
      </c>
      <c r="B52" s="3">
        <v>35</v>
      </c>
      <c r="C52" s="4" t="s">
        <v>354</v>
      </c>
      <c r="D52" s="5" t="s">
        <v>13</v>
      </c>
      <c r="E52" s="1" t="s">
        <v>47</v>
      </c>
      <c r="F52" s="1" t="s">
        <v>106</v>
      </c>
      <c r="G52" s="1" t="s">
        <v>340</v>
      </c>
      <c r="H52" s="5" t="s">
        <v>355</v>
      </c>
      <c r="I52" s="1" t="str">
        <f t="shared" si="1"/>
        <v>A</v>
      </c>
      <c r="J52" s="1">
        <f>COUNTIF(I$7:I52,I52)</f>
        <v>46</v>
      </c>
      <c r="K52" s="37">
        <v>0.03832175925925926</v>
      </c>
      <c r="L52" s="1"/>
    </row>
    <row r="53" spans="1:12" s="35" customFormat="1" ht="15" customHeight="1">
      <c r="A53" s="2">
        <v>47</v>
      </c>
      <c r="B53" s="3">
        <v>171</v>
      </c>
      <c r="C53" s="4" t="s">
        <v>204</v>
      </c>
      <c r="D53" s="5" t="s">
        <v>205</v>
      </c>
      <c r="E53" s="1" t="s">
        <v>47</v>
      </c>
      <c r="F53" s="1" t="s">
        <v>106</v>
      </c>
      <c r="G53" s="1" t="s">
        <v>366</v>
      </c>
      <c r="H53" s="5" t="s">
        <v>10</v>
      </c>
      <c r="I53" s="1" t="str">
        <f t="shared" si="1"/>
        <v>A</v>
      </c>
      <c r="J53" s="1">
        <f>COUNTIF(I$7:I53,I53)</f>
        <v>47</v>
      </c>
      <c r="K53" s="37">
        <v>0.03927083333333333</v>
      </c>
      <c r="L53" s="1"/>
    </row>
    <row r="54" spans="1:12" s="35" customFormat="1" ht="15" customHeight="1">
      <c r="A54" s="2">
        <v>48</v>
      </c>
      <c r="B54" s="3">
        <v>185</v>
      </c>
      <c r="C54" s="4" t="s">
        <v>165</v>
      </c>
      <c r="D54" s="5" t="s">
        <v>32</v>
      </c>
      <c r="E54" s="1" t="s">
        <v>47</v>
      </c>
      <c r="F54" s="1" t="s">
        <v>106</v>
      </c>
      <c r="G54" s="1" t="s">
        <v>306</v>
      </c>
      <c r="H54" s="5" t="s">
        <v>46</v>
      </c>
      <c r="I54" s="1" t="str">
        <f t="shared" si="1"/>
        <v>A</v>
      </c>
      <c r="J54" s="1">
        <f>COUNTIF(I$7:I54,I54)</f>
        <v>48</v>
      </c>
      <c r="K54" s="37">
        <v>0.039467592592592596</v>
      </c>
      <c r="L54" s="1"/>
    </row>
    <row r="55" spans="1:12" s="35" customFormat="1" ht="15" customHeight="1">
      <c r="A55" s="2">
        <v>49</v>
      </c>
      <c r="B55" s="3">
        <v>164</v>
      </c>
      <c r="C55" s="4" t="s">
        <v>118</v>
      </c>
      <c r="D55" s="5" t="s">
        <v>25</v>
      </c>
      <c r="E55" s="1" t="s">
        <v>47</v>
      </c>
      <c r="F55" s="1" t="s">
        <v>106</v>
      </c>
      <c r="G55" s="1" t="s">
        <v>304</v>
      </c>
      <c r="H55" s="5" t="s">
        <v>5</v>
      </c>
      <c r="I55" s="1" t="str">
        <f t="shared" si="1"/>
        <v>A</v>
      </c>
      <c r="J55" s="1">
        <f>COUNTIF(I$7:I55,I55)</f>
        <v>49</v>
      </c>
      <c r="K55" s="37">
        <v>0.04041666666666667</v>
      </c>
      <c r="L55" s="1"/>
    </row>
    <row r="56" spans="1:12" s="35" customFormat="1" ht="15" customHeight="1">
      <c r="A56" s="2">
        <v>50</v>
      </c>
      <c r="B56" s="3">
        <v>197</v>
      </c>
      <c r="C56" s="4" t="s">
        <v>187</v>
      </c>
      <c r="D56" s="5" t="s">
        <v>32</v>
      </c>
      <c r="E56" s="1" t="s">
        <v>47</v>
      </c>
      <c r="F56" s="1" t="s">
        <v>106</v>
      </c>
      <c r="G56" s="1" t="s">
        <v>359</v>
      </c>
      <c r="H56" s="5" t="s">
        <v>188</v>
      </c>
      <c r="I56" s="1" t="str">
        <f t="shared" si="1"/>
        <v>A</v>
      </c>
      <c r="J56" s="1">
        <f>COUNTIF(I$7:I56,I56)</f>
        <v>50</v>
      </c>
      <c r="K56" s="37">
        <v>0.041296296296296296</v>
      </c>
      <c r="L56" s="1"/>
    </row>
    <row r="57" spans="1:12" s="35" customFormat="1" ht="15" customHeight="1" thickBot="1">
      <c r="A57" s="2">
        <v>51</v>
      </c>
      <c r="B57" s="3">
        <v>166</v>
      </c>
      <c r="C57" s="4" t="s">
        <v>338</v>
      </c>
      <c r="D57" s="5" t="s">
        <v>339</v>
      </c>
      <c r="E57" s="1" t="s">
        <v>47</v>
      </c>
      <c r="F57" s="1" t="s">
        <v>106</v>
      </c>
      <c r="G57" s="1" t="s">
        <v>340</v>
      </c>
      <c r="H57" s="5" t="s">
        <v>8</v>
      </c>
      <c r="I57" s="1" t="str">
        <f t="shared" si="1"/>
        <v>A</v>
      </c>
      <c r="J57" s="1">
        <f>COUNTIF(I$7:I57,I57)</f>
        <v>51</v>
      </c>
      <c r="K57" s="53" t="s">
        <v>278</v>
      </c>
      <c r="L57" s="1"/>
    </row>
    <row r="58" spans="1:12" s="49" customFormat="1" ht="19.5" customHeight="1" thickBot="1">
      <c r="A58" s="198" t="s">
        <v>283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200"/>
    </row>
    <row r="59" spans="1:12" s="11" customFormat="1" ht="15" customHeight="1">
      <c r="A59" s="32">
        <v>1</v>
      </c>
      <c r="B59" s="7">
        <v>40</v>
      </c>
      <c r="C59" s="26" t="s">
        <v>475</v>
      </c>
      <c r="D59" s="27" t="s">
        <v>35</v>
      </c>
      <c r="E59" s="7" t="s">
        <v>47</v>
      </c>
      <c r="F59" s="7" t="s">
        <v>106</v>
      </c>
      <c r="G59" s="7" t="s">
        <v>399</v>
      </c>
      <c r="H59" s="27" t="s">
        <v>116</v>
      </c>
      <c r="I59" s="7" t="str">
        <f aca="true" t="shared" si="2" ref="I59:I90">IF(F59="m",IF($G$1-$G59&lt;=19,"JM",IF($G$1-$G59&lt;=39,"A",IF($G$1-$G59&lt;=49,"B",IF($G$1-$G59&lt;=59,"C",IF($G$1-$G59&lt;=69,"D","E"))))),IF($G$1-$G59&lt;=19,"JŽ",IF($G$1-$G59&lt;=39,"F",IF($G$1-$G59&lt;=49,"G",IF($G$1-$G59&lt;=59,"H","I")))))</f>
        <v>B</v>
      </c>
      <c r="J59" s="7">
        <f>COUNTIF(I$7:I59,I59)</f>
        <v>1</v>
      </c>
      <c r="K59" s="75">
        <v>0.024305555555555556</v>
      </c>
      <c r="L59" s="7"/>
    </row>
    <row r="60" spans="1:12" s="16" customFormat="1" ht="15" customHeight="1">
      <c r="A60" s="33">
        <v>2</v>
      </c>
      <c r="B60" s="14">
        <v>57</v>
      </c>
      <c r="C60" s="28" t="s">
        <v>136</v>
      </c>
      <c r="D60" s="29" t="s">
        <v>137</v>
      </c>
      <c r="E60" s="14" t="s">
        <v>47</v>
      </c>
      <c r="F60" s="14" t="s">
        <v>106</v>
      </c>
      <c r="G60" s="14" t="s">
        <v>307</v>
      </c>
      <c r="H60" s="29" t="s">
        <v>5</v>
      </c>
      <c r="I60" s="14" t="str">
        <f t="shared" si="2"/>
        <v>B</v>
      </c>
      <c r="J60" s="14">
        <f>COUNTIF(I$7:I60,I60)</f>
        <v>2</v>
      </c>
      <c r="K60" s="83">
        <v>0.02512731481481481</v>
      </c>
      <c r="L60" s="14"/>
    </row>
    <row r="61" spans="1:12" s="20" customFormat="1" ht="15" customHeight="1">
      <c r="A61" s="31">
        <v>3</v>
      </c>
      <c r="B61" s="18">
        <v>11</v>
      </c>
      <c r="C61" s="21" t="s">
        <v>191</v>
      </c>
      <c r="D61" s="22" t="s">
        <v>38</v>
      </c>
      <c r="E61" s="18" t="s">
        <v>47</v>
      </c>
      <c r="F61" s="18" t="s">
        <v>106</v>
      </c>
      <c r="G61" s="18" t="s">
        <v>433</v>
      </c>
      <c r="H61" s="22" t="s">
        <v>474</v>
      </c>
      <c r="I61" s="18" t="str">
        <f t="shared" si="2"/>
        <v>B</v>
      </c>
      <c r="J61" s="18">
        <f>COUNTIF(I$7:I61,I61)</f>
        <v>3</v>
      </c>
      <c r="K61" s="87">
        <v>0.026076388888888885</v>
      </c>
      <c r="L61" s="18"/>
    </row>
    <row r="62" spans="1:12" s="35" customFormat="1" ht="15" customHeight="1">
      <c r="A62" s="2">
        <v>4</v>
      </c>
      <c r="B62" s="1">
        <v>154</v>
      </c>
      <c r="C62" s="4" t="s">
        <v>407</v>
      </c>
      <c r="D62" s="5" t="s">
        <v>21</v>
      </c>
      <c r="E62" s="1" t="s">
        <v>47</v>
      </c>
      <c r="F62" s="1" t="s">
        <v>106</v>
      </c>
      <c r="G62" s="1">
        <v>1979</v>
      </c>
      <c r="H62" s="5" t="s">
        <v>408</v>
      </c>
      <c r="I62" s="1" t="str">
        <f t="shared" si="2"/>
        <v>B</v>
      </c>
      <c r="J62" s="1">
        <f>COUNTIF(I$7:I62,I62)</f>
        <v>4</v>
      </c>
      <c r="K62" s="54">
        <v>0.026747685185185183</v>
      </c>
      <c r="L62" s="1"/>
    </row>
    <row r="63" spans="1:12" s="35" customFormat="1" ht="15" customHeight="1">
      <c r="A63" s="2">
        <v>5</v>
      </c>
      <c r="B63" s="1">
        <v>88</v>
      </c>
      <c r="C63" s="4" t="s">
        <v>484</v>
      </c>
      <c r="D63" s="5" t="s">
        <v>23</v>
      </c>
      <c r="E63" s="1" t="s">
        <v>47</v>
      </c>
      <c r="F63" s="1" t="s">
        <v>106</v>
      </c>
      <c r="G63" s="1" t="s">
        <v>307</v>
      </c>
      <c r="H63" s="5" t="s">
        <v>485</v>
      </c>
      <c r="I63" s="1" t="str">
        <f t="shared" si="2"/>
        <v>B</v>
      </c>
      <c r="J63" s="1">
        <f>COUNTIF(I$7:I63,I63)</f>
        <v>5</v>
      </c>
      <c r="K63" s="54">
        <v>0.028067129629629626</v>
      </c>
      <c r="L63" s="1"/>
    </row>
    <row r="64" spans="1:12" s="35" customFormat="1" ht="15" customHeight="1">
      <c r="A64" s="2">
        <v>6</v>
      </c>
      <c r="B64" s="1">
        <v>5</v>
      </c>
      <c r="C64" s="4" t="s">
        <v>170</v>
      </c>
      <c r="D64" s="5" t="s">
        <v>13</v>
      </c>
      <c r="E64" s="1" t="s">
        <v>47</v>
      </c>
      <c r="F64" s="1" t="s">
        <v>106</v>
      </c>
      <c r="G64" s="1" t="s">
        <v>433</v>
      </c>
      <c r="H64" s="5" t="s">
        <v>5</v>
      </c>
      <c r="I64" s="1" t="str">
        <f t="shared" si="2"/>
        <v>B</v>
      </c>
      <c r="J64" s="1">
        <f>COUNTIF(I$7:I64,I64)</f>
        <v>6</v>
      </c>
      <c r="K64" s="54">
        <v>0.028287037037037038</v>
      </c>
      <c r="L64" s="1"/>
    </row>
    <row r="65" spans="1:12" s="35" customFormat="1" ht="15" customHeight="1">
      <c r="A65" s="2">
        <v>7</v>
      </c>
      <c r="B65" s="1">
        <v>145</v>
      </c>
      <c r="C65" s="4" t="s">
        <v>417</v>
      </c>
      <c r="D65" s="5" t="s">
        <v>25</v>
      </c>
      <c r="E65" s="1" t="s">
        <v>47</v>
      </c>
      <c r="F65" s="1" t="s">
        <v>106</v>
      </c>
      <c r="G65" s="1" t="s">
        <v>318</v>
      </c>
      <c r="H65" s="5" t="s">
        <v>346</v>
      </c>
      <c r="I65" s="1" t="str">
        <f t="shared" si="2"/>
        <v>B</v>
      </c>
      <c r="J65" s="1">
        <f>COUNTIF(I$7:I65,I65)</f>
        <v>7</v>
      </c>
      <c r="K65" s="54">
        <v>0.02854166666666667</v>
      </c>
      <c r="L65" s="1"/>
    </row>
    <row r="66" spans="1:12" s="35" customFormat="1" ht="15" customHeight="1">
      <c r="A66" s="2">
        <v>8</v>
      </c>
      <c r="B66" s="1">
        <v>177</v>
      </c>
      <c r="C66" s="4" t="s">
        <v>549</v>
      </c>
      <c r="D66" s="5" t="s">
        <v>18</v>
      </c>
      <c r="E66" s="1" t="s">
        <v>47</v>
      </c>
      <c r="F66" s="1" t="s">
        <v>106</v>
      </c>
      <c r="G66" s="1">
        <v>1981</v>
      </c>
      <c r="H66" s="5" t="s">
        <v>498</v>
      </c>
      <c r="I66" s="1" t="str">
        <f t="shared" si="2"/>
        <v>B</v>
      </c>
      <c r="J66" s="1">
        <f>COUNTIF(I$7:I66,I66)</f>
        <v>8</v>
      </c>
      <c r="K66" s="53">
        <v>0.02866898148148148</v>
      </c>
      <c r="L66" s="1"/>
    </row>
    <row r="67" spans="1:12" s="35" customFormat="1" ht="15" customHeight="1">
      <c r="A67" s="2">
        <v>9</v>
      </c>
      <c r="B67" s="1">
        <v>133</v>
      </c>
      <c r="C67" s="6" t="s">
        <v>544</v>
      </c>
      <c r="D67" s="12" t="s">
        <v>27</v>
      </c>
      <c r="E67" s="1" t="s">
        <v>47</v>
      </c>
      <c r="F67" s="1" t="s">
        <v>106</v>
      </c>
      <c r="G67" s="1">
        <v>1982</v>
      </c>
      <c r="H67" s="12" t="s">
        <v>11</v>
      </c>
      <c r="I67" s="1" t="str">
        <f t="shared" si="2"/>
        <v>B</v>
      </c>
      <c r="J67" s="1">
        <f>COUNTIF(I$7:I67,I67)</f>
        <v>9</v>
      </c>
      <c r="K67" s="54">
        <v>0.029120370370370366</v>
      </c>
      <c r="L67" s="1"/>
    </row>
    <row r="68" spans="1:12" s="35" customFormat="1" ht="15" customHeight="1">
      <c r="A68" s="2">
        <v>10</v>
      </c>
      <c r="B68" s="1">
        <v>6</v>
      </c>
      <c r="C68" s="4" t="s">
        <v>193</v>
      </c>
      <c r="D68" s="5" t="s">
        <v>29</v>
      </c>
      <c r="E68" s="1" t="s">
        <v>47</v>
      </c>
      <c r="F68" s="1" t="s">
        <v>106</v>
      </c>
      <c r="G68" s="1" t="s">
        <v>307</v>
      </c>
      <c r="H68" s="5" t="s">
        <v>84</v>
      </c>
      <c r="I68" s="1" t="str">
        <f t="shared" si="2"/>
        <v>B</v>
      </c>
      <c r="J68" s="1">
        <f>COUNTIF(I$7:I68,I68)</f>
        <v>10</v>
      </c>
      <c r="K68" s="53">
        <v>0.02981481481481481</v>
      </c>
      <c r="L68" s="1"/>
    </row>
    <row r="69" spans="1:12" s="35" customFormat="1" ht="15" customHeight="1">
      <c r="A69" s="2">
        <v>11</v>
      </c>
      <c r="B69" s="1">
        <v>29</v>
      </c>
      <c r="C69" s="4" t="s">
        <v>179</v>
      </c>
      <c r="D69" s="5" t="s">
        <v>38</v>
      </c>
      <c r="E69" s="1" t="s">
        <v>47</v>
      </c>
      <c r="F69" s="1" t="s">
        <v>106</v>
      </c>
      <c r="G69" s="1" t="s">
        <v>433</v>
      </c>
      <c r="H69" s="5" t="s">
        <v>452</v>
      </c>
      <c r="I69" s="1" t="str">
        <f t="shared" si="2"/>
        <v>B</v>
      </c>
      <c r="J69" s="1">
        <f>COUNTIF(I$7:I69,I69)</f>
        <v>11</v>
      </c>
      <c r="K69" s="53">
        <v>0.029976851851851852</v>
      </c>
      <c r="L69" s="1" t="s">
        <v>521</v>
      </c>
    </row>
    <row r="70" spans="1:12" s="35" customFormat="1" ht="15" customHeight="1">
      <c r="A70" s="2">
        <v>12</v>
      </c>
      <c r="B70" s="1">
        <v>16</v>
      </c>
      <c r="C70" s="4" t="s">
        <v>194</v>
      </c>
      <c r="D70" s="5" t="s">
        <v>35</v>
      </c>
      <c r="E70" s="1" t="s">
        <v>47</v>
      </c>
      <c r="F70" s="1" t="s">
        <v>106</v>
      </c>
      <c r="G70" s="1" t="s">
        <v>318</v>
      </c>
      <c r="H70" s="5" t="s">
        <v>64</v>
      </c>
      <c r="I70" s="1" t="str">
        <f t="shared" si="2"/>
        <v>B</v>
      </c>
      <c r="J70" s="1">
        <f>COUNTIF(I$7:I70,I70)</f>
        <v>12</v>
      </c>
      <c r="K70" s="53">
        <v>0.030115740740740738</v>
      </c>
      <c r="L70" s="1"/>
    </row>
    <row r="71" spans="1:12" s="35" customFormat="1" ht="15" customHeight="1">
      <c r="A71" s="2">
        <v>13</v>
      </c>
      <c r="B71" s="1">
        <v>169</v>
      </c>
      <c r="C71" s="4" t="s">
        <v>382</v>
      </c>
      <c r="D71" s="5" t="s">
        <v>13</v>
      </c>
      <c r="E71" s="1" t="s">
        <v>47</v>
      </c>
      <c r="F71" s="1" t="s">
        <v>106</v>
      </c>
      <c r="G71" s="1" t="s">
        <v>373</v>
      </c>
      <c r="H71" s="5" t="s">
        <v>8</v>
      </c>
      <c r="I71" s="1" t="str">
        <f t="shared" si="2"/>
        <v>B</v>
      </c>
      <c r="J71" s="1">
        <f>COUNTIF(I$7:I71,I71)</f>
        <v>13</v>
      </c>
      <c r="K71" s="54">
        <v>0.03025462962962963</v>
      </c>
      <c r="L71" s="1"/>
    </row>
    <row r="72" spans="1:12" s="35" customFormat="1" ht="15" customHeight="1">
      <c r="A72" s="2">
        <v>14</v>
      </c>
      <c r="B72" s="1">
        <v>163</v>
      </c>
      <c r="C72" s="4" t="s">
        <v>112</v>
      </c>
      <c r="D72" s="5" t="s">
        <v>23</v>
      </c>
      <c r="E72" s="1" t="s">
        <v>47</v>
      </c>
      <c r="F72" s="1" t="s">
        <v>106</v>
      </c>
      <c r="G72" s="1" t="s">
        <v>310</v>
      </c>
      <c r="H72" s="5" t="s">
        <v>311</v>
      </c>
      <c r="I72" s="1" t="str">
        <f t="shared" si="2"/>
        <v>B</v>
      </c>
      <c r="J72" s="1">
        <f>COUNTIF(I$7:I72,I72)</f>
        <v>14</v>
      </c>
      <c r="K72" s="54">
        <v>0.030335648148148143</v>
      </c>
      <c r="L72" s="1"/>
    </row>
    <row r="73" spans="1:12" s="35" customFormat="1" ht="15" customHeight="1">
      <c r="A73" s="2">
        <v>15</v>
      </c>
      <c r="B73" s="1">
        <v>151</v>
      </c>
      <c r="C73" s="4" t="s">
        <v>123</v>
      </c>
      <c r="D73" s="5" t="s">
        <v>27</v>
      </c>
      <c r="E73" s="1" t="s">
        <v>47</v>
      </c>
      <c r="F73" s="1" t="s">
        <v>106</v>
      </c>
      <c r="G73" s="1" t="s">
        <v>318</v>
      </c>
      <c r="H73" s="5" t="s">
        <v>10</v>
      </c>
      <c r="I73" s="1" t="str">
        <f t="shared" si="2"/>
        <v>B</v>
      </c>
      <c r="J73" s="1">
        <f>COUNTIF(I$7:I73,I73)</f>
        <v>15</v>
      </c>
      <c r="K73" s="53">
        <v>0.030821759259259257</v>
      </c>
      <c r="L73" s="1"/>
    </row>
    <row r="74" spans="1:12" s="35" customFormat="1" ht="15" customHeight="1">
      <c r="A74" s="2">
        <v>16</v>
      </c>
      <c r="B74" s="1">
        <v>25</v>
      </c>
      <c r="C74" s="4" t="s">
        <v>147</v>
      </c>
      <c r="D74" s="5" t="s">
        <v>24</v>
      </c>
      <c r="E74" s="1" t="s">
        <v>47</v>
      </c>
      <c r="F74" s="1" t="s">
        <v>106</v>
      </c>
      <c r="G74" s="1" t="s">
        <v>365</v>
      </c>
      <c r="H74" s="5" t="s">
        <v>148</v>
      </c>
      <c r="I74" s="1" t="str">
        <f t="shared" si="2"/>
        <v>B</v>
      </c>
      <c r="J74" s="1">
        <f>COUNTIF(I$7:I74,I74)</f>
        <v>16</v>
      </c>
      <c r="K74" s="53">
        <v>0.030983796296296297</v>
      </c>
      <c r="L74" s="1" t="s">
        <v>521</v>
      </c>
    </row>
    <row r="75" spans="1:12" s="35" customFormat="1" ht="15" customHeight="1">
      <c r="A75" s="2">
        <v>17</v>
      </c>
      <c r="B75" s="1">
        <v>170</v>
      </c>
      <c r="C75" s="4" t="s">
        <v>434</v>
      </c>
      <c r="D75" s="5" t="s">
        <v>27</v>
      </c>
      <c r="E75" s="1" t="s">
        <v>47</v>
      </c>
      <c r="F75" s="1" t="s">
        <v>106</v>
      </c>
      <c r="G75" s="1" t="s">
        <v>310</v>
      </c>
      <c r="H75" s="5" t="s">
        <v>435</v>
      </c>
      <c r="I75" s="1" t="str">
        <f t="shared" si="2"/>
        <v>B</v>
      </c>
      <c r="J75" s="1">
        <f>COUNTIF(I$7:I75,I75)</f>
        <v>17</v>
      </c>
      <c r="K75" s="53">
        <v>0.031145833333333334</v>
      </c>
      <c r="L75" s="1"/>
    </row>
    <row r="76" spans="1:12" s="35" customFormat="1" ht="15" customHeight="1">
      <c r="A76" s="2">
        <v>18</v>
      </c>
      <c r="B76" s="1">
        <v>155</v>
      </c>
      <c r="C76" s="4" t="s">
        <v>518</v>
      </c>
      <c r="D76" s="5" t="s">
        <v>19</v>
      </c>
      <c r="E76" s="1" t="s">
        <v>47</v>
      </c>
      <c r="F76" s="1" t="s">
        <v>106</v>
      </c>
      <c r="G76" s="1" t="s">
        <v>342</v>
      </c>
      <c r="H76" s="5" t="s">
        <v>546</v>
      </c>
      <c r="I76" s="1" t="str">
        <f t="shared" si="2"/>
        <v>B</v>
      </c>
      <c r="J76" s="1">
        <f>COUNTIF(I$7:I76,I76)</f>
        <v>18</v>
      </c>
      <c r="K76" s="53">
        <v>0.03149305555555556</v>
      </c>
      <c r="L76" s="1"/>
    </row>
    <row r="77" spans="1:12" s="35" customFormat="1" ht="15" customHeight="1">
      <c r="A77" s="2">
        <v>19</v>
      </c>
      <c r="B77" s="1">
        <v>52</v>
      </c>
      <c r="C77" s="4" t="s">
        <v>180</v>
      </c>
      <c r="D77" s="5" t="s">
        <v>41</v>
      </c>
      <c r="E77" s="1" t="s">
        <v>47</v>
      </c>
      <c r="F77" s="1" t="s">
        <v>106</v>
      </c>
      <c r="G77" s="1" t="s">
        <v>342</v>
      </c>
      <c r="H77" s="5" t="s">
        <v>5</v>
      </c>
      <c r="I77" s="1" t="str">
        <f t="shared" si="2"/>
        <v>B</v>
      </c>
      <c r="J77" s="1">
        <f>COUNTIF(I$7:I77,I77)</f>
        <v>19</v>
      </c>
      <c r="K77" s="53">
        <v>0.031504629629629625</v>
      </c>
      <c r="L77" s="1"/>
    </row>
    <row r="78" spans="1:12" s="35" customFormat="1" ht="15" customHeight="1">
      <c r="A78" s="2">
        <v>20</v>
      </c>
      <c r="B78" s="1">
        <v>189</v>
      </c>
      <c r="C78" s="4" t="s">
        <v>184</v>
      </c>
      <c r="D78" s="5" t="s">
        <v>21</v>
      </c>
      <c r="E78" s="1" t="s">
        <v>47</v>
      </c>
      <c r="F78" s="1" t="s">
        <v>106</v>
      </c>
      <c r="G78" s="1" t="s">
        <v>318</v>
      </c>
      <c r="H78" s="5" t="s">
        <v>185</v>
      </c>
      <c r="I78" s="1" t="str">
        <f t="shared" si="2"/>
        <v>B</v>
      </c>
      <c r="J78" s="1">
        <f>COUNTIF(I$7:I78,I78)</f>
        <v>20</v>
      </c>
      <c r="K78" s="54">
        <v>0.0315625</v>
      </c>
      <c r="L78" s="1"/>
    </row>
    <row r="79" spans="1:12" s="35" customFormat="1" ht="15" customHeight="1">
      <c r="A79" s="2">
        <v>21</v>
      </c>
      <c r="B79" s="3">
        <v>21</v>
      </c>
      <c r="C79" s="4" t="s">
        <v>153</v>
      </c>
      <c r="D79" s="5" t="s">
        <v>25</v>
      </c>
      <c r="E79" s="1" t="s">
        <v>47</v>
      </c>
      <c r="F79" s="1" t="s">
        <v>106</v>
      </c>
      <c r="G79" s="1" t="s">
        <v>374</v>
      </c>
      <c r="H79" s="5" t="s">
        <v>65</v>
      </c>
      <c r="I79" s="1" t="str">
        <f t="shared" si="2"/>
        <v>B</v>
      </c>
      <c r="J79" s="1">
        <f>COUNTIF(I$7:I79,I79)</f>
        <v>21</v>
      </c>
      <c r="K79" s="36">
        <v>0.031608796296296295</v>
      </c>
      <c r="L79" s="1"/>
    </row>
    <row r="80" spans="1:12" s="35" customFormat="1" ht="15" customHeight="1">
      <c r="A80" s="2">
        <v>22</v>
      </c>
      <c r="B80" s="3">
        <v>98</v>
      </c>
      <c r="C80" s="4" t="s">
        <v>164</v>
      </c>
      <c r="D80" s="5" t="s">
        <v>15</v>
      </c>
      <c r="E80" s="1" t="s">
        <v>47</v>
      </c>
      <c r="F80" s="1" t="s">
        <v>106</v>
      </c>
      <c r="G80" s="1" t="s">
        <v>374</v>
      </c>
      <c r="H80" s="5" t="s">
        <v>144</v>
      </c>
      <c r="I80" s="1" t="str">
        <f t="shared" si="2"/>
        <v>B</v>
      </c>
      <c r="J80" s="1">
        <f>COUNTIF(I$7:I80,I80)</f>
        <v>22</v>
      </c>
      <c r="K80" s="36">
        <v>0.03162037037037037</v>
      </c>
      <c r="L80" s="1"/>
    </row>
    <row r="81" spans="1:12" s="35" customFormat="1" ht="15" customHeight="1">
      <c r="A81" s="2">
        <v>23</v>
      </c>
      <c r="B81" s="3">
        <v>100</v>
      </c>
      <c r="C81" s="4" t="s">
        <v>364</v>
      </c>
      <c r="D81" s="5" t="s">
        <v>25</v>
      </c>
      <c r="E81" s="1" t="s">
        <v>47</v>
      </c>
      <c r="F81" s="1" t="s">
        <v>106</v>
      </c>
      <c r="G81" s="1" t="s">
        <v>365</v>
      </c>
      <c r="H81" s="5" t="s">
        <v>5</v>
      </c>
      <c r="I81" s="1" t="str">
        <f t="shared" si="2"/>
        <v>B</v>
      </c>
      <c r="J81" s="1">
        <f>COUNTIF(I$7:I81,I81)</f>
        <v>23</v>
      </c>
      <c r="K81" s="36">
        <v>0.03208333333333333</v>
      </c>
      <c r="L81" s="1"/>
    </row>
    <row r="82" spans="1:12" s="35" customFormat="1" ht="15" customHeight="1">
      <c r="A82" s="2">
        <v>24</v>
      </c>
      <c r="B82" s="3">
        <v>85</v>
      </c>
      <c r="C82" s="4" t="s">
        <v>182</v>
      </c>
      <c r="D82" s="5" t="s">
        <v>24</v>
      </c>
      <c r="E82" s="1" t="s">
        <v>47</v>
      </c>
      <c r="F82" s="1" t="s">
        <v>106</v>
      </c>
      <c r="G82" s="1" t="s">
        <v>365</v>
      </c>
      <c r="H82" s="5" t="s">
        <v>66</v>
      </c>
      <c r="I82" s="1" t="str">
        <f t="shared" si="2"/>
        <v>B</v>
      </c>
      <c r="J82" s="1">
        <f>COUNTIF(I$7:I82,I82)</f>
        <v>24</v>
      </c>
      <c r="K82" s="36">
        <v>0.03215277777777777</v>
      </c>
      <c r="L82" s="1"/>
    </row>
    <row r="83" spans="1:12" s="35" customFormat="1" ht="15" customHeight="1">
      <c r="A83" s="2">
        <v>25</v>
      </c>
      <c r="B83" s="3">
        <v>181</v>
      </c>
      <c r="C83" s="4" t="s">
        <v>195</v>
      </c>
      <c r="D83" s="5" t="s">
        <v>20</v>
      </c>
      <c r="E83" s="1" t="s">
        <v>47</v>
      </c>
      <c r="F83" s="1" t="s">
        <v>106</v>
      </c>
      <c r="G83" s="1" t="s">
        <v>433</v>
      </c>
      <c r="H83" s="5" t="s">
        <v>10</v>
      </c>
      <c r="I83" s="1" t="str">
        <f t="shared" si="2"/>
        <v>B</v>
      </c>
      <c r="J83" s="1">
        <f>COUNTIF(I$7:I83,I83)</f>
        <v>25</v>
      </c>
      <c r="K83" s="37">
        <v>0.0327662037037037</v>
      </c>
      <c r="L83" s="1"/>
    </row>
    <row r="84" spans="1:12" s="35" customFormat="1" ht="15" customHeight="1">
      <c r="A84" s="2">
        <v>26</v>
      </c>
      <c r="B84" s="3">
        <v>17</v>
      </c>
      <c r="C84" s="4" t="s">
        <v>424</v>
      </c>
      <c r="D84" s="5" t="s">
        <v>13</v>
      </c>
      <c r="E84" s="1" t="s">
        <v>47</v>
      </c>
      <c r="F84" s="1" t="s">
        <v>106</v>
      </c>
      <c r="G84" s="1" t="s">
        <v>318</v>
      </c>
      <c r="H84" s="5" t="s">
        <v>397</v>
      </c>
      <c r="I84" s="1" t="str">
        <f t="shared" si="2"/>
        <v>B</v>
      </c>
      <c r="J84" s="1">
        <f>COUNTIF(I$7:I84,I84)</f>
        <v>26</v>
      </c>
      <c r="K84" s="36">
        <v>0.03290509259259259</v>
      </c>
      <c r="L84" s="1"/>
    </row>
    <row r="85" spans="1:12" s="35" customFormat="1" ht="15" customHeight="1">
      <c r="A85" s="2">
        <v>27</v>
      </c>
      <c r="B85" s="3">
        <v>135</v>
      </c>
      <c r="C85" s="4" t="s">
        <v>214</v>
      </c>
      <c r="D85" s="5" t="s">
        <v>13</v>
      </c>
      <c r="E85" s="1" t="s">
        <v>47</v>
      </c>
      <c r="F85" s="1" t="s">
        <v>106</v>
      </c>
      <c r="G85" s="1" t="s">
        <v>425</v>
      </c>
      <c r="H85" s="5" t="s">
        <v>6</v>
      </c>
      <c r="I85" s="1" t="str">
        <f t="shared" si="2"/>
        <v>B</v>
      </c>
      <c r="J85" s="1">
        <f>COUNTIF(I$7:I85,I85)</f>
        <v>27</v>
      </c>
      <c r="K85" s="37">
        <v>0.033067129629629634</v>
      </c>
      <c r="L85" s="1"/>
    </row>
    <row r="86" spans="1:12" s="35" customFormat="1" ht="15" customHeight="1">
      <c r="A86" s="2">
        <v>28</v>
      </c>
      <c r="B86" s="3">
        <v>202</v>
      </c>
      <c r="C86" s="4" t="s">
        <v>398</v>
      </c>
      <c r="D86" s="5" t="s">
        <v>23</v>
      </c>
      <c r="E86" s="1" t="s">
        <v>47</v>
      </c>
      <c r="F86" s="1" t="s">
        <v>106</v>
      </c>
      <c r="G86" s="1" t="s">
        <v>399</v>
      </c>
      <c r="H86" s="5" t="s">
        <v>5</v>
      </c>
      <c r="I86" s="1" t="str">
        <f t="shared" si="2"/>
        <v>B</v>
      </c>
      <c r="J86" s="1">
        <f>COUNTIF(I$7:I86,I86)</f>
        <v>28</v>
      </c>
      <c r="K86" s="36">
        <v>0.033715277777777775</v>
      </c>
      <c r="L86" s="1"/>
    </row>
    <row r="87" spans="1:12" s="35" customFormat="1" ht="15" customHeight="1">
      <c r="A87" s="2">
        <v>29</v>
      </c>
      <c r="B87" s="3">
        <v>141</v>
      </c>
      <c r="C87" s="4" t="s">
        <v>356</v>
      </c>
      <c r="D87" s="5" t="s">
        <v>357</v>
      </c>
      <c r="E87" s="1" t="s">
        <v>47</v>
      </c>
      <c r="F87" s="1" t="s">
        <v>106</v>
      </c>
      <c r="G87" s="1" t="s">
        <v>310</v>
      </c>
      <c r="H87" s="5" t="s">
        <v>177</v>
      </c>
      <c r="I87" s="1" t="str">
        <f t="shared" si="2"/>
        <v>B</v>
      </c>
      <c r="J87" s="1">
        <f>COUNTIF(I$7:I87,I87)</f>
        <v>29</v>
      </c>
      <c r="K87" s="36">
        <v>0.033854166666666664</v>
      </c>
      <c r="L87" s="1"/>
    </row>
    <row r="88" spans="1:12" s="35" customFormat="1" ht="15" customHeight="1">
      <c r="A88" s="2">
        <v>30</v>
      </c>
      <c r="B88" s="3">
        <v>168</v>
      </c>
      <c r="C88" s="4" t="s">
        <v>458</v>
      </c>
      <c r="D88" s="5" t="s">
        <v>43</v>
      </c>
      <c r="E88" s="1" t="s">
        <v>47</v>
      </c>
      <c r="F88" s="1" t="s">
        <v>106</v>
      </c>
      <c r="G88" s="1" t="s">
        <v>365</v>
      </c>
      <c r="H88" s="5" t="s">
        <v>8</v>
      </c>
      <c r="I88" s="1" t="str">
        <f t="shared" si="2"/>
        <v>B</v>
      </c>
      <c r="J88" s="1">
        <f>COUNTIF(I$7:I88,I88)</f>
        <v>30</v>
      </c>
      <c r="K88" s="36">
        <v>0.033935185185185186</v>
      </c>
      <c r="L88" s="1"/>
    </row>
    <row r="89" spans="1:12" s="35" customFormat="1" ht="15" customHeight="1">
      <c r="A89" s="2">
        <v>31</v>
      </c>
      <c r="B89" s="3">
        <v>89</v>
      </c>
      <c r="C89" s="4" t="s">
        <v>173</v>
      </c>
      <c r="D89" s="5" t="s">
        <v>27</v>
      </c>
      <c r="E89" s="1" t="s">
        <v>47</v>
      </c>
      <c r="F89" s="1" t="s">
        <v>106</v>
      </c>
      <c r="G89" s="1" t="s">
        <v>373</v>
      </c>
      <c r="H89" s="5" t="s">
        <v>9</v>
      </c>
      <c r="I89" s="1" t="str">
        <f t="shared" si="2"/>
        <v>B</v>
      </c>
      <c r="J89" s="1">
        <f>COUNTIF(I$7:I89,I89)</f>
        <v>31</v>
      </c>
      <c r="K89" s="36">
        <v>0.03405092592592592</v>
      </c>
      <c r="L89" s="1"/>
    </row>
    <row r="90" spans="1:12" s="35" customFormat="1" ht="15" customHeight="1">
      <c r="A90" s="2">
        <v>32</v>
      </c>
      <c r="B90" s="3">
        <v>103</v>
      </c>
      <c r="C90" s="4" t="s">
        <v>208</v>
      </c>
      <c r="D90" s="5" t="s">
        <v>20</v>
      </c>
      <c r="E90" s="1" t="s">
        <v>47</v>
      </c>
      <c r="F90" s="1" t="s">
        <v>106</v>
      </c>
      <c r="G90" s="1" t="s">
        <v>373</v>
      </c>
      <c r="H90" s="5" t="s">
        <v>512</v>
      </c>
      <c r="I90" s="1" t="str">
        <f t="shared" si="2"/>
        <v>B</v>
      </c>
      <c r="J90" s="1">
        <f>COUNTIF(I$7:I90,I90)</f>
        <v>32</v>
      </c>
      <c r="K90" s="36">
        <v>0.03408564814814815</v>
      </c>
      <c r="L90" s="1"/>
    </row>
    <row r="91" spans="1:12" s="35" customFormat="1" ht="15" customHeight="1">
      <c r="A91" s="2">
        <v>33</v>
      </c>
      <c r="B91" s="3">
        <v>134</v>
      </c>
      <c r="C91" s="4" t="s">
        <v>486</v>
      </c>
      <c r="D91" s="5" t="s">
        <v>487</v>
      </c>
      <c r="E91" s="1" t="s">
        <v>47</v>
      </c>
      <c r="F91" s="1" t="s">
        <v>106</v>
      </c>
      <c r="G91" s="1" t="s">
        <v>373</v>
      </c>
      <c r="H91" s="5" t="s">
        <v>6</v>
      </c>
      <c r="I91" s="1" t="str">
        <f aca="true" t="shared" si="3" ref="I91:I110">IF(F91="m",IF($G$1-$G91&lt;=19,"JM",IF($G$1-$G91&lt;=39,"A",IF($G$1-$G91&lt;=49,"B",IF($G$1-$G91&lt;=59,"C",IF($G$1-$G91&lt;=69,"D","E"))))),IF($G$1-$G91&lt;=19,"JŽ",IF($G$1-$G91&lt;=39,"F",IF($G$1-$G91&lt;=49,"G",IF($G$1-$G91&lt;=59,"H","I")))))</f>
        <v>B</v>
      </c>
      <c r="J91" s="1">
        <f>COUNTIF(I$7:I91,I91)</f>
        <v>33</v>
      </c>
      <c r="K91" s="37">
        <v>0.03501157407407408</v>
      </c>
      <c r="L91" s="1"/>
    </row>
    <row r="92" spans="1:12" s="35" customFormat="1" ht="15" customHeight="1">
      <c r="A92" s="2">
        <v>34</v>
      </c>
      <c r="B92" s="3">
        <v>125</v>
      </c>
      <c r="C92" s="4" t="s">
        <v>443</v>
      </c>
      <c r="D92" s="5" t="s">
        <v>99</v>
      </c>
      <c r="E92" s="1" t="s">
        <v>47</v>
      </c>
      <c r="F92" s="1" t="s">
        <v>106</v>
      </c>
      <c r="G92" s="1" t="s">
        <v>374</v>
      </c>
      <c r="H92" s="5" t="s">
        <v>11</v>
      </c>
      <c r="I92" s="1" t="str">
        <f t="shared" si="3"/>
        <v>B</v>
      </c>
      <c r="J92" s="1">
        <f>COUNTIF(I$7:I92,I92)</f>
        <v>34</v>
      </c>
      <c r="K92" s="37">
        <v>0.03508101851851852</v>
      </c>
      <c r="L92" s="1"/>
    </row>
    <row r="93" spans="1:12" s="35" customFormat="1" ht="15" customHeight="1">
      <c r="A93" s="2">
        <v>35</v>
      </c>
      <c r="B93" s="3">
        <v>116</v>
      </c>
      <c r="C93" s="4" t="s">
        <v>128</v>
      </c>
      <c r="D93" s="5" t="s">
        <v>13</v>
      </c>
      <c r="E93" s="1" t="s">
        <v>47</v>
      </c>
      <c r="F93" s="1" t="s">
        <v>106</v>
      </c>
      <c r="G93" s="1" t="s">
        <v>307</v>
      </c>
      <c r="H93" s="5" t="s">
        <v>5</v>
      </c>
      <c r="I93" s="1" t="str">
        <f t="shared" si="3"/>
        <v>B</v>
      </c>
      <c r="J93" s="1">
        <f>COUNTIF(I$7:I93,I93)</f>
        <v>35</v>
      </c>
      <c r="K93" s="37">
        <v>0.03570601851851852</v>
      </c>
      <c r="L93" s="1"/>
    </row>
    <row r="94" spans="1:12" s="35" customFormat="1" ht="15" customHeight="1">
      <c r="A94" s="2">
        <v>36</v>
      </c>
      <c r="B94" s="3">
        <v>190</v>
      </c>
      <c r="C94" s="4" t="s">
        <v>181</v>
      </c>
      <c r="D94" s="5" t="s">
        <v>58</v>
      </c>
      <c r="E94" s="1" t="s">
        <v>47</v>
      </c>
      <c r="F94" s="1" t="s">
        <v>106</v>
      </c>
      <c r="G94" s="1" t="s">
        <v>374</v>
      </c>
      <c r="H94" s="5" t="s">
        <v>6</v>
      </c>
      <c r="I94" s="1" t="str">
        <f t="shared" si="3"/>
        <v>B</v>
      </c>
      <c r="J94" s="1">
        <f>COUNTIF(I$7:I94,I94)</f>
        <v>36</v>
      </c>
      <c r="K94" s="37">
        <v>0.03653935185185185</v>
      </c>
      <c r="L94" s="1"/>
    </row>
    <row r="95" spans="1:12" s="35" customFormat="1" ht="15" customHeight="1">
      <c r="A95" s="2">
        <v>37</v>
      </c>
      <c r="B95" s="3">
        <v>26</v>
      </c>
      <c r="C95" s="4" t="s">
        <v>384</v>
      </c>
      <c r="D95" s="5" t="s">
        <v>34</v>
      </c>
      <c r="E95" s="1" t="s">
        <v>47</v>
      </c>
      <c r="F95" s="1" t="s">
        <v>106</v>
      </c>
      <c r="G95" s="1" t="s">
        <v>373</v>
      </c>
      <c r="H95" s="5" t="s">
        <v>385</v>
      </c>
      <c r="I95" s="1" t="str">
        <f t="shared" si="3"/>
        <v>B</v>
      </c>
      <c r="J95" s="1">
        <f>COUNTIF(I$7:I95,I95)</f>
        <v>37</v>
      </c>
      <c r="K95" s="37">
        <v>0.03665509259259259</v>
      </c>
      <c r="L95" s="1"/>
    </row>
    <row r="96" spans="1:12" s="35" customFormat="1" ht="15" customHeight="1">
      <c r="A96" s="2">
        <v>38</v>
      </c>
      <c r="B96" s="3">
        <v>119</v>
      </c>
      <c r="C96" s="4" t="s">
        <v>111</v>
      </c>
      <c r="D96" s="5" t="s">
        <v>18</v>
      </c>
      <c r="E96" s="1" t="s">
        <v>47</v>
      </c>
      <c r="F96" s="1" t="s">
        <v>106</v>
      </c>
      <c r="G96" s="1" t="s">
        <v>307</v>
      </c>
      <c r="H96" s="5" t="s">
        <v>97</v>
      </c>
      <c r="I96" s="1" t="str">
        <f t="shared" si="3"/>
        <v>B</v>
      </c>
      <c r="J96" s="1">
        <f>COUNTIF(I$7:I96,I96)</f>
        <v>38</v>
      </c>
      <c r="K96" s="36">
        <v>0.037627314814814815</v>
      </c>
      <c r="L96" s="1"/>
    </row>
    <row r="97" spans="1:12" s="35" customFormat="1" ht="15" customHeight="1">
      <c r="A97" s="2">
        <v>39</v>
      </c>
      <c r="B97" s="3">
        <v>120</v>
      </c>
      <c r="C97" s="6" t="s">
        <v>536</v>
      </c>
      <c r="D97" s="12" t="s">
        <v>34</v>
      </c>
      <c r="E97" s="1" t="s">
        <v>47</v>
      </c>
      <c r="F97" s="1" t="s">
        <v>106</v>
      </c>
      <c r="G97" s="1">
        <v>1981</v>
      </c>
      <c r="H97" s="12" t="s">
        <v>537</v>
      </c>
      <c r="I97" s="1" t="str">
        <f t="shared" si="3"/>
        <v>B</v>
      </c>
      <c r="J97" s="1">
        <f>COUNTIF(I$7:I97,I97)</f>
        <v>39</v>
      </c>
      <c r="K97" s="36">
        <v>0.037638888888888895</v>
      </c>
      <c r="L97" s="1"/>
    </row>
    <row r="98" spans="1:12" s="35" customFormat="1" ht="15" customHeight="1">
      <c r="A98" s="2">
        <v>40</v>
      </c>
      <c r="B98" s="3">
        <v>198</v>
      </c>
      <c r="C98" s="6" t="s">
        <v>552</v>
      </c>
      <c r="D98" s="12" t="s">
        <v>487</v>
      </c>
      <c r="E98" s="1" t="s">
        <v>47</v>
      </c>
      <c r="F98" s="1" t="s">
        <v>106</v>
      </c>
      <c r="G98" s="1">
        <v>1983</v>
      </c>
      <c r="H98" s="12" t="s">
        <v>553</v>
      </c>
      <c r="I98" s="1" t="str">
        <f t="shared" si="3"/>
        <v>B</v>
      </c>
      <c r="J98" s="1">
        <f>COUNTIF(I$7:I98,I98)</f>
        <v>40</v>
      </c>
      <c r="K98" s="37">
        <v>0.03791666666666667</v>
      </c>
      <c r="L98" s="1"/>
    </row>
    <row r="99" spans="1:12" s="35" customFormat="1" ht="15" customHeight="1">
      <c r="A99" s="2">
        <v>41</v>
      </c>
      <c r="B99" s="3">
        <v>90</v>
      </c>
      <c r="C99" s="6" t="s">
        <v>192</v>
      </c>
      <c r="D99" s="12" t="s">
        <v>72</v>
      </c>
      <c r="E99" s="1" t="s">
        <v>47</v>
      </c>
      <c r="F99" s="1" t="s">
        <v>106</v>
      </c>
      <c r="G99" s="1">
        <v>1979</v>
      </c>
      <c r="H99" s="12" t="s">
        <v>534</v>
      </c>
      <c r="I99" s="1" t="str">
        <f t="shared" si="3"/>
        <v>B</v>
      </c>
      <c r="J99" s="1">
        <f>COUNTIF(I$7:I99,I99)</f>
        <v>41</v>
      </c>
      <c r="K99" s="37">
        <v>0.03795138888888889</v>
      </c>
      <c r="L99" s="1"/>
    </row>
    <row r="100" spans="1:12" s="35" customFormat="1" ht="15" customHeight="1">
      <c r="A100" s="2">
        <v>42</v>
      </c>
      <c r="B100" s="3">
        <v>104</v>
      </c>
      <c r="C100" s="4" t="s">
        <v>208</v>
      </c>
      <c r="D100" s="5" t="s">
        <v>510</v>
      </c>
      <c r="E100" s="1" t="s">
        <v>47</v>
      </c>
      <c r="F100" s="1" t="s">
        <v>106</v>
      </c>
      <c r="G100" s="1" t="s">
        <v>433</v>
      </c>
      <c r="H100" s="5" t="s">
        <v>511</v>
      </c>
      <c r="I100" s="1" t="str">
        <f t="shared" si="3"/>
        <v>B</v>
      </c>
      <c r="J100" s="1">
        <f>COUNTIF(I$7:I100,I100)</f>
        <v>42</v>
      </c>
      <c r="K100" s="36">
        <v>0.03895833333333334</v>
      </c>
      <c r="L100" s="1"/>
    </row>
    <row r="101" spans="1:12" s="35" customFormat="1" ht="15" customHeight="1">
      <c r="A101" s="2">
        <v>43</v>
      </c>
      <c r="B101" s="3">
        <v>146</v>
      </c>
      <c r="C101" s="4" t="s">
        <v>126</v>
      </c>
      <c r="D101" s="5" t="s">
        <v>25</v>
      </c>
      <c r="E101" s="1" t="s">
        <v>47</v>
      </c>
      <c r="F101" s="1" t="s">
        <v>106</v>
      </c>
      <c r="G101" s="1" t="s">
        <v>318</v>
      </c>
      <c r="H101" s="5" t="s">
        <v>346</v>
      </c>
      <c r="I101" s="1" t="str">
        <f t="shared" si="3"/>
        <v>B</v>
      </c>
      <c r="J101" s="1">
        <f>COUNTIF(I$7:I101,I101)</f>
        <v>43</v>
      </c>
      <c r="K101" s="36">
        <v>0.039143518518518515</v>
      </c>
      <c r="L101" s="1"/>
    </row>
    <row r="102" spans="1:12" s="35" customFormat="1" ht="15" customHeight="1">
      <c r="A102" s="2">
        <v>44</v>
      </c>
      <c r="B102" s="3">
        <v>178</v>
      </c>
      <c r="C102" s="6" t="s">
        <v>550</v>
      </c>
      <c r="D102" s="12" t="s">
        <v>551</v>
      </c>
      <c r="E102" s="1" t="s">
        <v>47</v>
      </c>
      <c r="F102" s="1" t="s">
        <v>106</v>
      </c>
      <c r="G102" s="1">
        <v>1977</v>
      </c>
      <c r="H102" s="12" t="s">
        <v>5</v>
      </c>
      <c r="I102" s="1" t="str">
        <f t="shared" si="3"/>
        <v>B</v>
      </c>
      <c r="J102" s="1">
        <f>COUNTIF(I$7:I102,I102)</f>
        <v>44</v>
      </c>
      <c r="K102" s="37">
        <v>0.03918981481481481</v>
      </c>
      <c r="L102" s="1"/>
    </row>
    <row r="103" spans="1:12" s="35" customFormat="1" ht="15" customHeight="1">
      <c r="A103" s="2">
        <v>45</v>
      </c>
      <c r="B103" s="3">
        <v>1</v>
      </c>
      <c r="C103" s="4" t="s">
        <v>108</v>
      </c>
      <c r="D103" s="5" t="s">
        <v>20</v>
      </c>
      <c r="E103" s="1" t="s">
        <v>47</v>
      </c>
      <c r="F103" s="1" t="s">
        <v>106</v>
      </c>
      <c r="G103" s="1" t="s">
        <v>307</v>
      </c>
      <c r="H103" s="5" t="s">
        <v>257</v>
      </c>
      <c r="I103" s="1" t="str">
        <f t="shared" si="3"/>
        <v>B</v>
      </c>
      <c r="J103" s="1">
        <f>COUNTIF(I$7:I103,I103)</f>
        <v>45</v>
      </c>
      <c r="K103" s="37">
        <v>0.03974537037037037</v>
      </c>
      <c r="L103" s="1"/>
    </row>
    <row r="104" spans="1:12" s="35" customFormat="1" ht="15" customHeight="1">
      <c r="A104" s="2">
        <v>46</v>
      </c>
      <c r="B104" s="3">
        <v>66</v>
      </c>
      <c r="C104" s="6" t="s">
        <v>532</v>
      </c>
      <c r="D104" s="12" t="s">
        <v>25</v>
      </c>
      <c r="E104" s="1" t="s">
        <v>47</v>
      </c>
      <c r="F104" s="1" t="s">
        <v>106</v>
      </c>
      <c r="G104" s="1">
        <v>1980</v>
      </c>
      <c r="H104" s="12" t="s">
        <v>321</v>
      </c>
      <c r="I104" s="1" t="str">
        <f t="shared" si="3"/>
        <v>B</v>
      </c>
      <c r="J104" s="1">
        <f>COUNTIF(I$7:I104,I104)</f>
        <v>46</v>
      </c>
      <c r="K104" s="37">
        <v>0.04064814814814815</v>
      </c>
      <c r="L104" s="1"/>
    </row>
    <row r="105" spans="1:12" s="35" customFormat="1" ht="15" customHeight="1">
      <c r="A105" s="2">
        <v>47</v>
      </c>
      <c r="B105" s="3">
        <v>84</v>
      </c>
      <c r="C105" s="4" t="s">
        <v>361</v>
      </c>
      <c r="D105" s="5" t="s">
        <v>20</v>
      </c>
      <c r="E105" s="1" t="s">
        <v>47</v>
      </c>
      <c r="F105" s="1" t="s">
        <v>106</v>
      </c>
      <c r="G105" s="1" t="s">
        <v>318</v>
      </c>
      <c r="H105" s="5" t="s">
        <v>183</v>
      </c>
      <c r="I105" s="1" t="str">
        <f t="shared" si="3"/>
        <v>B</v>
      </c>
      <c r="J105" s="1">
        <f>COUNTIF(I$7:I105,I105)</f>
        <v>47</v>
      </c>
      <c r="K105" s="37">
        <v>0.04071759259259259</v>
      </c>
      <c r="L105" s="1"/>
    </row>
    <row r="106" spans="1:12" s="35" customFormat="1" ht="15" customHeight="1">
      <c r="A106" s="2">
        <v>48</v>
      </c>
      <c r="B106" s="3">
        <v>157</v>
      </c>
      <c r="C106" s="4" t="s">
        <v>167</v>
      </c>
      <c r="D106" s="5" t="s">
        <v>72</v>
      </c>
      <c r="E106" s="1" t="s">
        <v>47</v>
      </c>
      <c r="F106" s="1" t="s">
        <v>106</v>
      </c>
      <c r="G106" s="1" t="s">
        <v>425</v>
      </c>
      <c r="H106" s="5" t="s">
        <v>168</v>
      </c>
      <c r="I106" s="1" t="str">
        <f t="shared" si="3"/>
        <v>B</v>
      </c>
      <c r="J106" s="1">
        <f>COUNTIF(I$7:I106,I106)</f>
        <v>48</v>
      </c>
      <c r="K106" s="37">
        <v>0.04107638888888889</v>
      </c>
      <c r="L106" s="1"/>
    </row>
    <row r="107" spans="1:12" s="35" customFormat="1" ht="15" customHeight="1">
      <c r="A107" s="2">
        <v>49</v>
      </c>
      <c r="B107" s="3">
        <v>175</v>
      </c>
      <c r="C107" s="4" t="s">
        <v>483</v>
      </c>
      <c r="D107" s="5" t="s">
        <v>16</v>
      </c>
      <c r="E107" s="1" t="s">
        <v>47</v>
      </c>
      <c r="F107" s="1" t="s">
        <v>106</v>
      </c>
      <c r="G107" s="1" t="s">
        <v>307</v>
      </c>
      <c r="H107" s="5" t="s">
        <v>92</v>
      </c>
      <c r="I107" s="1" t="str">
        <f t="shared" si="3"/>
        <v>B</v>
      </c>
      <c r="J107" s="1">
        <f>COUNTIF(I$7:I107,I107)</f>
        <v>49</v>
      </c>
      <c r="K107" s="37">
        <v>0.04127314814814815</v>
      </c>
      <c r="L107" s="1"/>
    </row>
    <row r="108" spans="1:12" s="35" customFormat="1" ht="15" customHeight="1">
      <c r="A108" s="2">
        <v>50</v>
      </c>
      <c r="B108" s="3">
        <v>45</v>
      </c>
      <c r="C108" s="4" t="s">
        <v>163</v>
      </c>
      <c r="D108" s="5" t="s">
        <v>53</v>
      </c>
      <c r="E108" s="1" t="s">
        <v>47</v>
      </c>
      <c r="F108" s="1" t="s">
        <v>106</v>
      </c>
      <c r="G108" s="1" t="s">
        <v>310</v>
      </c>
      <c r="H108" s="5" t="s">
        <v>64</v>
      </c>
      <c r="I108" s="1" t="str">
        <f t="shared" si="3"/>
        <v>B</v>
      </c>
      <c r="J108" s="1">
        <f>COUNTIF(I$7:I108,I108)</f>
        <v>50</v>
      </c>
      <c r="K108" s="37">
        <v>0.04173611111111111</v>
      </c>
      <c r="L108" s="1"/>
    </row>
    <row r="109" spans="1:12" s="35" customFormat="1" ht="15" customHeight="1">
      <c r="A109" s="2">
        <v>51</v>
      </c>
      <c r="B109" s="3">
        <v>43</v>
      </c>
      <c r="C109" s="4" t="s">
        <v>462</v>
      </c>
      <c r="D109" s="5" t="s">
        <v>18</v>
      </c>
      <c r="E109" s="1" t="s">
        <v>47</v>
      </c>
      <c r="F109" s="1" t="s">
        <v>106</v>
      </c>
      <c r="G109" s="1" t="s">
        <v>307</v>
      </c>
      <c r="H109" s="5" t="s">
        <v>5</v>
      </c>
      <c r="I109" s="1" t="str">
        <f t="shared" si="3"/>
        <v>B</v>
      </c>
      <c r="J109" s="1">
        <f>COUNTIF(I$7:I109,I109)</f>
        <v>51</v>
      </c>
      <c r="K109" s="37">
        <v>0.04361111111111111</v>
      </c>
      <c r="L109" s="1"/>
    </row>
    <row r="110" spans="1:12" s="35" customFormat="1" ht="15" customHeight="1" thickBot="1">
      <c r="A110" s="2">
        <v>52</v>
      </c>
      <c r="B110" s="3">
        <v>87</v>
      </c>
      <c r="C110" s="4" t="s">
        <v>258</v>
      </c>
      <c r="D110" s="5" t="s">
        <v>23</v>
      </c>
      <c r="E110" s="1" t="s">
        <v>47</v>
      </c>
      <c r="F110" s="1" t="s">
        <v>106</v>
      </c>
      <c r="G110" s="1" t="s">
        <v>365</v>
      </c>
      <c r="H110" s="5" t="s">
        <v>383</v>
      </c>
      <c r="I110" s="1" t="str">
        <f t="shared" si="3"/>
        <v>B</v>
      </c>
      <c r="J110" s="1">
        <f>COUNTIF(I$7:I110,I110)</f>
        <v>52</v>
      </c>
      <c r="K110" s="36">
        <v>0.04388888888888889</v>
      </c>
      <c r="L110" s="1"/>
    </row>
    <row r="111" spans="1:12" s="49" customFormat="1" ht="19.5" customHeight="1" thickBot="1">
      <c r="A111" s="198" t="s">
        <v>284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200"/>
    </row>
    <row r="112" spans="1:12" s="11" customFormat="1" ht="15" customHeight="1">
      <c r="A112" s="32">
        <v>1</v>
      </c>
      <c r="B112" s="7">
        <v>53</v>
      </c>
      <c r="C112" s="9" t="s">
        <v>216</v>
      </c>
      <c r="D112" s="10" t="s">
        <v>40</v>
      </c>
      <c r="E112" s="7" t="s">
        <v>47</v>
      </c>
      <c r="F112" s="7" t="s">
        <v>106</v>
      </c>
      <c r="G112" s="7">
        <v>1965</v>
      </c>
      <c r="H112" s="10" t="s">
        <v>346</v>
      </c>
      <c r="I112" s="7" t="str">
        <f aca="true" t="shared" si="4" ref="I112:I137">IF(F112="m",IF($G$1-$G112&lt;=19,"JM",IF($G$1-$G112&lt;=39,"A",IF($G$1-$G112&lt;=49,"B",IF($G$1-$G112&lt;=59,"C",IF($G$1-$G112&lt;=69,"D","E"))))),IF($G$1-$G112&lt;=19,"JŽ",IF($G$1-$G112&lt;=39,"F",IF($G$1-$G112&lt;=49,"G",IF($G$1-$G112&lt;=59,"H","I")))))</f>
        <v>C</v>
      </c>
      <c r="J112" s="7">
        <f>COUNTIF(I$7:I112,I112)</f>
        <v>1</v>
      </c>
      <c r="K112" s="75">
        <v>0.02667824074074074</v>
      </c>
      <c r="L112" s="7"/>
    </row>
    <row r="113" spans="1:12" s="16" customFormat="1" ht="15" customHeight="1">
      <c r="A113" s="33">
        <v>2</v>
      </c>
      <c r="B113" s="14">
        <v>44</v>
      </c>
      <c r="C113" s="28" t="s">
        <v>476</v>
      </c>
      <c r="D113" s="29" t="s">
        <v>34</v>
      </c>
      <c r="E113" s="14" t="s">
        <v>47</v>
      </c>
      <c r="F113" s="14" t="s">
        <v>106</v>
      </c>
      <c r="G113" s="14" t="s">
        <v>376</v>
      </c>
      <c r="H113" s="29" t="s">
        <v>477</v>
      </c>
      <c r="I113" s="14" t="str">
        <f t="shared" si="4"/>
        <v>C</v>
      </c>
      <c r="J113" s="14">
        <f>COUNTIF(I$7:I113,I113)</f>
        <v>2</v>
      </c>
      <c r="K113" s="83">
        <v>0.02756944444444445</v>
      </c>
      <c r="L113" s="14"/>
    </row>
    <row r="114" spans="1:12" s="20" customFormat="1" ht="15" customHeight="1">
      <c r="A114" s="31">
        <v>3</v>
      </c>
      <c r="B114" s="18">
        <v>72</v>
      </c>
      <c r="C114" s="21" t="s">
        <v>159</v>
      </c>
      <c r="D114" s="22" t="s">
        <v>52</v>
      </c>
      <c r="E114" s="18" t="s">
        <v>47</v>
      </c>
      <c r="F114" s="18" t="s">
        <v>106</v>
      </c>
      <c r="G114" s="18" t="s">
        <v>392</v>
      </c>
      <c r="H114" s="22" t="s">
        <v>6</v>
      </c>
      <c r="I114" s="18" t="str">
        <f t="shared" si="4"/>
        <v>C</v>
      </c>
      <c r="J114" s="18">
        <f>COUNTIF(I$7:I114,I114)</f>
        <v>3</v>
      </c>
      <c r="K114" s="88">
        <v>0.028506944444444442</v>
      </c>
      <c r="L114" s="18"/>
    </row>
    <row r="115" spans="1:12" s="35" customFormat="1" ht="15" customHeight="1">
      <c r="A115" s="2">
        <v>4</v>
      </c>
      <c r="B115" s="1">
        <v>67</v>
      </c>
      <c r="C115" s="4" t="s">
        <v>416</v>
      </c>
      <c r="D115" s="5" t="s">
        <v>19</v>
      </c>
      <c r="E115" s="1" t="s">
        <v>47</v>
      </c>
      <c r="F115" s="1" t="s">
        <v>106</v>
      </c>
      <c r="G115" s="1" t="s">
        <v>414</v>
      </c>
      <c r="H115" s="5" t="s">
        <v>116</v>
      </c>
      <c r="I115" s="1" t="str">
        <f t="shared" si="4"/>
        <v>C</v>
      </c>
      <c r="J115" s="1">
        <f>COUNTIF(I$7:I115,I115)</f>
        <v>4</v>
      </c>
      <c r="K115" s="54">
        <v>0.029108796296296296</v>
      </c>
      <c r="L115" s="1"/>
    </row>
    <row r="116" spans="1:12" s="35" customFormat="1" ht="15" customHeight="1">
      <c r="A116" s="2">
        <v>5</v>
      </c>
      <c r="B116" s="1">
        <v>152</v>
      </c>
      <c r="C116" s="4" t="s">
        <v>127</v>
      </c>
      <c r="D116" s="5" t="s">
        <v>52</v>
      </c>
      <c r="E116" s="1" t="s">
        <v>47</v>
      </c>
      <c r="F116" s="1" t="s">
        <v>106</v>
      </c>
      <c r="G116" s="1" t="s">
        <v>323</v>
      </c>
      <c r="H116" s="5" t="s">
        <v>92</v>
      </c>
      <c r="I116" s="1" t="str">
        <f t="shared" si="4"/>
        <v>C</v>
      </c>
      <c r="J116" s="1">
        <f>COUNTIF(I$7:I116,I116)</f>
        <v>5</v>
      </c>
      <c r="K116" s="54">
        <v>0.0296412037037037</v>
      </c>
      <c r="L116" s="1"/>
    </row>
    <row r="117" spans="1:12" s="35" customFormat="1" ht="15" customHeight="1">
      <c r="A117" s="2">
        <v>6</v>
      </c>
      <c r="B117" s="1">
        <v>153</v>
      </c>
      <c r="C117" s="4" t="s">
        <v>212</v>
      </c>
      <c r="D117" s="5" t="s">
        <v>23</v>
      </c>
      <c r="E117" s="1" t="s">
        <v>47</v>
      </c>
      <c r="F117" s="1" t="s">
        <v>106</v>
      </c>
      <c r="G117" s="1" t="s">
        <v>414</v>
      </c>
      <c r="H117" s="5" t="s">
        <v>8</v>
      </c>
      <c r="I117" s="1" t="str">
        <f t="shared" si="4"/>
        <v>C</v>
      </c>
      <c r="J117" s="1">
        <f>COUNTIF(I$7:I117,I117)</f>
        <v>6</v>
      </c>
      <c r="K117" s="53">
        <v>0.03145833333333333</v>
      </c>
      <c r="L117" s="1"/>
    </row>
    <row r="118" spans="1:12" s="35" customFormat="1" ht="15" customHeight="1">
      <c r="A118" s="2">
        <v>7</v>
      </c>
      <c r="B118" s="1">
        <v>37</v>
      </c>
      <c r="C118" s="4" t="s">
        <v>213</v>
      </c>
      <c r="D118" s="5" t="s">
        <v>44</v>
      </c>
      <c r="E118" s="1" t="s">
        <v>47</v>
      </c>
      <c r="F118" s="1" t="s">
        <v>106</v>
      </c>
      <c r="G118" s="1" t="s">
        <v>393</v>
      </c>
      <c r="H118" s="5" t="s">
        <v>64</v>
      </c>
      <c r="I118" s="1" t="str">
        <f t="shared" si="4"/>
        <v>C</v>
      </c>
      <c r="J118" s="1">
        <f>COUNTIF(I$7:I118,I118)</f>
        <v>7</v>
      </c>
      <c r="K118" s="54">
        <v>0.03155092592592592</v>
      </c>
      <c r="L118" s="1"/>
    </row>
    <row r="119" spans="1:12" s="35" customFormat="1" ht="15" customHeight="1">
      <c r="A119" s="2">
        <v>8</v>
      </c>
      <c r="B119" s="3">
        <v>62</v>
      </c>
      <c r="C119" s="4" t="s">
        <v>162</v>
      </c>
      <c r="D119" s="5" t="s">
        <v>13</v>
      </c>
      <c r="E119" s="1" t="s">
        <v>47</v>
      </c>
      <c r="F119" s="1" t="s">
        <v>106</v>
      </c>
      <c r="G119" s="1" t="s">
        <v>400</v>
      </c>
      <c r="H119" s="5" t="s">
        <v>401</v>
      </c>
      <c r="I119" s="1" t="str">
        <f t="shared" si="4"/>
        <v>C</v>
      </c>
      <c r="J119" s="1">
        <f>COUNTIF(I$7:I119,I119)</f>
        <v>8</v>
      </c>
      <c r="K119" s="37">
        <v>0.0324537037037037</v>
      </c>
      <c r="L119" s="1"/>
    </row>
    <row r="120" spans="1:12" s="35" customFormat="1" ht="15" customHeight="1">
      <c r="A120" s="2">
        <v>9</v>
      </c>
      <c r="B120" s="3">
        <v>123</v>
      </c>
      <c r="C120" s="4" t="s">
        <v>119</v>
      </c>
      <c r="D120" s="5" t="s">
        <v>322</v>
      </c>
      <c r="E120" s="1" t="s">
        <v>47</v>
      </c>
      <c r="F120" s="1" t="s">
        <v>106</v>
      </c>
      <c r="G120" s="1" t="s">
        <v>323</v>
      </c>
      <c r="H120" s="5" t="s">
        <v>324</v>
      </c>
      <c r="I120" s="1" t="str">
        <f t="shared" si="4"/>
        <v>C</v>
      </c>
      <c r="J120" s="1">
        <f>COUNTIF(I$7:I120,I120)</f>
        <v>9</v>
      </c>
      <c r="K120" s="37">
        <v>0.03266203703703704</v>
      </c>
      <c r="L120" s="1" t="s">
        <v>521</v>
      </c>
    </row>
    <row r="121" spans="1:12" s="35" customFormat="1" ht="15" customHeight="1">
      <c r="A121" s="2">
        <v>10</v>
      </c>
      <c r="B121" s="3">
        <v>167</v>
      </c>
      <c r="C121" s="4" t="s">
        <v>174</v>
      </c>
      <c r="D121" s="5" t="s">
        <v>60</v>
      </c>
      <c r="E121" s="1" t="s">
        <v>47</v>
      </c>
      <c r="F121" s="1" t="s">
        <v>106</v>
      </c>
      <c r="G121" s="1" t="s">
        <v>376</v>
      </c>
      <c r="H121" s="5" t="s">
        <v>8</v>
      </c>
      <c r="I121" s="1" t="str">
        <f t="shared" si="4"/>
        <v>C</v>
      </c>
      <c r="J121" s="1">
        <f>COUNTIF(I$7:I121,I121)</f>
        <v>10</v>
      </c>
      <c r="K121" s="36">
        <v>0.03284722222222222</v>
      </c>
      <c r="L121" s="1"/>
    </row>
    <row r="122" spans="1:12" s="35" customFormat="1" ht="15" customHeight="1">
      <c r="A122" s="2">
        <v>11</v>
      </c>
      <c r="B122" s="3">
        <v>101</v>
      </c>
      <c r="C122" s="4" t="s">
        <v>431</v>
      </c>
      <c r="D122" s="5" t="s">
        <v>432</v>
      </c>
      <c r="E122" s="1" t="s">
        <v>47</v>
      </c>
      <c r="F122" s="1" t="s">
        <v>106</v>
      </c>
      <c r="G122" s="1" t="s">
        <v>414</v>
      </c>
      <c r="H122" s="5" t="s">
        <v>11</v>
      </c>
      <c r="I122" s="1" t="str">
        <f t="shared" si="4"/>
        <v>C</v>
      </c>
      <c r="J122" s="1">
        <f>COUNTIF(I$7:I122,I122)</f>
        <v>11</v>
      </c>
      <c r="K122" s="37">
        <v>0.032962962962962965</v>
      </c>
      <c r="L122" s="1" t="s">
        <v>521</v>
      </c>
    </row>
    <row r="123" spans="1:12" s="35" customFormat="1" ht="15" customHeight="1">
      <c r="A123" s="2">
        <v>12</v>
      </c>
      <c r="B123" s="3">
        <v>65</v>
      </c>
      <c r="C123" s="4" t="s">
        <v>198</v>
      </c>
      <c r="D123" s="5" t="s">
        <v>40</v>
      </c>
      <c r="E123" s="1" t="s">
        <v>47</v>
      </c>
      <c r="F123" s="1" t="s">
        <v>106</v>
      </c>
      <c r="G123" s="1" t="s">
        <v>392</v>
      </c>
      <c r="H123" s="5" t="s">
        <v>6</v>
      </c>
      <c r="I123" s="1" t="str">
        <f t="shared" si="4"/>
        <v>C</v>
      </c>
      <c r="J123" s="1">
        <f>COUNTIF(I$7:I123,I123)</f>
        <v>12</v>
      </c>
      <c r="K123" s="36">
        <v>0.03304398148148149</v>
      </c>
      <c r="L123" s="1"/>
    </row>
    <row r="124" spans="1:12" s="35" customFormat="1" ht="15" customHeight="1">
      <c r="A124" s="2">
        <v>13</v>
      </c>
      <c r="B124" s="3">
        <v>165</v>
      </c>
      <c r="C124" s="4" t="s">
        <v>174</v>
      </c>
      <c r="D124" s="5" t="s">
        <v>61</v>
      </c>
      <c r="E124" s="1" t="s">
        <v>47</v>
      </c>
      <c r="F124" s="1" t="s">
        <v>106</v>
      </c>
      <c r="G124" s="1" t="s">
        <v>442</v>
      </c>
      <c r="H124" s="5" t="s">
        <v>8</v>
      </c>
      <c r="I124" s="1" t="str">
        <f t="shared" si="4"/>
        <v>C</v>
      </c>
      <c r="J124" s="1">
        <f>COUNTIF(I$7:I124,I124)</f>
        <v>13</v>
      </c>
      <c r="K124" s="37">
        <v>0.035787037037037034</v>
      </c>
      <c r="L124" s="1"/>
    </row>
    <row r="125" spans="1:12" s="35" customFormat="1" ht="15" customHeight="1">
      <c r="A125" s="2">
        <v>14</v>
      </c>
      <c r="B125" s="3">
        <v>81</v>
      </c>
      <c r="C125" s="6" t="s">
        <v>164</v>
      </c>
      <c r="D125" s="12" t="s">
        <v>19</v>
      </c>
      <c r="E125" s="1" t="s">
        <v>47</v>
      </c>
      <c r="F125" s="1" t="s">
        <v>106</v>
      </c>
      <c r="G125" s="1">
        <v>1967</v>
      </c>
      <c r="H125" s="12" t="s">
        <v>5</v>
      </c>
      <c r="I125" s="1" t="str">
        <f t="shared" si="4"/>
        <v>C</v>
      </c>
      <c r="J125" s="1">
        <f>COUNTIF(I$7:I125,I125)</f>
        <v>14</v>
      </c>
      <c r="K125" s="36">
        <v>0.036284722222222225</v>
      </c>
      <c r="L125" s="1"/>
    </row>
    <row r="126" spans="1:12" s="35" customFormat="1" ht="15" customHeight="1">
      <c r="A126" s="2">
        <v>15</v>
      </c>
      <c r="B126" s="3">
        <v>172</v>
      </c>
      <c r="C126" s="4" t="s">
        <v>204</v>
      </c>
      <c r="D126" s="5" t="s">
        <v>42</v>
      </c>
      <c r="E126" s="1" t="s">
        <v>47</v>
      </c>
      <c r="F126" s="1" t="s">
        <v>106</v>
      </c>
      <c r="G126" s="1" t="s">
        <v>400</v>
      </c>
      <c r="H126" s="5" t="s">
        <v>10</v>
      </c>
      <c r="I126" s="1" t="str">
        <f t="shared" si="4"/>
        <v>C</v>
      </c>
      <c r="J126" s="1">
        <f>COUNTIF(I$7:I126,I126)</f>
        <v>15</v>
      </c>
      <c r="K126" s="36">
        <v>0.03636574074074074</v>
      </c>
      <c r="L126" s="1"/>
    </row>
    <row r="127" spans="1:12" s="35" customFormat="1" ht="15" customHeight="1">
      <c r="A127" s="2">
        <v>16</v>
      </c>
      <c r="B127" s="3">
        <v>32</v>
      </c>
      <c r="C127" s="4" t="s">
        <v>451</v>
      </c>
      <c r="D127" s="5" t="s">
        <v>17</v>
      </c>
      <c r="E127" s="1" t="s">
        <v>47</v>
      </c>
      <c r="F127" s="1" t="s">
        <v>106</v>
      </c>
      <c r="G127" s="1" t="s">
        <v>428</v>
      </c>
      <c r="H127" s="5" t="s">
        <v>5</v>
      </c>
      <c r="I127" s="1" t="str">
        <f t="shared" si="4"/>
        <v>C</v>
      </c>
      <c r="J127" s="1">
        <f>COUNTIF(I$7:I127,I127)</f>
        <v>16</v>
      </c>
      <c r="K127" s="37">
        <v>0.03826388888888889</v>
      </c>
      <c r="L127" s="1"/>
    </row>
    <row r="128" spans="1:12" s="35" customFormat="1" ht="15" customHeight="1">
      <c r="A128" s="2">
        <v>17</v>
      </c>
      <c r="B128" s="3">
        <v>129</v>
      </c>
      <c r="C128" s="4" t="s">
        <v>439</v>
      </c>
      <c r="D128" s="5" t="s">
        <v>440</v>
      </c>
      <c r="E128" s="1" t="s">
        <v>47</v>
      </c>
      <c r="F128" s="1" t="s">
        <v>106</v>
      </c>
      <c r="G128" s="1" t="s">
        <v>392</v>
      </c>
      <c r="H128" s="5" t="s">
        <v>441</v>
      </c>
      <c r="I128" s="1" t="str">
        <f t="shared" si="4"/>
        <v>C</v>
      </c>
      <c r="J128" s="1">
        <f>COUNTIF(I$7:I128,I128)</f>
        <v>17</v>
      </c>
      <c r="K128" s="37">
        <v>0.03831018518518518</v>
      </c>
      <c r="L128" s="1"/>
    </row>
    <row r="129" spans="1:12" s="35" customFormat="1" ht="15" customHeight="1">
      <c r="A129" s="2">
        <v>18</v>
      </c>
      <c r="B129" s="3">
        <v>54</v>
      </c>
      <c r="C129" s="6" t="s">
        <v>531</v>
      </c>
      <c r="D129" s="12" t="s">
        <v>529</v>
      </c>
      <c r="E129" s="1" t="s">
        <v>47</v>
      </c>
      <c r="F129" s="1" t="s">
        <v>106</v>
      </c>
      <c r="G129" s="1">
        <v>1964</v>
      </c>
      <c r="H129" s="12" t="s">
        <v>530</v>
      </c>
      <c r="I129" s="1" t="str">
        <f t="shared" si="4"/>
        <v>C</v>
      </c>
      <c r="J129" s="1">
        <f>COUNTIF(I$7:I129,I129)</f>
        <v>18</v>
      </c>
      <c r="K129" s="37">
        <v>0.03939814814814815</v>
      </c>
      <c r="L129" s="1"/>
    </row>
    <row r="130" spans="1:12" s="35" customFormat="1" ht="15" customHeight="1">
      <c r="A130" s="2">
        <v>19</v>
      </c>
      <c r="B130" s="3">
        <v>192</v>
      </c>
      <c r="C130" s="4" t="s">
        <v>473</v>
      </c>
      <c r="D130" s="5" t="s">
        <v>27</v>
      </c>
      <c r="E130" s="1" t="s">
        <v>47</v>
      </c>
      <c r="F130" s="1" t="s">
        <v>106</v>
      </c>
      <c r="G130" s="1" t="s">
        <v>393</v>
      </c>
      <c r="H130" s="5" t="s">
        <v>5</v>
      </c>
      <c r="I130" s="1" t="str">
        <f t="shared" si="4"/>
        <v>C</v>
      </c>
      <c r="J130" s="1">
        <f>COUNTIF(I$7:I130,I130)</f>
        <v>19</v>
      </c>
      <c r="K130" s="37">
        <v>0.04009259259259259</v>
      </c>
      <c r="L130" s="1"/>
    </row>
    <row r="131" spans="1:12" s="35" customFormat="1" ht="15" customHeight="1">
      <c r="A131" s="2">
        <v>20</v>
      </c>
      <c r="B131" s="3">
        <v>193</v>
      </c>
      <c r="C131" s="6" t="s">
        <v>132</v>
      </c>
      <c r="D131" s="12" t="s">
        <v>13</v>
      </c>
      <c r="E131" s="1" t="s">
        <v>47</v>
      </c>
      <c r="F131" s="1" t="s">
        <v>106</v>
      </c>
      <c r="G131" s="1">
        <v>1973</v>
      </c>
      <c r="H131" s="12" t="s">
        <v>133</v>
      </c>
      <c r="I131" s="1" t="str">
        <f t="shared" si="4"/>
        <v>C</v>
      </c>
      <c r="J131" s="1">
        <f>COUNTIF(I$7:I131,I131)</f>
        <v>20</v>
      </c>
      <c r="K131" s="36">
        <v>0.040219907407407406</v>
      </c>
      <c r="L131" s="1"/>
    </row>
    <row r="132" spans="1:12" s="35" customFormat="1" ht="15" customHeight="1">
      <c r="A132" s="2">
        <v>21</v>
      </c>
      <c r="B132" s="3">
        <v>7</v>
      </c>
      <c r="C132" s="4" t="s">
        <v>446</v>
      </c>
      <c r="D132" s="5" t="s">
        <v>29</v>
      </c>
      <c r="E132" s="1" t="s">
        <v>47</v>
      </c>
      <c r="F132" s="1" t="s">
        <v>106</v>
      </c>
      <c r="G132" s="1" t="s">
        <v>447</v>
      </c>
      <c r="H132" s="5" t="s">
        <v>6</v>
      </c>
      <c r="I132" s="1" t="str">
        <f t="shared" si="4"/>
        <v>C</v>
      </c>
      <c r="J132" s="1">
        <f>COUNTIF(I$7:I132,I132)</f>
        <v>21</v>
      </c>
      <c r="K132" s="37">
        <v>0.040844907407407406</v>
      </c>
      <c r="L132" s="1"/>
    </row>
    <row r="133" spans="1:12" s="35" customFormat="1" ht="15" customHeight="1">
      <c r="A133" s="2">
        <v>22</v>
      </c>
      <c r="B133" s="3">
        <v>188</v>
      </c>
      <c r="C133" s="4" t="s">
        <v>436</v>
      </c>
      <c r="D133" s="5" t="s">
        <v>34</v>
      </c>
      <c r="E133" s="1" t="s">
        <v>47</v>
      </c>
      <c r="F133" s="1" t="s">
        <v>106</v>
      </c>
      <c r="G133" s="1" t="s">
        <v>414</v>
      </c>
      <c r="H133" s="5" t="s">
        <v>438</v>
      </c>
      <c r="I133" s="1" t="str">
        <f t="shared" si="4"/>
        <v>C</v>
      </c>
      <c r="J133" s="1">
        <f>COUNTIF(I$7:I133,I133)</f>
        <v>22</v>
      </c>
      <c r="K133" s="36">
        <v>0.04106481481481481</v>
      </c>
      <c r="L133" s="1"/>
    </row>
    <row r="134" spans="1:12" s="35" customFormat="1" ht="15" customHeight="1">
      <c r="A134" s="2">
        <v>23</v>
      </c>
      <c r="B134" s="3">
        <v>140</v>
      </c>
      <c r="C134" s="6" t="s">
        <v>176</v>
      </c>
      <c r="D134" s="12" t="s">
        <v>13</v>
      </c>
      <c r="E134" s="1" t="s">
        <v>47</v>
      </c>
      <c r="F134" s="1" t="s">
        <v>106</v>
      </c>
      <c r="G134" s="1">
        <v>1966</v>
      </c>
      <c r="H134" s="12" t="s">
        <v>177</v>
      </c>
      <c r="I134" s="1" t="str">
        <f t="shared" si="4"/>
        <v>C</v>
      </c>
      <c r="J134" s="1">
        <f>COUNTIF(I$7:I134,I134)</f>
        <v>23</v>
      </c>
      <c r="K134" s="37">
        <v>0.042187499999999996</v>
      </c>
      <c r="L134" s="1"/>
    </row>
    <row r="135" spans="1:12" s="35" customFormat="1" ht="15" customHeight="1">
      <c r="A135" s="2">
        <v>24</v>
      </c>
      <c r="B135" s="3">
        <v>60</v>
      </c>
      <c r="C135" s="4" t="s">
        <v>171</v>
      </c>
      <c r="D135" s="5" t="s">
        <v>17</v>
      </c>
      <c r="E135" s="1" t="s">
        <v>47</v>
      </c>
      <c r="F135" s="1" t="s">
        <v>106</v>
      </c>
      <c r="G135" s="1" t="s">
        <v>392</v>
      </c>
      <c r="H135" s="5" t="s">
        <v>401</v>
      </c>
      <c r="I135" s="1" t="str">
        <f t="shared" si="4"/>
        <v>C</v>
      </c>
      <c r="J135" s="1">
        <f>COUNTIF(I$7:I135,I135)</f>
        <v>24</v>
      </c>
      <c r="K135" s="36">
        <v>0.042581018518518525</v>
      </c>
      <c r="L135" s="1"/>
    </row>
    <row r="136" spans="1:12" s="35" customFormat="1" ht="15" customHeight="1">
      <c r="A136" s="2">
        <v>25</v>
      </c>
      <c r="B136" s="3">
        <v>111</v>
      </c>
      <c r="C136" s="6" t="s">
        <v>211</v>
      </c>
      <c r="D136" s="12" t="s">
        <v>535</v>
      </c>
      <c r="E136" s="1" t="s">
        <v>47</v>
      </c>
      <c r="F136" s="1" t="s">
        <v>106</v>
      </c>
      <c r="G136" s="1">
        <v>1971</v>
      </c>
      <c r="H136" s="12" t="s">
        <v>5</v>
      </c>
      <c r="I136" s="1" t="str">
        <f t="shared" si="4"/>
        <v>C</v>
      </c>
      <c r="J136" s="1">
        <f>COUNTIF(I$7:I136,I136)</f>
        <v>25</v>
      </c>
      <c r="K136" s="37">
        <v>0.043854166666666666</v>
      </c>
      <c r="L136" s="1"/>
    </row>
    <row r="137" spans="1:12" s="35" customFormat="1" ht="15" customHeight="1" thickBot="1">
      <c r="A137" s="2">
        <v>26</v>
      </c>
      <c r="B137" s="3">
        <v>20</v>
      </c>
      <c r="C137" s="4" t="s">
        <v>206</v>
      </c>
      <c r="D137" s="5" t="s">
        <v>34</v>
      </c>
      <c r="E137" s="1" t="s">
        <v>47</v>
      </c>
      <c r="F137" s="1" t="s">
        <v>106</v>
      </c>
      <c r="G137" s="1" t="s">
        <v>393</v>
      </c>
      <c r="H137" s="5" t="s">
        <v>6</v>
      </c>
      <c r="I137" s="1" t="str">
        <f t="shared" si="4"/>
        <v>C</v>
      </c>
      <c r="J137" s="1">
        <f>COUNTIF(I$7:I137,I137)</f>
        <v>26</v>
      </c>
      <c r="K137" s="53" t="s">
        <v>278</v>
      </c>
      <c r="L137" s="1"/>
    </row>
    <row r="138" spans="1:12" s="49" customFormat="1" ht="19.5" customHeight="1" thickBot="1">
      <c r="A138" s="198" t="s">
        <v>285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200"/>
    </row>
    <row r="139" spans="1:12" s="11" customFormat="1" ht="15" customHeight="1">
      <c r="A139" s="32">
        <v>1</v>
      </c>
      <c r="B139" s="7">
        <v>126</v>
      </c>
      <c r="C139" s="9" t="s">
        <v>538</v>
      </c>
      <c r="D139" s="10" t="s">
        <v>35</v>
      </c>
      <c r="E139" s="7" t="s">
        <v>47</v>
      </c>
      <c r="F139" s="7" t="s">
        <v>106</v>
      </c>
      <c r="G139" s="7">
        <v>1962</v>
      </c>
      <c r="H139" s="10" t="s">
        <v>539</v>
      </c>
      <c r="I139" s="7" t="str">
        <f aca="true" t="shared" si="5" ref="I139:I154">IF(F139="m",IF($G$1-$G139&lt;=19,"JM",IF($G$1-$G139&lt;=39,"A",IF($G$1-$G139&lt;=49,"B",IF($G$1-$G139&lt;=59,"C",IF($G$1-$G139&lt;=69,"D","E"))))),IF($G$1-$G139&lt;=19,"JŽ",IF($G$1-$G139&lt;=39,"F",IF($G$1-$G139&lt;=49,"G",IF($G$1-$G139&lt;=59,"H","I")))))</f>
        <v>D</v>
      </c>
      <c r="J139" s="7">
        <f>COUNTIF(I$7:I139,I139)</f>
        <v>1</v>
      </c>
      <c r="K139" s="74">
        <v>0.03037037037037037</v>
      </c>
      <c r="L139" s="7"/>
    </row>
    <row r="140" spans="1:12" s="16" customFormat="1" ht="15" customHeight="1">
      <c r="A140" s="33">
        <v>2</v>
      </c>
      <c r="B140" s="14">
        <v>182</v>
      </c>
      <c r="C140" s="28" t="s">
        <v>169</v>
      </c>
      <c r="D140" s="29" t="s">
        <v>19</v>
      </c>
      <c r="E140" s="14" t="s">
        <v>47</v>
      </c>
      <c r="F140" s="14" t="s">
        <v>106</v>
      </c>
      <c r="G140" s="14" t="s">
        <v>430</v>
      </c>
      <c r="H140" s="29" t="s">
        <v>6</v>
      </c>
      <c r="I140" s="14" t="str">
        <f t="shared" si="5"/>
        <v>D</v>
      </c>
      <c r="J140" s="14">
        <f>COUNTIF(I$7:I140,I140)</f>
        <v>2</v>
      </c>
      <c r="K140" s="83">
        <v>0.030868055555555555</v>
      </c>
      <c r="L140" s="14"/>
    </row>
    <row r="141" spans="1:12" s="20" customFormat="1" ht="15" customHeight="1">
      <c r="A141" s="31">
        <v>3</v>
      </c>
      <c r="B141" s="17">
        <v>95</v>
      </c>
      <c r="C141" s="21" t="s">
        <v>139</v>
      </c>
      <c r="D141" s="22" t="s">
        <v>72</v>
      </c>
      <c r="E141" s="18" t="s">
        <v>47</v>
      </c>
      <c r="F141" s="18" t="s">
        <v>106</v>
      </c>
      <c r="G141" s="18" t="s">
        <v>328</v>
      </c>
      <c r="H141" s="22" t="s">
        <v>80</v>
      </c>
      <c r="I141" s="18" t="str">
        <f t="shared" si="5"/>
        <v>D</v>
      </c>
      <c r="J141" s="18">
        <f>COUNTIF(I$7:I141,I141)</f>
        <v>3</v>
      </c>
      <c r="K141" s="89">
        <v>0.032997685185185185</v>
      </c>
      <c r="L141" s="18"/>
    </row>
    <row r="142" spans="1:12" s="35" customFormat="1" ht="15" customHeight="1">
      <c r="A142" s="2">
        <v>4</v>
      </c>
      <c r="B142" s="3">
        <v>156</v>
      </c>
      <c r="C142" s="4" t="s">
        <v>513</v>
      </c>
      <c r="D142" s="5" t="s">
        <v>34</v>
      </c>
      <c r="E142" s="1" t="s">
        <v>47</v>
      </c>
      <c r="F142" s="1" t="s">
        <v>106</v>
      </c>
      <c r="G142" s="1" t="s">
        <v>360</v>
      </c>
      <c r="H142" s="5" t="s">
        <v>514</v>
      </c>
      <c r="I142" s="1" t="str">
        <f t="shared" si="5"/>
        <v>D</v>
      </c>
      <c r="J142" s="1">
        <f>COUNTIF(I$7:I142,I142)</f>
        <v>4</v>
      </c>
      <c r="K142" s="37">
        <v>0.03456018518518519</v>
      </c>
      <c r="L142" s="1"/>
    </row>
    <row r="143" spans="1:12" s="35" customFormat="1" ht="15" customHeight="1">
      <c r="A143" s="2">
        <v>5</v>
      </c>
      <c r="B143" s="3">
        <v>97</v>
      </c>
      <c r="C143" s="4" t="s">
        <v>175</v>
      </c>
      <c r="D143" s="5" t="s">
        <v>23</v>
      </c>
      <c r="E143" s="1" t="s">
        <v>47</v>
      </c>
      <c r="F143" s="1" t="s">
        <v>106</v>
      </c>
      <c r="G143" s="1" t="s">
        <v>313</v>
      </c>
      <c r="H143" s="5" t="s">
        <v>5</v>
      </c>
      <c r="I143" s="1" t="str">
        <f t="shared" si="5"/>
        <v>D</v>
      </c>
      <c r="J143" s="1">
        <f>COUNTIF(I$7:I143,I143)</f>
        <v>5</v>
      </c>
      <c r="K143" s="36">
        <v>0.03533564814814815</v>
      </c>
      <c r="L143" s="1"/>
    </row>
    <row r="144" spans="1:12" s="35" customFormat="1" ht="15" customHeight="1">
      <c r="A144" s="2">
        <v>6</v>
      </c>
      <c r="B144" s="3">
        <v>9</v>
      </c>
      <c r="C144" s="4" t="s">
        <v>260</v>
      </c>
      <c r="D144" s="5" t="s">
        <v>445</v>
      </c>
      <c r="E144" s="1" t="s">
        <v>47</v>
      </c>
      <c r="F144" s="1" t="s">
        <v>106</v>
      </c>
      <c r="G144" s="1" t="s">
        <v>360</v>
      </c>
      <c r="H144" s="5" t="s">
        <v>363</v>
      </c>
      <c r="I144" s="1" t="str">
        <f t="shared" si="5"/>
        <v>D</v>
      </c>
      <c r="J144" s="1">
        <f>COUNTIF(I$7:I144,I144)</f>
        <v>6</v>
      </c>
      <c r="K144" s="36">
        <v>0.036516203703703703</v>
      </c>
      <c r="L144" s="1"/>
    </row>
    <row r="145" spans="1:12" s="35" customFormat="1" ht="15" customHeight="1">
      <c r="A145" s="2">
        <v>7</v>
      </c>
      <c r="B145" s="3">
        <v>180</v>
      </c>
      <c r="C145" s="4" t="s">
        <v>210</v>
      </c>
      <c r="D145" s="5" t="s">
        <v>190</v>
      </c>
      <c r="E145" s="1" t="s">
        <v>47</v>
      </c>
      <c r="F145" s="1" t="s">
        <v>106</v>
      </c>
      <c r="G145" s="1" t="s">
        <v>328</v>
      </c>
      <c r="H145" s="5" t="s">
        <v>10</v>
      </c>
      <c r="I145" s="1" t="str">
        <f t="shared" si="5"/>
        <v>D</v>
      </c>
      <c r="J145" s="1">
        <f>COUNTIF(I$7:I145,I145)</f>
        <v>7</v>
      </c>
      <c r="K145" s="37">
        <v>0.03670138888888889</v>
      </c>
      <c r="L145" s="1"/>
    </row>
    <row r="146" spans="1:12" s="35" customFormat="1" ht="15" customHeight="1">
      <c r="A146" s="2">
        <v>8</v>
      </c>
      <c r="B146" s="3">
        <v>48</v>
      </c>
      <c r="C146" s="4" t="s">
        <v>163</v>
      </c>
      <c r="D146" s="5" t="s">
        <v>421</v>
      </c>
      <c r="E146" s="1" t="s">
        <v>47</v>
      </c>
      <c r="F146" s="1" t="s">
        <v>106</v>
      </c>
      <c r="G146" s="1" t="s">
        <v>422</v>
      </c>
      <c r="H146" s="5" t="s">
        <v>64</v>
      </c>
      <c r="I146" s="1" t="str">
        <f t="shared" si="5"/>
        <v>D</v>
      </c>
      <c r="J146" s="1">
        <f>COUNTIF(I$7:I146,I146)</f>
        <v>8</v>
      </c>
      <c r="K146" s="36">
        <v>0.037314814814814815</v>
      </c>
      <c r="L146" s="1"/>
    </row>
    <row r="147" spans="1:12" s="35" customFormat="1" ht="15" customHeight="1">
      <c r="A147" s="2">
        <v>9</v>
      </c>
      <c r="B147" s="3">
        <v>160</v>
      </c>
      <c r="C147" s="4" t="s">
        <v>105</v>
      </c>
      <c r="D147" s="5" t="s">
        <v>23</v>
      </c>
      <c r="E147" s="1" t="s">
        <v>47</v>
      </c>
      <c r="F147" s="1" t="s">
        <v>106</v>
      </c>
      <c r="G147" s="1" t="s">
        <v>303</v>
      </c>
      <c r="H147" s="5" t="s">
        <v>107</v>
      </c>
      <c r="I147" s="1" t="str">
        <f t="shared" si="5"/>
        <v>D</v>
      </c>
      <c r="J147" s="1">
        <f>COUNTIF(I$7:I147,I147)</f>
        <v>9</v>
      </c>
      <c r="K147" s="36">
        <v>0.03761574074074074</v>
      </c>
      <c r="L147" s="1"/>
    </row>
    <row r="148" spans="1:12" s="35" customFormat="1" ht="15" customHeight="1">
      <c r="A148" s="2">
        <v>10</v>
      </c>
      <c r="B148" s="3">
        <v>147</v>
      </c>
      <c r="C148" s="4" t="s">
        <v>172</v>
      </c>
      <c r="D148" s="5" t="s">
        <v>43</v>
      </c>
      <c r="E148" s="1" t="s">
        <v>47</v>
      </c>
      <c r="F148" s="1" t="s">
        <v>106</v>
      </c>
      <c r="G148" s="1" t="s">
        <v>303</v>
      </c>
      <c r="H148" s="5" t="s">
        <v>5</v>
      </c>
      <c r="I148" s="1" t="str">
        <f t="shared" si="5"/>
        <v>D</v>
      </c>
      <c r="J148" s="1">
        <f>COUNTIF(I$7:I148,I148)</f>
        <v>10</v>
      </c>
      <c r="K148" s="37">
        <v>0.03804398148148148</v>
      </c>
      <c r="L148" s="1"/>
    </row>
    <row r="149" spans="1:12" s="35" customFormat="1" ht="15" customHeight="1">
      <c r="A149" s="2">
        <v>11</v>
      </c>
      <c r="B149" s="3">
        <v>150</v>
      </c>
      <c r="C149" s="4" t="s">
        <v>471</v>
      </c>
      <c r="D149" s="5" t="s">
        <v>77</v>
      </c>
      <c r="E149" s="1" t="s">
        <v>47</v>
      </c>
      <c r="F149" s="1" t="s">
        <v>106</v>
      </c>
      <c r="G149" s="1">
        <v>1956</v>
      </c>
      <c r="H149" s="5" t="s">
        <v>472</v>
      </c>
      <c r="I149" s="1" t="str">
        <f t="shared" si="5"/>
        <v>D</v>
      </c>
      <c r="J149" s="1">
        <f>COUNTIF(I$7:I149,I149)</f>
        <v>11</v>
      </c>
      <c r="K149" s="37">
        <v>0.038113425925925926</v>
      </c>
      <c r="L149" s="1"/>
    </row>
    <row r="150" spans="1:12" s="35" customFormat="1" ht="15" customHeight="1">
      <c r="A150" s="2">
        <v>12</v>
      </c>
      <c r="B150" s="3">
        <v>36</v>
      </c>
      <c r="C150" s="4" t="s">
        <v>215</v>
      </c>
      <c r="D150" s="5" t="s">
        <v>45</v>
      </c>
      <c r="E150" s="1" t="s">
        <v>47</v>
      </c>
      <c r="F150" s="1" t="s">
        <v>106</v>
      </c>
      <c r="G150" s="1" t="s">
        <v>519</v>
      </c>
      <c r="H150" s="5" t="s">
        <v>64</v>
      </c>
      <c r="I150" s="1" t="str">
        <f t="shared" si="5"/>
        <v>D</v>
      </c>
      <c r="J150" s="1">
        <f>COUNTIF(I$7:I150,I150)</f>
        <v>12</v>
      </c>
      <c r="K150" s="37">
        <v>0.03822916666666667</v>
      </c>
      <c r="L150" s="1"/>
    </row>
    <row r="151" spans="1:12" s="35" customFormat="1" ht="15" customHeight="1">
      <c r="A151" s="2">
        <v>13</v>
      </c>
      <c r="B151" s="3">
        <v>107</v>
      </c>
      <c r="C151" s="4" t="s">
        <v>125</v>
      </c>
      <c r="D151" s="5" t="s">
        <v>16</v>
      </c>
      <c r="E151" s="1" t="s">
        <v>47</v>
      </c>
      <c r="F151" s="1" t="s">
        <v>106</v>
      </c>
      <c r="G151" s="1" t="s">
        <v>328</v>
      </c>
      <c r="H151" s="5" t="s">
        <v>11</v>
      </c>
      <c r="I151" s="1" t="str">
        <f t="shared" si="5"/>
        <v>D</v>
      </c>
      <c r="J151" s="1">
        <f>COUNTIF(I$7:I151,I151)</f>
        <v>13</v>
      </c>
      <c r="K151" s="36">
        <v>0.040150462962962964</v>
      </c>
      <c r="L151" s="1"/>
    </row>
    <row r="152" spans="1:12" s="35" customFormat="1" ht="15" customHeight="1">
      <c r="A152" s="2">
        <v>14</v>
      </c>
      <c r="B152" s="3">
        <v>143</v>
      </c>
      <c r="C152" s="4" t="s">
        <v>329</v>
      </c>
      <c r="D152" s="5" t="s">
        <v>330</v>
      </c>
      <c r="E152" s="1" t="s">
        <v>47</v>
      </c>
      <c r="F152" s="1" t="s">
        <v>106</v>
      </c>
      <c r="G152" s="1" t="s">
        <v>313</v>
      </c>
      <c r="H152" s="5" t="s">
        <v>6</v>
      </c>
      <c r="I152" s="1" t="str">
        <f t="shared" si="5"/>
        <v>D</v>
      </c>
      <c r="J152" s="1">
        <f>COUNTIF(I$7:I152,I152)</f>
        <v>14</v>
      </c>
      <c r="K152" s="37">
        <v>0.04241898148148148</v>
      </c>
      <c r="L152" s="1"/>
    </row>
    <row r="153" spans="1:12" s="35" customFormat="1" ht="15" customHeight="1">
      <c r="A153" s="2">
        <v>15</v>
      </c>
      <c r="B153" s="3">
        <v>71</v>
      </c>
      <c r="C153" s="4" t="s">
        <v>259</v>
      </c>
      <c r="D153" s="5" t="s">
        <v>18</v>
      </c>
      <c r="E153" s="1" t="s">
        <v>47</v>
      </c>
      <c r="F153" s="1" t="s">
        <v>106</v>
      </c>
      <c r="G153" s="1" t="s">
        <v>381</v>
      </c>
      <c r="H153" s="5" t="s">
        <v>6</v>
      </c>
      <c r="I153" s="1" t="str">
        <f t="shared" si="5"/>
        <v>D</v>
      </c>
      <c r="J153" s="1">
        <f>COUNTIF(I$7:I153,I153)</f>
        <v>15</v>
      </c>
      <c r="K153" s="36">
        <v>0.04576388888888889</v>
      </c>
      <c r="L153" s="1"/>
    </row>
    <row r="154" spans="1:12" s="35" customFormat="1" ht="15" customHeight="1" thickBot="1">
      <c r="A154" s="2">
        <v>16</v>
      </c>
      <c r="B154" s="3">
        <v>70</v>
      </c>
      <c r="C154" s="4" t="s">
        <v>184</v>
      </c>
      <c r="D154" s="5" t="s">
        <v>37</v>
      </c>
      <c r="E154" s="1" t="s">
        <v>47</v>
      </c>
      <c r="F154" s="1" t="s">
        <v>106</v>
      </c>
      <c r="G154" s="1" t="s">
        <v>454</v>
      </c>
      <c r="H154" s="5" t="s">
        <v>152</v>
      </c>
      <c r="I154" s="1" t="str">
        <f t="shared" si="5"/>
        <v>D</v>
      </c>
      <c r="J154" s="1">
        <f>COUNTIF(I$7:I154,I154)</f>
        <v>16</v>
      </c>
      <c r="K154" s="37">
        <v>0.04810185185185185</v>
      </c>
      <c r="L154" s="1"/>
    </row>
    <row r="155" spans="1:12" s="49" customFormat="1" ht="19.5" customHeight="1" thickBot="1">
      <c r="A155" s="198" t="s">
        <v>281</v>
      </c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200"/>
    </row>
    <row r="156" spans="1:12" s="11" customFormat="1" ht="15" customHeight="1">
      <c r="A156" s="32">
        <v>1</v>
      </c>
      <c r="B156" s="8">
        <v>38</v>
      </c>
      <c r="C156" s="26" t="s">
        <v>196</v>
      </c>
      <c r="D156" s="27" t="s">
        <v>79</v>
      </c>
      <c r="E156" s="7" t="s">
        <v>47</v>
      </c>
      <c r="F156" s="7" t="s">
        <v>106</v>
      </c>
      <c r="G156" s="7" t="s">
        <v>478</v>
      </c>
      <c r="H156" s="27" t="s">
        <v>64</v>
      </c>
      <c r="I156" s="7" t="str">
        <f aca="true" t="shared" si="6" ref="I156:I162">IF(F156="m",IF($G$1-$G156&lt;=19,"JM",IF($G$1-$G156&lt;=39,"A",IF($G$1-$G156&lt;=49,"B",IF($G$1-$G156&lt;=59,"C",IF($G$1-$G156&lt;=69,"D","E"))))),IF($G$1-$G156&lt;=19,"JŽ",IF($G$1-$G156&lt;=39,"F",IF($G$1-$G156&lt;=49,"G",IF($G$1-$G156&lt;=59,"H","I")))))</f>
        <v>E</v>
      </c>
      <c r="J156" s="7">
        <f>COUNTIF(I$7:I156,I156)</f>
        <v>1</v>
      </c>
      <c r="K156" s="76">
        <v>0.03751157407407407</v>
      </c>
      <c r="L156" s="7"/>
    </row>
    <row r="157" spans="1:12" s="16" customFormat="1" ht="15" customHeight="1">
      <c r="A157" s="33">
        <v>2</v>
      </c>
      <c r="B157" s="13">
        <v>12</v>
      </c>
      <c r="C157" s="28" t="s">
        <v>155</v>
      </c>
      <c r="D157" s="29" t="s">
        <v>77</v>
      </c>
      <c r="E157" s="14" t="s">
        <v>47</v>
      </c>
      <c r="F157" s="14" t="s">
        <v>106</v>
      </c>
      <c r="G157" s="14" t="s">
        <v>350</v>
      </c>
      <c r="H157" s="29" t="s">
        <v>156</v>
      </c>
      <c r="I157" s="14" t="str">
        <f t="shared" si="6"/>
        <v>E</v>
      </c>
      <c r="J157" s="14">
        <f>COUNTIF(I$7:I157,I157)</f>
        <v>2</v>
      </c>
      <c r="K157" s="90">
        <v>0.03847222222222222</v>
      </c>
      <c r="L157" s="14"/>
    </row>
    <row r="158" spans="1:12" s="20" customFormat="1" ht="15" customHeight="1">
      <c r="A158" s="31">
        <v>3</v>
      </c>
      <c r="B158" s="17">
        <v>4</v>
      </c>
      <c r="C158" s="21" t="s">
        <v>157</v>
      </c>
      <c r="D158" s="22" t="s">
        <v>13</v>
      </c>
      <c r="E158" s="18" t="s">
        <v>47</v>
      </c>
      <c r="F158" s="18" t="s">
        <v>106</v>
      </c>
      <c r="G158" s="18" t="s">
        <v>389</v>
      </c>
      <c r="H158" s="22" t="s">
        <v>82</v>
      </c>
      <c r="I158" s="18" t="str">
        <f t="shared" si="6"/>
        <v>E</v>
      </c>
      <c r="J158" s="18">
        <f>COUNTIF(I$7:I158,I158)</f>
        <v>3</v>
      </c>
      <c r="K158" s="89">
        <v>0.038831018518518515</v>
      </c>
      <c r="L158" s="18"/>
    </row>
    <row r="159" spans="1:12" s="35" customFormat="1" ht="15" customHeight="1">
      <c r="A159" s="2">
        <v>4</v>
      </c>
      <c r="B159" s="3">
        <v>51</v>
      </c>
      <c r="C159" s="4" t="s">
        <v>110</v>
      </c>
      <c r="D159" s="5" t="s">
        <v>13</v>
      </c>
      <c r="E159" s="1" t="s">
        <v>47</v>
      </c>
      <c r="F159" s="1" t="s">
        <v>106</v>
      </c>
      <c r="G159" s="1" t="s">
        <v>308</v>
      </c>
      <c r="H159" s="5" t="s">
        <v>309</v>
      </c>
      <c r="I159" s="1" t="str">
        <f t="shared" si="6"/>
        <v>E</v>
      </c>
      <c r="J159" s="1">
        <f>COUNTIF(I$7:I159,I159)</f>
        <v>4</v>
      </c>
      <c r="K159" s="36">
        <v>0.04064814814814815</v>
      </c>
      <c r="L159" s="1"/>
    </row>
    <row r="160" spans="1:12" s="35" customFormat="1" ht="15" customHeight="1">
      <c r="A160" s="2">
        <v>5</v>
      </c>
      <c r="B160" s="3">
        <v>10</v>
      </c>
      <c r="C160" s="4" t="s">
        <v>200</v>
      </c>
      <c r="D160" s="5" t="s">
        <v>13</v>
      </c>
      <c r="E160" s="1" t="s">
        <v>47</v>
      </c>
      <c r="F160" s="1" t="s">
        <v>106</v>
      </c>
      <c r="G160" s="1" t="s">
        <v>488</v>
      </c>
      <c r="H160" s="5" t="s">
        <v>67</v>
      </c>
      <c r="I160" s="1" t="str">
        <f t="shared" si="6"/>
        <v>E</v>
      </c>
      <c r="J160" s="1">
        <f>COUNTIF(I$7:I160,I160)</f>
        <v>5</v>
      </c>
      <c r="K160" s="36">
        <v>0.04126157407407407</v>
      </c>
      <c r="L160" s="1"/>
    </row>
    <row r="161" spans="1:12" s="35" customFormat="1" ht="15" customHeight="1">
      <c r="A161" s="2">
        <v>6</v>
      </c>
      <c r="B161" s="3">
        <v>109</v>
      </c>
      <c r="C161" s="4" t="s">
        <v>199</v>
      </c>
      <c r="D161" s="5" t="s">
        <v>13</v>
      </c>
      <c r="E161" s="1" t="s">
        <v>47</v>
      </c>
      <c r="F161" s="1" t="s">
        <v>106</v>
      </c>
      <c r="G161" s="1" t="s">
        <v>480</v>
      </c>
      <c r="H161" s="5" t="s">
        <v>116</v>
      </c>
      <c r="I161" s="1" t="str">
        <f t="shared" si="6"/>
        <v>E</v>
      </c>
      <c r="J161" s="1">
        <f>COUNTIF(I$7:I161,I161)</f>
        <v>6</v>
      </c>
      <c r="K161" s="36">
        <v>0.04600694444444445</v>
      </c>
      <c r="L161" s="1"/>
    </row>
    <row r="162" spans="1:12" s="35" customFormat="1" ht="15" customHeight="1" thickBot="1">
      <c r="A162" s="2">
        <v>7</v>
      </c>
      <c r="B162" s="3">
        <v>68</v>
      </c>
      <c r="C162" s="4" t="s">
        <v>197</v>
      </c>
      <c r="D162" s="5" t="s">
        <v>98</v>
      </c>
      <c r="E162" s="1" t="s">
        <v>47</v>
      </c>
      <c r="F162" s="1" t="s">
        <v>106</v>
      </c>
      <c r="G162" s="1" t="s">
        <v>479</v>
      </c>
      <c r="H162" s="5" t="s">
        <v>6</v>
      </c>
      <c r="I162" s="1" t="str">
        <f t="shared" si="6"/>
        <v>E</v>
      </c>
      <c r="J162" s="1">
        <f>COUNTIF(I$7:I162,I162)</f>
        <v>7</v>
      </c>
      <c r="K162" s="37">
        <v>0.04677083333333334</v>
      </c>
      <c r="L162" s="1"/>
    </row>
    <row r="163" spans="1:12" s="49" customFormat="1" ht="19.5" customHeight="1" thickBot="1">
      <c r="A163" s="198" t="s">
        <v>635</v>
      </c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200"/>
    </row>
    <row r="164" spans="1:12" s="11" customFormat="1" ht="15" customHeight="1">
      <c r="A164" s="32">
        <v>1</v>
      </c>
      <c r="B164" s="7">
        <v>106</v>
      </c>
      <c r="C164" s="26" t="s">
        <v>149</v>
      </c>
      <c r="D164" s="27" t="s">
        <v>369</v>
      </c>
      <c r="E164" s="7" t="s">
        <v>47</v>
      </c>
      <c r="F164" s="7" t="s">
        <v>86</v>
      </c>
      <c r="G164" s="7" t="s">
        <v>370</v>
      </c>
      <c r="H164" s="27" t="s">
        <v>371</v>
      </c>
      <c r="I164" s="7" t="str">
        <f>IF(F164="m",IF($G$1-$G164&lt;=19,"JM",IF($G$1-$G164&lt;=39,"A",IF($G$1-$G164&lt;=49,"B",IF($G$1-$G164&lt;=59,"C",IF($G$1-$G164&lt;=69,"D","E"))))),IF($G$1-$G164&lt;=19,"JŽ",IF($G$1-$G164&lt;=39,"F",IF($G$1-$G164&lt;=49,"G",IF($G$1-$G164&lt;=59,"H","I")))))</f>
        <v>F</v>
      </c>
      <c r="J164" s="7">
        <f>COUNTIF(I$7:I164,I164)</f>
        <v>1</v>
      </c>
      <c r="K164" s="75">
        <v>0.02542824074074074</v>
      </c>
      <c r="L164" s="7"/>
    </row>
    <row r="165" spans="1:12" s="16" customFormat="1" ht="15" customHeight="1">
      <c r="A165" s="33">
        <v>2</v>
      </c>
      <c r="B165" s="14">
        <v>92</v>
      </c>
      <c r="C165" s="28" t="s">
        <v>470</v>
      </c>
      <c r="D165" s="29" t="s">
        <v>267</v>
      </c>
      <c r="E165" s="14" t="s">
        <v>47</v>
      </c>
      <c r="F165" s="14" t="s">
        <v>86</v>
      </c>
      <c r="G165" s="14" t="s">
        <v>326</v>
      </c>
      <c r="H165" s="29" t="s">
        <v>114</v>
      </c>
      <c r="I165" s="14" t="str">
        <f>IF(F165="m",IF($G$1-$G165&lt;=19,"JM",IF($G$1-$G165&lt;=39,"A",IF($G$1-$G165&lt;=49,"B",IF($G$1-$G165&lt;=59,"C",IF($G$1-$G165&lt;=69,"D","E"))))),IF($G$1-$G165&lt;=19,"JŽ",IF($G$1-$G165&lt;=39,"F",IF($G$1-$G165&lt;=49,"G",IF($G$1-$G165&lt;=59,"H","I")))))</f>
        <v>F</v>
      </c>
      <c r="J165" s="14">
        <f>COUNTIF(I$7:I165,I165)</f>
        <v>2</v>
      </c>
      <c r="K165" s="83">
        <v>0.031157407407407408</v>
      </c>
      <c r="L165" s="14"/>
    </row>
    <row r="166" spans="1:12" s="20" customFormat="1" ht="15" customHeight="1">
      <c r="A166" s="31">
        <v>3</v>
      </c>
      <c r="B166" s="18">
        <v>18</v>
      </c>
      <c r="C166" s="21" t="s">
        <v>207</v>
      </c>
      <c r="D166" s="22" t="s">
        <v>102</v>
      </c>
      <c r="E166" s="18" t="s">
        <v>47</v>
      </c>
      <c r="F166" s="18" t="s">
        <v>86</v>
      </c>
      <c r="G166" s="18" t="s">
        <v>370</v>
      </c>
      <c r="H166" s="22" t="s">
        <v>81</v>
      </c>
      <c r="I166" s="18" t="str">
        <f>IF(F166="m",IF($G$1-$G166&lt;=19,"JM",IF($G$1-$G166&lt;=39,"A",IF($G$1-$G166&lt;=49,"B",IF($G$1-$G166&lt;=59,"C",IF($G$1-$G166&lt;=69,"D","E"))))),IF($G$1-$G166&lt;=19,"JŽ",IF($G$1-$G166&lt;=39,"F",IF($G$1-$G166&lt;=49,"G",IF($G$1-$G166&lt;=59,"H","I")))))</f>
        <v>F</v>
      </c>
      <c r="J166" s="18">
        <f>COUNTIF(I$7:I166,I166)</f>
        <v>3</v>
      </c>
      <c r="K166" s="87">
        <v>0.03136574074074074</v>
      </c>
      <c r="L166" s="18"/>
    </row>
    <row r="167" spans="1:12" s="35" customFormat="1" ht="15" customHeight="1">
      <c r="A167" s="2">
        <v>4</v>
      </c>
      <c r="B167" s="3">
        <v>199</v>
      </c>
      <c r="C167" s="6" t="s">
        <v>261</v>
      </c>
      <c r="D167" s="12" t="s">
        <v>262</v>
      </c>
      <c r="E167" s="1" t="s">
        <v>47</v>
      </c>
      <c r="F167" s="1" t="s">
        <v>86</v>
      </c>
      <c r="G167" s="1">
        <v>2004</v>
      </c>
      <c r="H167" s="12" t="s">
        <v>9</v>
      </c>
      <c r="I167" s="1" t="s">
        <v>86</v>
      </c>
      <c r="J167" s="1">
        <f>COUNTIF(I$7:I167,I167)</f>
        <v>4</v>
      </c>
      <c r="K167" s="37">
        <v>0.031655092592592596</v>
      </c>
      <c r="L167" s="1"/>
    </row>
    <row r="168" spans="1:12" s="35" customFormat="1" ht="15" customHeight="1">
      <c r="A168" s="2">
        <v>5</v>
      </c>
      <c r="B168" s="3">
        <v>73</v>
      </c>
      <c r="C168" s="4" t="s">
        <v>506</v>
      </c>
      <c r="D168" s="5" t="s">
        <v>507</v>
      </c>
      <c r="E168" s="1" t="s">
        <v>47</v>
      </c>
      <c r="F168" s="1" t="s">
        <v>86</v>
      </c>
      <c r="G168" s="1" t="s">
        <v>508</v>
      </c>
      <c r="H168" s="5" t="s">
        <v>501</v>
      </c>
      <c r="I168" s="1" t="str">
        <f>IF(F168="m",IF($G$1-$G168&lt;=19,"JM",IF($G$1-$G168&lt;=39,"A",IF($G$1-$G168&lt;=49,"B",IF($G$1-$G168&lt;=59,"C",IF($G$1-$G168&lt;=69,"D","E"))))),IF($G$1-$G168&lt;=19,"JŽ",IF($G$1-$G168&lt;=39,"F",IF($G$1-$G168&lt;=49,"G",IF($G$1-$G168&lt;=59,"H","I")))))</f>
        <v>F</v>
      </c>
      <c r="J168" s="1">
        <f>COUNTIF(I$7:I168,I168)</f>
        <v>5</v>
      </c>
      <c r="K168" s="37">
        <v>0.032870370370370376</v>
      </c>
      <c r="L168" s="1"/>
    </row>
    <row r="169" spans="1:12" s="35" customFormat="1" ht="15" customHeight="1">
      <c r="A169" s="2">
        <v>6</v>
      </c>
      <c r="B169" s="3">
        <v>124</v>
      </c>
      <c r="C169" s="4" t="s">
        <v>186</v>
      </c>
      <c r="D169" s="5" t="s">
        <v>69</v>
      </c>
      <c r="E169" s="1" t="s">
        <v>47</v>
      </c>
      <c r="F169" s="1" t="s">
        <v>86</v>
      </c>
      <c r="G169" s="1" t="s">
        <v>455</v>
      </c>
      <c r="H169" s="5" t="s">
        <v>6</v>
      </c>
      <c r="I169" s="1" t="s">
        <v>86</v>
      </c>
      <c r="J169" s="1">
        <f>COUNTIF(I$7:I169,I169)</f>
        <v>6</v>
      </c>
      <c r="K169" s="36">
        <v>0.033368055555555554</v>
      </c>
      <c r="L169" s="1"/>
    </row>
    <row r="170" spans="1:12" s="35" customFormat="1" ht="15" customHeight="1">
      <c r="A170" s="2">
        <v>7</v>
      </c>
      <c r="B170" s="3">
        <v>144</v>
      </c>
      <c r="C170" s="4" t="s">
        <v>418</v>
      </c>
      <c r="D170" s="5" t="s">
        <v>28</v>
      </c>
      <c r="E170" s="1" t="s">
        <v>47</v>
      </c>
      <c r="F170" s="1" t="s">
        <v>86</v>
      </c>
      <c r="G170" s="1" t="s">
        <v>312</v>
      </c>
      <c r="H170" s="5" t="s">
        <v>346</v>
      </c>
      <c r="I170" s="1" t="str">
        <f aca="true" t="shared" si="7" ref="I170:I185">IF(F170="m",IF($G$1-$G170&lt;=19,"JM",IF($G$1-$G170&lt;=39,"A",IF($G$1-$G170&lt;=49,"B",IF($G$1-$G170&lt;=59,"C",IF($G$1-$G170&lt;=69,"D","E"))))),IF($G$1-$G170&lt;=19,"JŽ",IF($G$1-$G170&lt;=39,"F",IF($G$1-$G170&lt;=49,"G",IF($G$1-$G170&lt;=59,"H","I")))))</f>
        <v>F</v>
      </c>
      <c r="J170" s="1">
        <f>COUNTIF(I$7:I170,I170)</f>
        <v>7</v>
      </c>
      <c r="K170" s="37">
        <v>0.033761574074074076</v>
      </c>
      <c r="L170" s="1"/>
    </row>
    <row r="171" spans="1:12" s="35" customFormat="1" ht="15" customHeight="1">
      <c r="A171" s="2">
        <v>8</v>
      </c>
      <c r="B171" s="3">
        <v>159</v>
      </c>
      <c r="C171" s="4" t="s">
        <v>138</v>
      </c>
      <c r="D171" s="5" t="s">
        <v>36</v>
      </c>
      <c r="E171" s="1" t="s">
        <v>47</v>
      </c>
      <c r="F171" s="1" t="s">
        <v>86</v>
      </c>
      <c r="G171" s="1" t="s">
        <v>340</v>
      </c>
      <c r="H171" s="5" t="s">
        <v>168</v>
      </c>
      <c r="I171" s="1" t="str">
        <f t="shared" si="7"/>
        <v>F</v>
      </c>
      <c r="J171" s="1">
        <f>COUNTIF(I$7:I171,I171)</f>
        <v>8</v>
      </c>
      <c r="K171" s="37">
        <v>0.0341087962962963</v>
      </c>
      <c r="L171" s="1"/>
    </row>
    <row r="172" spans="1:12" s="35" customFormat="1" ht="15" customHeight="1">
      <c r="A172" s="2">
        <v>9</v>
      </c>
      <c r="B172" s="3">
        <v>121</v>
      </c>
      <c r="C172" s="4" t="s">
        <v>178</v>
      </c>
      <c r="D172" s="5" t="s">
        <v>55</v>
      </c>
      <c r="E172" s="1" t="s">
        <v>47</v>
      </c>
      <c r="F172" s="1" t="s">
        <v>86</v>
      </c>
      <c r="G172" s="1" t="s">
        <v>306</v>
      </c>
      <c r="H172" s="5" t="s">
        <v>9</v>
      </c>
      <c r="I172" s="1" t="str">
        <f t="shared" si="7"/>
        <v>F</v>
      </c>
      <c r="J172" s="1">
        <f>COUNTIF(I$7:I172,I172)</f>
        <v>9</v>
      </c>
      <c r="K172" s="37">
        <v>0.03454861111111111</v>
      </c>
      <c r="L172" s="1"/>
    </row>
    <row r="173" spans="1:12" s="35" customFormat="1" ht="15" customHeight="1">
      <c r="A173" s="2">
        <v>10</v>
      </c>
      <c r="B173" s="3">
        <v>64</v>
      </c>
      <c r="C173" s="4" t="s">
        <v>409</v>
      </c>
      <c r="D173" s="5" t="s">
        <v>410</v>
      </c>
      <c r="E173" s="1" t="s">
        <v>47</v>
      </c>
      <c r="F173" s="1" t="s">
        <v>86</v>
      </c>
      <c r="G173" s="1" t="s">
        <v>411</v>
      </c>
      <c r="H173" s="5" t="s">
        <v>11</v>
      </c>
      <c r="I173" s="1" t="str">
        <f t="shared" si="7"/>
        <v>F</v>
      </c>
      <c r="J173" s="1">
        <f>COUNTIF(I$7:I173,I173)</f>
        <v>10</v>
      </c>
      <c r="K173" s="37">
        <v>0.03553240740740741</v>
      </c>
      <c r="L173" s="1"/>
    </row>
    <row r="174" spans="1:12" s="35" customFormat="1" ht="15" customHeight="1">
      <c r="A174" s="2">
        <v>11</v>
      </c>
      <c r="B174" s="3">
        <v>136</v>
      </c>
      <c r="C174" s="4" t="s">
        <v>502</v>
      </c>
      <c r="D174" s="5" t="s">
        <v>391</v>
      </c>
      <c r="E174" s="1" t="s">
        <v>47</v>
      </c>
      <c r="F174" s="1" t="s">
        <v>86</v>
      </c>
      <c r="G174" s="1" t="s">
        <v>353</v>
      </c>
      <c r="H174" s="5" t="s">
        <v>6</v>
      </c>
      <c r="I174" s="1" t="str">
        <f t="shared" si="7"/>
        <v>F</v>
      </c>
      <c r="J174" s="1">
        <f>COUNTIF(I$7:I174,I174)</f>
        <v>11</v>
      </c>
      <c r="K174" s="36">
        <v>0.03688657407407408</v>
      </c>
      <c r="L174" s="1"/>
    </row>
    <row r="175" spans="1:12" s="35" customFormat="1" ht="15" customHeight="1">
      <c r="A175" s="2">
        <v>12</v>
      </c>
      <c r="B175" s="3">
        <v>80</v>
      </c>
      <c r="C175" s="4" t="s">
        <v>150</v>
      </c>
      <c r="D175" s="5" t="s">
        <v>151</v>
      </c>
      <c r="E175" s="1" t="s">
        <v>47</v>
      </c>
      <c r="F175" s="1" t="s">
        <v>86</v>
      </c>
      <c r="G175" s="1" t="s">
        <v>353</v>
      </c>
      <c r="H175" s="5" t="s">
        <v>5</v>
      </c>
      <c r="I175" s="1" t="str">
        <f t="shared" si="7"/>
        <v>F</v>
      </c>
      <c r="J175" s="1">
        <f>COUNTIF(I$7:I175,I175)</f>
        <v>12</v>
      </c>
      <c r="K175" s="37">
        <v>0.037141203703703704</v>
      </c>
      <c r="L175" s="1"/>
    </row>
    <row r="176" spans="1:12" s="35" customFormat="1" ht="15" customHeight="1">
      <c r="A176" s="2">
        <v>13</v>
      </c>
      <c r="B176" s="3">
        <v>162</v>
      </c>
      <c r="C176" s="4" t="s">
        <v>115</v>
      </c>
      <c r="D176" s="5" t="s">
        <v>54</v>
      </c>
      <c r="E176" s="1" t="s">
        <v>47</v>
      </c>
      <c r="F176" s="1" t="s">
        <v>86</v>
      </c>
      <c r="G176" s="1" t="s">
        <v>312</v>
      </c>
      <c r="H176" s="5" t="s">
        <v>5</v>
      </c>
      <c r="I176" s="1" t="str">
        <f t="shared" si="7"/>
        <v>F</v>
      </c>
      <c r="J176" s="1">
        <f>COUNTIF(I$7:I176,I176)</f>
        <v>13</v>
      </c>
      <c r="K176" s="37">
        <v>0.03810185185185185</v>
      </c>
      <c r="L176" s="1"/>
    </row>
    <row r="177" spans="1:12" s="35" customFormat="1" ht="15" customHeight="1">
      <c r="A177" s="2">
        <v>14</v>
      </c>
      <c r="B177" s="3">
        <v>191</v>
      </c>
      <c r="C177" s="4" t="s">
        <v>481</v>
      </c>
      <c r="D177" s="5" t="s">
        <v>14</v>
      </c>
      <c r="E177" s="1" t="s">
        <v>47</v>
      </c>
      <c r="F177" s="1" t="s">
        <v>86</v>
      </c>
      <c r="G177" s="1" t="s">
        <v>304</v>
      </c>
      <c r="H177" s="5" t="s">
        <v>5</v>
      </c>
      <c r="I177" s="1" t="str">
        <f t="shared" si="7"/>
        <v>F</v>
      </c>
      <c r="J177" s="1">
        <f>COUNTIF(I$7:I177,I177)</f>
        <v>14</v>
      </c>
      <c r="K177" s="37">
        <v>0.038483796296296294</v>
      </c>
      <c r="L177" s="1"/>
    </row>
    <row r="178" spans="1:12" s="35" customFormat="1" ht="15" customHeight="1">
      <c r="A178" s="2">
        <v>15</v>
      </c>
      <c r="B178" s="3">
        <v>63</v>
      </c>
      <c r="C178" s="4" t="s">
        <v>142</v>
      </c>
      <c r="D178" s="5" t="s">
        <v>74</v>
      </c>
      <c r="E178" s="1" t="s">
        <v>47</v>
      </c>
      <c r="F178" s="1" t="s">
        <v>86</v>
      </c>
      <c r="G178" s="1">
        <v>1984</v>
      </c>
      <c r="H178" s="5" t="s">
        <v>6</v>
      </c>
      <c r="I178" s="1" t="str">
        <f t="shared" si="7"/>
        <v>F</v>
      </c>
      <c r="J178" s="1">
        <f>COUNTIF(I$7:I178,I178)</f>
        <v>15</v>
      </c>
      <c r="K178" s="36">
        <v>0.03851851851851852</v>
      </c>
      <c r="L178" s="1"/>
    </row>
    <row r="179" spans="1:12" s="35" customFormat="1" ht="15" customHeight="1">
      <c r="A179" s="2">
        <v>16</v>
      </c>
      <c r="B179" s="3">
        <v>137</v>
      </c>
      <c r="C179" s="4" t="s">
        <v>468</v>
      </c>
      <c r="D179" s="5" t="s">
        <v>469</v>
      </c>
      <c r="E179" s="1" t="s">
        <v>47</v>
      </c>
      <c r="F179" s="1" t="s">
        <v>86</v>
      </c>
      <c r="G179" s="1" t="s">
        <v>336</v>
      </c>
      <c r="H179" s="5" t="s">
        <v>545</v>
      </c>
      <c r="I179" s="1" t="str">
        <f t="shared" si="7"/>
        <v>F</v>
      </c>
      <c r="J179" s="1">
        <f>COUNTIF(I$7:I179,I179)</f>
        <v>16</v>
      </c>
      <c r="K179" s="37">
        <v>0.038564814814814816</v>
      </c>
      <c r="L179" s="1"/>
    </row>
    <row r="180" spans="1:12" s="35" customFormat="1" ht="15" customHeight="1">
      <c r="A180" s="2">
        <v>17</v>
      </c>
      <c r="B180" s="3">
        <v>42</v>
      </c>
      <c r="C180" s="4" t="s">
        <v>516</v>
      </c>
      <c r="D180" s="5" t="s">
        <v>62</v>
      </c>
      <c r="E180" s="1" t="s">
        <v>47</v>
      </c>
      <c r="F180" s="1" t="s">
        <v>86</v>
      </c>
      <c r="G180" s="1" t="s">
        <v>340</v>
      </c>
      <c r="H180" s="5" t="s">
        <v>517</v>
      </c>
      <c r="I180" s="1" t="str">
        <f t="shared" si="7"/>
        <v>F</v>
      </c>
      <c r="J180" s="1">
        <f>COUNTIF(I$7:I180,I180)</f>
        <v>17</v>
      </c>
      <c r="K180" s="36">
        <v>0.03868055555555556</v>
      </c>
      <c r="L180" s="1"/>
    </row>
    <row r="181" spans="1:12" s="35" customFormat="1" ht="15" customHeight="1">
      <c r="A181" s="2">
        <v>18</v>
      </c>
      <c r="B181" s="3">
        <v>33</v>
      </c>
      <c r="C181" s="4" t="s">
        <v>378</v>
      </c>
      <c r="D181" s="5" t="s">
        <v>379</v>
      </c>
      <c r="E181" s="1" t="s">
        <v>47</v>
      </c>
      <c r="F181" s="1" t="s">
        <v>86</v>
      </c>
      <c r="G181" s="1" t="s">
        <v>312</v>
      </c>
      <c r="H181" s="5" t="s">
        <v>380</v>
      </c>
      <c r="I181" s="1" t="str">
        <f t="shared" si="7"/>
        <v>F</v>
      </c>
      <c r="J181" s="1">
        <f>COUNTIF(I$7:I181,I181)</f>
        <v>18</v>
      </c>
      <c r="K181" s="37">
        <v>0.04083333333333333</v>
      </c>
      <c r="L181" s="1"/>
    </row>
    <row r="182" spans="1:12" s="35" customFormat="1" ht="15" customHeight="1">
      <c r="A182" s="2">
        <v>19</v>
      </c>
      <c r="B182" s="3">
        <v>13</v>
      </c>
      <c r="C182" s="4" t="s">
        <v>305</v>
      </c>
      <c r="D182" s="5" t="s">
        <v>28</v>
      </c>
      <c r="E182" s="1" t="s">
        <v>47</v>
      </c>
      <c r="F182" s="1" t="s">
        <v>86</v>
      </c>
      <c r="G182" s="1" t="s">
        <v>306</v>
      </c>
      <c r="H182" s="5" t="s">
        <v>11</v>
      </c>
      <c r="I182" s="1" t="str">
        <f t="shared" si="7"/>
        <v>F</v>
      </c>
      <c r="J182" s="1">
        <f>COUNTIF(I$7:I182,I182)</f>
        <v>19</v>
      </c>
      <c r="K182" s="36">
        <v>0.04085648148148149</v>
      </c>
      <c r="L182" s="1"/>
    </row>
    <row r="183" spans="1:12" s="35" customFormat="1" ht="15" customHeight="1">
      <c r="A183" s="2">
        <v>20</v>
      </c>
      <c r="B183" s="3">
        <v>130</v>
      </c>
      <c r="C183" s="4" t="s">
        <v>495</v>
      </c>
      <c r="D183" s="5" t="s">
        <v>496</v>
      </c>
      <c r="E183" s="1" t="s">
        <v>47</v>
      </c>
      <c r="F183" s="1" t="s">
        <v>86</v>
      </c>
      <c r="G183" s="1" t="s">
        <v>359</v>
      </c>
      <c r="H183" s="5" t="s">
        <v>11</v>
      </c>
      <c r="I183" s="1" t="str">
        <f t="shared" si="7"/>
        <v>F</v>
      </c>
      <c r="J183" s="1">
        <f>COUNTIF(I$7:I183,I183)</f>
        <v>20</v>
      </c>
      <c r="K183" s="36">
        <v>0.0415162037037037</v>
      </c>
      <c r="L183" s="1"/>
    </row>
    <row r="184" spans="1:12" s="35" customFormat="1" ht="15" customHeight="1">
      <c r="A184" s="2">
        <v>21</v>
      </c>
      <c r="B184" s="3">
        <v>184</v>
      </c>
      <c r="C184" s="4" t="s">
        <v>166</v>
      </c>
      <c r="D184" s="5" t="s">
        <v>62</v>
      </c>
      <c r="E184" s="1" t="s">
        <v>47</v>
      </c>
      <c r="F184" s="1" t="s">
        <v>86</v>
      </c>
      <c r="G184" s="1" t="s">
        <v>423</v>
      </c>
      <c r="H184" s="5" t="s">
        <v>46</v>
      </c>
      <c r="I184" s="1" t="str">
        <f t="shared" si="7"/>
        <v>F</v>
      </c>
      <c r="J184" s="1">
        <f>COUNTIF(I$7:I184,I184)</f>
        <v>21</v>
      </c>
      <c r="K184" s="37">
        <v>0.04271990740740741</v>
      </c>
      <c r="L184" s="1"/>
    </row>
    <row r="185" spans="1:12" s="35" customFormat="1" ht="15" customHeight="1">
      <c r="A185" s="2">
        <v>22</v>
      </c>
      <c r="B185" s="3">
        <v>30</v>
      </c>
      <c r="C185" s="4" t="s">
        <v>390</v>
      </c>
      <c r="D185" s="5" t="s">
        <v>391</v>
      </c>
      <c r="E185" s="1" t="s">
        <v>47</v>
      </c>
      <c r="F185" s="1" t="s">
        <v>86</v>
      </c>
      <c r="G185" s="1" t="s">
        <v>306</v>
      </c>
      <c r="H185" s="5" t="s">
        <v>81</v>
      </c>
      <c r="I185" s="1" t="str">
        <f t="shared" si="7"/>
        <v>F</v>
      </c>
      <c r="J185" s="1">
        <f>COUNTIF(I$7:I185,I185)</f>
        <v>22</v>
      </c>
      <c r="K185" s="37">
        <v>0.043773148148148144</v>
      </c>
      <c r="L185" s="1"/>
    </row>
    <row r="186" spans="1:12" s="35" customFormat="1" ht="15" customHeight="1" thickBot="1">
      <c r="A186" s="2">
        <v>23</v>
      </c>
      <c r="B186" s="3">
        <v>196</v>
      </c>
      <c r="C186" s="4" t="s">
        <v>457</v>
      </c>
      <c r="D186" s="5" t="s">
        <v>103</v>
      </c>
      <c r="E186" s="1" t="s">
        <v>47</v>
      </c>
      <c r="F186" s="1" t="s">
        <v>86</v>
      </c>
      <c r="G186" s="1" t="s">
        <v>437</v>
      </c>
      <c r="H186" s="5" t="s">
        <v>81</v>
      </c>
      <c r="I186" s="1" t="s">
        <v>86</v>
      </c>
      <c r="J186" s="1">
        <f>COUNTIF(I$7:I186,I186)</f>
        <v>23</v>
      </c>
      <c r="K186" s="37">
        <v>0.04678240740740741</v>
      </c>
      <c r="L186" s="1"/>
    </row>
    <row r="187" spans="1:12" s="49" customFormat="1" ht="19.5" customHeight="1" thickBot="1">
      <c r="A187" s="198" t="s">
        <v>636</v>
      </c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200"/>
    </row>
    <row r="188" spans="1:12" s="11" customFormat="1" ht="15" customHeight="1">
      <c r="A188" s="32">
        <v>1</v>
      </c>
      <c r="B188" s="7">
        <v>82</v>
      </c>
      <c r="C188" s="26" t="s">
        <v>120</v>
      </c>
      <c r="D188" s="27" t="s">
        <v>28</v>
      </c>
      <c r="E188" s="7" t="s">
        <v>47</v>
      </c>
      <c r="F188" s="7" t="s">
        <v>86</v>
      </c>
      <c r="G188" s="7" t="s">
        <v>310</v>
      </c>
      <c r="H188" s="27" t="s">
        <v>121</v>
      </c>
      <c r="I188" s="7" t="str">
        <f aca="true" t="shared" si="8" ref="I188:I206">IF(F188="m",IF($G$1-$G188&lt;=19,"JM",IF($G$1-$G188&lt;=39,"A",IF($G$1-$G188&lt;=49,"B",IF($G$1-$G188&lt;=59,"C",IF($G$1-$G188&lt;=69,"D","E"))))),IF($G$1-$G188&lt;=19,"JŽ",IF($G$1-$G188&lt;=39,"F",IF($G$1-$G188&lt;=49,"G",IF($G$1-$G188&lt;=59,"H","I")))))</f>
        <v>G</v>
      </c>
      <c r="J188" s="7">
        <f>COUNTIF(I$7:I188,I188)</f>
        <v>1</v>
      </c>
      <c r="K188" s="75">
        <v>0.029965277777777775</v>
      </c>
      <c r="L188" s="7"/>
    </row>
    <row r="189" spans="1:12" s="16" customFormat="1" ht="15" customHeight="1">
      <c r="A189" s="33">
        <v>2</v>
      </c>
      <c r="B189" s="14">
        <v>108</v>
      </c>
      <c r="C189" s="28" t="s">
        <v>215</v>
      </c>
      <c r="D189" s="29" t="s">
        <v>55</v>
      </c>
      <c r="E189" s="14" t="s">
        <v>47</v>
      </c>
      <c r="F189" s="14" t="s">
        <v>86</v>
      </c>
      <c r="G189" s="14" t="s">
        <v>307</v>
      </c>
      <c r="H189" s="29" t="s">
        <v>116</v>
      </c>
      <c r="I189" s="14" t="str">
        <f t="shared" si="8"/>
        <v>G</v>
      </c>
      <c r="J189" s="14">
        <f>COUNTIF(I$7:I189,I189)</f>
        <v>2</v>
      </c>
      <c r="K189" s="83">
        <v>0.03153935185185185</v>
      </c>
      <c r="L189" s="14"/>
    </row>
    <row r="190" spans="1:12" s="20" customFormat="1" ht="15" customHeight="1">
      <c r="A190" s="31">
        <v>3</v>
      </c>
      <c r="B190" s="17">
        <v>49</v>
      </c>
      <c r="C190" s="21" t="s">
        <v>124</v>
      </c>
      <c r="D190" s="22" t="s">
        <v>31</v>
      </c>
      <c r="E190" s="18" t="s">
        <v>47</v>
      </c>
      <c r="F190" s="18" t="s">
        <v>86</v>
      </c>
      <c r="G190" s="18" t="s">
        <v>342</v>
      </c>
      <c r="H190" s="22" t="s">
        <v>343</v>
      </c>
      <c r="I190" s="18" t="str">
        <f t="shared" si="8"/>
        <v>G</v>
      </c>
      <c r="J190" s="18">
        <f>COUNTIF(I$7:I190,I190)</f>
        <v>3</v>
      </c>
      <c r="K190" s="89">
        <v>0.03209490740740741</v>
      </c>
      <c r="L190" s="18"/>
    </row>
    <row r="191" spans="1:12" s="35" customFormat="1" ht="15" customHeight="1">
      <c r="A191" s="2">
        <v>4</v>
      </c>
      <c r="B191" s="3">
        <v>139</v>
      </c>
      <c r="C191" s="4" t="s">
        <v>463</v>
      </c>
      <c r="D191" s="5" t="s">
        <v>49</v>
      </c>
      <c r="E191" s="1" t="s">
        <v>47</v>
      </c>
      <c r="F191" s="1" t="s">
        <v>86</v>
      </c>
      <c r="G191" s="1" t="s">
        <v>365</v>
      </c>
      <c r="H191" s="5" t="s">
        <v>8</v>
      </c>
      <c r="I191" s="1" t="str">
        <f t="shared" si="8"/>
        <v>G</v>
      </c>
      <c r="J191" s="1">
        <f>COUNTIF(I$7:I191,I191)</f>
        <v>4</v>
      </c>
      <c r="K191" s="37">
        <v>0.03230324074074074</v>
      </c>
      <c r="L191" s="1"/>
    </row>
    <row r="192" spans="1:12" s="35" customFormat="1" ht="15" customHeight="1">
      <c r="A192" s="2">
        <v>5</v>
      </c>
      <c r="B192" s="3">
        <v>194</v>
      </c>
      <c r="C192" s="4" t="s">
        <v>372</v>
      </c>
      <c r="D192" s="5" t="s">
        <v>55</v>
      </c>
      <c r="E192" s="1" t="s">
        <v>47</v>
      </c>
      <c r="F192" s="1" t="s">
        <v>86</v>
      </c>
      <c r="G192" s="1" t="s">
        <v>373</v>
      </c>
      <c r="H192" s="5" t="s">
        <v>122</v>
      </c>
      <c r="I192" s="1" t="str">
        <f t="shared" si="8"/>
        <v>G</v>
      </c>
      <c r="J192" s="1">
        <f>COUNTIF(I$7:I192,I192)</f>
        <v>5</v>
      </c>
      <c r="K192" s="36">
        <v>0.03277777777777778</v>
      </c>
      <c r="L192" s="1"/>
    </row>
    <row r="193" spans="1:12" s="35" customFormat="1" ht="15" customHeight="1">
      <c r="A193" s="2">
        <v>6</v>
      </c>
      <c r="B193" s="3">
        <v>69</v>
      </c>
      <c r="C193" s="4" t="s">
        <v>465</v>
      </c>
      <c r="D193" s="5" t="s">
        <v>466</v>
      </c>
      <c r="E193" s="1" t="s">
        <v>47</v>
      </c>
      <c r="F193" s="1" t="s">
        <v>86</v>
      </c>
      <c r="G193" s="1" t="s">
        <v>399</v>
      </c>
      <c r="H193" s="5" t="s">
        <v>467</v>
      </c>
      <c r="I193" s="1" t="str">
        <f t="shared" si="8"/>
        <v>G</v>
      </c>
      <c r="J193" s="1">
        <f>COUNTIF(I$7:I193,I193)</f>
        <v>6</v>
      </c>
      <c r="K193" s="37">
        <v>0.03425925925925926</v>
      </c>
      <c r="L193" s="1"/>
    </row>
    <row r="194" spans="1:12" s="35" customFormat="1" ht="15" customHeight="1">
      <c r="A194" s="2">
        <v>7</v>
      </c>
      <c r="B194" s="3">
        <v>93</v>
      </c>
      <c r="C194" s="4" t="s">
        <v>402</v>
      </c>
      <c r="D194" s="5" t="s">
        <v>403</v>
      </c>
      <c r="E194" s="1" t="s">
        <v>47</v>
      </c>
      <c r="F194" s="1" t="s">
        <v>86</v>
      </c>
      <c r="G194" s="1" t="s">
        <v>374</v>
      </c>
      <c r="H194" s="5" t="s">
        <v>404</v>
      </c>
      <c r="I194" s="1" t="str">
        <f t="shared" si="8"/>
        <v>G</v>
      </c>
      <c r="J194" s="1">
        <f>COUNTIF(I$7:I194,I194)</f>
        <v>7</v>
      </c>
      <c r="K194" s="36">
        <v>0.035729166666666666</v>
      </c>
      <c r="L194" s="1"/>
    </row>
    <row r="195" spans="1:12" s="35" customFormat="1" ht="15" customHeight="1">
      <c r="A195" s="2">
        <v>8</v>
      </c>
      <c r="B195" s="3">
        <v>61</v>
      </c>
      <c r="C195" s="4" t="s">
        <v>405</v>
      </c>
      <c r="D195" s="5" t="s">
        <v>406</v>
      </c>
      <c r="E195" s="1" t="s">
        <v>47</v>
      </c>
      <c r="F195" s="1" t="s">
        <v>86</v>
      </c>
      <c r="G195" s="1" t="s">
        <v>365</v>
      </c>
      <c r="H195" s="5" t="s">
        <v>116</v>
      </c>
      <c r="I195" s="1" t="str">
        <f t="shared" si="8"/>
        <v>G</v>
      </c>
      <c r="J195" s="1">
        <f>COUNTIF(I$7:I195,I195)</f>
        <v>8</v>
      </c>
      <c r="K195" s="37">
        <v>0.03746527777777778</v>
      </c>
      <c r="L195" s="1"/>
    </row>
    <row r="196" spans="1:12" s="35" customFormat="1" ht="15" customHeight="1">
      <c r="A196" s="2">
        <v>9</v>
      </c>
      <c r="B196" s="3">
        <v>112</v>
      </c>
      <c r="C196" s="4" t="s">
        <v>387</v>
      </c>
      <c r="D196" s="5" t="s">
        <v>74</v>
      </c>
      <c r="E196" s="1" t="s">
        <v>47</v>
      </c>
      <c r="F196" s="1" t="s">
        <v>86</v>
      </c>
      <c r="G196" s="1" t="s">
        <v>342</v>
      </c>
      <c r="H196" s="5" t="s">
        <v>388</v>
      </c>
      <c r="I196" s="1" t="str">
        <f t="shared" si="8"/>
        <v>G</v>
      </c>
      <c r="J196" s="1">
        <f>COUNTIF(I$7:I196,I196)</f>
        <v>9</v>
      </c>
      <c r="K196" s="36">
        <v>0.03800925925925926</v>
      </c>
      <c r="L196" s="1"/>
    </row>
    <row r="197" spans="1:12" s="35" customFormat="1" ht="15" customHeight="1">
      <c r="A197" s="2">
        <v>10</v>
      </c>
      <c r="B197" s="3">
        <v>22</v>
      </c>
      <c r="C197" s="4" t="s">
        <v>207</v>
      </c>
      <c r="D197" s="5" t="s">
        <v>93</v>
      </c>
      <c r="E197" s="1" t="s">
        <v>47</v>
      </c>
      <c r="F197" s="1" t="s">
        <v>86</v>
      </c>
      <c r="G197" s="1" t="s">
        <v>425</v>
      </c>
      <c r="H197" s="5" t="s">
        <v>6</v>
      </c>
      <c r="I197" s="1" t="str">
        <f t="shared" si="8"/>
        <v>G</v>
      </c>
      <c r="J197" s="1">
        <f>COUNTIF(I$7:I197,I197)</f>
        <v>10</v>
      </c>
      <c r="K197" s="36">
        <v>0.038530092592592595</v>
      </c>
      <c r="L197" s="1"/>
    </row>
    <row r="198" spans="1:12" s="35" customFormat="1" ht="15" customHeight="1">
      <c r="A198" s="2">
        <v>11</v>
      </c>
      <c r="B198" s="3">
        <v>186</v>
      </c>
      <c r="C198" s="4" t="s">
        <v>419</v>
      </c>
      <c r="D198" s="5" t="s">
        <v>420</v>
      </c>
      <c r="E198" s="1" t="s">
        <v>47</v>
      </c>
      <c r="F198" s="1" t="s">
        <v>86</v>
      </c>
      <c r="G198" s="1" t="s">
        <v>342</v>
      </c>
      <c r="H198" s="5" t="s">
        <v>397</v>
      </c>
      <c r="I198" s="1" t="str">
        <f t="shared" si="8"/>
        <v>G</v>
      </c>
      <c r="J198" s="1">
        <f>COUNTIF(I$7:I198,I198)</f>
        <v>11</v>
      </c>
      <c r="K198" s="37">
        <v>0.04010416666666667</v>
      </c>
      <c r="L198" s="1"/>
    </row>
    <row r="199" spans="1:12" s="35" customFormat="1" ht="15" customHeight="1">
      <c r="A199" s="2">
        <v>12</v>
      </c>
      <c r="B199" s="3">
        <v>34</v>
      </c>
      <c r="C199" s="4" t="s">
        <v>482</v>
      </c>
      <c r="D199" s="5" t="s">
        <v>39</v>
      </c>
      <c r="E199" s="1" t="s">
        <v>47</v>
      </c>
      <c r="F199" s="1" t="s">
        <v>86</v>
      </c>
      <c r="G199" s="1" t="s">
        <v>433</v>
      </c>
      <c r="H199" s="5" t="s">
        <v>464</v>
      </c>
      <c r="I199" s="1" t="str">
        <f t="shared" si="8"/>
        <v>G</v>
      </c>
      <c r="J199" s="1">
        <f>COUNTIF(I$7:I199,I199)</f>
        <v>12</v>
      </c>
      <c r="K199" s="37">
        <v>0.04037037037037037</v>
      </c>
      <c r="L199" s="1"/>
    </row>
    <row r="200" spans="1:12" s="35" customFormat="1" ht="15" customHeight="1">
      <c r="A200" s="2">
        <v>13</v>
      </c>
      <c r="B200" s="3">
        <v>113</v>
      </c>
      <c r="C200" s="4" t="s">
        <v>444</v>
      </c>
      <c r="D200" s="5" t="s">
        <v>49</v>
      </c>
      <c r="E200" s="1" t="s">
        <v>47</v>
      </c>
      <c r="F200" s="1" t="s">
        <v>86</v>
      </c>
      <c r="G200" s="1" t="s">
        <v>318</v>
      </c>
      <c r="H200" s="5" t="s">
        <v>388</v>
      </c>
      <c r="I200" s="1" t="str">
        <f t="shared" si="8"/>
        <v>G</v>
      </c>
      <c r="J200" s="1">
        <f>COUNTIF(I$7:I200,I200)</f>
        <v>13</v>
      </c>
      <c r="K200" s="36">
        <v>0.042673611111111114</v>
      </c>
      <c r="L200" s="1"/>
    </row>
    <row r="201" spans="1:12" s="35" customFormat="1" ht="15" customHeight="1">
      <c r="A201" s="2">
        <v>14</v>
      </c>
      <c r="B201" s="3">
        <v>3</v>
      </c>
      <c r="C201" s="4" t="s">
        <v>117</v>
      </c>
      <c r="D201" s="5" t="s">
        <v>31</v>
      </c>
      <c r="E201" s="1" t="s">
        <v>47</v>
      </c>
      <c r="F201" s="1" t="s">
        <v>86</v>
      </c>
      <c r="G201" s="1" t="s">
        <v>318</v>
      </c>
      <c r="H201" s="5" t="s">
        <v>5</v>
      </c>
      <c r="I201" s="1" t="str">
        <f t="shared" si="8"/>
        <v>G</v>
      </c>
      <c r="J201" s="1">
        <f>COUNTIF(I$7:I201,I201)</f>
        <v>14</v>
      </c>
      <c r="K201" s="37">
        <v>0.04305555555555556</v>
      </c>
      <c r="L201" s="1"/>
    </row>
    <row r="202" spans="1:12" s="35" customFormat="1" ht="15" customHeight="1">
      <c r="A202" s="2">
        <v>15</v>
      </c>
      <c r="B202" s="3">
        <v>161</v>
      </c>
      <c r="C202" s="6" t="s">
        <v>547</v>
      </c>
      <c r="D202" s="12" t="s">
        <v>14</v>
      </c>
      <c r="E202" s="1" t="s">
        <v>47</v>
      </c>
      <c r="F202" s="1" t="s">
        <v>86</v>
      </c>
      <c r="G202" s="1">
        <v>1981</v>
      </c>
      <c r="H202" s="12" t="s">
        <v>321</v>
      </c>
      <c r="I202" s="1" t="str">
        <f t="shared" si="8"/>
        <v>G</v>
      </c>
      <c r="J202" s="1">
        <f>COUNTIF(I$7:I202,I202)</f>
        <v>15</v>
      </c>
      <c r="K202" s="36">
        <v>0.04337962962962963</v>
      </c>
      <c r="L202" s="1"/>
    </row>
    <row r="203" spans="1:12" s="35" customFormat="1" ht="15" customHeight="1">
      <c r="A203" s="2">
        <v>16</v>
      </c>
      <c r="B203" s="3">
        <v>24</v>
      </c>
      <c r="C203" s="4" t="s">
        <v>149</v>
      </c>
      <c r="D203" s="5" t="s">
        <v>59</v>
      </c>
      <c r="E203" s="1" t="s">
        <v>47</v>
      </c>
      <c r="F203" s="1" t="s">
        <v>86</v>
      </c>
      <c r="G203" s="1" t="s">
        <v>365</v>
      </c>
      <c r="H203" s="5" t="s">
        <v>7</v>
      </c>
      <c r="I203" s="1" t="str">
        <f t="shared" si="8"/>
        <v>G</v>
      </c>
      <c r="J203" s="1">
        <f>COUNTIF(I$7:I203,I203)</f>
        <v>16</v>
      </c>
      <c r="K203" s="37">
        <v>0.043750000000000004</v>
      </c>
      <c r="L203" s="1"/>
    </row>
    <row r="204" spans="1:12" s="35" customFormat="1" ht="15" customHeight="1">
      <c r="A204" s="2">
        <v>17</v>
      </c>
      <c r="B204" s="3">
        <v>86</v>
      </c>
      <c r="C204" s="4" t="s">
        <v>509</v>
      </c>
      <c r="D204" s="5" t="s">
        <v>49</v>
      </c>
      <c r="E204" s="1" t="s">
        <v>47</v>
      </c>
      <c r="F204" s="1" t="s">
        <v>86</v>
      </c>
      <c r="G204" s="1" t="s">
        <v>433</v>
      </c>
      <c r="H204" s="5" t="s">
        <v>533</v>
      </c>
      <c r="I204" s="1" t="str">
        <f t="shared" si="8"/>
        <v>G</v>
      </c>
      <c r="J204" s="1">
        <f>COUNTIF(I$7:I204,I204)</f>
        <v>17</v>
      </c>
      <c r="K204" s="37">
        <v>0.04387731481481482</v>
      </c>
      <c r="L204" s="1"/>
    </row>
    <row r="205" spans="1:12" s="35" customFormat="1" ht="15" customHeight="1">
      <c r="A205" s="2">
        <v>18</v>
      </c>
      <c r="B205" s="3">
        <v>14</v>
      </c>
      <c r="C205" s="4" t="s">
        <v>386</v>
      </c>
      <c r="D205" s="5" t="s">
        <v>69</v>
      </c>
      <c r="E205" s="1" t="s">
        <v>47</v>
      </c>
      <c r="F205" s="1" t="s">
        <v>86</v>
      </c>
      <c r="G205" s="1" t="s">
        <v>310</v>
      </c>
      <c r="H205" s="5" t="s">
        <v>7</v>
      </c>
      <c r="I205" s="1" t="str">
        <f t="shared" si="8"/>
        <v>G</v>
      </c>
      <c r="J205" s="1">
        <f>COUNTIF(I$7:I205,I205)</f>
        <v>18</v>
      </c>
      <c r="K205" s="37">
        <v>0.04511574074074074</v>
      </c>
      <c r="L205" s="1"/>
    </row>
    <row r="206" spans="1:12" s="35" customFormat="1" ht="15" customHeight="1" thickBot="1">
      <c r="A206" s="2">
        <v>19</v>
      </c>
      <c r="B206" s="3">
        <v>78</v>
      </c>
      <c r="C206" s="4" t="s">
        <v>497</v>
      </c>
      <c r="D206" s="5" t="s">
        <v>39</v>
      </c>
      <c r="E206" s="1" t="s">
        <v>47</v>
      </c>
      <c r="F206" s="1" t="s">
        <v>86</v>
      </c>
      <c r="G206" s="1" t="s">
        <v>318</v>
      </c>
      <c r="H206" s="5" t="s">
        <v>5</v>
      </c>
      <c r="I206" s="1" t="str">
        <f t="shared" si="8"/>
        <v>G</v>
      </c>
      <c r="J206" s="1">
        <f>COUNTIF(I$7:I206,I206)</f>
        <v>19</v>
      </c>
      <c r="K206" s="36">
        <v>0.045995370370370374</v>
      </c>
      <c r="L206" s="1"/>
    </row>
    <row r="207" spans="1:12" s="49" customFormat="1" ht="19.5" customHeight="1" thickBot="1">
      <c r="A207" s="198" t="s">
        <v>637</v>
      </c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200"/>
    </row>
    <row r="208" spans="1:12" s="11" customFormat="1" ht="15" customHeight="1">
      <c r="A208" s="32">
        <v>1</v>
      </c>
      <c r="B208" s="8">
        <v>74</v>
      </c>
      <c r="C208" s="26" t="s">
        <v>160</v>
      </c>
      <c r="D208" s="27" t="s">
        <v>93</v>
      </c>
      <c r="E208" s="7" t="s">
        <v>47</v>
      </c>
      <c r="F208" s="7" t="s">
        <v>86</v>
      </c>
      <c r="G208" s="7" t="s">
        <v>393</v>
      </c>
      <c r="H208" s="27" t="s">
        <v>394</v>
      </c>
      <c r="I208" s="7" t="str">
        <f aca="true" t="shared" si="9" ref="I208:I214">IF(F208="m",IF($G$1-$G208&lt;=19,"JM",IF($G$1-$G208&lt;=39,"A",IF($G$1-$G208&lt;=49,"B",IF($G$1-$G208&lt;=59,"C",IF($G$1-$G208&lt;=69,"D","E"))))),IF($G$1-$G208&lt;=19,"JŽ",IF($G$1-$G208&lt;=39,"F",IF($G$1-$G208&lt;=49,"G",IF($G$1-$G208&lt;=59,"H","I")))))</f>
        <v>H</v>
      </c>
      <c r="J208" s="7">
        <f>COUNTIF(I$7:I208,I208)</f>
        <v>1</v>
      </c>
      <c r="K208" s="76">
        <v>0.03788194444444444</v>
      </c>
      <c r="L208" s="7"/>
    </row>
    <row r="209" spans="1:12" s="16" customFormat="1" ht="15" customHeight="1">
      <c r="A209" s="33">
        <v>2</v>
      </c>
      <c r="B209" s="13">
        <v>41</v>
      </c>
      <c r="C209" s="28" t="s">
        <v>375</v>
      </c>
      <c r="D209" s="29" t="s">
        <v>56</v>
      </c>
      <c r="E209" s="14" t="s">
        <v>47</v>
      </c>
      <c r="F209" s="14" t="s">
        <v>86</v>
      </c>
      <c r="G209" s="14" t="s">
        <v>376</v>
      </c>
      <c r="H209" s="29" t="s">
        <v>377</v>
      </c>
      <c r="I209" s="14" t="str">
        <f t="shared" si="9"/>
        <v>H</v>
      </c>
      <c r="J209" s="14">
        <f>COUNTIF(I$7:I209,I209)</f>
        <v>2</v>
      </c>
      <c r="K209" s="90">
        <v>0.038657407407407404</v>
      </c>
      <c r="L209" s="14"/>
    </row>
    <row r="210" spans="1:12" s="20" customFormat="1" ht="15" customHeight="1">
      <c r="A210" s="31">
        <v>3</v>
      </c>
      <c r="B210" s="17">
        <v>75</v>
      </c>
      <c r="C210" s="21" t="s">
        <v>201</v>
      </c>
      <c r="D210" s="22" t="s">
        <v>56</v>
      </c>
      <c r="E210" s="18" t="s">
        <v>47</v>
      </c>
      <c r="F210" s="18" t="s">
        <v>86</v>
      </c>
      <c r="G210" s="18" t="s">
        <v>393</v>
      </c>
      <c r="H210" s="22" t="s">
        <v>493</v>
      </c>
      <c r="I210" s="18" t="str">
        <f t="shared" si="9"/>
        <v>H</v>
      </c>
      <c r="J210" s="18">
        <f>COUNTIF(I$7:I210,I210)</f>
        <v>3</v>
      </c>
      <c r="K210" s="89">
        <v>0.04070601851851852</v>
      </c>
      <c r="L210" s="18"/>
    </row>
    <row r="211" spans="1:12" s="35" customFormat="1" ht="15" customHeight="1">
      <c r="A211" s="2">
        <v>4</v>
      </c>
      <c r="B211" s="3">
        <v>158</v>
      </c>
      <c r="C211" s="4" t="s">
        <v>426</v>
      </c>
      <c r="D211" s="5" t="s">
        <v>427</v>
      </c>
      <c r="E211" s="1" t="s">
        <v>47</v>
      </c>
      <c r="F211" s="1" t="s">
        <v>86</v>
      </c>
      <c r="G211" s="1" t="s">
        <v>428</v>
      </c>
      <c r="H211" s="5" t="s">
        <v>168</v>
      </c>
      <c r="I211" s="1" t="str">
        <f t="shared" si="9"/>
        <v>H</v>
      </c>
      <c r="J211" s="1">
        <f>COUNTIF(I$7:I211,I211)</f>
        <v>4</v>
      </c>
      <c r="K211" s="36">
        <v>0.044814814814814814</v>
      </c>
      <c r="L211" s="1"/>
    </row>
    <row r="212" spans="1:12" s="35" customFormat="1" ht="15" customHeight="1">
      <c r="A212" s="2">
        <v>5</v>
      </c>
      <c r="B212" s="3">
        <v>76</v>
      </c>
      <c r="C212" s="4" t="s">
        <v>412</v>
      </c>
      <c r="D212" s="5" t="s">
        <v>413</v>
      </c>
      <c r="E212" s="1" t="s">
        <v>47</v>
      </c>
      <c r="F212" s="1" t="s">
        <v>86</v>
      </c>
      <c r="G212" s="1" t="s">
        <v>414</v>
      </c>
      <c r="H212" s="5" t="s">
        <v>415</v>
      </c>
      <c r="I212" s="1" t="str">
        <f t="shared" si="9"/>
        <v>H</v>
      </c>
      <c r="J212" s="1">
        <f>COUNTIF(I$7:I212,I212)</f>
        <v>5</v>
      </c>
      <c r="K212" s="37">
        <v>0.04810185185185185</v>
      </c>
      <c r="L212" s="1"/>
    </row>
    <row r="213" spans="1:12" s="35" customFormat="1" ht="15" customHeight="1">
      <c r="A213" s="2">
        <v>6</v>
      </c>
      <c r="B213" s="3">
        <v>138</v>
      </c>
      <c r="C213" s="4" t="s">
        <v>468</v>
      </c>
      <c r="D213" s="5" t="s">
        <v>103</v>
      </c>
      <c r="E213" s="1" t="s">
        <v>47</v>
      </c>
      <c r="F213" s="1" t="s">
        <v>86</v>
      </c>
      <c r="G213" s="1" t="s">
        <v>376</v>
      </c>
      <c r="H213" s="5" t="s">
        <v>545</v>
      </c>
      <c r="I213" s="1" t="str">
        <f t="shared" si="9"/>
        <v>H</v>
      </c>
      <c r="J213" s="1">
        <f>COUNTIF(I$7:I213,I213)</f>
        <v>6</v>
      </c>
      <c r="K213" s="36">
        <v>0.04891203703703704</v>
      </c>
      <c r="L213" s="1"/>
    </row>
    <row r="214" spans="1:12" s="35" customFormat="1" ht="15" customHeight="1" thickBot="1">
      <c r="A214" s="2">
        <v>7</v>
      </c>
      <c r="B214" s="3">
        <v>114</v>
      </c>
      <c r="C214" s="4" t="s">
        <v>489</v>
      </c>
      <c r="D214" s="5" t="s">
        <v>490</v>
      </c>
      <c r="E214" s="1" t="s">
        <v>47</v>
      </c>
      <c r="F214" s="1" t="s">
        <v>86</v>
      </c>
      <c r="G214" s="1" t="s">
        <v>428</v>
      </c>
      <c r="H214" s="5" t="s">
        <v>491</v>
      </c>
      <c r="I214" s="1" t="str">
        <f t="shared" si="9"/>
        <v>H</v>
      </c>
      <c r="J214" s="1">
        <f>COUNTIF(I$7:I214,I214)</f>
        <v>7</v>
      </c>
      <c r="K214" s="36">
        <v>0.05121527777777778</v>
      </c>
      <c r="L214" s="1"/>
    </row>
    <row r="215" spans="1:12" s="49" customFormat="1" ht="19.5" customHeight="1" thickBot="1">
      <c r="A215" s="198" t="s">
        <v>638</v>
      </c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200"/>
    </row>
    <row r="216" spans="1:12" s="11" customFormat="1" ht="15" customHeight="1">
      <c r="A216" s="32">
        <v>1</v>
      </c>
      <c r="B216" s="8">
        <v>56</v>
      </c>
      <c r="C216" s="26" t="s">
        <v>202</v>
      </c>
      <c r="D216" s="27" t="s">
        <v>63</v>
      </c>
      <c r="E216" s="7" t="s">
        <v>47</v>
      </c>
      <c r="F216" s="7" t="s">
        <v>86</v>
      </c>
      <c r="G216" s="7" t="s">
        <v>313</v>
      </c>
      <c r="H216" s="27" t="s">
        <v>309</v>
      </c>
      <c r="I216" s="7" t="str">
        <f>IF(F216="m",IF($G$1-$G216&lt;=19,"JM",IF($G$1-$G216&lt;=39,"A",IF($G$1-$G216&lt;=49,"B",IF($G$1-$G216&lt;=59,"C",IF($G$1-$G216&lt;=69,"D","E"))))),IF($G$1-$G216&lt;=19,"JŽ",IF($G$1-$G216&lt;=39,"F",IF($G$1-$G216&lt;=49,"G",IF($G$1-$G216&lt;=59,"H","I")))))</f>
        <v>I</v>
      </c>
      <c r="J216" s="7">
        <f>COUNTIF(I$7:I216,I216)</f>
        <v>1</v>
      </c>
      <c r="K216" s="76">
        <v>0.035381944444444445</v>
      </c>
      <c r="L216" s="7"/>
    </row>
    <row r="217" spans="1:12" s="16" customFormat="1" ht="15" customHeight="1">
      <c r="A217" s="33">
        <v>2</v>
      </c>
      <c r="B217" s="13">
        <v>94</v>
      </c>
      <c r="C217" s="28" t="s">
        <v>140</v>
      </c>
      <c r="D217" s="29" t="s">
        <v>141</v>
      </c>
      <c r="E217" s="14" t="s">
        <v>47</v>
      </c>
      <c r="F217" s="14" t="s">
        <v>86</v>
      </c>
      <c r="G217" s="14" t="s">
        <v>360</v>
      </c>
      <c r="H217" s="29" t="s">
        <v>5</v>
      </c>
      <c r="I217" s="14" t="str">
        <f>IF(F217="m",IF($G$1-$G217&lt;=19,"JM",IF($G$1-$G217&lt;=39,"A",IF($G$1-$G217&lt;=49,"B",IF($G$1-$G217&lt;=59,"C",IF($G$1-$G217&lt;=69,"D","E"))))),IF($G$1-$G217&lt;=19,"JŽ",IF($G$1-$G217&lt;=39,"F",IF($G$1-$G217&lt;=49,"G",IF($G$1-$G217&lt;=59,"H","I")))))</f>
        <v>I</v>
      </c>
      <c r="J217" s="14">
        <f>COUNTIF(I$7:I217,I217)</f>
        <v>2</v>
      </c>
      <c r="K217" s="15">
        <v>0.04212962962962963</v>
      </c>
      <c r="L217" s="14"/>
    </row>
    <row r="218" spans="1:12" s="20" customFormat="1" ht="15" customHeight="1">
      <c r="A218" s="31">
        <v>3</v>
      </c>
      <c r="B218" s="17">
        <v>122</v>
      </c>
      <c r="C218" s="21" t="s">
        <v>178</v>
      </c>
      <c r="D218" s="22" t="s">
        <v>56</v>
      </c>
      <c r="E218" s="18" t="s">
        <v>47</v>
      </c>
      <c r="F218" s="18" t="s">
        <v>86</v>
      </c>
      <c r="G218" s="18" t="s">
        <v>328</v>
      </c>
      <c r="H218" s="22" t="s">
        <v>9</v>
      </c>
      <c r="I218" s="18" t="str">
        <f>IF(F218="m",IF($G$1-$G218&lt;=19,"JM",IF($G$1-$G218&lt;=39,"A",IF($G$1-$G218&lt;=49,"B",IF($G$1-$G218&lt;=59,"C",IF($G$1-$G218&lt;=69,"D","E"))))),IF($G$1-$G218&lt;=19,"JŽ",IF($G$1-$G218&lt;=39,"F",IF($G$1-$G218&lt;=49,"G",IF($G$1-$G218&lt;=59,"H","I")))))</f>
        <v>I</v>
      </c>
      <c r="J218" s="18">
        <f>COUNTIF(I$7:I218,I218)</f>
        <v>3</v>
      </c>
      <c r="K218" s="19">
        <v>0.04304398148148148</v>
      </c>
      <c r="L218" s="18"/>
    </row>
    <row r="219" spans="1:12" s="35" customFormat="1" ht="15" customHeight="1">
      <c r="A219" s="2">
        <v>4</v>
      </c>
      <c r="B219" s="3">
        <v>173</v>
      </c>
      <c r="C219" s="4" t="s">
        <v>504</v>
      </c>
      <c r="D219" s="5" t="s">
        <v>54</v>
      </c>
      <c r="E219" s="1" t="s">
        <v>47</v>
      </c>
      <c r="F219" s="1" t="s">
        <v>86</v>
      </c>
      <c r="G219" s="1" t="s">
        <v>313</v>
      </c>
      <c r="H219" s="5" t="s">
        <v>9</v>
      </c>
      <c r="I219" s="1" t="str">
        <f>IF(F219="m",IF($G$1-$G219&lt;=19,"JM",IF($G$1-$G219&lt;=39,"A",IF($G$1-$G219&lt;=49,"B",IF($G$1-$G219&lt;=59,"C",IF($G$1-$G219&lt;=69,"D","E"))))),IF($G$1-$G219&lt;=19,"JŽ",IF($G$1-$G219&lt;=39,"F",IF($G$1-$G219&lt;=49,"G",IF($G$1-$G219&lt;=59,"H","I")))))</f>
        <v>I</v>
      </c>
      <c r="J219" s="1">
        <f>COUNTIF(I$7:I219,I219)</f>
        <v>4</v>
      </c>
      <c r="K219" s="37">
        <v>0.0453125</v>
      </c>
      <c r="L219" s="1"/>
    </row>
    <row r="220" ht="19.5" customHeight="1" thickBot="1"/>
    <row r="221" spans="1:12" s="49" customFormat="1" ht="19.5" customHeight="1" thickBot="1">
      <c r="A221" s="195" t="s">
        <v>639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7"/>
    </row>
    <row r="222" ht="19.5" customHeight="1" thickBot="1"/>
    <row r="223" spans="1:12" s="49" customFormat="1" ht="19.5" customHeight="1" thickBot="1">
      <c r="A223" s="195" t="s">
        <v>640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7"/>
    </row>
    <row r="224" ht="19.5" customHeight="1" thickBot="1"/>
    <row r="225" spans="1:12" s="49" customFormat="1" ht="19.5" customHeight="1" thickBot="1">
      <c r="A225" s="195" t="s">
        <v>641</v>
      </c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7"/>
    </row>
    <row r="227" spans="1:12" s="49" customFormat="1" ht="19.5" customHeight="1">
      <c r="A227" s="183" t="s">
        <v>291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39"/>
    </row>
    <row r="228" spans="1:12" s="49" customFormat="1" ht="19.5" customHeight="1">
      <c r="A228" s="183" t="s">
        <v>290</v>
      </c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39"/>
    </row>
  </sheetData>
  <sheetProtection/>
  <mergeCells count="17">
    <mergeCell ref="A138:L138"/>
    <mergeCell ref="A155:L155"/>
    <mergeCell ref="A2:K2"/>
    <mergeCell ref="A3:K3"/>
    <mergeCell ref="A4:B4"/>
    <mergeCell ref="A6:L6"/>
    <mergeCell ref="A58:L58"/>
    <mergeCell ref="A111:L111"/>
    <mergeCell ref="A225:L225"/>
    <mergeCell ref="A227:K227"/>
    <mergeCell ref="A228:K228"/>
    <mergeCell ref="A163:L163"/>
    <mergeCell ref="A187:L187"/>
    <mergeCell ref="A207:L207"/>
    <mergeCell ref="A215:L215"/>
    <mergeCell ref="A221:L221"/>
    <mergeCell ref="A223:L2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6.421875" style="143" customWidth="1"/>
    <col min="2" max="2" width="4.7109375" style="106" customWidth="1"/>
    <col min="3" max="3" width="14.8515625" style="142" customWidth="1"/>
    <col min="4" max="4" width="13.57421875" style="106" customWidth="1"/>
    <col min="5" max="5" width="6.140625" style="106" customWidth="1"/>
    <col min="6" max="6" width="19.140625" style="106" customWidth="1"/>
    <col min="7" max="7" width="13.57421875" style="144" customWidth="1"/>
    <col min="8" max="8" width="7.7109375" style="106" customWidth="1"/>
    <col min="9" max="16384" width="9.140625" style="106" customWidth="1"/>
  </cols>
  <sheetData>
    <row r="1" spans="1:7" s="91" customFormat="1" ht="30" customHeight="1" thickBot="1">
      <c r="A1" s="188" t="s">
        <v>217</v>
      </c>
      <c r="B1" s="188"/>
      <c r="C1" s="188"/>
      <c r="D1" s="188"/>
      <c r="E1" s="188"/>
      <c r="F1" s="188"/>
      <c r="G1" s="188"/>
    </row>
    <row r="2" spans="1:7" s="92" customFormat="1" ht="19.5" customHeight="1" thickBot="1">
      <c r="A2" s="189" t="s">
        <v>293</v>
      </c>
      <c r="B2" s="189"/>
      <c r="C2" s="189"/>
      <c r="D2" s="189"/>
      <c r="E2" s="189"/>
      <c r="F2" s="189"/>
      <c r="G2" s="189"/>
    </row>
    <row r="3" spans="1:7" s="93" customFormat="1" ht="19.5" customHeight="1" thickBot="1">
      <c r="A3" s="190" t="s">
        <v>294</v>
      </c>
      <c r="B3" s="190"/>
      <c r="C3" s="190"/>
      <c r="D3" s="190"/>
      <c r="E3" s="190"/>
      <c r="F3" s="190"/>
      <c r="G3" s="190"/>
    </row>
    <row r="4" spans="1:7" s="98" customFormat="1" ht="31.5" customHeight="1">
      <c r="A4" s="94" t="s">
        <v>218</v>
      </c>
      <c r="B4" s="95" t="s">
        <v>104</v>
      </c>
      <c r="C4" s="96" t="s">
        <v>12</v>
      </c>
      <c r="D4" s="97" t="s">
        <v>0</v>
      </c>
      <c r="E4" s="95" t="s">
        <v>4</v>
      </c>
      <c r="F4" s="97" t="s">
        <v>219</v>
      </c>
      <c r="G4" s="94" t="s">
        <v>220</v>
      </c>
    </row>
    <row r="5" spans="1:7" ht="18" customHeight="1">
      <c r="A5" s="99">
        <v>1</v>
      </c>
      <c r="B5" s="100">
        <v>48</v>
      </c>
      <c r="C5" s="101" t="s">
        <v>239</v>
      </c>
      <c r="D5" s="102" t="s">
        <v>240</v>
      </c>
      <c r="E5" s="103">
        <v>2017</v>
      </c>
      <c r="F5" s="104" t="s">
        <v>5</v>
      </c>
      <c r="G5" s="105" t="s">
        <v>223</v>
      </c>
    </row>
    <row r="6" spans="1:7" ht="18" customHeight="1">
      <c r="A6" s="103">
        <v>2</v>
      </c>
      <c r="B6" s="107">
        <v>5</v>
      </c>
      <c r="C6" s="102" t="s">
        <v>263</v>
      </c>
      <c r="D6" s="102" t="s">
        <v>264</v>
      </c>
      <c r="E6" s="103">
        <v>2017</v>
      </c>
      <c r="F6" s="104" t="s">
        <v>7</v>
      </c>
      <c r="G6" s="105" t="s">
        <v>223</v>
      </c>
    </row>
    <row r="7" spans="1:7" ht="18" customHeight="1">
      <c r="A7" s="99">
        <v>3</v>
      </c>
      <c r="B7" s="107">
        <v>74</v>
      </c>
      <c r="C7" s="102" t="s">
        <v>555</v>
      </c>
      <c r="D7" s="102" t="s">
        <v>102</v>
      </c>
      <c r="E7" s="103">
        <v>2018</v>
      </c>
      <c r="F7" s="104" t="s">
        <v>5</v>
      </c>
      <c r="G7" s="105" t="s">
        <v>223</v>
      </c>
    </row>
    <row r="8" spans="1:7" ht="18" customHeight="1">
      <c r="A8" s="103">
        <v>4</v>
      </c>
      <c r="B8" s="107">
        <v>38</v>
      </c>
      <c r="C8" s="102" t="s">
        <v>266</v>
      </c>
      <c r="D8" s="102" t="s">
        <v>267</v>
      </c>
      <c r="E8" s="103">
        <v>2019</v>
      </c>
      <c r="F8" s="104" t="s">
        <v>268</v>
      </c>
      <c r="G8" s="105" t="s">
        <v>223</v>
      </c>
    </row>
    <row r="9" spans="1:7" ht="18" customHeight="1">
      <c r="A9" s="99">
        <v>5</v>
      </c>
      <c r="B9" s="107">
        <v>2</v>
      </c>
      <c r="C9" s="102" t="s">
        <v>269</v>
      </c>
      <c r="D9" s="102" t="s">
        <v>250</v>
      </c>
      <c r="E9" s="103">
        <v>2020</v>
      </c>
      <c r="F9" s="104" t="s">
        <v>229</v>
      </c>
      <c r="G9" s="105" t="s">
        <v>223</v>
      </c>
    </row>
    <row r="10" spans="1:7" ht="18" customHeight="1">
      <c r="A10" s="103">
        <v>6</v>
      </c>
      <c r="B10" s="107">
        <v>68</v>
      </c>
      <c r="C10" s="102" t="s">
        <v>556</v>
      </c>
      <c r="D10" s="102" t="s">
        <v>557</v>
      </c>
      <c r="E10" s="103">
        <v>2019</v>
      </c>
      <c r="F10" s="104" t="s">
        <v>558</v>
      </c>
      <c r="G10" s="105" t="s">
        <v>223</v>
      </c>
    </row>
    <row r="11" spans="1:7" ht="18" customHeight="1">
      <c r="A11" s="99">
        <v>7</v>
      </c>
      <c r="B11" s="107">
        <v>63</v>
      </c>
      <c r="C11" s="102" t="s">
        <v>559</v>
      </c>
      <c r="D11" s="102" t="s">
        <v>560</v>
      </c>
      <c r="E11" s="103">
        <v>2021</v>
      </c>
      <c r="F11" s="104" t="s">
        <v>561</v>
      </c>
      <c r="G11" s="105" t="s">
        <v>223</v>
      </c>
    </row>
    <row r="12" spans="1:7" ht="18" customHeight="1">
      <c r="A12" s="103"/>
      <c r="B12" s="107">
        <v>28</v>
      </c>
      <c r="C12" s="102" t="s">
        <v>562</v>
      </c>
      <c r="D12" s="108" t="s">
        <v>563</v>
      </c>
      <c r="E12" s="103">
        <v>2020</v>
      </c>
      <c r="F12" s="109" t="s">
        <v>358</v>
      </c>
      <c r="G12" s="105" t="s">
        <v>223</v>
      </c>
    </row>
    <row r="13" spans="1:7" ht="18" customHeight="1">
      <c r="A13" s="99"/>
      <c r="B13" s="107">
        <v>34</v>
      </c>
      <c r="C13" s="102" t="s">
        <v>564</v>
      </c>
      <c r="D13" s="102" t="s">
        <v>565</v>
      </c>
      <c r="E13" s="103">
        <v>2021</v>
      </c>
      <c r="F13" s="104" t="s">
        <v>526</v>
      </c>
      <c r="G13" s="105" t="s">
        <v>223</v>
      </c>
    </row>
    <row r="14" spans="1:7" ht="18" customHeight="1">
      <c r="A14" s="103"/>
      <c r="B14" s="107">
        <v>49</v>
      </c>
      <c r="C14" s="102" t="s">
        <v>239</v>
      </c>
      <c r="D14" s="102" t="s">
        <v>566</v>
      </c>
      <c r="E14" s="103">
        <v>2021</v>
      </c>
      <c r="F14" s="104" t="s">
        <v>5</v>
      </c>
      <c r="G14" s="105" t="s">
        <v>223</v>
      </c>
    </row>
    <row r="15" spans="1:7" ht="18" customHeight="1">
      <c r="A15" s="99"/>
      <c r="B15" s="107">
        <v>51</v>
      </c>
      <c r="C15" s="102" t="s">
        <v>567</v>
      </c>
      <c r="D15" s="102" t="s">
        <v>568</v>
      </c>
      <c r="E15" s="103">
        <v>2021</v>
      </c>
      <c r="F15" s="104" t="s">
        <v>5</v>
      </c>
      <c r="G15" s="105" t="s">
        <v>223</v>
      </c>
    </row>
    <row r="16" spans="1:7" ht="18" customHeight="1">
      <c r="A16" s="103"/>
      <c r="B16" s="107">
        <v>60</v>
      </c>
      <c r="C16" s="102" t="s">
        <v>251</v>
      </c>
      <c r="D16" s="102" t="s">
        <v>265</v>
      </c>
      <c r="E16" s="103">
        <v>2017</v>
      </c>
      <c r="F16" s="104" t="s">
        <v>7</v>
      </c>
      <c r="G16" s="105" t="s">
        <v>223</v>
      </c>
    </row>
    <row r="17" spans="1:7" ht="18" customHeight="1">
      <c r="A17" s="99"/>
      <c r="B17" s="107">
        <v>82</v>
      </c>
      <c r="C17" s="102" t="s">
        <v>251</v>
      </c>
      <c r="D17" s="102" t="s">
        <v>270</v>
      </c>
      <c r="E17" s="103">
        <v>2020</v>
      </c>
      <c r="F17" s="104" t="s">
        <v>7</v>
      </c>
      <c r="G17" s="105" t="s">
        <v>223</v>
      </c>
    </row>
    <row r="18" spans="1:7" ht="18" customHeight="1" thickBot="1">
      <c r="A18" s="103"/>
      <c r="B18" s="107">
        <v>83</v>
      </c>
      <c r="C18" s="102" t="s">
        <v>569</v>
      </c>
      <c r="D18" s="102" t="s">
        <v>570</v>
      </c>
      <c r="E18" s="103">
        <v>2022</v>
      </c>
      <c r="F18" s="104" t="s">
        <v>7</v>
      </c>
      <c r="G18" s="105"/>
    </row>
    <row r="19" spans="1:7" s="93" customFormat="1" ht="19.5" customHeight="1" thickBot="1">
      <c r="A19" s="190" t="s">
        <v>295</v>
      </c>
      <c r="B19" s="190"/>
      <c r="C19" s="190"/>
      <c r="D19" s="190"/>
      <c r="E19" s="190"/>
      <c r="F19" s="190"/>
      <c r="G19" s="190"/>
    </row>
    <row r="20" spans="1:7" s="98" customFormat="1" ht="31.5" customHeight="1">
      <c r="A20" s="94" t="s">
        <v>218</v>
      </c>
      <c r="B20" s="95" t="s">
        <v>104</v>
      </c>
      <c r="C20" s="96" t="s">
        <v>12</v>
      </c>
      <c r="D20" s="97" t="s">
        <v>0</v>
      </c>
      <c r="E20" s="95" t="s">
        <v>4</v>
      </c>
      <c r="F20" s="97" t="s">
        <v>219</v>
      </c>
      <c r="G20" s="94" t="s">
        <v>220</v>
      </c>
    </row>
    <row r="21" spans="1:7" ht="18" customHeight="1">
      <c r="A21" s="99">
        <v>1</v>
      </c>
      <c r="B21" s="110">
        <v>47</v>
      </c>
      <c r="C21" s="111" t="s">
        <v>239</v>
      </c>
      <c r="D21" s="102" t="s">
        <v>28</v>
      </c>
      <c r="E21" s="103">
        <v>2014</v>
      </c>
      <c r="F21" s="104" t="s">
        <v>5</v>
      </c>
      <c r="G21" s="105" t="s">
        <v>226</v>
      </c>
    </row>
    <row r="22" spans="1:7" ht="18" customHeight="1">
      <c r="A22" s="103">
        <v>2</v>
      </c>
      <c r="B22" s="110">
        <v>72</v>
      </c>
      <c r="C22" s="111" t="s">
        <v>571</v>
      </c>
      <c r="D22" s="108" t="s">
        <v>250</v>
      </c>
      <c r="E22" s="103">
        <v>2015</v>
      </c>
      <c r="F22" s="108" t="s">
        <v>5</v>
      </c>
      <c r="G22" s="105" t="s">
        <v>226</v>
      </c>
    </row>
    <row r="23" spans="1:7" ht="18" customHeight="1">
      <c r="A23" s="99">
        <v>3</v>
      </c>
      <c r="B23" s="110">
        <v>10</v>
      </c>
      <c r="C23" s="111" t="s">
        <v>248</v>
      </c>
      <c r="D23" s="108" t="s">
        <v>249</v>
      </c>
      <c r="E23" s="103">
        <v>2015</v>
      </c>
      <c r="F23" s="108" t="s">
        <v>7</v>
      </c>
      <c r="G23" s="105" t="s">
        <v>226</v>
      </c>
    </row>
    <row r="24" spans="1:7" ht="18" customHeight="1">
      <c r="A24" s="103">
        <v>4</v>
      </c>
      <c r="B24" s="110">
        <v>52</v>
      </c>
      <c r="C24" s="111" t="s">
        <v>572</v>
      </c>
      <c r="D24" s="108" t="s">
        <v>565</v>
      </c>
      <c r="E24" s="103">
        <v>2014</v>
      </c>
      <c r="F24" s="108" t="s">
        <v>7</v>
      </c>
      <c r="G24" s="105" t="s">
        <v>226</v>
      </c>
    </row>
    <row r="25" spans="1:7" ht="18" customHeight="1">
      <c r="A25" s="99">
        <v>5</v>
      </c>
      <c r="B25" s="110">
        <v>6</v>
      </c>
      <c r="C25" s="111" t="s">
        <v>573</v>
      </c>
      <c r="D25" s="108" t="s">
        <v>274</v>
      </c>
      <c r="E25" s="103">
        <v>2014</v>
      </c>
      <c r="F25" s="108" t="s">
        <v>5</v>
      </c>
      <c r="G25" s="105" t="s">
        <v>226</v>
      </c>
    </row>
    <row r="26" spans="1:7" ht="18" customHeight="1">
      <c r="A26" s="103">
        <v>6</v>
      </c>
      <c r="B26" s="110">
        <v>9</v>
      </c>
      <c r="C26" s="112" t="s">
        <v>246</v>
      </c>
      <c r="D26" s="108" t="s">
        <v>247</v>
      </c>
      <c r="E26" s="103">
        <v>2015</v>
      </c>
      <c r="F26" s="108" t="s">
        <v>7</v>
      </c>
      <c r="G26" s="105" t="s">
        <v>226</v>
      </c>
    </row>
    <row r="27" spans="1:7" ht="18" customHeight="1">
      <c r="A27" s="99">
        <v>7</v>
      </c>
      <c r="B27" s="110">
        <v>37</v>
      </c>
      <c r="C27" s="111" t="s">
        <v>574</v>
      </c>
      <c r="D27" s="108" t="s">
        <v>575</v>
      </c>
      <c r="E27" s="103">
        <v>2014</v>
      </c>
      <c r="F27" s="108" t="s">
        <v>576</v>
      </c>
      <c r="G27" s="105" t="s">
        <v>226</v>
      </c>
    </row>
    <row r="28" spans="1:7" ht="18" customHeight="1">
      <c r="A28" s="103">
        <v>8</v>
      </c>
      <c r="B28" s="110">
        <v>15</v>
      </c>
      <c r="C28" s="111" t="s">
        <v>244</v>
      </c>
      <c r="D28" s="108" t="s">
        <v>245</v>
      </c>
      <c r="E28" s="103">
        <v>2015</v>
      </c>
      <c r="F28" s="108" t="s">
        <v>7</v>
      </c>
      <c r="G28" s="105" t="s">
        <v>226</v>
      </c>
    </row>
    <row r="29" spans="1:7" ht="18" customHeight="1" thickBot="1">
      <c r="A29" s="99">
        <v>9</v>
      </c>
      <c r="B29" s="110">
        <v>53</v>
      </c>
      <c r="C29" s="111" t="s">
        <v>577</v>
      </c>
      <c r="D29" s="108" t="s">
        <v>578</v>
      </c>
      <c r="E29" s="103">
        <v>2016</v>
      </c>
      <c r="F29" s="108" t="s">
        <v>7</v>
      </c>
      <c r="G29" s="105" t="s">
        <v>226</v>
      </c>
    </row>
    <row r="30" spans="1:7" s="93" customFormat="1" ht="19.5" customHeight="1" thickBot="1">
      <c r="A30" s="190" t="s">
        <v>296</v>
      </c>
      <c r="B30" s="190"/>
      <c r="C30" s="190"/>
      <c r="D30" s="190"/>
      <c r="E30" s="190"/>
      <c r="F30" s="190"/>
      <c r="G30" s="190"/>
    </row>
    <row r="31" spans="1:7" s="98" customFormat="1" ht="31.5" customHeight="1">
      <c r="A31" s="94" t="s">
        <v>218</v>
      </c>
      <c r="B31" s="95" t="s">
        <v>104</v>
      </c>
      <c r="C31" s="96" t="s">
        <v>12</v>
      </c>
      <c r="D31" s="97" t="s">
        <v>0</v>
      </c>
      <c r="E31" s="95" t="s">
        <v>4</v>
      </c>
      <c r="F31" s="97" t="s">
        <v>219</v>
      </c>
      <c r="G31" s="94" t="s">
        <v>220</v>
      </c>
    </row>
    <row r="32" spans="1:7" ht="18" customHeight="1">
      <c r="A32" s="113">
        <v>1</v>
      </c>
      <c r="B32" s="103">
        <v>26</v>
      </c>
      <c r="C32" s="102" t="s">
        <v>579</v>
      </c>
      <c r="D32" s="114" t="s">
        <v>91</v>
      </c>
      <c r="E32" s="103">
        <v>2011</v>
      </c>
      <c r="F32" s="115" t="s">
        <v>456</v>
      </c>
      <c r="G32" s="116" t="s">
        <v>234</v>
      </c>
    </row>
    <row r="33" spans="1:7" s="117" customFormat="1" ht="18" customHeight="1">
      <c r="A33" s="99">
        <v>2</v>
      </c>
      <c r="B33" s="103">
        <v>56</v>
      </c>
      <c r="C33" s="102" t="s">
        <v>254</v>
      </c>
      <c r="D33" s="114" t="s">
        <v>26</v>
      </c>
      <c r="E33" s="103">
        <v>2012</v>
      </c>
      <c r="F33" s="115" t="s">
        <v>255</v>
      </c>
      <c r="G33" s="105" t="s">
        <v>234</v>
      </c>
    </row>
    <row r="34" spans="1:7" s="117" customFormat="1" ht="18" customHeight="1">
      <c r="A34" s="113">
        <v>3</v>
      </c>
      <c r="B34" s="103">
        <v>71</v>
      </c>
      <c r="C34" s="102" t="s">
        <v>580</v>
      </c>
      <c r="D34" s="114" t="s">
        <v>581</v>
      </c>
      <c r="E34" s="103">
        <v>2011</v>
      </c>
      <c r="F34" s="115" t="s">
        <v>582</v>
      </c>
      <c r="G34" s="105" t="s">
        <v>234</v>
      </c>
    </row>
    <row r="35" spans="1:7" ht="18" customHeight="1">
      <c r="A35" s="118">
        <v>4</v>
      </c>
      <c r="B35" s="119">
        <v>46</v>
      </c>
      <c r="C35" s="120" t="s">
        <v>252</v>
      </c>
      <c r="D35" s="121" t="s">
        <v>253</v>
      </c>
      <c r="E35" s="119">
        <v>2011</v>
      </c>
      <c r="F35" s="122" t="s">
        <v>5</v>
      </c>
      <c r="G35" s="123" t="s">
        <v>234</v>
      </c>
    </row>
    <row r="36" spans="1:7" s="124" customFormat="1" ht="18" customHeight="1">
      <c r="A36" s="113">
        <v>5</v>
      </c>
      <c r="B36" s="113">
        <v>41</v>
      </c>
      <c r="C36" s="102" t="s">
        <v>273</v>
      </c>
      <c r="D36" s="114" t="s">
        <v>274</v>
      </c>
      <c r="E36" s="103">
        <v>2012</v>
      </c>
      <c r="F36" s="115" t="s">
        <v>68</v>
      </c>
      <c r="G36" s="105" t="s">
        <v>234</v>
      </c>
    </row>
    <row r="37" spans="1:7" ht="18" customHeight="1">
      <c r="A37" s="99">
        <v>6</v>
      </c>
      <c r="B37" s="103">
        <v>58</v>
      </c>
      <c r="C37" s="102" t="s">
        <v>271</v>
      </c>
      <c r="D37" s="114" t="s">
        <v>272</v>
      </c>
      <c r="E37" s="103">
        <v>2012</v>
      </c>
      <c r="F37" s="115" t="s">
        <v>7</v>
      </c>
      <c r="G37" s="105" t="s">
        <v>234</v>
      </c>
    </row>
    <row r="38" spans="1:7" ht="18" customHeight="1">
      <c r="A38" s="113">
        <v>7</v>
      </c>
      <c r="B38" s="103">
        <v>57</v>
      </c>
      <c r="C38" s="102" t="s">
        <v>583</v>
      </c>
      <c r="D38" s="114" t="s">
        <v>265</v>
      </c>
      <c r="E38" s="103">
        <v>2012</v>
      </c>
      <c r="F38" s="115" t="s">
        <v>576</v>
      </c>
      <c r="G38" s="105" t="s">
        <v>234</v>
      </c>
    </row>
    <row r="39" spans="1:7" ht="18" customHeight="1">
      <c r="A39" s="99">
        <v>8</v>
      </c>
      <c r="B39" s="103">
        <v>8</v>
      </c>
      <c r="C39" s="102" t="s">
        <v>584</v>
      </c>
      <c r="D39" s="114" t="s">
        <v>154</v>
      </c>
      <c r="E39" s="103">
        <v>2013</v>
      </c>
      <c r="F39" s="115" t="s">
        <v>7</v>
      </c>
      <c r="G39" s="105" t="s">
        <v>234</v>
      </c>
    </row>
    <row r="40" spans="1:7" ht="18" customHeight="1">
      <c r="A40" s="113">
        <v>9</v>
      </c>
      <c r="B40" s="103">
        <v>16</v>
      </c>
      <c r="C40" s="125" t="s">
        <v>244</v>
      </c>
      <c r="D40" s="126" t="s">
        <v>102</v>
      </c>
      <c r="E40" s="113">
        <v>2013</v>
      </c>
      <c r="F40" s="127" t="s">
        <v>7</v>
      </c>
      <c r="G40" s="116" t="s">
        <v>234</v>
      </c>
    </row>
    <row r="41" spans="1:7" ht="18" customHeight="1">
      <c r="A41" s="99">
        <v>10</v>
      </c>
      <c r="B41" s="113">
        <v>19</v>
      </c>
      <c r="C41" s="102" t="s">
        <v>251</v>
      </c>
      <c r="D41" s="114" t="s">
        <v>76</v>
      </c>
      <c r="E41" s="103">
        <v>2011</v>
      </c>
      <c r="F41" s="115" t="s">
        <v>7</v>
      </c>
      <c r="G41" s="105" t="s">
        <v>234</v>
      </c>
    </row>
    <row r="42" spans="1:7" ht="18" customHeight="1" thickBot="1">
      <c r="A42" s="119">
        <v>11</v>
      </c>
      <c r="B42" s="128">
        <v>28</v>
      </c>
      <c r="C42" s="129" t="s">
        <v>562</v>
      </c>
      <c r="D42" s="130" t="s">
        <v>563</v>
      </c>
      <c r="E42" s="128">
        <v>2020</v>
      </c>
      <c r="F42" s="131" t="s">
        <v>358</v>
      </c>
      <c r="G42" s="105" t="s">
        <v>234</v>
      </c>
    </row>
    <row r="43" spans="1:7" s="93" customFormat="1" ht="19.5" customHeight="1" thickBot="1">
      <c r="A43" s="190" t="s">
        <v>297</v>
      </c>
      <c r="B43" s="190"/>
      <c r="C43" s="190"/>
      <c r="D43" s="190"/>
      <c r="E43" s="190"/>
      <c r="F43" s="190"/>
      <c r="G43" s="190"/>
    </row>
    <row r="44" spans="1:7" s="98" customFormat="1" ht="31.5" customHeight="1">
      <c r="A44" s="94" t="s">
        <v>218</v>
      </c>
      <c r="B44" s="95" t="s">
        <v>104</v>
      </c>
      <c r="C44" s="96" t="s">
        <v>12</v>
      </c>
      <c r="D44" s="97" t="s">
        <v>0</v>
      </c>
      <c r="E44" s="95" t="s">
        <v>4</v>
      </c>
      <c r="F44" s="97" t="s">
        <v>219</v>
      </c>
      <c r="G44" s="94" t="s">
        <v>220</v>
      </c>
    </row>
    <row r="45" spans="1:7" ht="18" customHeight="1">
      <c r="A45" s="113">
        <v>1</v>
      </c>
      <c r="B45" s="113">
        <v>79</v>
      </c>
      <c r="C45" s="132" t="s">
        <v>585</v>
      </c>
      <c r="D45" s="126" t="s">
        <v>586</v>
      </c>
      <c r="E45" s="113">
        <v>2010</v>
      </c>
      <c r="F45" s="133" t="s">
        <v>5</v>
      </c>
      <c r="G45" s="116" t="s">
        <v>238</v>
      </c>
    </row>
    <row r="46" spans="1:7" s="117" customFormat="1" ht="18" customHeight="1">
      <c r="A46" s="103">
        <v>2</v>
      </c>
      <c r="B46" s="113">
        <v>64</v>
      </c>
      <c r="C46" s="132" t="s">
        <v>587</v>
      </c>
      <c r="D46" s="126" t="s">
        <v>241</v>
      </c>
      <c r="E46" s="113">
        <v>2008</v>
      </c>
      <c r="F46" s="133" t="s">
        <v>588</v>
      </c>
      <c r="G46" s="116" t="s">
        <v>238</v>
      </c>
    </row>
    <row r="47" spans="1:7" s="117" customFormat="1" ht="18" customHeight="1">
      <c r="A47" s="103">
        <v>3</v>
      </c>
      <c r="B47" s="113">
        <v>22</v>
      </c>
      <c r="C47" s="132" t="s">
        <v>589</v>
      </c>
      <c r="D47" s="126" t="s">
        <v>590</v>
      </c>
      <c r="E47" s="113">
        <v>2008</v>
      </c>
      <c r="F47" s="133" t="s">
        <v>7</v>
      </c>
      <c r="G47" s="116" t="s">
        <v>238</v>
      </c>
    </row>
    <row r="48" spans="1:7" s="134" customFormat="1" ht="18" customHeight="1">
      <c r="A48" s="113"/>
      <c r="B48" s="113">
        <v>13</v>
      </c>
      <c r="C48" s="132" t="s">
        <v>244</v>
      </c>
      <c r="D48" s="126" t="s">
        <v>286</v>
      </c>
      <c r="E48" s="113">
        <v>2010</v>
      </c>
      <c r="F48" s="133" t="s">
        <v>243</v>
      </c>
      <c r="G48" s="116" t="s">
        <v>238</v>
      </c>
    </row>
    <row r="49" spans="1:7" ht="18" customHeight="1">
      <c r="A49" s="113"/>
      <c r="B49" s="113">
        <v>44</v>
      </c>
      <c r="C49" s="132" t="s">
        <v>591</v>
      </c>
      <c r="D49" s="126" t="s">
        <v>592</v>
      </c>
      <c r="E49" s="113">
        <v>2010</v>
      </c>
      <c r="F49" s="133" t="s">
        <v>68</v>
      </c>
      <c r="G49" s="116" t="s">
        <v>238</v>
      </c>
    </row>
    <row r="50" spans="1:7" s="134" customFormat="1" ht="18" customHeight="1">
      <c r="A50" s="103"/>
      <c r="B50" s="113">
        <v>80</v>
      </c>
      <c r="C50" s="132" t="s">
        <v>256</v>
      </c>
      <c r="D50" s="126" t="s">
        <v>242</v>
      </c>
      <c r="E50" s="113">
        <v>2010</v>
      </c>
      <c r="F50" s="133" t="s">
        <v>5</v>
      </c>
      <c r="G50" s="116" t="s">
        <v>238</v>
      </c>
    </row>
    <row r="51" spans="1:7" ht="19.5" customHeight="1">
      <c r="A51" s="135"/>
      <c r="B51" s="136"/>
      <c r="C51" s="137"/>
      <c r="D51" s="92"/>
      <c r="E51" s="136"/>
      <c r="F51" s="138"/>
      <c r="G51" s="139"/>
    </row>
    <row r="52" spans="1:12" s="141" customFormat="1" ht="11.25" customHeight="1">
      <c r="A52" s="187" t="s">
        <v>298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40"/>
    </row>
    <row r="53" spans="1:12" s="141" customFormat="1" ht="12.75" customHeight="1">
      <c r="A53" s="141" t="s">
        <v>87</v>
      </c>
      <c r="C53" s="142"/>
      <c r="G53" s="140"/>
      <c r="H53" s="142"/>
      <c r="I53" s="140"/>
      <c r="J53" s="140"/>
      <c r="K53" s="140"/>
      <c r="L53" s="140"/>
    </row>
    <row r="54" spans="1:7" ht="19.5" customHeight="1">
      <c r="A54" s="135"/>
      <c r="B54" s="136"/>
      <c r="C54" s="137"/>
      <c r="D54" s="92"/>
      <c r="E54" s="136"/>
      <c r="F54" s="138"/>
      <c r="G54" s="139"/>
    </row>
    <row r="55" spans="1:7" ht="19.5" customHeight="1">
      <c r="A55" s="135"/>
      <c r="B55" s="136"/>
      <c r="C55" s="137"/>
      <c r="D55" s="92"/>
      <c r="E55" s="136"/>
      <c r="F55" s="138"/>
      <c r="G55" s="139"/>
    </row>
    <row r="56" spans="1:7" ht="19.5" customHeight="1">
      <c r="A56" s="135"/>
      <c r="B56" s="136"/>
      <c r="C56" s="137"/>
      <c r="D56" s="92"/>
      <c r="E56" s="136"/>
      <c r="F56" s="138"/>
      <c r="G56" s="139"/>
    </row>
    <row r="57" spans="1:7" ht="19.5" customHeight="1">
      <c r="A57" s="135"/>
      <c r="B57" s="136"/>
      <c r="C57" s="137"/>
      <c r="D57" s="92"/>
      <c r="E57" s="136"/>
      <c r="F57" s="138"/>
      <c r="G57" s="139"/>
    </row>
    <row r="58" spans="1:7" ht="19.5" customHeight="1">
      <c r="A58" s="135"/>
      <c r="B58" s="136"/>
      <c r="C58" s="137"/>
      <c r="D58" s="92"/>
      <c r="E58" s="136"/>
      <c r="F58" s="138"/>
      <c r="G58" s="139"/>
    </row>
    <row r="59" spans="1:7" ht="19.5" customHeight="1">
      <c r="A59" s="135"/>
      <c r="B59" s="136"/>
      <c r="C59" s="137"/>
      <c r="D59" s="92"/>
      <c r="E59" s="136"/>
      <c r="F59" s="138"/>
      <c r="G59" s="139"/>
    </row>
    <row r="60" spans="1:7" ht="19.5" customHeight="1">
      <c r="A60" s="135"/>
      <c r="B60" s="136"/>
      <c r="C60" s="137"/>
      <c r="D60" s="92"/>
      <c r="E60" s="136"/>
      <c r="F60" s="138"/>
      <c r="G60" s="139"/>
    </row>
    <row r="61" spans="1:7" ht="19.5" customHeight="1">
      <c r="A61" s="135"/>
      <c r="B61" s="136"/>
      <c r="C61" s="137"/>
      <c r="D61" s="92"/>
      <c r="E61" s="136"/>
      <c r="F61" s="138"/>
      <c r="G61" s="139"/>
    </row>
    <row r="62" spans="1:7" ht="19.5" customHeight="1">
      <c r="A62" s="135"/>
      <c r="B62" s="136"/>
      <c r="C62" s="137"/>
      <c r="D62" s="92"/>
      <c r="E62" s="136"/>
      <c r="F62" s="138"/>
      <c r="G62" s="139"/>
    </row>
    <row r="63" spans="1:7" ht="19.5" customHeight="1">
      <c r="A63" s="135"/>
      <c r="B63" s="136"/>
      <c r="C63" s="137"/>
      <c r="D63" s="92"/>
      <c r="E63" s="136"/>
      <c r="F63" s="138"/>
      <c r="G63" s="139"/>
    </row>
    <row r="64" spans="1:7" ht="19.5" customHeight="1">
      <c r="A64" s="135"/>
      <c r="B64" s="136"/>
      <c r="C64" s="137"/>
      <c r="D64" s="92"/>
      <c r="E64" s="136"/>
      <c r="F64" s="138"/>
      <c r="G64" s="139"/>
    </row>
  </sheetData>
  <sheetProtection/>
  <mergeCells count="7">
    <mergeCell ref="A52:K52"/>
    <mergeCell ref="A1:G1"/>
    <mergeCell ref="A2:G2"/>
    <mergeCell ref="A3:G3"/>
    <mergeCell ref="A19:G19"/>
    <mergeCell ref="A30:G30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M50" sqref="M50"/>
    </sheetView>
  </sheetViews>
  <sheetFormatPr defaultColWidth="9.140625" defaultRowHeight="12.75"/>
  <cols>
    <col min="1" max="1" width="5.421875" style="117" customWidth="1"/>
    <col min="2" max="2" width="4.7109375" style="167" customWidth="1"/>
    <col min="3" max="3" width="11.140625" style="166" customWidth="1"/>
    <col min="4" max="4" width="13.140625" style="167" customWidth="1"/>
    <col min="5" max="5" width="6.140625" style="167" customWidth="1"/>
    <col min="6" max="6" width="15.57421875" style="167" customWidth="1"/>
    <col min="7" max="7" width="17.8515625" style="168" customWidth="1"/>
    <col min="8" max="8" width="7.140625" style="117" customWidth="1"/>
    <col min="9" max="16384" width="9.140625" style="117" customWidth="1"/>
  </cols>
  <sheetData>
    <row r="1" spans="1:7" s="145" customFormat="1" ht="30" customHeight="1" thickBot="1">
      <c r="A1" s="192" t="s">
        <v>217</v>
      </c>
      <c r="B1" s="192"/>
      <c r="C1" s="192"/>
      <c r="D1" s="192"/>
      <c r="E1" s="192"/>
      <c r="F1" s="192"/>
      <c r="G1" s="192"/>
    </row>
    <row r="2" spans="1:7" s="134" customFormat="1" ht="19.5" customHeight="1" thickBot="1">
      <c r="A2" s="193" t="s">
        <v>293</v>
      </c>
      <c r="B2" s="193"/>
      <c r="C2" s="193"/>
      <c r="D2" s="193"/>
      <c r="E2" s="193"/>
      <c r="F2" s="193"/>
      <c r="G2" s="193"/>
    </row>
    <row r="3" spans="1:7" s="134" customFormat="1" ht="19.5" customHeight="1" thickBot="1">
      <c r="A3" s="194" t="s">
        <v>299</v>
      </c>
      <c r="B3" s="194"/>
      <c r="C3" s="194"/>
      <c r="D3" s="194"/>
      <c r="E3" s="194"/>
      <c r="F3" s="194"/>
      <c r="G3" s="194"/>
    </row>
    <row r="4" spans="1:7" s="150" customFormat="1" ht="31.5" customHeight="1">
      <c r="A4" s="146" t="s">
        <v>218</v>
      </c>
      <c r="B4" s="146" t="s">
        <v>104</v>
      </c>
      <c r="C4" s="147" t="s">
        <v>12</v>
      </c>
      <c r="D4" s="148" t="s">
        <v>0</v>
      </c>
      <c r="E4" s="146" t="s">
        <v>4</v>
      </c>
      <c r="F4" s="148" t="s">
        <v>219</v>
      </c>
      <c r="G4" s="149" t="s">
        <v>220</v>
      </c>
    </row>
    <row r="5" spans="1:7" ht="18" customHeight="1">
      <c r="A5" s="151">
        <v>1</v>
      </c>
      <c r="B5" s="113">
        <v>1</v>
      </c>
      <c r="C5" s="132" t="s">
        <v>57</v>
      </c>
      <c r="D5" s="132" t="s">
        <v>101</v>
      </c>
      <c r="E5" s="113">
        <v>2017</v>
      </c>
      <c r="F5" s="152" t="s">
        <v>7</v>
      </c>
      <c r="G5" s="116" t="s">
        <v>223</v>
      </c>
    </row>
    <row r="6" spans="1:7" ht="18" customHeight="1">
      <c r="A6" s="153">
        <v>2</v>
      </c>
      <c r="B6" s="113">
        <v>73</v>
      </c>
      <c r="C6" s="132" t="s">
        <v>225</v>
      </c>
      <c r="D6" s="126" t="s">
        <v>29</v>
      </c>
      <c r="E6" s="113">
        <v>2017</v>
      </c>
      <c r="F6" s="127" t="s">
        <v>7</v>
      </c>
      <c r="G6" s="116" t="s">
        <v>223</v>
      </c>
    </row>
    <row r="7" spans="1:7" ht="18" customHeight="1">
      <c r="A7" s="151">
        <v>3</v>
      </c>
      <c r="B7" s="113">
        <v>61</v>
      </c>
      <c r="C7" s="132" t="s">
        <v>593</v>
      </c>
      <c r="D7" s="126" t="s">
        <v>594</v>
      </c>
      <c r="E7" s="113">
        <v>2018</v>
      </c>
      <c r="F7" s="127" t="s">
        <v>7</v>
      </c>
      <c r="G7" s="116" t="s">
        <v>223</v>
      </c>
    </row>
    <row r="8" spans="1:7" ht="18" customHeight="1">
      <c r="A8" s="153"/>
      <c r="B8" s="113">
        <v>17</v>
      </c>
      <c r="C8" s="132" t="s">
        <v>224</v>
      </c>
      <c r="D8" s="126" t="s">
        <v>25</v>
      </c>
      <c r="E8" s="113">
        <v>2018</v>
      </c>
      <c r="F8" s="127" t="s">
        <v>7</v>
      </c>
      <c r="G8" s="116" t="s">
        <v>223</v>
      </c>
    </row>
    <row r="9" spans="1:7" ht="18" customHeight="1">
      <c r="A9" s="151"/>
      <c r="B9" s="113">
        <v>18</v>
      </c>
      <c r="C9" s="132" t="s">
        <v>224</v>
      </c>
      <c r="D9" s="126" t="s">
        <v>595</v>
      </c>
      <c r="E9" s="113">
        <v>2022</v>
      </c>
      <c r="F9" s="127" t="s">
        <v>7</v>
      </c>
      <c r="G9" s="116" t="s">
        <v>223</v>
      </c>
    </row>
    <row r="10" spans="1:7" ht="18" customHeight="1">
      <c r="A10" s="153"/>
      <c r="B10" s="113">
        <v>23</v>
      </c>
      <c r="C10" s="132" t="s">
        <v>596</v>
      </c>
      <c r="D10" s="132" t="s">
        <v>235</v>
      </c>
      <c r="E10" s="113">
        <v>2017</v>
      </c>
      <c r="F10" s="152" t="s">
        <v>7</v>
      </c>
      <c r="G10" s="116" t="s">
        <v>223</v>
      </c>
    </row>
    <row r="11" spans="1:7" ht="18" customHeight="1">
      <c r="A11" s="151"/>
      <c r="B11" s="113">
        <v>27</v>
      </c>
      <c r="C11" s="132" t="s">
        <v>562</v>
      </c>
      <c r="D11" s="126" t="s">
        <v>597</v>
      </c>
      <c r="E11" s="113">
        <v>2017</v>
      </c>
      <c r="F11" s="127" t="s">
        <v>11</v>
      </c>
      <c r="G11" s="116" t="s">
        <v>223</v>
      </c>
    </row>
    <row r="12" spans="1:7" ht="18" customHeight="1">
      <c r="A12" s="153"/>
      <c r="B12" s="154">
        <v>32</v>
      </c>
      <c r="C12" s="132" t="s">
        <v>96</v>
      </c>
      <c r="D12" s="132" t="s">
        <v>205</v>
      </c>
      <c r="E12" s="113">
        <v>2018</v>
      </c>
      <c r="F12" s="152" t="s">
        <v>7</v>
      </c>
      <c r="G12" s="116" t="s">
        <v>223</v>
      </c>
    </row>
    <row r="13" spans="1:7" ht="18" customHeight="1">
      <c r="A13" s="151"/>
      <c r="B13" s="113">
        <v>33</v>
      </c>
      <c r="C13" s="132" t="s">
        <v>96</v>
      </c>
      <c r="D13" s="126" t="s">
        <v>19</v>
      </c>
      <c r="E13" s="113">
        <v>2021</v>
      </c>
      <c r="F13" s="127" t="s">
        <v>5</v>
      </c>
      <c r="G13" s="116" t="s">
        <v>223</v>
      </c>
    </row>
    <row r="14" spans="1:7" ht="18" customHeight="1">
      <c r="A14" s="153"/>
      <c r="B14" s="113">
        <v>39</v>
      </c>
      <c r="C14" s="132" t="s">
        <v>598</v>
      </c>
      <c r="D14" s="126" t="s">
        <v>38</v>
      </c>
      <c r="E14" s="113">
        <v>2021</v>
      </c>
      <c r="F14" s="127" t="s">
        <v>599</v>
      </c>
      <c r="G14" s="116" t="s">
        <v>223</v>
      </c>
    </row>
    <row r="15" spans="1:7" ht="18" customHeight="1">
      <c r="A15" s="151"/>
      <c r="B15" s="113">
        <v>50</v>
      </c>
      <c r="C15" s="132" t="s">
        <v>96</v>
      </c>
      <c r="D15" s="126" t="s">
        <v>228</v>
      </c>
      <c r="E15" s="113">
        <v>2020</v>
      </c>
      <c r="F15" s="127" t="s">
        <v>5</v>
      </c>
      <c r="G15" s="116" t="s">
        <v>223</v>
      </c>
    </row>
    <row r="16" spans="1:7" ht="18" customHeight="1">
      <c r="A16" s="153"/>
      <c r="B16" s="113">
        <v>54</v>
      </c>
      <c r="C16" s="132" t="s">
        <v>600</v>
      </c>
      <c r="D16" s="126" t="s">
        <v>594</v>
      </c>
      <c r="E16" s="113">
        <v>2019</v>
      </c>
      <c r="F16" s="127" t="s">
        <v>7</v>
      </c>
      <c r="G16" s="116" t="s">
        <v>223</v>
      </c>
    </row>
    <row r="17" spans="1:7" ht="18" customHeight="1">
      <c r="A17" s="151"/>
      <c r="B17" s="113">
        <v>62</v>
      </c>
      <c r="C17" s="132" t="s">
        <v>559</v>
      </c>
      <c r="D17" s="126" t="s">
        <v>51</v>
      </c>
      <c r="E17" s="113">
        <v>2018</v>
      </c>
      <c r="F17" s="127" t="s">
        <v>561</v>
      </c>
      <c r="G17" s="116" t="s">
        <v>223</v>
      </c>
    </row>
    <row r="18" spans="1:7" ht="18" customHeight="1">
      <c r="A18" s="153"/>
      <c r="B18" s="113">
        <v>75</v>
      </c>
      <c r="C18" s="132" t="s">
        <v>601</v>
      </c>
      <c r="D18" s="126" t="s">
        <v>22</v>
      </c>
      <c r="E18" s="113">
        <v>2020</v>
      </c>
      <c r="F18" s="127" t="s">
        <v>7</v>
      </c>
      <c r="G18" s="116" t="s">
        <v>223</v>
      </c>
    </row>
    <row r="19" spans="1:7" ht="18" customHeight="1">
      <c r="A19" s="151"/>
      <c r="B19" s="113">
        <v>76</v>
      </c>
      <c r="C19" s="132" t="s">
        <v>602</v>
      </c>
      <c r="D19" s="126" t="s">
        <v>21</v>
      </c>
      <c r="E19" s="113">
        <v>2021</v>
      </c>
      <c r="F19" s="127" t="s">
        <v>7</v>
      </c>
      <c r="G19" s="116" t="s">
        <v>223</v>
      </c>
    </row>
    <row r="20" spans="1:7" ht="18" customHeight="1">
      <c r="A20" s="153"/>
      <c r="B20" s="113">
        <v>85</v>
      </c>
      <c r="C20" s="132" t="s">
        <v>603</v>
      </c>
      <c r="D20" s="126" t="s">
        <v>604</v>
      </c>
      <c r="E20" s="113">
        <v>2019</v>
      </c>
      <c r="F20" s="127" t="s">
        <v>605</v>
      </c>
      <c r="G20" s="116" t="s">
        <v>223</v>
      </c>
    </row>
    <row r="21" spans="1:7" ht="18" customHeight="1" thickBot="1">
      <c r="A21" s="151"/>
      <c r="B21" s="113">
        <v>86</v>
      </c>
      <c r="C21" s="132" t="s">
        <v>603</v>
      </c>
      <c r="D21" s="126" t="s">
        <v>606</v>
      </c>
      <c r="E21" s="113">
        <v>2021</v>
      </c>
      <c r="F21" s="127" t="s">
        <v>605</v>
      </c>
      <c r="G21" s="116" t="s">
        <v>223</v>
      </c>
    </row>
    <row r="22" spans="1:7" s="134" customFormat="1" ht="19.5" customHeight="1" thickBot="1">
      <c r="A22" s="194" t="s">
        <v>300</v>
      </c>
      <c r="B22" s="194"/>
      <c r="C22" s="194"/>
      <c r="D22" s="194"/>
      <c r="E22" s="194"/>
      <c r="F22" s="194"/>
      <c r="G22" s="194"/>
    </row>
    <row r="23" spans="1:7" s="150" customFormat="1" ht="31.5" customHeight="1">
      <c r="A23" s="146" t="s">
        <v>218</v>
      </c>
      <c r="B23" s="149" t="s">
        <v>104</v>
      </c>
      <c r="C23" s="155" t="s">
        <v>12</v>
      </c>
      <c r="D23" s="156" t="s">
        <v>0</v>
      </c>
      <c r="E23" s="149" t="s">
        <v>4</v>
      </c>
      <c r="F23" s="156" t="s">
        <v>219</v>
      </c>
      <c r="G23" s="149" t="s">
        <v>220</v>
      </c>
    </row>
    <row r="24" spans="1:7" ht="18" customHeight="1">
      <c r="A24" s="153">
        <v>1</v>
      </c>
      <c r="B24" s="113">
        <v>40</v>
      </c>
      <c r="C24" s="132" t="s">
        <v>276</v>
      </c>
      <c r="D24" s="132" t="s">
        <v>21</v>
      </c>
      <c r="E24" s="113">
        <v>2014</v>
      </c>
      <c r="F24" s="152" t="s">
        <v>68</v>
      </c>
      <c r="G24" s="116" t="s">
        <v>226</v>
      </c>
    </row>
    <row r="25" spans="1:7" ht="18" customHeight="1">
      <c r="A25" s="151">
        <v>2</v>
      </c>
      <c r="B25" s="113">
        <v>29</v>
      </c>
      <c r="C25" s="132" t="s">
        <v>607</v>
      </c>
      <c r="D25" s="132" t="s">
        <v>608</v>
      </c>
      <c r="E25" s="113">
        <v>2015</v>
      </c>
      <c r="F25" s="152" t="s">
        <v>5</v>
      </c>
      <c r="G25" s="116" t="s">
        <v>226</v>
      </c>
    </row>
    <row r="26" spans="1:7" ht="18" customHeight="1">
      <c r="A26" s="153">
        <v>3</v>
      </c>
      <c r="B26" s="113">
        <v>36</v>
      </c>
      <c r="C26" s="132" t="s">
        <v>609</v>
      </c>
      <c r="D26" s="132" t="s">
        <v>610</v>
      </c>
      <c r="E26" s="113">
        <v>2014</v>
      </c>
      <c r="F26" s="152" t="s">
        <v>611</v>
      </c>
      <c r="G26" s="116" t="s">
        <v>226</v>
      </c>
    </row>
    <row r="27" spans="1:7" ht="18" customHeight="1">
      <c r="A27" s="151">
        <v>4</v>
      </c>
      <c r="B27" s="113">
        <v>21</v>
      </c>
      <c r="C27" s="132" t="s">
        <v>612</v>
      </c>
      <c r="D27" s="132" t="s">
        <v>613</v>
      </c>
      <c r="E27" s="113">
        <v>2016</v>
      </c>
      <c r="F27" s="152" t="s">
        <v>11</v>
      </c>
      <c r="G27" s="116" t="s">
        <v>226</v>
      </c>
    </row>
    <row r="28" spans="1:7" ht="18" customHeight="1">
      <c r="A28" s="153">
        <v>5</v>
      </c>
      <c r="B28" s="113">
        <v>81</v>
      </c>
      <c r="C28" s="132" t="s">
        <v>227</v>
      </c>
      <c r="D28" s="132" t="s">
        <v>30</v>
      </c>
      <c r="E28" s="113">
        <v>2014</v>
      </c>
      <c r="F28" s="152" t="s">
        <v>7</v>
      </c>
      <c r="G28" s="116" t="s">
        <v>226</v>
      </c>
    </row>
    <row r="29" spans="1:7" ht="18" customHeight="1">
      <c r="A29" s="151">
        <v>6</v>
      </c>
      <c r="B29" s="113">
        <v>11</v>
      </c>
      <c r="C29" s="132" t="s">
        <v>614</v>
      </c>
      <c r="D29" s="132" t="s">
        <v>32</v>
      </c>
      <c r="E29" s="113">
        <v>2014</v>
      </c>
      <c r="F29" s="152" t="s">
        <v>615</v>
      </c>
      <c r="G29" s="116" t="s">
        <v>226</v>
      </c>
    </row>
    <row r="30" spans="1:7" ht="18" customHeight="1">
      <c r="A30" s="153">
        <v>7</v>
      </c>
      <c r="B30" s="113">
        <v>35</v>
      </c>
      <c r="C30" s="132" t="s">
        <v>616</v>
      </c>
      <c r="D30" s="132" t="s">
        <v>22</v>
      </c>
      <c r="E30" s="113">
        <v>2016</v>
      </c>
      <c r="F30" s="152" t="s">
        <v>617</v>
      </c>
      <c r="G30" s="116" t="s">
        <v>226</v>
      </c>
    </row>
    <row r="31" spans="1:7" ht="18" customHeight="1">
      <c r="A31" s="151">
        <v>8</v>
      </c>
      <c r="B31" s="118">
        <v>4</v>
      </c>
      <c r="C31" s="157" t="s">
        <v>618</v>
      </c>
      <c r="D31" s="132" t="s">
        <v>15</v>
      </c>
      <c r="E31" s="113">
        <v>2015</v>
      </c>
      <c r="F31" s="152" t="s">
        <v>7</v>
      </c>
      <c r="G31" s="116" t="s">
        <v>226</v>
      </c>
    </row>
    <row r="32" spans="1:7" ht="18" customHeight="1">
      <c r="A32" s="153"/>
      <c r="B32" s="118">
        <v>24</v>
      </c>
      <c r="C32" s="157" t="s">
        <v>100</v>
      </c>
      <c r="D32" s="132" t="s">
        <v>90</v>
      </c>
      <c r="E32" s="113">
        <v>2014</v>
      </c>
      <c r="F32" s="152" t="s">
        <v>229</v>
      </c>
      <c r="G32" s="116" t="s">
        <v>226</v>
      </c>
    </row>
    <row r="33" spans="1:7" ht="18" customHeight="1">
      <c r="A33" s="151"/>
      <c r="B33" s="113">
        <v>25</v>
      </c>
      <c r="C33" s="132" t="s">
        <v>619</v>
      </c>
      <c r="D33" s="132" t="s">
        <v>620</v>
      </c>
      <c r="E33" s="113">
        <v>2016</v>
      </c>
      <c r="F33" s="152" t="s">
        <v>7</v>
      </c>
      <c r="G33" s="116" t="s">
        <v>226</v>
      </c>
    </row>
    <row r="34" spans="1:7" ht="18" customHeight="1">
      <c r="A34" s="153"/>
      <c r="B34" s="113">
        <v>45</v>
      </c>
      <c r="C34" s="132" t="s">
        <v>230</v>
      </c>
      <c r="D34" s="126" t="s">
        <v>22</v>
      </c>
      <c r="E34" s="113">
        <v>2015</v>
      </c>
      <c r="F34" s="127" t="s">
        <v>5</v>
      </c>
      <c r="G34" s="116" t="s">
        <v>226</v>
      </c>
    </row>
    <row r="35" spans="1:7" ht="18" customHeight="1">
      <c r="A35" s="151"/>
      <c r="B35" s="113">
        <v>67</v>
      </c>
      <c r="C35" s="132" t="s">
        <v>621</v>
      </c>
      <c r="D35" s="132" t="s">
        <v>622</v>
      </c>
      <c r="E35" s="113">
        <v>2014</v>
      </c>
      <c r="F35" s="152" t="s">
        <v>380</v>
      </c>
      <c r="G35" s="116" t="s">
        <v>226</v>
      </c>
    </row>
    <row r="36" spans="1:7" ht="18" customHeight="1">
      <c r="A36" s="153"/>
      <c r="B36" s="113">
        <v>70</v>
      </c>
      <c r="C36" s="132" t="s">
        <v>275</v>
      </c>
      <c r="D36" s="132" t="s">
        <v>228</v>
      </c>
      <c r="E36" s="113">
        <v>2016</v>
      </c>
      <c r="F36" s="152" t="s">
        <v>5</v>
      </c>
      <c r="G36" s="116" t="s">
        <v>226</v>
      </c>
    </row>
    <row r="37" spans="1:7" ht="18" customHeight="1">
      <c r="A37" s="151"/>
      <c r="B37" s="113">
        <v>78</v>
      </c>
      <c r="C37" s="132" t="s">
        <v>221</v>
      </c>
      <c r="D37" s="126" t="s">
        <v>222</v>
      </c>
      <c r="E37" s="113">
        <v>2016</v>
      </c>
      <c r="F37" s="152" t="s">
        <v>5</v>
      </c>
      <c r="G37" s="116" t="s">
        <v>226</v>
      </c>
    </row>
    <row r="38" spans="1:7" ht="18" customHeight="1" thickBot="1">
      <c r="A38" s="153"/>
      <c r="B38" s="113">
        <v>84</v>
      </c>
      <c r="C38" s="132" t="s">
        <v>231</v>
      </c>
      <c r="D38" s="132" t="s">
        <v>232</v>
      </c>
      <c r="E38" s="113">
        <v>2014</v>
      </c>
      <c r="F38" s="152" t="s">
        <v>7</v>
      </c>
      <c r="G38" s="116" t="s">
        <v>226</v>
      </c>
    </row>
    <row r="39" spans="1:7" s="134" customFormat="1" ht="19.5" customHeight="1" thickBot="1">
      <c r="A39" s="194" t="s">
        <v>301</v>
      </c>
      <c r="B39" s="194"/>
      <c r="C39" s="194"/>
      <c r="D39" s="194"/>
      <c r="E39" s="194"/>
      <c r="F39" s="194"/>
      <c r="G39" s="194"/>
    </row>
    <row r="40" spans="1:7" s="150" customFormat="1" ht="31.5" customHeight="1">
      <c r="A40" s="146" t="s">
        <v>218</v>
      </c>
      <c r="B40" s="149" t="s">
        <v>104</v>
      </c>
      <c r="C40" s="155" t="s">
        <v>12</v>
      </c>
      <c r="D40" s="156" t="s">
        <v>0</v>
      </c>
      <c r="E40" s="149" t="s">
        <v>4</v>
      </c>
      <c r="F40" s="156" t="s">
        <v>219</v>
      </c>
      <c r="G40" s="149" t="s">
        <v>220</v>
      </c>
    </row>
    <row r="41" spans="1:7" ht="18" customHeight="1">
      <c r="A41" s="153">
        <v>1</v>
      </c>
      <c r="B41" s="113">
        <v>59</v>
      </c>
      <c r="C41" s="132" t="s">
        <v>623</v>
      </c>
      <c r="D41" s="126" t="s">
        <v>109</v>
      </c>
      <c r="E41" s="113">
        <v>2011</v>
      </c>
      <c r="F41" s="127" t="s">
        <v>7</v>
      </c>
      <c r="G41" s="116" t="s">
        <v>234</v>
      </c>
    </row>
    <row r="42" spans="1:7" ht="18" customHeight="1">
      <c r="A42" s="151">
        <v>2</v>
      </c>
      <c r="B42" s="113">
        <v>55</v>
      </c>
      <c r="C42" s="132" t="s">
        <v>624</v>
      </c>
      <c r="D42" s="126" t="s">
        <v>625</v>
      </c>
      <c r="E42" s="113">
        <v>2011</v>
      </c>
      <c r="F42" s="127" t="s">
        <v>5</v>
      </c>
      <c r="G42" s="116" t="s">
        <v>234</v>
      </c>
    </row>
    <row r="43" spans="1:7" s="134" customFormat="1" ht="18" customHeight="1">
      <c r="A43" s="153">
        <v>3</v>
      </c>
      <c r="B43" s="113">
        <v>43</v>
      </c>
      <c r="C43" s="132" t="s">
        <v>626</v>
      </c>
      <c r="D43" s="126" t="s">
        <v>627</v>
      </c>
      <c r="E43" s="113">
        <v>2013</v>
      </c>
      <c r="F43" s="127" t="s">
        <v>68</v>
      </c>
      <c r="G43" s="116" t="s">
        <v>234</v>
      </c>
    </row>
    <row r="44" spans="1:7" ht="18" customHeight="1">
      <c r="A44" s="151">
        <v>4</v>
      </c>
      <c r="B44" s="113">
        <v>31</v>
      </c>
      <c r="C44" s="132" t="s">
        <v>237</v>
      </c>
      <c r="D44" s="126" t="s">
        <v>21</v>
      </c>
      <c r="E44" s="113">
        <v>2012</v>
      </c>
      <c r="F44" s="127" t="s">
        <v>5</v>
      </c>
      <c r="G44" s="116" t="s">
        <v>234</v>
      </c>
    </row>
    <row r="45" spans="1:7" ht="18" customHeight="1">
      <c r="A45" s="153"/>
      <c r="B45" s="113">
        <v>3</v>
      </c>
      <c r="C45" s="132" t="s">
        <v>57</v>
      </c>
      <c r="D45" s="126" t="s">
        <v>190</v>
      </c>
      <c r="E45" s="113">
        <v>2012</v>
      </c>
      <c r="F45" s="152" t="s">
        <v>7</v>
      </c>
      <c r="G45" s="116" t="s">
        <v>234</v>
      </c>
    </row>
    <row r="46" spans="1:7" ht="18" customHeight="1">
      <c r="A46" s="151"/>
      <c r="B46" s="113">
        <v>20</v>
      </c>
      <c r="C46" s="132" t="s">
        <v>227</v>
      </c>
      <c r="D46" s="126" t="s">
        <v>277</v>
      </c>
      <c r="E46" s="113">
        <v>2013</v>
      </c>
      <c r="F46" s="127" t="s">
        <v>7</v>
      </c>
      <c r="G46" s="116" t="s">
        <v>234</v>
      </c>
    </row>
    <row r="47" spans="1:7" ht="18" customHeight="1">
      <c r="A47" s="153"/>
      <c r="B47" s="113">
        <v>66</v>
      </c>
      <c r="C47" s="132" t="s">
        <v>621</v>
      </c>
      <c r="D47" s="126" t="s">
        <v>628</v>
      </c>
      <c r="E47" s="113">
        <v>2011</v>
      </c>
      <c r="F47" s="127" t="s">
        <v>380</v>
      </c>
      <c r="G47" s="116" t="s">
        <v>234</v>
      </c>
    </row>
    <row r="48" spans="1:7" ht="18" customHeight="1">
      <c r="A48" s="151"/>
      <c r="B48" s="113">
        <v>69</v>
      </c>
      <c r="C48" s="132" t="s">
        <v>629</v>
      </c>
      <c r="D48" s="126" t="s">
        <v>13</v>
      </c>
      <c r="E48" s="113">
        <v>2013</v>
      </c>
      <c r="F48" s="127" t="s">
        <v>630</v>
      </c>
      <c r="G48" s="116" t="s">
        <v>234</v>
      </c>
    </row>
    <row r="49" spans="1:7" ht="18" customHeight="1" thickBot="1">
      <c r="A49" s="153"/>
      <c r="B49" s="113">
        <v>77</v>
      </c>
      <c r="C49" s="132" t="s">
        <v>221</v>
      </c>
      <c r="D49" s="126" t="s">
        <v>233</v>
      </c>
      <c r="E49" s="113">
        <v>2013</v>
      </c>
      <c r="F49" s="127" t="s">
        <v>7</v>
      </c>
      <c r="G49" s="116" t="s">
        <v>234</v>
      </c>
    </row>
    <row r="50" spans="1:7" s="134" customFormat="1" ht="19.5" customHeight="1" thickBot="1">
      <c r="A50" s="194" t="s">
        <v>302</v>
      </c>
      <c r="B50" s="194"/>
      <c r="C50" s="194"/>
      <c r="D50" s="194"/>
      <c r="E50" s="194"/>
      <c r="F50" s="194"/>
      <c r="G50" s="194"/>
    </row>
    <row r="51" spans="1:7" s="150" customFormat="1" ht="31.5" customHeight="1">
      <c r="A51" s="146" t="s">
        <v>218</v>
      </c>
      <c r="B51" s="149" t="s">
        <v>104</v>
      </c>
      <c r="C51" s="155" t="s">
        <v>12</v>
      </c>
      <c r="D51" s="156" t="s">
        <v>0</v>
      </c>
      <c r="E51" s="149" t="s">
        <v>4</v>
      </c>
      <c r="F51" s="156" t="s">
        <v>219</v>
      </c>
      <c r="G51" s="149" t="s">
        <v>220</v>
      </c>
    </row>
    <row r="52" spans="1:7" ht="18" customHeight="1">
      <c r="A52" s="151">
        <v>1</v>
      </c>
      <c r="B52" s="113">
        <v>42</v>
      </c>
      <c r="C52" s="132" t="s">
        <v>631</v>
      </c>
      <c r="D52" s="126" t="s">
        <v>90</v>
      </c>
      <c r="E52" s="113">
        <v>2010</v>
      </c>
      <c r="F52" s="127" t="s">
        <v>632</v>
      </c>
      <c r="G52" s="116" t="s">
        <v>238</v>
      </c>
    </row>
    <row r="53" spans="1:7" ht="18" customHeight="1">
      <c r="A53" s="153">
        <v>2</v>
      </c>
      <c r="B53" s="113">
        <v>12</v>
      </c>
      <c r="C53" s="132" t="s">
        <v>224</v>
      </c>
      <c r="D53" s="126" t="s">
        <v>236</v>
      </c>
      <c r="E53" s="113">
        <v>2008</v>
      </c>
      <c r="F53" s="127" t="s">
        <v>7</v>
      </c>
      <c r="G53" s="116" t="s">
        <v>238</v>
      </c>
    </row>
    <row r="54" spans="1:7" ht="18" customHeight="1">
      <c r="A54" s="153">
        <v>3</v>
      </c>
      <c r="B54" s="113">
        <v>65</v>
      </c>
      <c r="C54" s="132" t="s">
        <v>633</v>
      </c>
      <c r="D54" s="126" t="s">
        <v>634</v>
      </c>
      <c r="E54" s="113">
        <v>2010</v>
      </c>
      <c r="F54" s="127" t="s">
        <v>527</v>
      </c>
      <c r="G54" s="116" t="s">
        <v>238</v>
      </c>
    </row>
    <row r="55" spans="1:7" ht="19.5" customHeight="1">
      <c r="A55" s="158"/>
      <c r="B55" s="159"/>
      <c r="C55" s="160"/>
      <c r="D55" s="161"/>
      <c r="E55" s="159"/>
      <c r="F55" s="162"/>
      <c r="G55" s="159"/>
    </row>
    <row r="56" spans="1:12" s="164" customFormat="1" ht="11.25" customHeight="1">
      <c r="A56" s="191" t="s">
        <v>280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63"/>
    </row>
    <row r="57" spans="1:12" s="164" customFormat="1" ht="12.75" customHeight="1">
      <c r="A57" s="164" t="s">
        <v>87</v>
      </c>
      <c r="B57" s="165"/>
      <c r="C57" s="166"/>
      <c r="D57" s="165"/>
      <c r="E57" s="165"/>
      <c r="F57" s="165"/>
      <c r="G57" s="163"/>
      <c r="H57" s="166"/>
      <c r="I57" s="163"/>
      <c r="J57" s="163"/>
      <c r="K57" s="163"/>
      <c r="L57" s="163"/>
    </row>
    <row r="58" spans="1:7" ht="19.5" customHeight="1">
      <c r="A58" s="158"/>
      <c r="B58" s="159"/>
      <c r="C58" s="160"/>
      <c r="D58" s="161"/>
      <c r="E58" s="159"/>
      <c r="F58" s="162"/>
      <c r="G58" s="159"/>
    </row>
    <row r="59" spans="1:7" ht="19.5" customHeight="1">
      <c r="A59" s="158"/>
      <c r="B59" s="159"/>
      <c r="C59" s="160"/>
      <c r="D59" s="161"/>
      <c r="E59" s="159"/>
      <c r="F59" s="162"/>
      <c r="G59" s="159"/>
    </row>
    <row r="60" spans="1:7" ht="19.5" customHeight="1">
      <c r="A60" s="158"/>
      <c r="B60" s="159"/>
      <c r="C60" s="160"/>
      <c r="D60" s="161"/>
      <c r="E60" s="159"/>
      <c r="F60" s="162"/>
      <c r="G60" s="159"/>
    </row>
    <row r="61" spans="1:7" ht="19.5" customHeight="1">
      <c r="A61" s="158"/>
      <c r="B61" s="159"/>
      <c r="C61" s="160"/>
      <c r="D61" s="161"/>
      <c r="E61" s="159"/>
      <c r="F61" s="162"/>
      <c r="G61" s="159"/>
    </row>
    <row r="62" spans="1:7" ht="19.5" customHeight="1">
      <c r="A62" s="158"/>
      <c r="B62" s="159"/>
      <c r="C62" s="160"/>
      <c r="D62" s="161"/>
      <c r="E62" s="159"/>
      <c r="F62" s="162"/>
      <c r="G62" s="159"/>
    </row>
    <row r="63" spans="1:7" ht="19.5" customHeight="1">
      <c r="A63" s="158"/>
      <c r="B63" s="159"/>
      <c r="C63" s="160"/>
      <c r="D63" s="161"/>
      <c r="E63" s="159"/>
      <c r="F63" s="162"/>
      <c r="G63" s="159"/>
    </row>
    <row r="64" spans="1:7" ht="19.5" customHeight="1">
      <c r="A64" s="158"/>
      <c r="B64" s="159"/>
      <c r="C64" s="160"/>
      <c r="D64" s="161"/>
      <c r="E64" s="159"/>
      <c r="F64" s="162"/>
      <c r="G64" s="159"/>
    </row>
    <row r="65" spans="1:7" ht="19.5" customHeight="1">
      <c r="A65" s="158"/>
      <c r="B65" s="159"/>
      <c r="C65" s="160"/>
      <c r="D65" s="161"/>
      <c r="E65" s="159"/>
      <c r="F65" s="162"/>
      <c r="G65" s="159"/>
    </row>
    <row r="66" spans="1:7" ht="19.5" customHeight="1">
      <c r="A66" s="158"/>
      <c r="B66" s="159"/>
      <c r="C66" s="160"/>
      <c r="D66" s="161"/>
      <c r="E66" s="159"/>
      <c r="F66" s="162"/>
      <c r="G66" s="159"/>
    </row>
    <row r="67" spans="1:7" ht="19.5" customHeight="1">
      <c r="A67" s="158"/>
      <c r="B67" s="159"/>
      <c r="C67" s="160"/>
      <c r="D67" s="161"/>
      <c r="E67" s="159"/>
      <c r="F67" s="162"/>
      <c r="G67" s="159"/>
    </row>
    <row r="68" spans="1:7" ht="19.5" customHeight="1">
      <c r="A68" s="158"/>
      <c r="B68" s="159"/>
      <c r="C68" s="160"/>
      <c r="D68" s="161"/>
      <c r="E68" s="159"/>
      <c r="F68" s="162"/>
      <c r="G68" s="159"/>
    </row>
  </sheetData>
  <sheetProtection/>
  <mergeCells count="7">
    <mergeCell ref="A56:K56"/>
    <mergeCell ref="A1:G1"/>
    <mergeCell ref="A2:G2"/>
    <mergeCell ref="A3:G3"/>
    <mergeCell ref="A22:G22"/>
    <mergeCell ref="A39:G39"/>
    <mergeCell ref="A50:G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Horovce 2011</dc:title>
  <dc:subject>Výsledky</dc:subject>
  <dc:creator>kem-bucova_a</dc:creator>
  <cp:keywords>Horovce 2012</cp:keywords>
  <dc:description/>
  <cp:lastModifiedBy>pc</cp:lastModifiedBy>
  <cp:lastPrinted>2023-12-31T12:14:50Z</cp:lastPrinted>
  <dcterms:created xsi:type="dcterms:W3CDTF">2006-08-10T15:02:00Z</dcterms:created>
  <dcterms:modified xsi:type="dcterms:W3CDTF">2023-12-31T12:52:20Z</dcterms:modified>
  <cp:category/>
  <cp:version/>
  <cp:contentType/>
  <cp:contentStatus/>
</cp:coreProperties>
</file>