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D585F41B-C9D6-40BD-944F-352206604A85}" xr6:coauthVersionLast="47" xr6:coauthVersionMax="47" xr10:uidLastSave="{00000000-0000-0000-0000-000000000000}"/>
  <bookViews>
    <workbookView xWindow="345" yWindow="300" windowWidth="25410" windowHeight="15300"/>
  </bookViews>
  <sheets>
    <sheet name="Výsledky 9 km" sheetId="41" r:id="rId1"/>
    <sheet name="Kategórie 9 km" sheetId="36" r:id="rId2"/>
    <sheet name="Výsledky 4,5 km" sheetId="26" r:id="rId3"/>
    <sheet name="Detí 500 m" sheetId="30" r:id="rId4"/>
  </sheets>
  <calcPr calcId="181029"/>
</workbook>
</file>

<file path=xl/calcChain.xml><?xml version="1.0" encoding="utf-8"?>
<calcChain xmlns="http://schemas.openxmlformats.org/spreadsheetml/2006/main">
  <c r="I57" i="41" l="1"/>
  <c r="J57" i="41" s="1"/>
  <c r="I56" i="41"/>
  <c r="J56" i="41" s="1"/>
  <c r="I55" i="41"/>
  <c r="J55" i="41" s="1"/>
  <c r="I54" i="41"/>
  <c r="J54" i="41" s="1"/>
  <c r="I53" i="41"/>
  <c r="J53" i="41" s="1"/>
  <c r="I52" i="41"/>
  <c r="J52" i="41" s="1"/>
  <c r="I51" i="41"/>
  <c r="J51" i="41" s="1"/>
  <c r="I50" i="41"/>
  <c r="J50" i="41" s="1"/>
  <c r="I49" i="41"/>
  <c r="J49" i="41" s="1"/>
  <c r="I48" i="41"/>
  <c r="J48" i="41" s="1"/>
  <c r="I47" i="41"/>
  <c r="J47" i="41" s="1"/>
  <c r="I46" i="41"/>
  <c r="J46" i="41" s="1"/>
  <c r="I42" i="41"/>
  <c r="J42" i="41" s="1"/>
  <c r="I41" i="41"/>
  <c r="I40" i="41"/>
  <c r="I39" i="41"/>
  <c r="I38" i="41"/>
  <c r="J38" i="41" s="1"/>
  <c r="I37" i="41"/>
  <c r="I35" i="41"/>
  <c r="J35" i="41" s="1"/>
  <c r="I34" i="41"/>
  <c r="J34" i="41" s="1"/>
  <c r="I33" i="41"/>
  <c r="J33" i="41" s="1"/>
  <c r="I32" i="41"/>
  <c r="I31" i="41"/>
  <c r="J31" i="41" s="1"/>
  <c r="I30" i="41"/>
  <c r="J30" i="41" s="1"/>
  <c r="I29" i="41"/>
  <c r="J29" i="41" s="1"/>
  <c r="I28" i="41"/>
  <c r="I27" i="41"/>
  <c r="J27" i="41" s="1"/>
  <c r="I26" i="41"/>
  <c r="J26" i="41" s="1"/>
  <c r="I25" i="41"/>
  <c r="J25" i="41" s="1"/>
  <c r="I24" i="41"/>
  <c r="I23" i="41"/>
  <c r="J23" i="41" s="1"/>
  <c r="I22" i="41"/>
  <c r="J22" i="41" s="1"/>
  <c r="I20" i="41"/>
  <c r="I19" i="41"/>
  <c r="J19" i="41" s="1"/>
  <c r="J17" i="41"/>
  <c r="I16" i="41"/>
  <c r="I15" i="41"/>
  <c r="I14" i="41"/>
  <c r="J14" i="41" s="1"/>
  <c r="I13" i="41"/>
  <c r="J13" i="41"/>
  <c r="I12" i="41"/>
  <c r="I11" i="41"/>
  <c r="I10" i="41"/>
  <c r="J10" i="41" s="1"/>
  <c r="I9" i="41"/>
  <c r="J9" i="41"/>
  <c r="I8" i="41"/>
  <c r="I7" i="41"/>
  <c r="I6" i="41"/>
  <c r="J45" i="41" s="1"/>
  <c r="I7" i="36"/>
  <c r="J52" i="36" s="1"/>
  <c r="J7" i="36"/>
  <c r="I8" i="36"/>
  <c r="I9" i="36"/>
  <c r="J9" i="36" s="1"/>
  <c r="I10" i="36"/>
  <c r="J10" i="36"/>
  <c r="I11" i="36"/>
  <c r="J63" i="36" s="1"/>
  <c r="I12" i="36"/>
  <c r="I13" i="36"/>
  <c r="J13" i="36" s="1"/>
  <c r="I14" i="36"/>
  <c r="J25" i="36" s="1"/>
  <c r="I15" i="36"/>
  <c r="I16" i="36"/>
  <c r="I17" i="36"/>
  <c r="I18" i="36"/>
  <c r="I19" i="36"/>
  <c r="I22" i="36"/>
  <c r="I23" i="36"/>
  <c r="I24" i="36"/>
  <c r="J24" i="36" s="1"/>
  <c r="I25" i="36"/>
  <c r="I26" i="36"/>
  <c r="I27" i="36"/>
  <c r="I28" i="36"/>
  <c r="J28" i="36" s="1"/>
  <c r="I29" i="36"/>
  <c r="I30" i="36"/>
  <c r="J30" i="36" s="1"/>
  <c r="I31" i="36"/>
  <c r="I32" i="36"/>
  <c r="J32" i="36" s="1"/>
  <c r="I33" i="36"/>
  <c r="I34" i="36"/>
  <c r="J34" i="36" s="1"/>
  <c r="I37" i="36"/>
  <c r="J37" i="36" s="1"/>
  <c r="I38" i="36"/>
  <c r="J38" i="36"/>
  <c r="I39" i="36"/>
  <c r="I42" i="36"/>
  <c r="J42" i="36" s="1"/>
  <c r="I43" i="36"/>
  <c r="I44" i="36"/>
  <c r="I45" i="36"/>
  <c r="I46" i="36"/>
  <c r="I51" i="36"/>
  <c r="J51" i="36" s="1"/>
  <c r="I53" i="36"/>
  <c r="I57" i="36"/>
  <c r="I58" i="36"/>
  <c r="J58" i="36" s="1"/>
  <c r="I61" i="36"/>
  <c r="J61" i="36" s="1"/>
  <c r="I62" i="36"/>
  <c r="I63" i="36"/>
  <c r="I64" i="36"/>
  <c r="J64" i="36" s="1"/>
  <c r="I65" i="36"/>
  <c r="I66" i="36"/>
  <c r="I67" i="36"/>
  <c r="I7" i="30"/>
  <c r="J8" i="30" s="1"/>
  <c r="J7" i="30"/>
  <c r="I8" i="30"/>
  <c r="I9" i="30"/>
  <c r="J20" i="30" s="1"/>
  <c r="I10" i="30"/>
  <c r="J10" i="30" s="1"/>
  <c r="I13" i="30"/>
  <c r="I14" i="30"/>
  <c r="I15" i="30"/>
  <c r="J15" i="30" s="1"/>
  <c r="I16" i="30"/>
  <c r="J16" i="30" s="1"/>
  <c r="I17" i="30"/>
  <c r="I20" i="30"/>
  <c r="I21" i="30"/>
  <c r="J21" i="30" s="1"/>
  <c r="I22" i="30"/>
  <c r="J22" i="30" s="1"/>
  <c r="I23" i="30"/>
  <c r="I24" i="30"/>
  <c r="I25" i="30"/>
  <c r="J25" i="30" s="1"/>
  <c r="I28" i="30"/>
  <c r="J28" i="30" s="1"/>
  <c r="I29" i="30"/>
  <c r="I30" i="30"/>
  <c r="I31" i="30"/>
  <c r="J31" i="30" s="1"/>
  <c r="I32" i="30"/>
  <c r="J32" i="30" s="1"/>
  <c r="I33" i="30"/>
  <c r="I34" i="30"/>
  <c r="I35" i="30"/>
  <c r="I36" i="30"/>
  <c r="I37" i="30"/>
  <c r="I40" i="30"/>
  <c r="J40" i="30" s="1"/>
  <c r="I41" i="30"/>
  <c r="J41" i="30"/>
  <c r="I42" i="30"/>
  <c r="J42" i="30"/>
  <c r="I43" i="30"/>
  <c r="I6" i="26"/>
  <c r="J6" i="26" s="1"/>
  <c r="I7" i="26"/>
  <c r="J7" i="26"/>
  <c r="I8" i="26"/>
  <c r="I9" i="26"/>
  <c r="I10" i="26"/>
  <c r="J10" i="26" s="1"/>
  <c r="I11" i="26"/>
  <c r="J11" i="26"/>
  <c r="I12" i="26"/>
  <c r="I13" i="26"/>
  <c r="I14" i="26"/>
  <c r="J14" i="26" s="1"/>
  <c r="I15" i="26"/>
  <c r="J15" i="26"/>
  <c r="I16" i="26"/>
  <c r="I17" i="26"/>
  <c r="I18" i="26"/>
  <c r="J18" i="26" s="1"/>
  <c r="I19" i="26"/>
  <c r="J19" i="26"/>
  <c r="I20" i="26"/>
  <c r="I21" i="26"/>
  <c r="I22" i="26"/>
  <c r="J22" i="26" s="1"/>
  <c r="I23" i="26"/>
  <c r="J23" i="26"/>
  <c r="I24" i="26"/>
  <c r="I25" i="26"/>
  <c r="I26" i="26"/>
  <c r="J26" i="26" s="1"/>
  <c r="I27" i="26"/>
  <c r="J27" i="26"/>
  <c r="I28" i="26"/>
  <c r="I29" i="26"/>
  <c r="I30" i="26"/>
  <c r="J30" i="26" s="1"/>
  <c r="I31" i="26"/>
  <c r="J31" i="26"/>
  <c r="I32" i="26"/>
  <c r="I33" i="26"/>
  <c r="I34" i="26"/>
  <c r="J34" i="26" s="1"/>
  <c r="I35" i="26"/>
  <c r="J35" i="26"/>
  <c r="I36" i="26"/>
  <c r="I37" i="26"/>
  <c r="I38" i="26"/>
  <c r="J38" i="26" s="1"/>
  <c r="I39" i="26"/>
  <c r="J39" i="26"/>
  <c r="J67" i="36"/>
  <c r="J57" i="36"/>
  <c r="J16" i="36"/>
  <c r="J46" i="36"/>
  <c r="J12" i="36"/>
  <c r="J8" i="36"/>
  <c r="J39" i="36"/>
  <c r="J27" i="36"/>
  <c r="J19" i="36"/>
  <c r="J11" i="36"/>
  <c r="J23" i="30" l="1"/>
  <c r="J13" i="30"/>
  <c r="J44" i="36"/>
  <c r="J24" i="41"/>
  <c r="J28" i="41"/>
  <c r="J32" i="41"/>
  <c r="J36" i="41"/>
  <c r="J66" i="36"/>
  <c r="J11" i="41"/>
  <c r="J20" i="41"/>
  <c r="J37" i="41"/>
  <c r="J41" i="41"/>
  <c r="J33" i="30"/>
  <c r="J22" i="36"/>
  <c r="J49" i="36"/>
  <c r="J37" i="26"/>
  <c r="J33" i="26"/>
  <c r="J29" i="26"/>
  <c r="J25" i="26"/>
  <c r="J21" i="26"/>
  <c r="J17" i="26"/>
  <c r="J13" i="26"/>
  <c r="J9" i="26"/>
  <c r="J43" i="30"/>
  <c r="J37" i="30"/>
  <c r="J7" i="41"/>
  <c r="J15" i="41"/>
  <c r="J31" i="36"/>
  <c r="J26" i="36"/>
  <c r="J56" i="36"/>
  <c r="J53" i="36"/>
  <c r="J8" i="41"/>
  <c r="J16" i="41"/>
  <c r="J21" i="41"/>
  <c r="J54" i="36"/>
  <c r="J29" i="30"/>
  <c r="J17" i="30"/>
  <c r="J29" i="36"/>
  <c r="J15" i="36"/>
  <c r="J33" i="36"/>
  <c r="J65" i="36"/>
  <c r="J70" i="36"/>
  <c r="J18" i="36"/>
  <c r="J36" i="26"/>
  <c r="J32" i="26"/>
  <c r="J28" i="26"/>
  <c r="J24" i="26"/>
  <c r="J20" i="26"/>
  <c r="J16" i="26"/>
  <c r="J12" i="26"/>
  <c r="J8" i="26"/>
  <c r="J36" i="30"/>
  <c r="J12" i="41"/>
  <c r="J17" i="36"/>
  <c r="J9" i="30"/>
  <c r="J39" i="41"/>
  <c r="J43" i="41"/>
  <c r="J23" i="36"/>
  <c r="J55" i="36"/>
  <c r="J14" i="30"/>
  <c r="J18" i="41"/>
  <c r="J44" i="41"/>
  <c r="J45" i="36"/>
  <c r="J50" i="36"/>
  <c r="J14" i="36"/>
  <c r="J34" i="30"/>
  <c r="J30" i="30"/>
  <c r="J24" i="30"/>
  <c r="J43" i="36"/>
  <c r="J62" i="36"/>
  <c r="J6" i="41"/>
  <c r="J40" i="41"/>
</calcChain>
</file>

<file path=xl/sharedStrings.xml><?xml version="1.0" encoding="utf-8"?>
<sst xmlns="http://schemas.openxmlformats.org/spreadsheetml/2006/main" count="1073" uniqueCount="272">
  <si>
    <t>Meno</t>
  </si>
  <si>
    <t>Oddiel</t>
  </si>
  <si>
    <t>Čas</t>
  </si>
  <si>
    <t>m</t>
  </si>
  <si>
    <t>m/ž</t>
  </si>
  <si>
    <t>Rok nar.</t>
  </si>
  <si>
    <t>Priezvisko</t>
  </si>
  <si>
    <t>SVK</t>
  </si>
  <si>
    <t>Hlavný rozhodca: Buc Peter, e-mail:peter.buc59@gmail.com, M:0905299189</t>
  </si>
  <si>
    <t>Por. čís.</t>
  </si>
  <si>
    <t>dátum</t>
  </si>
  <si>
    <t>Por. v kat.</t>
  </si>
  <si>
    <t>Výsledková listina:Anna Bucová</t>
  </si>
  <si>
    <t>Štát</t>
  </si>
  <si>
    <t>Kat.</t>
  </si>
  <si>
    <t>Št.č.</t>
  </si>
  <si>
    <t>Výsledková listina 3. ročníka večerného behu Moldavou</t>
  </si>
  <si>
    <t>Moldava nad Bodvou dňa 21.októbra 2023</t>
  </si>
  <si>
    <t>9 km</t>
  </si>
  <si>
    <t>4,5 km</t>
  </si>
  <si>
    <t>Viktória</t>
  </si>
  <si>
    <t>Banyaszová</t>
  </si>
  <si>
    <t>Rožňava</t>
  </si>
  <si>
    <t>Lucia</t>
  </si>
  <si>
    <t>Bariová</t>
  </si>
  <si>
    <t>Moldava nad Bodvou</t>
  </si>
  <si>
    <t>Peter</t>
  </si>
  <si>
    <t>Betteš</t>
  </si>
  <si>
    <t>Gemerská Poloma</t>
  </si>
  <si>
    <t>Patrícia</t>
  </si>
  <si>
    <t>Bettešová</t>
  </si>
  <si>
    <t>Alexandra</t>
  </si>
  <si>
    <t>Demeterová</t>
  </si>
  <si>
    <t>Jennifer</t>
  </si>
  <si>
    <t>Domik</t>
  </si>
  <si>
    <t>Jovice</t>
  </si>
  <si>
    <t>Katarína</t>
  </si>
  <si>
    <t>Dózsická</t>
  </si>
  <si>
    <t>Drienovec</t>
  </si>
  <si>
    <t>Martin</t>
  </si>
  <si>
    <t>Ďuríček</t>
  </si>
  <si>
    <t>Patrik</t>
  </si>
  <si>
    <t>Grác</t>
  </si>
  <si>
    <t>Poproč</t>
  </si>
  <si>
    <t>Sebastián</t>
  </si>
  <si>
    <t>Karp</t>
  </si>
  <si>
    <t>Moldava nad Bodvou/Budulov</t>
  </si>
  <si>
    <t>Michaela</t>
  </si>
  <si>
    <t>Kišová</t>
  </si>
  <si>
    <t>Košice</t>
  </si>
  <si>
    <t>Kravecová</t>
  </si>
  <si>
    <t>Ladislav</t>
  </si>
  <si>
    <t>Maras</t>
  </si>
  <si>
    <t>MARAS team Prešov</t>
  </si>
  <si>
    <t>Ján</t>
  </si>
  <si>
    <t>Mikókai</t>
  </si>
  <si>
    <t>Buzica</t>
  </si>
  <si>
    <t>Erik</t>
  </si>
  <si>
    <t>Palos</t>
  </si>
  <si>
    <t>Atletic legion club Moldava nad Bodvou</t>
  </si>
  <si>
    <t>Linda</t>
  </si>
  <si>
    <t>Sanislová</t>
  </si>
  <si>
    <t>Renáta</t>
  </si>
  <si>
    <t>Martina</t>
  </si>
  <si>
    <t>Sáreníková</t>
  </si>
  <si>
    <t>Mária</t>
  </si>
  <si>
    <t>Semanová</t>
  </si>
  <si>
    <t>Prešovská Walkerka</t>
  </si>
  <si>
    <t>Lukáš</t>
  </si>
  <si>
    <t>Solej</t>
  </si>
  <si>
    <t>Viliam</t>
  </si>
  <si>
    <t>Sýkora</t>
  </si>
  <si>
    <t>Cseresznyeklub Moldava nad Bodvou</t>
  </si>
  <si>
    <t>Sýkorová</t>
  </si>
  <si>
    <t>Zara</t>
  </si>
  <si>
    <t>Szabo</t>
  </si>
  <si>
    <t>Rožnava</t>
  </si>
  <si>
    <t>Gabriel</t>
  </si>
  <si>
    <t>Szabó Bartko</t>
  </si>
  <si>
    <t>Čečejovce</t>
  </si>
  <si>
    <t>András</t>
  </si>
  <si>
    <t>Takács</t>
  </si>
  <si>
    <t>Anna</t>
  </si>
  <si>
    <t>Athletic legion club Moldava nad Bodvou</t>
  </si>
  <si>
    <t>Nela</t>
  </si>
  <si>
    <t>Ujcová</t>
  </si>
  <si>
    <t>Rita</t>
  </si>
  <si>
    <t>Balázs</t>
  </si>
  <si>
    <t>Boldog Salkaházi Sára Egyházi Iskolaközpont Moldava</t>
  </si>
  <si>
    <t>Róbert</t>
  </si>
  <si>
    <t>Bartok</t>
  </si>
  <si>
    <t>Hrhov</t>
  </si>
  <si>
    <t>Vladimír</t>
  </si>
  <si>
    <t>Bilohuščin</t>
  </si>
  <si>
    <t>ProRun Moldava nad Bodvou</t>
  </si>
  <si>
    <t>Gréta</t>
  </si>
  <si>
    <t>Deaková</t>
  </si>
  <si>
    <t>Turňa nad Bodvou</t>
  </si>
  <si>
    <t>Maroš</t>
  </si>
  <si>
    <t>Demko</t>
  </si>
  <si>
    <t>ProRun Moldava</t>
  </si>
  <si>
    <t>Dobos</t>
  </si>
  <si>
    <t>Bonum Vinum Moldava</t>
  </si>
  <si>
    <t>Marcela</t>
  </si>
  <si>
    <t>Droppová</t>
  </si>
  <si>
    <t>Terézia</t>
  </si>
  <si>
    <t>Džačovská</t>
  </si>
  <si>
    <t>Prešov</t>
  </si>
  <si>
    <t>Fučila</t>
  </si>
  <si>
    <t>Štefan</t>
  </si>
  <si>
    <t>Belasa Moldava nad Bodvou</t>
  </si>
  <si>
    <t>Monika</t>
  </si>
  <si>
    <t>Györiová</t>
  </si>
  <si>
    <t>Active life team Košice</t>
  </si>
  <si>
    <t>Nikola</t>
  </si>
  <si>
    <t>Hegedüšová</t>
  </si>
  <si>
    <t>Silvia</t>
  </si>
  <si>
    <t>Horváthová</t>
  </si>
  <si>
    <t>Jakab</t>
  </si>
  <si>
    <t>Daniel</t>
  </si>
  <si>
    <t>Jančík</t>
  </si>
  <si>
    <t>Alena</t>
  </si>
  <si>
    <t>Kadúková</t>
  </si>
  <si>
    <t>Ondrej</t>
  </si>
  <si>
    <t>Kerekeš</t>
  </si>
  <si>
    <t>Silica</t>
  </si>
  <si>
    <t>Ildikó</t>
  </si>
  <si>
    <t>Kinyiková</t>
  </si>
  <si>
    <t>Kiss</t>
  </si>
  <si>
    <t>Hasiči Moldava</t>
  </si>
  <si>
    <t>Jana</t>
  </si>
  <si>
    <t>Kolesárová</t>
  </si>
  <si>
    <t>Beáta</t>
  </si>
  <si>
    <t>Kopčáková Seligová</t>
  </si>
  <si>
    <t>Metropol Košice</t>
  </si>
  <si>
    <t>Pavol</t>
  </si>
  <si>
    <t>Koteles</t>
  </si>
  <si>
    <t>Skároš</t>
  </si>
  <si>
    <t>Emil</t>
  </si>
  <si>
    <t>Kuchár</t>
  </si>
  <si>
    <t>Miroslav</t>
  </si>
  <si>
    <t>Lucian</t>
  </si>
  <si>
    <t>Longauer</t>
  </si>
  <si>
    <t>Beh za chudobných Bernátovce</t>
  </si>
  <si>
    <t>Marek</t>
  </si>
  <si>
    <t>Marcinčák</t>
  </si>
  <si>
    <t>Imrich</t>
  </si>
  <si>
    <t>Mihok</t>
  </si>
  <si>
    <t>Beh za chudobných Bidovce</t>
  </si>
  <si>
    <t>Mydlár</t>
  </si>
  <si>
    <t>Németh</t>
  </si>
  <si>
    <t>ROTH - Slovakia Valaliky</t>
  </si>
  <si>
    <t>Nižnik</t>
  </si>
  <si>
    <t>Krištof</t>
  </si>
  <si>
    <t>Nyíri</t>
  </si>
  <si>
    <t>Stanislav</t>
  </si>
  <si>
    <t>Pastorek</t>
  </si>
  <si>
    <t>Dávid</t>
  </si>
  <si>
    <t>Pelegrin</t>
  </si>
  <si>
    <t>GT-engines Čečejovce</t>
  </si>
  <si>
    <t>Attila</t>
  </si>
  <si>
    <t>Sanislo</t>
  </si>
  <si>
    <t>Břetislav</t>
  </si>
  <si>
    <t>Sehnal</t>
  </si>
  <si>
    <t>Adriana</t>
  </si>
  <si>
    <t>Seleš</t>
  </si>
  <si>
    <t>Sepeši</t>
  </si>
  <si>
    <t>VKM-vikendový kilometrovník Valaliky</t>
  </si>
  <si>
    <t>Kristián</t>
  </si>
  <si>
    <t>Stašík</t>
  </si>
  <si>
    <t>Ferdinand</t>
  </si>
  <si>
    <t>Szabó</t>
  </si>
  <si>
    <t>Autoclub S&amp;T Moldava nad Bodvou</t>
  </si>
  <si>
    <t>Zuzana</t>
  </si>
  <si>
    <t>Szaboová</t>
  </si>
  <si>
    <t>Igor</t>
  </si>
  <si>
    <t>Šebej</t>
  </si>
  <si>
    <t>Valaliky</t>
  </si>
  <si>
    <t>Škovrunská</t>
  </si>
  <si>
    <t>Šomody</t>
  </si>
  <si>
    <t>Štofan</t>
  </si>
  <si>
    <t>Zádiel</t>
  </si>
  <si>
    <t>Tarhanič</t>
  </si>
  <si>
    <t>Urbán</t>
  </si>
  <si>
    <t>ZUŠ Moldava</t>
  </si>
  <si>
    <t>Ľubomír</t>
  </si>
  <si>
    <t>Vranka</t>
  </si>
  <si>
    <t>Viktor</t>
  </si>
  <si>
    <t>Želinský</t>
  </si>
  <si>
    <t>Dorina</t>
  </si>
  <si>
    <t>Drága</t>
  </si>
  <si>
    <t>Oliver</t>
  </si>
  <si>
    <t>Józsová</t>
  </si>
  <si>
    <t>Ashley</t>
  </si>
  <si>
    <t>Ondernická</t>
  </si>
  <si>
    <t>Trisztán</t>
  </si>
  <si>
    <t>Prokop</t>
  </si>
  <si>
    <t>Vanesa</t>
  </si>
  <si>
    <t>Turek</t>
  </si>
  <si>
    <t>Tomáš</t>
  </si>
  <si>
    <t>Bačo</t>
  </si>
  <si>
    <t>Benčik</t>
  </si>
  <si>
    <t>Laura</t>
  </si>
  <si>
    <t>Bočkorášová</t>
  </si>
  <si>
    <t>Wanda</t>
  </si>
  <si>
    <t>Zoja</t>
  </si>
  <si>
    <t>Petra</t>
  </si>
  <si>
    <t>Falatová</t>
  </si>
  <si>
    <t>Liana</t>
  </si>
  <si>
    <t>Faragó</t>
  </si>
  <si>
    <t>Tobias</t>
  </si>
  <si>
    <t>Gumáň</t>
  </si>
  <si>
    <t>Horňák</t>
  </si>
  <si>
    <t>Emily</t>
  </si>
  <si>
    <t>Raffael</t>
  </si>
  <si>
    <t>Tomková</t>
  </si>
  <si>
    <t>Damián</t>
  </si>
  <si>
    <t>Varga</t>
  </si>
  <si>
    <t>500 m detí</t>
  </si>
  <si>
    <t>ž</t>
  </si>
  <si>
    <t>ST</t>
  </si>
  <si>
    <t>ML</t>
  </si>
  <si>
    <t>Moldava</t>
  </si>
  <si>
    <t>Lacko</t>
  </si>
  <si>
    <t>Lorie</t>
  </si>
  <si>
    <t>Andrea</t>
  </si>
  <si>
    <t>Cestice</t>
  </si>
  <si>
    <t>Abosi-Csató</t>
  </si>
  <si>
    <t>Hanesz</t>
  </si>
  <si>
    <t>Zsolt</t>
  </si>
  <si>
    <t>Váradyová</t>
  </si>
  <si>
    <t>Žarnov</t>
  </si>
  <si>
    <t>Čierniková</t>
  </si>
  <si>
    <t>Smrek</t>
  </si>
  <si>
    <t>Tony</t>
  </si>
  <si>
    <t>Komorová</t>
  </si>
  <si>
    <t>Jacman</t>
  </si>
  <si>
    <t>Janík</t>
  </si>
  <si>
    <t>Gaálová</t>
  </si>
  <si>
    <t>Simona</t>
  </si>
  <si>
    <t>Bratislava</t>
  </si>
  <si>
    <t>Wivien</t>
  </si>
  <si>
    <t>Majančík</t>
  </si>
  <si>
    <t>Kovács</t>
  </si>
  <si>
    <t>Réka</t>
  </si>
  <si>
    <t>Kopčák</t>
  </si>
  <si>
    <t>Kis-Csáji</t>
  </si>
  <si>
    <t>Judita</t>
  </si>
  <si>
    <t>Jalč</t>
  </si>
  <si>
    <t>Spišák</t>
  </si>
  <si>
    <t>Repák</t>
  </si>
  <si>
    <t>BKO Vyšná Myšľa</t>
  </si>
  <si>
    <t>Marcinčáková</t>
  </si>
  <si>
    <t>Juliana</t>
  </si>
  <si>
    <t>Kategória</t>
  </si>
  <si>
    <t>F</t>
  </si>
  <si>
    <t>I</t>
  </si>
  <si>
    <t>Michee</t>
  </si>
  <si>
    <t>Sófia</t>
  </si>
  <si>
    <t>Paulinský</t>
  </si>
  <si>
    <t>NEHODNOTENÉ</t>
  </si>
  <si>
    <t>MLADŠÍ ŽIACI 2015-2017</t>
  </si>
  <si>
    <t>MLADŠIE ŽIAČKY 2015-2017</t>
  </si>
  <si>
    <t>STARŠÍ ŽIACI 2012-2014</t>
  </si>
  <si>
    <t>STARŠIE ŽIAČKY 2012-2014</t>
  </si>
  <si>
    <t>MUŽI do 39 rokov</t>
  </si>
  <si>
    <t>MUŽI 40-49 rokov</t>
  </si>
  <si>
    <t>MUŽI 50-59 rokov</t>
  </si>
  <si>
    <t>MUŽI 60 a viac rokov</t>
  </si>
  <si>
    <t>ŽENY do 39 rokov</t>
  </si>
  <si>
    <t>ŽENY 40-49 rokov</t>
  </si>
  <si>
    <t>ŽENY 60 a viac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</si>
</sst>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20"/>
      <name val="Calibri"/>
      <family val="2"/>
      <charset val="238"/>
    </font>
    <font>
      <b/>
      <sz val="16"/>
      <name val="Calibri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7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7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21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4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21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Alignment="1"/>
    <xf numFmtId="0" fontId="10" fillId="2" borderId="0" xfId="0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/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0" xfId="0" applyFont="1" applyAlignment="1"/>
    <xf numFmtId="0" fontId="15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1" fillId="3" borderId="0" xfId="0" applyFont="1" applyFill="1" applyAlignment="1"/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/>
    </xf>
    <xf numFmtId="21" fontId="17" fillId="3" borderId="1" xfId="0" applyNumberFormat="1" applyFont="1" applyFill="1" applyBorder="1" applyAlignment="1">
      <alignment horizontal="center"/>
    </xf>
    <xf numFmtId="0" fontId="18" fillId="0" borderId="0" xfId="0" applyFont="1" applyAlignment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/>
    </xf>
    <xf numFmtId="21" fontId="21" fillId="3" borderId="1" xfId="0" applyNumberFormat="1" applyFont="1" applyFill="1" applyBorder="1" applyAlignment="1">
      <alignment horizontal="center"/>
    </xf>
    <xf numFmtId="0" fontId="22" fillId="0" borderId="0" xfId="0" applyFont="1" applyAlignment="1"/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/>
    </xf>
    <xf numFmtId="21" fontId="25" fillId="3" borderId="1" xfId="0" applyNumberFormat="1" applyFont="1" applyFill="1" applyBorder="1" applyAlignment="1">
      <alignment horizontal="center"/>
    </xf>
    <xf numFmtId="0" fontId="26" fillId="0" borderId="0" xfId="0" applyFont="1" applyAlignment="1"/>
    <xf numFmtId="0" fontId="25" fillId="3" borderId="1" xfId="0" applyFont="1" applyFill="1" applyBorder="1" applyAlignment="1">
      <alignment horizontal="center"/>
    </xf>
    <xf numFmtId="0" fontId="0" fillId="0" borderId="0" xfId="0" applyFont="1" applyAlignment="1"/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5" fillId="2" borderId="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21" fontId="26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21" fontId="1" fillId="3" borderId="4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21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1" fontId="22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46" fontId="2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1" fontId="18" fillId="3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/>
    <xf numFmtId="0" fontId="8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3" borderId="2" xfId="0" applyFont="1" applyFill="1" applyBorder="1" applyAlignment="1">
      <alignment wrapText="1"/>
    </xf>
    <xf numFmtId="0" fontId="23" fillId="3" borderId="2" xfId="0" applyFont="1" applyFill="1" applyBorder="1" applyAlignment="1">
      <alignment horizontal="center"/>
    </xf>
    <xf numFmtId="21" fontId="21" fillId="3" borderId="2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2" fillId="7" borderId="5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  <xf numFmtId="0" fontId="13" fillId="8" borderId="7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activeCell="A2" sqref="A2:K2"/>
    </sheetView>
  </sheetViews>
  <sheetFormatPr defaultColWidth="1.42578125" defaultRowHeight="12.75" x14ac:dyDescent="0.2"/>
  <cols>
    <col min="1" max="1" width="6.28515625" style="36" customWidth="1"/>
    <col min="2" max="2" width="5.140625" style="36" customWidth="1"/>
    <col min="3" max="3" width="22.7109375" style="37" customWidth="1"/>
    <col min="4" max="4" width="7.85546875" style="38" bestFit="1" customWidth="1"/>
    <col min="5" max="5" width="3.7109375" style="39" bestFit="1" customWidth="1"/>
    <col min="6" max="6" width="5.140625" style="38" bestFit="1" customWidth="1"/>
    <col min="7" max="7" width="4.42578125" style="40" bestFit="1" customWidth="1"/>
    <col min="8" max="8" width="30.85546875" style="41" customWidth="1"/>
    <col min="9" max="9" width="3.85546875" style="41" bestFit="1" customWidth="1"/>
    <col min="10" max="10" width="5.140625" style="38" bestFit="1" customWidth="1"/>
    <col min="11" max="11" width="8.42578125" style="42" customWidth="1"/>
    <col min="12" max="16384" width="1.42578125" style="43"/>
  </cols>
  <sheetData>
    <row r="1" spans="1:11" ht="2.25" customHeight="1" thickBot="1" x14ac:dyDescent="0.25">
      <c r="F1" s="38" t="s">
        <v>10</v>
      </c>
      <c r="G1" s="40">
        <v>2023</v>
      </c>
    </row>
    <row r="2" spans="1:11" s="61" customFormat="1" ht="30" customHeight="1" thickBot="1" x14ac:dyDescent="0.45">
      <c r="A2" s="202" t="s">
        <v>16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62" customFormat="1" ht="20.100000000000001" customHeight="1" thickBot="1" x14ac:dyDescent="0.3">
      <c r="A3" s="205" t="s">
        <v>17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s="69" customFormat="1" ht="20.100000000000001" customHeight="1" thickBot="1" x14ac:dyDescent="0.3">
      <c r="A4" s="209" t="s">
        <v>18</v>
      </c>
      <c r="B4" s="210"/>
      <c r="C4" s="63"/>
      <c r="D4" s="64"/>
      <c r="E4" s="65"/>
      <c r="F4" s="66"/>
      <c r="G4" s="66"/>
      <c r="H4" s="67"/>
      <c r="I4" s="66"/>
      <c r="J4" s="66"/>
      <c r="K4" s="68"/>
    </row>
    <row r="5" spans="1:11" s="78" customFormat="1" ht="33" customHeight="1" x14ac:dyDescent="0.2">
      <c r="A5" s="115" t="s">
        <v>9</v>
      </c>
      <c r="B5" s="116" t="s">
        <v>15</v>
      </c>
      <c r="C5" s="72" t="s">
        <v>6</v>
      </c>
      <c r="D5" s="72" t="s">
        <v>0</v>
      </c>
      <c r="E5" s="73" t="s">
        <v>13</v>
      </c>
      <c r="F5" s="74" t="s">
        <v>4</v>
      </c>
      <c r="G5" s="70" t="s">
        <v>5</v>
      </c>
      <c r="H5" s="75" t="s">
        <v>1</v>
      </c>
      <c r="I5" s="76" t="s">
        <v>14</v>
      </c>
      <c r="J5" s="70" t="s">
        <v>11</v>
      </c>
      <c r="K5" s="77" t="s">
        <v>2</v>
      </c>
    </row>
    <row r="6" spans="1:11" s="102" customFormat="1" ht="20.100000000000001" customHeight="1" x14ac:dyDescent="0.2">
      <c r="A6" s="93">
        <v>1</v>
      </c>
      <c r="B6" s="93">
        <v>47</v>
      </c>
      <c r="C6" s="94" t="s">
        <v>250</v>
      </c>
      <c r="D6" s="95" t="s">
        <v>57</v>
      </c>
      <c r="E6" s="96" t="s">
        <v>7</v>
      </c>
      <c r="F6" s="97" t="s">
        <v>3</v>
      </c>
      <c r="G6" s="98">
        <v>1991</v>
      </c>
      <c r="H6" s="99" t="s">
        <v>251</v>
      </c>
      <c r="I6" s="100" t="str">
        <f t="shared" ref="I6:I57" si="0">IF($F6="m",IF($G$1-$G6&gt;17,IF($G$1-$G6&lt;40,"A",IF($G$1-$G6&gt;49,IF($G$1-$G6&gt;59,IF($G$1-$G6&gt;69,"D","D"),"C"),"B")),"JM"),IF($G$1-$G6&gt;17,IF($G$1-$G6&lt;35,"F",IF($G$1-$G6&lt;50,"G","H")),"JŽ"))</f>
        <v>A</v>
      </c>
      <c r="J6" s="97">
        <f>COUNTIF(I$6:I6,I6)</f>
        <v>1</v>
      </c>
      <c r="K6" s="101">
        <v>2.4525462962962968E-2</v>
      </c>
    </row>
    <row r="7" spans="1:11" s="102" customFormat="1" ht="20.100000000000001" customHeight="1" x14ac:dyDescent="0.2">
      <c r="A7" s="93">
        <v>2</v>
      </c>
      <c r="B7" s="93">
        <v>45</v>
      </c>
      <c r="C7" s="94" t="s">
        <v>188</v>
      </c>
      <c r="D7" s="95" t="s">
        <v>187</v>
      </c>
      <c r="E7" s="96" t="s">
        <v>7</v>
      </c>
      <c r="F7" s="97" t="s">
        <v>3</v>
      </c>
      <c r="G7" s="98">
        <v>1983</v>
      </c>
      <c r="H7" s="99" t="s">
        <v>100</v>
      </c>
      <c r="I7" s="100" t="str">
        <f t="shared" si="0"/>
        <v>B</v>
      </c>
      <c r="J7" s="100">
        <f>COUNTIF(I$6:I7,I7)</f>
        <v>1</v>
      </c>
      <c r="K7" s="101">
        <v>2.5567129629629634E-2</v>
      </c>
    </row>
    <row r="8" spans="1:11" s="92" customFormat="1" ht="20.100000000000001" customHeight="1" x14ac:dyDescent="0.2">
      <c r="A8" s="83">
        <v>3</v>
      </c>
      <c r="B8" s="83">
        <v>4</v>
      </c>
      <c r="C8" s="84" t="s">
        <v>154</v>
      </c>
      <c r="D8" s="85" t="s">
        <v>153</v>
      </c>
      <c r="E8" s="86" t="s">
        <v>7</v>
      </c>
      <c r="F8" s="87" t="s">
        <v>3</v>
      </c>
      <c r="G8" s="88">
        <v>2005</v>
      </c>
      <c r="H8" s="89" t="s">
        <v>25</v>
      </c>
      <c r="I8" s="90" t="str">
        <f t="shared" si="0"/>
        <v>A</v>
      </c>
      <c r="J8" s="87">
        <f>COUNTIF(I$6:I8,I8)</f>
        <v>2</v>
      </c>
      <c r="K8" s="91">
        <v>2.6203703703703705E-2</v>
      </c>
    </row>
    <row r="9" spans="1:11" s="92" customFormat="1" ht="20.100000000000001" customHeight="1" x14ac:dyDescent="0.2">
      <c r="A9" s="83">
        <v>4</v>
      </c>
      <c r="B9" s="83">
        <v>40</v>
      </c>
      <c r="C9" s="84" t="s">
        <v>166</v>
      </c>
      <c r="D9" s="85" t="s">
        <v>26</v>
      </c>
      <c r="E9" s="86" t="s">
        <v>7</v>
      </c>
      <c r="F9" s="87" t="s">
        <v>3</v>
      </c>
      <c r="G9" s="88">
        <v>1983</v>
      </c>
      <c r="H9" s="89" t="s">
        <v>167</v>
      </c>
      <c r="I9" s="90" t="str">
        <f t="shared" si="0"/>
        <v>B</v>
      </c>
      <c r="J9" s="90">
        <f>COUNTIF(I$6:I9,I9)</f>
        <v>2</v>
      </c>
      <c r="K9" s="91">
        <v>2.8356481481481483E-2</v>
      </c>
    </row>
    <row r="10" spans="1:11" s="112" customFormat="1" ht="20.100000000000001" customHeight="1" x14ac:dyDescent="0.2">
      <c r="A10" s="103">
        <v>5</v>
      </c>
      <c r="B10" s="103">
        <v>52</v>
      </c>
      <c r="C10" s="104" t="s">
        <v>120</v>
      </c>
      <c r="D10" s="105" t="s">
        <v>119</v>
      </c>
      <c r="E10" s="106" t="s">
        <v>7</v>
      </c>
      <c r="F10" s="107" t="s">
        <v>3</v>
      </c>
      <c r="G10" s="108">
        <v>2005</v>
      </c>
      <c r="H10" s="109" t="s">
        <v>25</v>
      </c>
      <c r="I10" s="110" t="str">
        <f t="shared" si="0"/>
        <v>A</v>
      </c>
      <c r="J10" s="110">
        <f>COUNTIF(I$6:I10,I10)</f>
        <v>3</v>
      </c>
      <c r="K10" s="111">
        <v>2.9097222222222222E-2</v>
      </c>
    </row>
    <row r="11" spans="1:11" s="102" customFormat="1" ht="20.100000000000001" customHeight="1" x14ac:dyDescent="0.2">
      <c r="A11" s="93">
        <v>6</v>
      </c>
      <c r="B11" s="93">
        <v>43</v>
      </c>
      <c r="C11" s="94" t="s">
        <v>93</v>
      </c>
      <c r="D11" s="95" t="s">
        <v>92</v>
      </c>
      <c r="E11" s="96" t="s">
        <v>7</v>
      </c>
      <c r="F11" s="97" t="s">
        <v>3</v>
      </c>
      <c r="G11" s="98">
        <v>1971</v>
      </c>
      <c r="H11" s="99" t="s">
        <v>94</v>
      </c>
      <c r="I11" s="100" t="str">
        <f t="shared" si="0"/>
        <v>C</v>
      </c>
      <c r="J11" s="97">
        <f>COUNTIF(I$6:I11,I11)</f>
        <v>1</v>
      </c>
      <c r="K11" s="101">
        <v>2.9120370370370366E-2</v>
      </c>
    </row>
    <row r="12" spans="1:11" s="112" customFormat="1" ht="20.100000000000001" customHeight="1" x14ac:dyDescent="0.2">
      <c r="A12" s="103">
        <v>7</v>
      </c>
      <c r="B12" s="103">
        <v>41</v>
      </c>
      <c r="C12" s="104" t="s">
        <v>150</v>
      </c>
      <c r="D12" s="105" t="s">
        <v>119</v>
      </c>
      <c r="E12" s="106" t="s">
        <v>7</v>
      </c>
      <c r="F12" s="107" t="s">
        <v>3</v>
      </c>
      <c r="G12" s="108">
        <v>1974</v>
      </c>
      <c r="H12" s="109" t="s">
        <v>151</v>
      </c>
      <c r="I12" s="110" t="str">
        <f t="shared" si="0"/>
        <v>B</v>
      </c>
      <c r="J12" s="107">
        <f>COUNTIF(I$6:I12,I12)</f>
        <v>3</v>
      </c>
      <c r="K12" s="111">
        <v>2.9490740740740744E-2</v>
      </c>
    </row>
    <row r="13" spans="1:11" s="92" customFormat="1" ht="20.100000000000001" customHeight="1" x14ac:dyDescent="0.2">
      <c r="A13" s="83">
        <v>8</v>
      </c>
      <c r="B13" s="83">
        <v>50</v>
      </c>
      <c r="C13" s="84" t="s">
        <v>161</v>
      </c>
      <c r="D13" s="85" t="s">
        <v>160</v>
      </c>
      <c r="E13" s="86" t="s">
        <v>7</v>
      </c>
      <c r="F13" s="87" t="s">
        <v>3</v>
      </c>
      <c r="G13" s="87">
        <v>1971</v>
      </c>
      <c r="H13" s="89" t="s">
        <v>94</v>
      </c>
      <c r="I13" s="90" t="str">
        <f t="shared" si="0"/>
        <v>C</v>
      </c>
      <c r="J13" s="87">
        <f>COUNTIF(I$6:I13,I13)</f>
        <v>2</v>
      </c>
      <c r="K13" s="91">
        <v>3.006944444444444E-2</v>
      </c>
    </row>
    <row r="14" spans="1:11" ht="20.100000000000001" customHeight="1" x14ac:dyDescent="0.2">
      <c r="A14" s="26">
        <v>9</v>
      </c>
      <c r="B14" s="26">
        <v>46</v>
      </c>
      <c r="C14" s="25" t="s">
        <v>99</v>
      </c>
      <c r="D14" s="35" t="s">
        <v>98</v>
      </c>
      <c r="E14" s="48" t="s">
        <v>7</v>
      </c>
      <c r="F14" s="28" t="s">
        <v>3</v>
      </c>
      <c r="G14" s="33">
        <v>1985</v>
      </c>
      <c r="H14" s="34" t="s">
        <v>94</v>
      </c>
      <c r="I14" s="29" t="str">
        <f t="shared" si="0"/>
        <v>A</v>
      </c>
      <c r="J14" s="28">
        <f>COUNTIF(I$6:I14,I14)</f>
        <v>4</v>
      </c>
      <c r="K14" s="53">
        <v>3.0127314814814815E-2</v>
      </c>
    </row>
    <row r="15" spans="1:11" ht="20.100000000000001" customHeight="1" x14ac:dyDescent="0.2">
      <c r="A15" s="26">
        <v>10</v>
      </c>
      <c r="B15" s="26">
        <v>15</v>
      </c>
      <c r="C15" s="25" t="s">
        <v>171</v>
      </c>
      <c r="D15" s="35" t="s">
        <v>170</v>
      </c>
      <c r="E15" s="48" t="s">
        <v>7</v>
      </c>
      <c r="F15" s="28" t="s">
        <v>3</v>
      </c>
      <c r="G15" s="33">
        <v>1980</v>
      </c>
      <c r="H15" s="34" t="s">
        <v>172</v>
      </c>
      <c r="I15" s="29" t="str">
        <f t="shared" si="0"/>
        <v>B</v>
      </c>
      <c r="J15" s="28">
        <f>COUNTIF(I$6:I15,I15)</f>
        <v>4</v>
      </c>
      <c r="K15" s="53">
        <v>3.0347222222222223E-2</v>
      </c>
    </row>
    <row r="16" spans="1:11" ht="20.100000000000001" customHeight="1" x14ac:dyDescent="0.2">
      <c r="A16" s="26">
        <v>11</v>
      </c>
      <c r="B16" s="26">
        <v>10</v>
      </c>
      <c r="C16" s="25" t="s">
        <v>156</v>
      </c>
      <c r="D16" s="35" t="s">
        <v>155</v>
      </c>
      <c r="E16" s="48" t="s">
        <v>7</v>
      </c>
      <c r="F16" s="28" t="s">
        <v>3</v>
      </c>
      <c r="G16" s="33">
        <v>2003</v>
      </c>
      <c r="H16" s="34" t="s">
        <v>22</v>
      </c>
      <c r="I16" s="29" t="str">
        <f t="shared" si="0"/>
        <v>A</v>
      </c>
      <c r="J16" s="28">
        <f>COUNTIF(I$6:I16,I16)</f>
        <v>5</v>
      </c>
      <c r="K16" s="53">
        <v>3.155092592592592E-2</v>
      </c>
    </row>
    <row r="17" spans="1:11" s="102" customFormat="1" ht="20.100000000000001" customHeight="1" x14ac:dyDescent="0.2">
      <c r="A17" s="93">
        <v>12</v>
      </c>
      <c r="B17" s="93">
        <v>14</v>
      </c>
      <c r="C17" s="94" t="s">
        <v>122</v>
      </c>
      <c r="D17" s="95" t="s">
        <v>121</v>
      </c>
      <c r="E17" s="96" t="s">
        <v>7</v>
      </c>
      <c r="F17" s="97" t="s">
        <v>219</v>
      </c>
      <c r="G17" s="98">
        <v>1988</v>
      </c>
      <c r="H17" s="99" t="s">
        <v>49</v>
      </c>
      <c r="I17" s="100" t="s">
        <v>255</v>
      </c>
      <c r="J17" s="97">
        <f>COUNTIF(I$6:I17,I17)</f>
        <v>1</v>
      </c>
      <c r="K17" s="101">
        <v>3.155092592592592E-2</v>
      </c>
    </row>
    <row r="18" spans="1:11" s="92" customFormat="1" ht="20.100000000000001" customHeight="1" x14ac:dyDescent="0.2">
      <c r="A18" s="83">
        <v>13</v>
      </c>
      <c r="B18" s="83">
        <v>44</v>
      </c>
      <c r="C18" s="84" t="s">
        <v>131</v>
      </c>
      <c r="D18" s="85" t="s">
        <v>130</v>
      </c>
      <c r="E18" s="86" t="s">
        <v>7</v>
      </c>
      <c r="F18" s="87" t="s">
        <v>219</v>
      </c>
      <c r="G18" s="88">
        <v>1985</v>
      </c>
      <c r="H18" s="89" t="s">
        <v>49</v>
      </c>
      <c r="I18" s="90" t="s">
        <v>255</v>
      </c>
      <c r="J18" s="87">
        <f>COUNTIF(I$6:I18,I18)</f>
        <v>2</v>
      </c>
      <c r="K18" s="91">
        <v>3.2384259259259258E-2</v>
      </c>
    </row>
    <row r="19" spans="1:11" ht="20.100000000000001" customHeight="1" x14ac:dyDescent="0.2">
      <c r="A19" s="26">
        <v>14</v>
      </c>
      <c r="B19" s="26">
        <v>3</v>
      </c>
      <c r="C19" s="25" t="s">
        <v>108</v>
      </c>
      <c r="D19" s="35" t="s">
        <v>119</v>
      </c>
      <c r="E19" s="48" t="s">
        <v>7</v>
      </c>
      <c r="F19" s="28" t="s">
        <v>3</v>
      </c>
      <c r="G19" s="33">
        <v>2002</v>
      </c>
      <c r="H19" s="34" t="s">
        <v>110</v>
      </c>
      <c r="I19" s="29" t="str">
        <f t="shared" si="0"/>
        <v>A</v>
      </c>
      <c r="J19" s="28">
        <f>COUNTIF(I$6:I19,I19)</f>
        <v>6</v>
      </c>
      <c r="K19" s="53">
        <v>3.3020833333333333E-2</v>
      </c>
    </row>
    <row r="20" spans="1:11" ht="20.100000000000001" customHeight="1" x14ac:dyDescent="0.2">
      <c r="A20" s="26">
        <v>15</v>
      </c>
      <c r="B20" s="26">
        <v>48</v>
      </c>
      <c r="C20" s="25" t="s">
        <v>136</v>
      </c>
      <c r="D20" s="35" t="s">
        <v>135</v>
      </c>
      <c r="E20" s="48" t="s">
        <v>7</v>
      </c>
      <c r="F20" s="28" t="s">
        <v>3</v>
      </c>
      <c r="G20" s="33">
        <v>1983</v>
      </c>
      <c r="H20" s="34" t="s">
        <v>137</v>
      </c>
      <c r="I20" s="29" t="str">
        <f t="shared" si="0"/>
        <v>B</v>
      </c>
      <c r="J20" s="28">
        <f>COUNTIF(I$6:I20,I20)</f>
        <v>5</v>
      </c>
      <c r="K20" s="53">
        <v>3.3171296296296296E-2</v>
      </c>
    </row>
    <row r="21" spans="1:11" s="102" customFormat="1" ht="20.100000000000001" customHeight="1" x14ac:dyDescent="0.2">
      <c r="A21" s="93">
        <v>16</v>
      </c>
      <c r="B21" s="93">
        <v>25</v>
      </c>
      <c r="C21" s="94" t="s">
        <v>106</v>
      </c>
      <c r="D21" s="95" t="s">
        <v>105</v>
      </c>
      <c r="E21" s="96" t="s">
        <v>7</v>
      </c>
      <c r="F21" s="97" t="s">
        <v>219</v>
      </c>
      <c r="G21" s="98">
        <v>1963</v>
      </c>
      <c r="H21" s="99" t="s">
        <v>107</v>
      </c>
      <c r="I21" s="100" t="s">
        <v>256</v>
      </c>
      <c r="J21" s="97">
        <f>COUNTIF(I$6:I21,I21)</f>
        <v>1</v>
      </c>
      <c r="K21" s="101">
        <v>3.4305555555555554E-2</v>
      </c>
    </row>
    <row r="22" spans="1:11" s="102" customFormat="1" ht="20.100000000000001" customHeight="1" x14ac:dyDescent="0.2">
      <c r="A22" s="93">
        <v>17</v>
      </c>
      <c r="B22" s="93">
        <v>31</v>
      </c>
      <c r="C22" s="94" t="s">
        <v>133</v>
      </c>
      <c r="D22" s="95" t="s">
        <v>132</v>
      </c>
      <c r="E22" s="96" t="s">
        <v>7</v>
      </c>
      <c r="F22" s="97" t="s">
        <v>219</v>
      </c>
      <c r="G22" s="98">
        <v>1980</v>
      </c>
      <c r="H22" s="99" t="s">
        <v>134</v>
      </c>
      <c r="I22" s="100" t="str">
        <f t="shared" si="0"/>
        <v>G</v>
      </c>
      <c r="J22" s="97">
        <f>COUNTIF(I$6:I22,I22)</f>
        <v>1</v>
      </c>
      <c r="K22" s="101">
        <v>3.4826388888888886E-2</v>
      </c>
    </row>
    <row r="23" spans="1:11" ht="20.100000000000001" customHeight="1" x14ac:dyDescent="0.2">
      <c r="A23" s="26">
        <v>18</v>
      </c>
      <c r="B23" s="26">
        <v>32</v>
      </c>
      <c r="C23" s="25" t="s">
        <v>118</v>
      </c>
      <c r="D23" s="35" t="s">
        <v>51</v>
      </c>
      <c r="E23" s="48" t="s">
        <v>7</v>
      </c>
      <c r="F23" s="28" t="s">
        <v>3</v>
      </c>
      <c r="G23" s="33">
        <v>1990</v>
      </c>
      <c r="H23" s="34" t="s">
        <v>25</v>
      </c>
      <c r="I23" s="29" t="str">
        <f t="shared" si="0"/>
        <v>A</v>
      </c>
      <c r="J23" s="28">
        <f>COUNTIF(I$6:I23,I23)</f>
        <v>7</v>
      </c>
      <c r="K23" s="53">
        <v>3.4861111111111114E-2</v>
      </c>
    </row>
    <row r="24" spans="1:11" ht="20.100000000000001" customHeight="1" x14ac:dyDescent="0.2">
      <c r="A24" s="26">
        <v>19</v>
      </c>
      <c r="B24" s="26">
        <v>33</v>
      </c>
      <c r="C24" s="25" t="s">
        <v>128</v>
      </c>
      <c r="D24" s="35" t="s">
        <v>77</v>
      </c>
      <c r="E24" s="48" t="s">
        <v>7</v>
      </c>
      <c r="F24" s="28" t="s">
        <v>3</v>
      </c>
      <c r="G24" s="33">
        <v>1985</v>
      </c>
      <c r="H24" s="34" t="s">
        <v>129</v>
      </c>
      <c r="I24" s="29" t="str">
        <f t="shared" si="0"/>
        <v>A</v>
      </c>
      <c r="J24" s="28">
        <f>COUNTIF(I$6:I24,I24)</f>
        <v>8</v>
      </c>
      <c r="K24" s="53">
        <v>3.4976851851851849E-2</v>
      </c>
    </row>
    <row r="25" spans="1:11" s="112" customFormat="1" ht="20.100000000000001" customHeight="1" x14ac:dyDescent="0.2">
      <c r="A25" s="103">
        <v>20</v>
      </c>
      <c r="B25" s="103">
        <v>38</v>
      </c>
      <c r="C25" s="104" t="s">
        <v>87</v>
      </c>
      <c r="D25" s="105" t="s">
        <v>86</v>
      </c>
      <c r="E25" s="106" t="s">
        <v>7</v>
      </c>
      <c r="F25" s="107" t="s">
        <v>219</v>
      </c>
      <c r="G25" s="108">
        <v>2005</v>
      </c>
      <c r="H25" s="109" t="s">
        <v>88</v>
      </c>
      <c r="I25" s="110" t="str">
        <f t="shared" si="0"/>
        <v>F</v>
      </c>
      <c r="J25" s="107">
        <f>COUNTIF(I$6:I25,I25)</f>
        <v>3</v>
      </c>
      <c r="K25" s="111">
        <v>3.5231481481481482E-2</v>
      </c>
    </row>
    <row r="26" spans="1:11" ht="20.100000000000001" customHeight="1" x14ac:dyDescent="0.2">
      <c r="A26" s="26">
        <v>21</v>
      </c>
      <c r="B26" s="26">
        <v>24</v>
      </c>
      <c r="C26" s="25" t="s">
        <v>183</v>
      </c>
      <c r="D26" s="35" t="s">
        <v>51</v>
      </c>
      <c r="E26" s="48" t="s">
        <v>7</v>
      </c>
      <c r="F26" s="28" t="s">
        <v>3</v>
      </c>
      <c r="G26" s="33">
        <v>1986</v>
      </c>
      <c r="H26" s="34" t="s">
        <v>184</v>
      </c>
      <c r="I26" s="29" t="str">
        <f t="shared" si="0"/>
        <v>A</v>
      </c>
      <c r="J26" s="29">
        <f>COUNTIF(I$6:I26,I26)</f>
        <v>9</v>
      </c>
      <c r="K26" s="53">
        <v>3.5300925925925923E-2</v>
      </c>
    </row>
    <row r="27" spans="1:11" s="92" customFormat="1" ht="20.100000000000001" customHeight="1" x14ac:dyDescent="0.2">
      <c r="A27" s="83">
        <v>22</v>
      </c>
      <c r="B27" s="83">
        <v>16</v>
      </c>
      <c r="C27" s="84" t="s">
        <v>174</v>
      </c>
      <c r="D27" s="85" t="s">
        <v>173</v>
      </c>
      <c r="E27" s="86" t="s">
        <v>7</v>
      </c>
      <c r="F27" s="87" t="s">
        <v>219</v>
      </c>
      <c r="G27" s="88">
        <v>1982</v>
      </c>
      <c r="H27" s="89" t="s">
        <v>172</v>
      </c>
      <c r="I27" s="90" t="str">
        <f t="shared" si="0"/>
        <v>G</v>
      </c>
      <c r="J27" s="87">
        <f>COUNTIF(I$6:I27,I27)</f>
        <v>2</v>
      </c>
      <c r="K27" s="91">
        <v>3.5671296296296298E-2</v>
      </c>
    </row>
    <row r="28" spans="1:11" ht="20.100000000000001" customHeight="1" x14ac:dyDescent="0.2">
      <c r="A28" s="26">
        <v>23</v>
      </c>
      <c r="B28" s="26">
        <v>42</v>
      </c>
      <c r="C28" s="25" t="s">
        <v>176</v>
      </c>
      <c r="D28" s="35" t="s">
        <v>175</v>
      </c>
      <c r="E28" s="48" t="s">
        <v>7</v>
      </c>
      <c r="F28" s="28" t="s">
        <v>3</v>
      </c>
      <c r="G28" s="33">
        <v>1983</v>
      </c>
      <c r="H28" s="34" t="s">
        <v>177</v>
      </c>
      <c r="I28" s="29" t="str">
        <f t="shared" si="0"/>
        <v>B</v>
      </c>
      <c r="J28" s="28">
        <f>COUNTIF(I$6:I28,I28)</f>
        <v>6</v>
      </c>
      <c r="K28" s="53">
        <v>3.5925925925925924E-2</v>
      </c>
    </row>
    <row r="29" spans="1:11" ht="20.100000000000001" customHeight="1" x14ac:dyDescent="0.2">
      <c r="A29" s="26">
        <v>24</v>
      </c>
      <c r="B29" s="26">
        <v>11</v>
      </c>
      <c r="C29" s="50" t="s">
        <v>228</v>
      </c>
      <c r="D29" s="51" t="s">
        <v>229</v>
      </c>
      <c r="E29" s="48" t="s">
        <v>7</v>
      </c>
      <c r="F29" s="28" t="s">
        <v>3</v>
      </c>
      <c r="G29" s="47">
        <v>1975</v>
      </c>
      <c r="H29" s="52" t="s">
        <v>91</v>
      </c>
      <c r="I29" s="29" t="str">
        <f t="shared" si="0"/>
        <v>B</v>
      </c>
      <c r="J29" s="28">
        <f>COUNTIF(I$6:I29,I29)</f>
        <v>7</v>
      </c>
      <c r="K29" s="53">
        <v>3.5937500000000004E-2</v>
      </c>
    </row>
    <row r="30" spans="1:11" ht="20.100000000000001" customHeight="1" x14ac:dyDescent="0.2">
      <c r="A30" s="26">
        <v>25</v>
      </c>
      <c r="B30" s="26">
        <v>2</v>
      </c>
      <c r="C30" s="25" t="s">
        <v>108</v>
      </c>
      <c r="D30" s="35" t="s">
        <v>92</v>
      </c>
      <c r="E30" s="48" t="s">
        <v>7</v>
      </c>
      <c r="F30" s="28" t="s">
        <v>3</v>
      </c>
      <c r="G30" s="33">
        <v>1974</v>
      </c>
      <c r="H30" s="34" t="s">
        <v>25</v>
      </c>
      <c r="I30" s="29" t="str">
        <f t="shared" si="0"/>
        <v>B</v>
      </c>
      <c r="J30" s="28">
        <f>COUNTIF(I$6:I30,I30)</f>
        <v>8</v>
      </c>
      <c r="K30" s="53">
        <v>3.6620370370370373E-2</v>
      </c>
    </row>
    <row r="31" spans="1:11" s="102" customFormat="1" ht="20.100000000000001" customHeight="1" x14ac:dyDescent="0.2">
      <c r="A31" s="93">
        <v>26</v>
      </c>
      <c r="B31" s="93">
        <v>36</v>
      </c>
      <c r="C31" s="94" t="s">
        <v>152</v>
      </c>
      <c r="D31" s="95" t="s">
        <v>54</v>
      </c>
      <c r="E31" s="96" t="s">
        <v>7</v>
      </c>
      <c r="F31" s="97" t="s">
        <v>3</v>
      </c>
      <c r="G31" s="98">
        <v>1960</v>
      </c>
      <c r="H31" s="99" t="s">
        <v>94</v>
      </c>
      <c r="I31" s="100" t="str">
        <f t="shared" si="0"/>
        <v>D</v>
      </c>
      <c r="J31" s="97">
        <f>COUNTIF(I$6:I31,I31)</f>
        <v>1</v>
      </c>
      <c r="K31" s="101">
        <v>3.664351851851852E-2</v>
      </c>
    </row>
    <row r="32" spans="1:11" s="112" customFormat="1" ht="20.100000000000001" customHeight="1" x14ac:dyDescent="0.2">
      <c r="A32" s="103">
        <v>27</v>
      </c>
      <c r="B32" s="113">
        <v>49</v>
      </c>
      <c r="C32" s="104" t="s">
        <v>186</v>
      </c>
      <c r="D32" s="105" t="s">
        <v>185</v>
      </c>
      <c r="E32" s="106" t="s">
        <v>7</v>
      </c>
      <c r="F32" s="107" t="s">
        <v>3</v>
      </c>
      <c r="G32" s="108">
        <v>1973</v>
      </c>
      <c r="H32" s="109" t="s">
        <v>137</v>
      </c>
      <c r="I32" s="110" t="str">
        <f t="shared" si="0"/>
        <v>C</v>
      </c>
      <c r="J32" s="110">
        <f>COUNTIF(I$6:I32,I32)</f>
        <v>3</v>
      </c>
      <c r="K32" s="111">
        <v>3.6909722222222226E-2</v>
      </c>
    </row>
    <row r="33" spans="1:11" s="92" customFormat="1" ht="20.100000000000001" customHeight="1" x14ac:dyDescent="0.2">
      <c r="A33" s="83">
        <v>28</v>
      </c>
      <c r="B33" s="83">
        <v>17</v>
      </c>
      <c r="C33" s="84" t="s">
        <v>163</v>
      </c>
      <c r="D33" s="85" t="s">
        <v>162</v>
      </c>
      <c r="E33" s="86" t="s">
        <v>7</v>
      </c>
      <c r="F33" s="87" t="s">
        <v>3</v>
      </c>
      <c r="G33" s="88">
        <v>1951</v>
      </c>
      <c r="H33" s="89" t="s">
        <v>113</v>
      </c>
      <c r="I33" s="90" t="str">
        <f t="shared" si="0"/>
        <v>D</v>
      </c>
      <c r="J33" s="87">
        <f>COUNTIF(I$6:I33,I33)</f>
        <v>2</v>
      </c>
      <c r="K33" s="91">
        <v>3.712962962962963E-2</v>
      </c>
    </row>
    <row r="34" spans="1:11" s="112" customFormat="1" ht="20.100000000000001" customHeight="1" x14ac:dyDescent="0.2">
      <c r="A34" s="103">
        <v>29</v>
      </c>
      <c r="B34" s="103">
        <v>20</v>
      </c>
      <c r="C34" s="104" t="s">
        <v>104</v>
      </c>
      <c r="D34" s="105" t="s">
        <v>103</v>
      </c>
      <c r="E34" s="106" t="s">
        <v>7</v>
      </c>
      <c r="F34" s="107" t="s">
        <v>219</v>
      </c>
      <c r="G34" s="108">
        <v>1978</v>
      </c>
      <c r="H34" s="109" t="s">
        <v>49</v>
      </c>
      <c r="I34" s="110" t="str">
        <f t="shared" si="0"/>
        <v>G</v>
      </c>
      <c r="J34" s="107">
        <f>COUNTIF(I$6:I34,I34)</f>
        <v>3</v>
      </c>
      <c r="K34" s="111">
        <v>3.7199074074074072E-2</v>
      </c>
    </row>
    <row r="35" spans="1:11" ht="20.100000000000001" customHeight="1" x14ac:dyDescent="0.2">
      <c r="A35" s="26">
        <v>30</v>
      </c>
      <c r="B35" s="26">
        <v>34</v>
      </c>
      <c r="C35" s="25" t="s">
        <v>179</v>
      </c>
      <c r="D35" s="35" t="s">
        <v>77</v>
      </c>
      <c r="E35" s="48" t="s">
        <v>7</v>
      </c>
      <c r="F35" s="28" t="s">
        <v>3</v>
      </c>
      <c r="G35" s="33">
        <v>1986</v>
      </c>
      <c r="H35" s="34" t="s">
        <v>129</v>
      </c>
      <c r="I35" s="29" t="str">
        <f t="shared" si="0"/>
        <v>A</v>
      </c>
      <c r="J35" s="28">
        <f>COUNTIF(I$6:I35,I35)</f>
        <v>10</v>
      </c>
      <c r="K35" s="53">
        <v>3.7951388888888889E-2</v>
      </c>
    </row>
    <row r="36" spans="1:11" ht="20.100000000000001" customHeight="1" x14ac:dyDescent="0.2">
      <c r="A36" s="26">
        <v>31</v>
      </c>
      <c r="B36" s="26">
        <v>35</v>
      </c>
      <c r="C36" s="25" t="s">
        <v>117</v>
      </c>
      <c r="D36" s="35" t="s">
        <v>116</v>
      </c>
      <c r="E36" s="48" t="s">
        <v>7</v>
      </c>
      <c r="F36" s="28" t="s">
        <v>219</v>
      </c>
      <c r="G36" s="33">
        <v>1986</v>
      </c>
      <c r="H36" s="34" t="s">
        <v>94</v>
      </c>
      <c r="I36" s="29" t="s">
        <v>255</v>
      </c>
      <c r="J36" s="28">
        <f>COUNTIF(I$6:I36,I36)</f>
        <v>4</v>
      </c>
      <c r="K36" s="53">
        <v>3.9560185185185184E-2</v>
      </c>
    </row>
    <row r="37" spans="1:11" ht="20.100000000000001" customHeight="1" x14ac:dyDescent="0.2">
      <c r="A37" s="26">
        <v>32</v>
      </c>
      <c r="B37" s="26">
        <v>9</v>
      </c>
      <c r="C37" s="25" t="s">
        <v>90</v>
      </c>
      <c r="D37" s="35" t="s">
        <v>89</v>
      </c>
      <c r="E37" s="48" t="s">
        <v>7</v>
      </c>
      <c r="F37" s="28" t="s">
        <v>3</v>
      </c>
      <c r="G37" s="33">
        <v>1976</v>
      </c>
      <c r="H37" s="34" t="s">
        <v>91</v>
      </c>
      <c r="I37" s="29" t="str">
        <f t="shared" si="0"/>
        <v>B</v>
      </c>
      <c r="J37" s="28">
        <f>COUNTIF(I$6:I37,I37)</f>
        <v>9</v>
      </c>
      <c r="K37" s="53">
        <v>4.0011574074074074E-2</v>
      </c>
    </row>
    <row r="38" spans="1:11" s="114" customFormat="1" ht="20.100000000000001" customHeight="1" x14ac:dyDescent="0.2">
      <c r="A38" s="26">
        <v>33</v>
      </c>
      <c r="B38" s="26">
        <v>7</v>
      </c>
      <c r="C38" s="25" t="s">
        <v>115</v>
      </c>
      <c r="D38" s="35" t="s">
        <v>114</v>
      </c>
      <c r="E38" s="48" t="s">
        <v>7</v>
      </c>
      <c r="F38" s="28" t="s">
        <v>219</v>
      </c>
      <c r="G38" s="33">
        <v>2001</v>
      </c>
      <c r="H38" s="34" t="s">
        <v>49</v>
      </c>
      <c r="I38" s="29" t="str">
        <f t="shared" si="0"/>
        <v>F</v>
      </c>
      <c r="J38" s="28">
        <f>COUNTIF(I$6:I38,I38)</f>
        <v>5</v>
      </c>
      <c r="K38" s="53">
        <v>4.0474537037037038E-2</v>
      </c>
    </row>
    <row r="39" spans="1:11" ht="20.100000000000001" customHeight="1" x14ac:dyDescent="0.2">
      <c r="A39" s="26">
        <v>34</v>
      </c>
      <c r="B39" s="26">
        <v>51</v>
      </c>
      <c r="C39" s="25" t="s">
        <v>178</v>
      </c>
      <c r="D39" s="35" t="s">
        <v>111</v>
      </c>
      <c r="E39" s="48" t="s">
        <v>7</v>
      </c>
      <c r="F39" s="28" t="s">
        <v>219</v>
      </c>
      <c r="G39" s="33">
        <v>1979</v>
      </c>
      <c r="H39" s="34" t="s">
        <v>100</v>
      </c>
      <c r="I39" s="29" t="str">
        <f t="shared" si="0"/>
        <v>G</v>
      </c>
      <c r="J39" s="28">
        <f>COUNTIF(I$6:I39,I39)</f>
        <v>4</v>
      </c>
      <c r="K39" s="53">
        <v>4.0752314814814811E-2</v>
      </c>
    </row>
    <row r="40" spans="1:11" ht="20.100000000000001" customHeight="1" x14ac:dyDescent="0.2">
      <c r="A40" s="26">
        <v>35</v>
      </c>
      <c r="B40" s="26">
        <v>6</v>
      </c>
      <c r="C40" s="25" t="s">
        <v>145</v>
      </c>
      <c r="D40" s="35" t="s">
        <v>144</v>
      </c>
      <c r="E40" s="48" t="s">
        <v>7</v>
      </c>
      <c r="F40" s="28" t="s">
        <v>3</v>
      </c>
      <c r="G40" s="33">
        <v>1978</v>
      </c>
      <c r="H40" s="34" t="s">
        <v>79</v>
      </c>
      <c r="I40" s="29" t="str">
        <f t="shared" si="0"/>
        <v>B</v>
      </c>
      <c r="J40" s="29">
        <f>COUNTIF(I$6:I40,I40)</f>
        <v>10</v>
      </c>
      <c r="K40" s="53">
        <v>4.0787037037037038E-2</v>
      </c>
    </row>
    <row r="41" spans="1:11" ht="20.100000000000001" customHeight="1" x14ac:dyDescent="0.2">
      <c r="A41" s="26">
        <v>36</v>
      </c>
      <c r="B41" s="26">
        <v>39</v>
      </c>
      <c r="C41" s="25" t="s">
        <v>182</v>
      </c>
      <c r="D41" s="35" t="s">
        <v>98</v>
      </c>
      <c r="E41" s="48" t="s">
        <v>7</v>
      </c>
      <c r="F41" s="28" t="s">
        <v>3</v>
      </c>
      <c r="G41" s="33">
        <v>1983</v>
      </c>
      <c r="H41" s="34" t="s">
        <v>49</v>
      </c>
      <c r="I41" s="29" t="str">
        <f t="shared" si="0"/>
        <v>B</v>
      </c>
      <c r="J41" s="28">
        <f>COUNTIF(I$6:I41,I41)</f>
        <v>11</v>
      </c>
      <c r="K41" s="53">
        <v>4.0844907407407406E-2</v>
      </c>
    </row>
    <row r="42" spans="1:11" ht="20.100000000000001" customHeight="1" x14ac:dyDescent="0.2">
      <c r="A42" s="26">
        <v>37</v>
      </c>
      <c r="B42" s="26">
        <v>26</v>
      </c>
      <c r="C42" s="50" t="s">
        <v>236</v>
      </c>
      <c r="D42" s="51" t="s">
        <v>111</v>
      </c>
      <c r="E42" s="48" t="s">
        <v>7</v>
      </c>
      <c r="F42" s="28" t="s">
        <v>219</v>
      </c>
      <c r="G42" s="47">
        <v>1982</v>
      </c>
      <c r="H42" s="52" t="s">
        <v>237</v>
      </c>
      <c r="I42" s="29" t="str">
        <f t="shared" si="0"/>
        <v>G</v>
      </c>
      <c r="J42" s="28">
        <f>COUNTIF(I$6:I42,I42)</f>
        <v>5</v>
      </c>
      <c r="K42" s="53">
        <v>4.1469907407407407E-2</v>
      </c>
    </row>
    <row r="43" spans="1:11" ht="20.100000000000001" customHeight="1" x14ac:dyDescent="0.2">
      <c r="A43" s="26">
        <v>38</v>
      </c>
      <c r="B43" s="26">
        <v>1</v>
      </c>
      <c r="C43" s="50" t="s">
        <v>227</v>
      </c>
      <c r="D43" s="51" t="s">
        <v>225</v>
      </c>
      <c r="E43" s="48" t="s">
        <v>7</v>
      </c>
      <c r="F43" s="28" t="s">
        <v>219</v>
      </c>
      <c r="G43" s="47">
        <v>1987</v>
      </c>
      <c r="H43" s="52" t="s">
        <v>226</v>
      </c>
      <c r="I43" s="29" t="s">
        <v>255</v>
      </c>
      <c r="J43" s="28">
        <f>COUNTIF(I$6:I43,I43)</f>
        <v>6</v>
      </c>
      <c r="K43" s="53">
        <v>4.1747685185185186E-2</v>
      </c>
    </row>
    <row r="44" spans="1:11" ht="20.100000000000001" customHeight="1" x14ac:dyDescent="0.2">
      <c r="A44" s="26">
        <v>39</v>
      </c>
      <c r="B44" s="26">
        <v>27</v>
      </c>
      <c r="C44" s="50" t="s">
        <v>238</v>
      </c>
      <c r="D44" s="51" t="s">
        <v>173</v>
      </c>
      <c r="E44" s="48" t="s">
        <v>7</v>
      </c>
      <c r="F44" s="28" t="s">
        <v>219</v>
      </c>
      <c r="G44" s="47">
        <v>1985</v>
      </c>
      <c r="H44" s="52" t="s">
        <v>237</v>
      </c>
      <c r="I44" s="29" t="s">
        <v>255</v>
      </c>
      <c r="J44" s="28">
        <f>COUNTIF(I$6:I44,I44)</f>
        <v>7</v>
      </c>
      <c r="K44" s="53">
        <v>4.2303240740740738E-2</v>
      </c>
    </row>
    <row r="45" spans="1:11" ht="20.100000000000001" customHeight="1" x14ac:dyDescent="0.2">
      <c r="A45" s="26">
        <v>40</v>
      </c>
      <c r="B45" s="26">
        <v>28</v>
      </c>
      <c r="C45" s="54" t="s">
        <v>223</v>
      </c>
      <c r="D45" s="55" t="s">
        <v>239</v>
      </c>
      <c r="E45" s="48" t="s">
        <v>7</v>
      </c>
      <c r="F45" s="28" t="s">
        <v>219</v>
      </c>
      <c r="G45" s="47">
        <v>1986</v>
      </c>
      <c r="H45" s="56" t="s">
        <v>240</v>
      </c>
      <c r="I45" s="29" t="s">
        <v>255</v>
      </c>
      <c r="J45" s="28">
        <f>COUNTIF(I$6:I45,I45)</f>
        <v>8</v>
      </c>
      <c r="K45" s="53">
        <v>4.2303240740740738E-2</v>
      </c>
    </row>
    <row r="46" spans="1:11" ht="20.100000000000001" customHeight="1" x14ac:dyDescent="0.2">
      <c r="A46" s="26">
        <v>41</v>
      </c>
      <c r="B46" s="26">
        <v>29</v>
      </c>
      <c r="C46" s="25" t="s">
        <v>112</v>
      </c>
      <c r="D46" s="35" t="s">
        <v>111</v>
      </c>
      <c r="E46" s="48" t="s">
        <v>7</v>
      </c>
      <c r="F46" s="28" t="s">
        <v>219</v>
      </c>
      <c r="G46" s="33">
        <v>1979</v>
      </c>
      <c r="H46" s="34" t="s">
        <v>113</v>
      </c>
      <c r="I46" s="29" t="str">
        <f t="shared" si="0"/>
        <v>G</v>
      </c>
      <c r="J46" s="28">
        <f>COUNTIF(I$6:I46,I46)</f>
        <v>6</v>
      </c>
      <c r="K46" s="53">
        <v>4.2453703703703709E-2</v>
      </c>
    </row>
    <row r="47" spans="1:11" s="114" customFormat="1" ht="20.100000000000001" customHeight="1" x14ac:dyDescent="0.2">
      <c r="A47" s="26">
        <v>42</v>
      </c>
      <c r="B47" s="26">
        <v>37</v>
      </c>
      <c r="C47" s="25" t="s">
        <v>101</v>
      </c>
      <c r="D47" s="35" t="s">
        <v>82</v>
      </c>
      <c r="E47" s="48" t="s">
        <v>7</v>
      </c>
      <c r="F47" s="28" t="s">
        <v>219</v>
      </c>
      <c r="G47" s="33">
        <v>2005</v>
      </c>
      <c r="H47" s="34" t="s">
        <v>102</v>
      </c>
      <c r="I47" s="29" t="str">
        <f t="shared" si="0"/>
        <v>F</v>
      </c>
      <c r="J47" s="28">
        <f>COUNTIF(I$6:I47,I47)</f>
        <v>9</v>
      </c>
      <c r="K47" s="53">
        <v>4.3356481481481475E-2</v>
      </c>
    </row>
    <row r="48" spans="1:11" ht="20.100000000000001" customHeight="1" x14ac:dyDescent="0.2">
      <c r="A48" s="26">
        <v>43</v>
      </c>
      <c r="B48" s="26">
        <v>5</v>
      </c>
      <c r="C48" s="25" t="s">
        <v>165</v>
      </c>
      <c r="D48" s="35" t="s">
        <v>164</v>
      </c>
      <c r="E48" s="48" t="s">
        <v>7</v>
      </c>
      <c r="F48" s="28" t="s">
        <v>219</v>
      </c>
      <c r="G48" s="33">
        <v>1981</v>
      </c>
      <c r="H48" s="34" t="s">
        <v>25</v>
      </c>
      <c r="I48" s="29" t="str">
        <f t="shared" si="0"/>
        <v>G</v>
      </c>
      <c r="J48" s="29">
        <f>COUNTIF(I$6:I48,I48)</f>
        <v>7</v>
      </c>
      <c r="K48" s="53">
        <v>4.3692129629629629E-2</v>
      </c>
    </row>
    <row r="49" spans="1:11" ht="20.100000000000001" customHeight="1" x14ac:dyDescent="0.2">
      <c r="A49" s="26">
        <v>44</v>
      </c>
      <c r="B49" s="26">
        <v>12</v>
      </c>
      <c r="C49" s="25" t="s">
        <v>180</v>
      </c>
      <c r="D49" s="35" t="s">
        <v>77</v>
      </c>
      <c r="E49" s="48" t="s">
        <v>7</v>
      </c>
      <c r="F49" s="28" t="s">
        <v>3</v>
      </c>
      <c r="G49" s="33">
        <v>1976</v>
      </c>
      <c r="H49" s="34" t="s">
        <v>181</v>
      </c>
      <c r="I49" s="29" t="str">
        <f t="shared" si="0"/>
        <v>B</v>
      </c>
      <c r="J49" s="28">
        <f>COUNTIF(I$6:I49,I49)</f>
        <v>12</v>
      </c>
      <c r="K49" s="53">
        <v>4.4062500000000004E-2</v>
      </c>
    </row>
    <row r="50" spans="1:11" ht="20.100000000000001" customHeight="1" x14ac:dyDescent="0.2">
      <c r="A50" s="26">
        <v>45</v>
      </c>
      <c r="B50" s="26">
        <v>18</v>
      </c>
      <c r="C50" s="25" t="s">
        <v>169</v>
      </c>
      <c r="D50" s="35" t="s">
        <v>168</v>
      </c>
      <c r="E50" s="48" t="s">
        <v>7</v>
      </c>
      <c r="F50" s="28" t="s">
        <v>3</v>
      </c>
      <c r="G50" s="33">
        <v>1996</v>
      </c>
      <c r="H50" s="34" t="s">
        <v>25</v>
      </c>
      <c r="I50" s="29" t="str">
        <f t="shared" si="0"/>
        <v>A</v>
      </c>
      <c r="J50" s="29">
        <f>COUNTIF(I$6:I50,I50)</f>
        <v>11</v>
      </c>
      <c r="K50" s="53">
        <v>4.5787037037037036E-2</v>
      </c>
    </row>
    <row r="51" spans="1:11" ht="20.100000000000001" customHeight="1" x14ac:dyDescent="0.2">
      <c r="A51" s="26">
        <v>46</v>
      </c>
      <c r="B51" s="26">
        <v>19</v>
      </c>
      <c r="C51" s="25" t="s">
        <v>124</v>
      </c>
      <c r="D51" s="35" t="s">
        <v>123</v>
      </c>
      <c r="E51" s="48" t="s">
        <v>7</v>
      </c>
      <c r="F51" s="28" t="s">
        <v>3</v>
      </c>
      <c r="G51" s="33">
        <v>1990</v>
      </c>
      <c r="H51" s="34" t="s">
        <v>125</v>
      </c>
      <c r="I51" s="29" t="str">
        <f t="shared" si="0"/>
        <v>A</v>
      </c>
      <c r="J51" s="29">
        <f>COUNTIF(I$6:I51,I51)</f>
        <v>12</v>
      </c>
      <c r="K51" s="53">
        <v>4.5787037037037036E-2</v>
      </c>
    </row>
    <row r="52" spans="1:11" s="112" customFormat="1" ht="20.100000000000001" customHeight="1" x14ac:dyDescent="0.2">
      <c r="A52" s="103">
        <v>47</v>
      </c>
      <c r="B52" s="103">
        <v>22</v>
      </c>
      <c r="C52" s="104" t="s">
        <v>149</v>
      </c>
      <c r="D52" s="105" t="s">
        <v>109</v>
      </c>
      <c r="E52" s="106" t="s">
        <v>7</v>
      </c>
      <c r="F52" s="107" t="s">
        <v>3</v>
      </c>
      <c r="G52" s="108">
        <v>1950</v>
      </c>
      <c r="H52" s="109" t="s">
        <v>143</v>
      </c>
      <c r="I52" s="110" t="str">
        <f t="shared" si="0"/>
        <v>D</v>
      </c>
      <c r="J52" s="107">
        <f>COUNTIF(I$6:I52,I52)</f>
        <v>3</v>
      </c>
      <c r="K52" s="111">
        <v>4.8425925925925928E-2</v>
      </c>
    </row>
    <row r="53" spans="1:11" ht="20.100000000000001" customHeight="1" x14ac:dyDescent="0.2">
      <c r="A53" s="26">
        <v>48</v>
      </c>
      <c r="B53" s="26">
        <v>30</v>
      </c>
      <c r="C53" s="25" t="s">
        <v>139</v>
      </c>
      <c r="D53" s="35" t="s">
        <v>138</v>
      </c>
      <c r="E53" s="48" t="s">
        <v>7</v>
      </c>
      <c r="F53" s="28" t="s">
        <v>3</v>
      </c>
      <c r="G53" s="33">
        <v>1951</v>
      </c>
      <c r="H53" s="34" t="s">
        <v>113</v>
      </c>
      <c r="I53" s="29" t="str">
        <f t="shared" si="0"/>
        <v>D</v>
      </c>
      <c r="J53" s="28">
        <f>COUNTIF(I$6:I53,I53)</f>
        <v>4</v>
      </c>
      <c r="K53" s="53">
        <v>4.8946759259259259E-2</v>
      </c>
    </row>
    <row r="54" spans="1:11" ht="20.100000000000001" customHeight="1" x14ac:dyDescent="0.2">
      <c r="A54" s="26">
        <v>49</v>
      </c>
      <c r="B54" s="27">
        <v>13</v>
      </c>
      <c r="C54" s="25" t="s">
        <v>158</v>
      </c>
      <c r="D54" s="35" t="s">
        <v>157</v>
      </c>
      <c r="E54" s="48" t="s">
        <v>7</v>
      </c>
      <c r="F54" s="28" t="s">
        <v>3</v>
      </c>
      <c r="G54" s="33">
        <v>2002</v>
      </c>
      <c r="H54" s="34" t="s">
        <v>159</v>
      </c>
      <c r="I54" s="29" t="str">
        <f t="shared" si="0"/>
        <v>A</v>
      </c>
      <c r="J54" s="29">
        <f>COUNTIF(I$6:I54,I54)</f>
        <v>13</v>
      </c>
      <c r="K54" s="53">
        <v>4.9201388888888892E-2</v>
      </c>
    </row>
    <row r="55" spans="1:11" ht="20.100000000000001" customHeight="1" x14ac:dyDescent="0.2">
      <c r="A55" s="26">
        <v>50</v>
      </c>
      <c r="B55" s="26">
        <v>8</v>
      </c>
      <c r="C55" s="25" t="s">
        <v>96</v>
      </c>
      <c r="D55" s="35" t="s">
        <v>95</v>
      </c>
      <c r="E55" s="48" t="s">
        <v>7</v>
      </c>
      <c r="F55" s="28" t="s">
        <v>219</v>
      </c>
      <c r="G55" s="33">
        <v>1990</v>
      </c>
      <c r="H55" s="34" t="s">
        <v>97</v>
      </c>
      <c r="I55" s="29" t="str">
        <f t="shared" si="0"/>
        <v>F</v>
      </c>
      <c r="J55" s="28">
        <f>COUNTIF(I$6:I55,I55)</f>
        <v>10</v>
      </c>
      <c r="K55" s="53">
        <v>4.9421296296296297E-2</v>
      </c>
    </row>
    <row r="56" spans="1:11" ht="20.100000000000001" customHeight="1" x14ac:dyDescent="0.2">
      <c r="A56" s="26">
        <v>51</v>
      </c>
      <c r="B56" s="26">
        <v>21</v>
      </c>
      <c r="C56" s="25" t="s">
        <v>147</v>
      </c>
      <c r="D56" s="35" t="s">
        <v>146</v>
      </c>
      <c r="E56" s="48" t="s">
        <v>7</v>
      </c>
      <c r="F56" s="28" t="s">
        <v>3</v>
      </c>
      <c r="G56" s="33">
        <v>1954</v>
      </c>
      <c r="H56" s="34" t="s">
        <v>148</v>
      </c>
      <c r="I56" s="29" t="str">
        <f t="shared" si="0"/>
        <v>D</v>
      </c>
      <c r="J56" s="28">
        <f>COUNTIF(I$6:I56,I56)</f>
        <v>5</v>
      </c>
      <c r="K56" s="53">
        <v>5.1898148148148145E-2</v>
      </c>
    </row>
    <row r="57" spans="1:11" ht="20.100000000000001" customHeight="1" x14ac:dyDescent="0.2">
      <c r="A57" s="26">
        <v>52</v>
      </c>
      <c r="B57" s="26">
        <v>23</v>
      </c>
      <c r="C57" s="25" t="s">
        <v>142</v>
      </c>
      <c r="D57" s="35" t="s">
        <v>141</v>
      </c>
      <c r="E57" s="48" t="s">
        <v>7</v>
      </c>
      <c r="F57" s="28" t="s">
        <v>3</v>
      </c>
      <c r="G57" s="33">
        <v>1978</v>
      </c>
      <c r="H57" s="34" t="s">
        <v>143</v>
      </c>
      <c r="I57" s="29" t="str">
        <f t="shared" si="0"/>
        <v>B</v>
      </c>
      <c r="J57" s="28">
        <f>COUNTIF(I$6:I57,I57)</f>
        <v>13</v>
      </c>
      <c r="K57" s="53">
        <v>5.1898148148148145E-2</v>
      </c>
    </row>
    <row r="58" spans="1:11" x14ac:dyDescent="0.2">
      <c r="J58" s="49"/>
      <c r="K58" s="57"/>
    </row>
    <row r="59" spans="1:11" s="46" customFormat="1" ht="11.45" customHeight="1" x14ac:dyDescent="0.2">
      <c r="A59" s="208" t="s">
        <v>8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</row>
    <row r="60" spans="1:11" s="46" customFormat="1" ht="13.15" customHeight="1" x14ac:dyDescent="0.2">
      <c r="A60" s="46" t="s">
        <v>12</v>
      </c>
      <c r="C60" s="44"/>
      <c r="D60" s="59"/>
      <c r="E60" s="60"/>
      <c r="F60" s="59"/>
      <c r="G60" s="41"/>
      <c r="H60" s="45"/>
      <c r="I60" s="41"/>
      <c r="J60" s="41"/>
      <c r="K60" s="42"/>
    </row>
    <row r="61" spans="1:11" x14ac:dyDescent="0.2">
      <c r="J61" s="49"/>
      <c r="K61" s="57"/>
    </row>
    <row r="62" spans="1:11" x14ac:dyDescent="0.2">
      <c r="J62" s="49"/>
      <c r="K62" s="57"/>
    </row>
    <row r="63" spans="1:11" x14ac:dyDescent="0.2">
      <c r="J63" s="49"/>
      <c r="K63" s="57"/>
    </row>
    <row r="64" spans="1:11" x14ac:dyDescent="0.2">
      <c r="J64" s="49"/>
      <c r="K64" s="57"/>
    </row>
    <row r="65" spans="10:11" x14ac:dyDescent="0.2">
      <c r="J65" s="49"/>
      <c r="K65" s="57"/>
    </row>
    <row r="66" spans="10:11" x14ac:dyDescent="0.2">
      <c r="J66" s="49"/>
      <c r="K66" s="57"/>
    </row>
    <row r="67" spans="10:11" x14ac:dyDescent="0.2">
      <c r="J67" s="49"/>
      <c r="K67" s="57"/>
    </row>
    <row r="68" spans="10:11" x14ac:dyDescent="0.2">
      <c r="J68" s="49"/>
      <c r="K68" s="57"/>
    </row>
    <row r="69" spans="10:11" x14ac:dyDescent="0.2">
      <c r="J69" s="49"/>
      <c r="K69" s="57"/>
    </row>
    <row r="70" spans="10:11" x14ac:dyDescent="0.2">
      <c r="J70" s="49"/>
      <c r="K70" s="57"/>
    </row>
    <row r="71" spans="10:11" x14ac:dyDescent="0.2">
      <c r="J71" s="49"/>
      <c r="K71" s="57"/>
    </row>
    <row r="72" spans="10:11" x14ac:dyDescent="0.2">
      <c r="J72" s="49"/>
      <c r="K72" s="57"/>
    </row>
    <row r="73" spans="10:11" x14ac:dyDescent="0.2">
      <c r="J73" s="49"/>
      <c r="K73" s="57"/>
    </row>
    <row r="74" spans="10:11" x14ac:dyDescent="0.2">
      <c r="J74" s="49"/>
      <c r="K74" s="57"/>
    </row>
    <row r="75" spans="10:11" x14ac:dyDescent="0.2">
      <c r="J75" s="49"/>
      <c r="K75" s="57"/>
    </row>
    <row r="76" spans="10:11" x14ac:dyDescent="0.2">
      <c r="J76" s="49"/>
      <c r="K76" s="57"/>
    </row>
    <row r="77" spans="10:11" x14ac:dyDescent="0.2">
      <c r="J77" s="49"/>
      <c r="K77" s="57"/>
    </row>
    <row r="78" spans="10:11" x14ac:dyDescent="0.2">
      <c r="J78" s="49"/>
      <c r="K78" s="57"/>
    </row>
    <row r="79" spans="10:11" x14ac:dyDescent="0.2">
      <c r="J79" s="49"/>
      <c r="K79" s="57"/>
    </row>
    <row r="80" spans="10:11" x14ac:dyDescent="0.2">
      <c r="J80" s="49"/>
      <c r="K80" s="57"/>
    </row>
    <row r="81" spans="10:11" x14ac:dyDescent="0.2">
      <c r="J81" s="49"/>
      <c r="K81" s="57"/>
    </row>
    <row r="82" spans="10:11" x14ac:dyDescent="0.2">
      <c r="J82" s="49"/>
      <c r="K82" s="57"/>
    </row>
    <row r="83" spans="10:11" x14ac:dyDescent="0.2">
      <c r="J83" s="49"/>
      <c r="K83" s="57"/>
    </row>
    <row r="84" spans="10:11" x14ac:dyDescent="0.2">
      <c r="J84" s="49"/>
      <c r="K84" s="57"/>
    </row>
    <row r="85" spans="10:11" x14ac:dyDescent="0.2">
      <c r="J85" s="49"/>
      <c r="K85" s="57"/>
    </row>
    <row r="86" spans="10:11" x14ac:dyDescent="0.2">
      <c r="J86" s="49"/>
      <c r="K86" s="57"/>
    </row>
    <row r="87" spans="10:11" x14ac:dyDescent="0.2">
      <c r="J87" s="49"/>
      <c r="K87" s="57"/>
    </row>
    <row r="88" spans="10:11" x14ac:dyDescent="0.2">
      <c r="J88" s="49"/>
      <c r="K88" s="57"/>
    </row>
    <row r="89" spans="10:11" x14ac:dyDescent="0.2">
      <c r="J89" s="49"/>
      <c r="K89" s="57"/>
    </row>
    <row r="90" spans="10:11" x14ac:dyDescent="0.2">
      <c r="J90" s="49"/>
      <c r="K90" s="57"/>
    </row>
    <row r="91" spans="10:11" x14ac:dyDescent="0.2">
      <c r="J91" s="49"/>
      <c r="K91" s="57"/>
    </row>
    <row r="92" spans="10:11" x14ac:dyDescent="0.2">
      <c r="J92" s="49"/>
      <c r="K92" s="57"/>
    </row>
    <row r="93" spans="10:11" x14ac:dyDescent="0.2">
      <c r="J93" s="49"/>
      <c r="K93" s="57"/>
    </row>
    <row r="94" spans="10:11" x14ac:dyDescent="0.2">
      <c r="J94" s="49"/>
      <c r="K94" s="57"/>
    </row>
    <row r="95" spans="10:11" x14ac:dyDescent="0.2">
      <c r="J95" s="49"/>
      <c r="K95" s="57"/>
    </row>
    <row r="96" spans="10:11" x14ac:dyDescent="0.2">
      <c r="J96" s="49"/>
      <c r="K96" s="57"/>
    </row>
    <row r="97" spans="10:11" x14ac:dyDescent="0.2">
      <c r="J97" s="49"/>
      <c r="K97" s="57"/>
    </row>
    <row r="98" spans="10:11" x14ac:dyDescent="0.2">
      <c r="J98" s="49"/>
      <c r="K98" s="57"/>
    </row>
    <row r="99" spans="10:11" x14ac:dyDescent="0.2">
      <c r="J99" s="49"/>
      <c r="K99" s="57"/>
    </row>
    <row r="100" spans="10:11" x14ac:dyDescent="0.2">
      <c r="J100" s="49"/>
      <c r="K100" s="57"/>
    </row>
    <row r="101" spans="10:11" x14ac:dyDescent="0.2">
      <c r="J101" s="49"/>
      <c r="K101" s="57"/>
    </row>
    <row r="102" spans="10:11" x14ac:dyDescent="0.2">
      <c r="J102" s="49"/>
      <c r="K102" s="57"/>
    </row>
    <row r="103" spans="10:11" x14ac:dyDescent="0.2">
      <c r="J103" s="49"/>
      <c r="K103" s="57"/>
    </row>
    <row r="104" spans="10:11" x14ac:dyDescent="0.2">
      <c r="J104" s="49"/>
      <c r="K104" s="57"/>
    </row>
    <row r="105" spans="10:11" x14ac:dyDescent="0.2">
      <c r="J105" s="49"/>
      <c r="K105" s="57"/>
    </row>
    <row r="106" spans="10:11" x14ac:dyDescent="0.2">
      <c r="J106" s="49"/>
      <c r="K106" s="57"/>
    </row>
    <row r="107" spans="10:11" x14ac:dyDescent="0.2">
      <c r="J107" s="49"/>
      <c r="K107" s="57"/>
    </row>
    <row r="108" spans="10:11" x14ac:dyDescent="0.2">
      <c r="J108" s="49"/>
      <c r="K108" s="57"/>
    </row>
    <row r="109" spans="10:11" x14ac:dyDescent="0.2">
      <c r="J109" s="49"/>
      <c r="K109" s="57"/>
    </row>
    <row r="110" spans="10:11" x14ac:dyDescent="0.2">
      <c r="J110" s="49"/>
      <c r="K110" s="57"/>
    </row>
    <row r="111" spans="10:11" x14ac:dyDescent="0.2">
      <c r="J111" s="49"/>
      <c r="K111" s="57"/>
    </row>
    <row r="112" spans="10:11" x14ac:dyDescent="0.2">
      <c r="J112" s="49"/>
      <c r="K112" s="57"/>
    </row>
    <row r="113" spans="10:11" x14ac:dyDescent="0.2">
      <c r="J113" s="49"/>
      <c r="K113" s="57"/>
    </row>
    <row r="114" spans="10:11" x14ac:dyDescent="0.2">
      <c r="J114" s="49"/>
      <c r="K114" s="57"/>
    </row>
    <row r="115" spans="10:11" x14ac:dyDescent="0.2">
      <c r="J115" s="49"/>
      <c r="K115" s="57"/>
    </row>
    <row r="116" spans="10:11" x14ac:dyDescent="0.2">
      <c r="J116" s="49"/>
      <c r="K116" s="57"/>
    </row>
    <row r="117" spans="10:11" x14ac:dyDescent="0.2">
      <c r="J117" s="49"/>
      <c r="K117" s="57"/>
    </row>
    <row r="118" spans="10:11" x14ac:dyDescent="0.2">
      <c r="J118" s="49"/>
      <c r="K118" s="57"/>
    </row>
    <row r="119" spans="10:11" x14ac:dyDescent="0.2">
      <c r="J119" s="49"/>
      <c r="K119" s="57"/>
    </row>
    <row r="120" spans="10:11" x14ac:dyDescent="0.2">
      <c r="J120" s="49"/>
      <c r="K120" s="57"/>
    </row>
    <row r="121" spans="10:11" x14ac:dyDescent="0.2">
      <c r="J121" s="49"/>
      <c r="K121" s="57"/>
    </row>
    <row r="122" spans="10:11" x14ac:dyDescent="0.2">
      <c r="J122" s="49"/>
      <c r="K122" s="57"/>
    </row>
    <row r="123" spans="10:11" x14ac:dyDescent="0.2">
      <c r="J123" s="49"/>
      <c r="K123" s="57"/>
    </row>
    <row r="124" spans="10:11" x14ac:dyDescent="0.2">
      <c r="J124" s="49"/>
      <c r="K124" s="57"/>
    </row>
    <row r="125" spans="10:11" x14ac:dyDescent="0.2">
      <c r="J125" s="49"/>
      <c r="K125" s="57"/>
    </row>
    <row r="126" spans="10:11" x14ac:dyDescent="0.2">
      <c r="J126" s="49"/>
      <c r="K126" s="57"/>
    </row>
    <row r="127" spans="10:11" x14ac:dyDescent="0.2">
      <c r="J127" s="49"/>
      <c r="K127" s="57"/>
    </row>
    <row r="128" spans="10:11" x14ac:dyDescent="0.2">
      <c r="J128" s="49"/>
      <c r="K128" s="57"/>
    </row>
    <row r="129" spans="10:11" x14ac:dyDescent="0.2">
      <c r="J129" s="49"/>
      <c r="K129" s="57"/>
    </row>
    <row r="130" spans="10:11" x14ac:dyDescent="0.2">
      <c r="J130" s="49"/>
      <c r="K130" s="57"/>
    </row>
    <row r="131" spans="10:11" x14ac:dyDescent="0.2">
      <c r="J131" s="49"/>
      <c r="K131" s="57"/>
    </row>
    <row r="132" spans="10:11" x14ac:dyDescent="0.2">
      <c r="J132" s="49"/>
      <c r="K132" s="57"/>
    </row>
    <row r="133" spans="10:11" x14ac:dyDescent="0.2">
      <c r="J133" s="49"/>
      <c r="K133" s="57"/>
    </row>
    <row r="134" spans="10:11" x14ac:dyDescent="0.2">
      <c r="J134" s="49"/>
      <c r="K134" s="57"/>
    </row>
    <row r="135" spans="10:11" x14ac:dyDescent="0.2">
      <c r="J135" s="49"/>
      <c r="K135" s="57"/>
    </row>
    <row r="136" spans="10:11" x14ac:dyDescent="0.2">
      <c r="J136" s="49"/>
      <c r="K136" s="57"/>
    </row>
    <row r="137" spans="10:11" x14ac:dyDescent="0.2">
      <c r="J137" s="49"/>
      <c r="K137" s="57"/>
    </row>
    <row r="138" spans="10:11" x14ac:dyDescent="0.2">
      <c r="J138" s="49"/>
      <c r="K138" s="57"/>
    </row>
    <row r="139" spans="10:11" x14ac:dyDescent="0.2">
      <c r="J139" s="49"/>
      <c r="K139" s="57"/>
    </row>
    <row r="140" spans="10:11" x14ac:dyDescent="0.2">
      <c r="J140" s="49"/>
      <c r="K140" s="57"/>
    </row>
    <row r="141" spans="10:11" x14ac:dyDescent="0.2">
      <c r="J141" s="49"/>
      <c r="K141" s="57"/>
    </row>
    <row r="142" spans="10:11" x14ac:dyDescent="0.2">
      <c r="J142" s="49"/>
      <c r="K142" s="57"/>
    </row>
    <row r="143" spans="10:11" x14ac:dyDescent="0.2">
      <c r="J143" s="49"/>
      <c r="K143" s="57"/>
    </row>
    <row r="144" spans="10:11" x14ac:dyDescent="0.2">
      <c r="J144" s="49"/>
      <c r="K144" s="57"/>
    </row>
    <row r="145" spans="10:11" x14ac:dyDescent="0.2">
      <c r="J145" s="49"/>
      <c r="K145" s="57"/>
    </row>
    <row r="146" spans="10:11" x14ac:dyDescent="0.2">
      <c r="J146" s="49"/>
      <c r="K146" s="57"/>
    </row>
    <row r="147" spans="10:11" x14ac:dyDescent="0.2">
      <c r="J147" s="49"/>
      <c r="K147" s="57"/>
    </row>
    <row r="148" spans="10:11" x14ac:dyDescent="0.2">
      <c r="J148" s="49"/>
      <c r="K148" s="57"/>
    </row>
    <row r="149" spans="10:11" x14ac:dyDescent="0.2">
      <c r="J149" s="49"/>
      <c r="K149" s="57"/>
    </row>
    <row r="150" spans="10:11" x14ac:dyDescent="0.2">
      <c r="J150" s="49"/>
      <c r="K150" s="57"/>
    </row>
    <row r="151" spans="10:11" x14ac:dyDescent="0.2">
      <c r="J151" s="49"/>
      <c r="K151" s="57"/>
    </row>
    <row r="152" spans="10:11" x14ac:dyDescent="0.2">
      <c r="J152" s="49"/>
      <c r="K152" s="57"/>
    </row>
    <row r="153" spans="10:11" x14ac:dyDescent="0.2">
      <c r="J153" s="49"/>
      <c r="K153" s="57"/>
    </row>
    <row r="154" spans="10:11" x14ac:dyDescent="0.2">
      <c r="J154" s="49"/>
      <c r="K154" s="57"/>
    </row>
    <row r="155" spans="10:11" x14ac:dyDescent="0.2">
      <c r="J155" s="49"/>
      <c r="K155" s="57"/>
    </row>
    <row r="156" spans="10:11" x14ac:dyDescent="0.2">
      <c r="J156" s="49"/>
      <c r="K156" s="57"/>
    </row>
    <row r="157" spans="10:11" x14ac:dyDescent="0.2">
      <c r="J157" s="49"/>
      <c r="K157" s="57"/>
    </row>
    <row r="158" spans="10:11" x14ac:dyDescent="0.2">
      <c r="J158" s="49"/>
      <c r="K158" s="57"/>
    </row>
    <row r="159" spans="10:11" x14ac:dyDescent="0.2">
      <c r="J159" s="49"/>
      <c r="K159" s="57"/>
    </row>
    <row r="160" spans="10:11" x14ac:dyDescent="0.2">
      <c r="J160" s="49"/>
      <c r="K160" s="57"/>
    </row>
    <row r="161" spans="10:11" x14ac:dyDescent="0.2">
      <c r="J161" s="49"/>
      <c r="K161" s="57"/>
    </row>
    <row r="162" spans="10:11" x14ac:dyDescent="0.2">
      <c r="J162" s="49"/>
      <c r="K162" s="57"/>
    </row>
    <row r="163" spans="10:11" x14ac:dyDescent="0.2">
      <c r="J163" s="49"/>
      <c r="K163" s="57"/>
    </row>
    <row r="164" spans="10:11" x14ac:dyDescent="0.2">
      <c r="J164" s="49"/>
      <c r="K164" s="57"/>
    </row>
    <row r="165" spans="10:11" x14ac:dyDescent="0.2">
      <c r="J165" s="49"/>
      <c r="K165" s="57"/>
    </row>
    <row r="166" spans="10:11" x14ac:dyDescent="0.2">
      <c r="J166" s="49"/>
      <c r="K166" s="57"/>
    </row>
    <row r="167" spans="10:11" x14ac:dyDescent="0.2">
      <c r="J167" s="49"/>
      <c r="K167" s="57"/>
    </row>
    <row r="168" spans="10:11" x14ac:dyDescent="0.2">
      <c r="J168" s="49"/>
      <c r="K168" s="57"/>
    </row>
    <row r="169" spans="10:11" x14ac:dyDescent="0.2">
      <c r="J169" s="49"/>
      <c r="K169" s="57"/>
    </row>
    <row r="170" spans="10:11" x14ac:dyDescent="0.2">
      <c r="J170" s="49"/>
      <c r="K170" s="57"/>
    </row>
    <row r="171" spans="10:11" x14ac:dyDescent="0.2">
      <c r="J171" s="49"/>
      <c r="K171" s="57"/>
    </row>
    <row r="172" spans="10:11" x14ac:dyDescent="0.2">
      <c r="J172" s="49"/>
      <c r="K172" s="57"/>
    </row>
    <row r="173" spans="10:11" x14ac:dyDescent="0.2">
      <c r="J173" s="49"/>
      <c r="K173" s="57"/>
    </row>
    <row r="174" spans="10:11" x14ac:dyDescent="0.2">
      <c r="J174" s="49"/>
      <c r="K174" s="57"/>
    </row>
    <row r="175" spans="10:11" x14ac:dyDescent="0.2">
      <c r="J175" s="49"/>
      <c r="K175" s="57"/>
    </row>
    <row r="176" spans="10:11" x14ac:dyDescent="0.2">
      <c r="J176" s="49"/>
      <c r="K176" s="57"/>
    </row>
    <row r="177" spans="10:11" x14ac:dyDescent="0.2">
      <c r="J177" s="49"/>
      <c r="K177" s="57"/>
    </row>
    <row r="178" spans="10:11" x14ac:dyDescent="0.2">
      <c r="J178" s="49"/>
      <c r="K178" s="57"/>
    </row>
    <row r="179" spans="10:11" x14ac:dyDescent="0.2">
      <c r="J179" s="49"/>
      <c r="K179" s="57"/>
    </row>
    <row r="180" spans="10:11" x14ac:dyDescent="0.2">
      <c r="J180" s="49"/>
      <c r="K180" s="57"/>
    </row>
    <row r="181" spans="10:11" x14ac:dyDescent="0.2">
      <c r="J181" s="49"/>
      <c r="K181" s="57"/>
    </row>
    <row r="182" spans="10:11" x14ac:dyDescent="0.2">
      <c r="J182" s="49"/>
      <c r="K182" s="57"/>
    </row>
  </sheetData>
  <mergeCells count="4">
    <mergeCell ref="A2:K2"/>
    <mergeCell ref="A3:K3"/>
    <mergeCell ref="A59:K59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>
      <selection activeCell="P44" sqref="P44"/>
    </sheetView>
  </sheetViews>
  <sheetFormatPr defaultColWidth="8.7109375" defaultRowHeight="12.75" x14ac:dyDescent="0.2"/>
  <cols>
    <col min="1" max="1" width="5.140625" style="36" customWidth="1"/>
    <col min="2" max="2" width="4.42578125" style="36" customWidth="1"/>
    <col min="3" max="3" width="26.140625" style="37" customWidth="1"/>
    <col min="4" max="4" width="7.85546875" style="38" bestFit="1" customWidth="1"/>
    <col min="5" max="5" width="3.5703125" style="39" bestFit="1" customWidth="1"/>
    <col min="6" max="6" width="5.140625" style="38" bestFit="1" customWidth="1"/>
    <col min="7" max="7" width="4.42578125" style="40" bestFit="1" customWidth="1"/>
    <col min="8" max="8" width="27" style="41" customWidth="1"/>
    <col min="9" max="9" width="3.7109375" style="41" bestFit="1" customWidth="1"/>
    <col min="10" max="10" width="4.7109375" style="38" bestFit="1" customWidth="1"/>
    <col min="11" max="11" width="13.140625" style="42" customWidth="1"/>
    <col min="12" max="16384" width="8.7109375" style="43"/>
  </cols>
  <sheetData>
    <row r="1" spans="1:11" ht="3" customHeight="1" thickBot="1" x14ac:dyDescent="0.25">
      <c r="F1" s="38" t="s">
        <v>10</v>
      </c>
      <c r="G1" s="40">
        <v>2023</v>
      </c>
    </row>
    <row r="2" spans="1:11" s="61" customFormat="1" ht="30" customHeight="1" thickBot="1" x14ac:dyDescent="0.45">
      <c r="A2" s="202" t="s">
        <v>16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62" customFormat="1" ht="20.100000000000001" customHeight="1" thickBot="1" x14ac:dyDescent="0.3">
      <c r="A3" s="205" t="s">
        <v>17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s="69" customFormat="1" ht="20.100000000000001" customHeight="1" thickBot="1" x14ac:dyDescent="0.3">
      <c r="A4" s="209" t="s">
        <v>18</v>
      </c>
      <c r="B4" s="210"/>
      <c r="C4" s="63"/>
      <c r="D4" s="64"/>
      <c r="E4" s="65"/>
      <c r="F4" s="66"/>
      <c r="G4" s="66"/>
      <c r="H4" s="67"/>
      <c r="I4" s="66"/>
      <c r="J4" s="66"/>
      <c r="K4" s="68"/>
    </row>
    <row r="5" spans="1:11" s="78" customFormat="1" ht="33" customHeight="1" thickBot="1" x14ac:dyDescent="0.25">
      <c r="A5" s="184" t="s">
        <v>9</v>
      </c>
      <c r="B5" s="185" t="s">
        <v>15</v>
      </c>
      <c r="C5" s="186" t="s">
        <v>6</v>
      </c>
      <c r="D5" s="186" t="s">
        <v>0</v>
      </c>
      <c r="E5" s="187" t="s">
        <v>13</v>
      </c>
      <c r="F5" s="188" t="s">
        <v>4</v>
      </c>
      <c r="G5" s="184" t="s">
        <v>5</v>
      </c>
      <c r="H5" s="189" t="s">
        <v>1</v>
      </c>
      <c r="I5" s="190" t="s">
        <v>14</v>
      </c>
      <c r="J5" s="184" t="s">
        <v>11</v>
      </c>
      <c r="K5" s="191" t="s">
        <v>2</v>
      </c>
    </row>
    <row r="6" spans="1:11" s="49" customFormat="1" ht="20.100000000000001" customHeight="1" thickBot="1" x14ac:dyDescent="0.3">
      <c r="A6" s="211" t="s">
        <v>265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s="102" customFormat="1" ht="20.100000000000001" customHeight="1" x14ac:dyDescent="0.2">
      <c r="A7" s="192">
        <v>1</v>
      </c>
      <c r="B7" s="192">
        <v>47</v>
      </c>
      <c r="C7" s="193" t="s">
        <v>250</v>
      </c>
      <c r="D7" s="194" t="s">
        <v>57</v>
      </c>
      <c r="E7" s="195" t="s">
        <v>7</v>
      </c>
      <c r="F7" s="196" t="s">
        <v>3</v>
      </c>
      <c r="G7" s="197">
        <v>1991</v>
      </c>
      <c r="H7" s="198" t="s">
        <v>251</v>
      </c>
      <c r="I7" s="199" t="str">
        <f t="shared" ref="I7:I19" si="0">IF($F7="m",IF($G$1-$G7&gt;17,IF($G$1-$G7&lt;40,"A",IF($G$1-$G7&gt;49,IF($G$1-$G7&gt;59,IF($G$1-$G7&gt;69,"D","D"),"C"),"B")),"JM"),IF($G$1-$G7&gt;17,IF($G$1-$G7&lt;35,"F",IF($G$1-$G7&lt;50,"G","H")),"JŽ"))</f>
        <v>A</v>
      </c>
      <c r="J7" s="196">
        <f>COUNTIF(I$7:I7,I7)</f>
        <v>1</v>
      </c>
      <c r="K7" s="200">
        <v>2.4525462962962968E-2</v>
      </c>
    </row>
    <row r="8" spans="1:11" s="92" customFormat="1" ht="20.100000000000001" customHeight="1" x14ac:dyDescent="0.2">
      <c r="A8" s="83">
        <v>2</v>
      </c>
      <c r="B8" s="83">
        <v>4</v>
      </c>
      <c r="C8" s="84" t="s">
        <v>154</v>
      </c>
      <c r="D8" s="85" t="s">
        <v>153</v>
      </c>
      <c r="E8" s="86" t="s">
        <v>7</v>
      </c>
      <c r="F8" s="87" t="s">
        <v>3</v>
      </c>
      <c r="G8" s="88">
        <v>2005</v>
      </c>
      <c r="H8" s="89" t="s">
        <v>25</v>
      </c>
      <c r="I8" s="90" t="str">
        <f t="shared" si="0"/>
        <v>A</v>
      </c>
      <c r="J8" s="87">
        <f>COUNTIF(I$7:I8,I8)</f>
        <v>2</v>
      </c>
      <c r="K8" s="91">
        <v>2.6203703703703705E-2</v>
      </c>
    </row>
    <row r="9" spans="1:11" s="112" customFormat="1" ht="20.100000000000001" customHeight="1" x14ac:dyDescent="0.2">
      <c r="A9" s="103">
        <v>3</v>
      </c>
      <c r="B9" s="103">
        <v>52</v>
      </c>
      <c r="C9" s="104" t="s">
        <v>120</v>
      </c>
      <c r="D9" s="105" t="s">
        <v>119</v>
      </c>
      <c r="E9" s="106" t="s">
        <v>7</v>
      </c>
      <c r="F9" s="107" t="s">
        <v>3</v>
      </c>
      <c r="G9" s="108">
        <v>2005</v>
      </c>
      <c r="H9" s="109" t="s">
        <v>25</v>
      </c>
      <c r="I9" s="110" t="str">
        <f t="shared" si="0"/>
        <v>A</v>
      </c>
      <c r="J9" s="110">
        <f>COUNTIF(I$7:I9,I9)</f>
        <v>3</v>
      </c>
      <c r="K9" s="111">
        <v>2.9097222222222222E-2</v>
      </c>
    </row>
    <row r="10" spans="1:11" ht="20.100000000000001" customHeight="1" x14ac:dyDescent="0.2">
      <c r="A10" s="26">
        <v>4</v>
      </c>
      <c r="B10" s="26">
        <v>46</v>
      </c>
      <c r="C10" s="25" t="s">
        <v>99</v>
      </c>
      <c r="D10" s="35" t="s">
        <v>98</v>
      </c>
      <c r="E10" s="48" t="s">
        <v>7</v>
      </c>
      <c r="F10" s="28" t="s">
        <v>3</v>
      </c>
      <c r="G10" s="33">
        <v>1985</v>
      </c>
      <c r="H10" s="34" t="s">
        <v>94</v>
      </c>
      <c r="I10" s="29" t="str">
        <f t="shared" si="0"/>
        <v>A</v>
      </c>
      <c r="J10" s="28">
        <f>COUNTIF(I$7:I10,I10)</f>
        <v>4</v>
      </c>
      <c r="K10" s="53">
        <v>3.0127314814814815E-2</v>
      </c>
    </row>
    <row r="11" spans="1:11" ht="20.100000000000001" customHeight="1" x14ac:dyDescent="0.2">
      <c r="A11" s="26">
        <v>5</v>
      </c>
      <c r="B11" s="26">
        <v>10</v>
      </c>
      <c r="C11" s="25" t="s">
        <v>156</v>
      </c>
      <c r="D11" s="35" t="s">
        <v>155</v>
      </c>
      <c r="E11" s="48" t="s">
        <v>7</v>
      </c>
      <c r="F11" s="28" t="s">
        <v>3</v>
      </c>
      <c r="G11" s="33">
        <v>2003</v>
      </c>
      <c r="H11" s="34" t="s">
        <v>22</v>
      </c>
      <c r="I11" s="29" t="str">
        <f t="shared" si="0"/>
        <v>A</v>
      </c>
      <c r="J11" s="28">
        <f>COUNTIF(I$7:I11,I11)</f>
        <v>5</v>
      </c>
      <c r="K11" s="53">
        <v>3.155092592592592E-2</v>
      </c>
    </row>
    <row r="12" spans="1:11" ht="20.100000000000001" customHeight="1" x14ac:dyDescent="0.2">
      <c r="A12" s="26">
        <v>6</v>
      </c>
      <c r="B12" s="26">
        <v>3</v>
      </c>
      <c r="C12" s="25" t="s">
        <v>108</v>
      </c>
      <c r="D12" s="35" t="s">
        <v>119</v>
      </c>
      <c r="E12" s="48" t="s">
        <v>7</v>
      </c>
      <c r="F12" s="28" t="s">
        <v>3</v>
      </c>
      <c r="G12" s="33">
        <v>2002</v>
      </c>
      <c r="H12" s="34" t="s">
        <v>110</v>
      </c>
      <c r="I12" s="29" t="str">
        <f t="shared" si="0"/>
        <v>A</v>
      </c>
      <c r="J12" s="28">
        <f>COUNTIF(I$7:I12,I12)</f>
        <v>6</v>
      </c>
      <c r="K12" s="53">
        <v>3.3020833333333333E-2</v>
      </c>
    </row>
    <row r="13" spans="1:11" ht="20.100000000000001" customHeight="1" x14ac:dyDescent="0.2">
      <c r="A13" s="26">
        <v>7</v>
      </c>
      <c r="B13" s="26">
        <v>32</v>
      </c>
      <c r="C13" s="25" t="s">
        <v>118</v>
      </c>
      <c r="D13" s="35" t="s">
        <v>51</v>
      </c>
      <c r="E13" s="48" t="s">
        <v>7</v>
      </c>
      <c r="F13" s="28" t="s">
        <v>3</v>
      </c>
      <c r="G13" s="33">
        <v>1990</v>
      </c>
      <c r="H13" s="34" t="s">
        <v>25</v>
      </c>
      <c r="I13" s="29" t="str">
        <f t="shared" si="0"/>
        <v>A</v>
      </c>
      <c r="J13" s="28">
        <f>COUNTIF(I$7:I13,I13)</f>
        <v>7</v>
      </c>
      <c r="K13" s="53">
        <v>3.4861111111111114E-2</v>
      </c>
    </row>
    <row r="14" spans="1:11" ht="20.100000000000001" customHeight="1" x14ac:dyDescent="0.2">
      <c r="A14" s="26">
        <v>8</v>
      </c>
      <c r="B14" s="26">
        <v>33</v>
      </c>
      <c r="C14" s="25" t="s">
        <v>128</v>
      </c>
      <c r="D14" s="35" t="s">
        <v>77</v>
      </c>
      <c r="E14" s="48" t="s">
        <v>7</v>
      </c>
      <c r="F14" s="28" t="s">
        <v>3</v>
      </c>
      <c r="G14" s="33">
        <v>1985</v>
      </c>
      <c r="H14" s="34" t="s">
        <v>129</v>
      </c>
      <c r="I14" s="29" t="str">
        <f t="shared" si="0"/>
        <v>A</v>
      </c>
      <c r="J14" s="28">
        <f>COUNTIF(I$7:I14,I14)</f>
        <v>8</v>
      </c>
      <c r="K14" s="53">
        <v>3.4976851851851849E-2</v>
      </c>
    </row>
    <row r="15" spans="1:11" ht="20.100000000000001" customHeight="1" x14ac:dyDescent="0.2">
      <c r="A15" s="26">
        <v>9</v>
      </c>
      <c r="B15" s="26">
        <v>24</v>
      </c>
      <c r="C15" s="25" t="s">
        <v>183</v>
      </c>
      <c r="D15" s="35" t="s">
        <v>51</v>
      </c>
      <c r="E15" s="48" t="s">
        <v>7</v>
      </c>
      <c r="F15" s="28" t="s">
        <v>3</v>
      </c>
      <c r="G15" s="33">
        <v>1986</v>
      </c>
      <c r="H15" s="34" t="s">
        <v>184</v>
      </c>
      <c r="I15" s="29" t="str">
        <f t="shared" si="0"/>
        <v>A</v>
      </c>
      <c r="J15" s="29">
        <f>COUNTIF(I$7:I15,I15)</f>
        <v>9</v>
      </c>
      <c r="K15" s="53">
        <v>3.5300925925925923E-2</v>
      </c>
    </row>
    <row r="16" spans="1:11" ht="20.100000000000001" customHeight="1" x14ac:dyDescent="0.2">
      <c r="A16" s="26">
        <v>10</v>
      </c>
      <c r="B16" s="26">
        <v>34</v>
      </c>
      <c r="C16" s="25" t="s">
        <v>179</v>
      </c>
      <c r="D16" s="35" t="s">
        <v>77</v>
      </c>
      <c r="E16" s="48" t="s">
        <v>7</v>
      </c>
      <c r="F16" s="28" t="s">
        <v>3</v>
      </c>
      <c r="G16" s="33">
        <v>1986</v>
      </c>
      <c r="H16" s="34" t="s">
        <v>129</v>
      </c>
      <c r="I16" s="29" t="str">
        <f t="shared" si="0"/>
        <v>A</v>
      </c>
      <c r="J16" s="28">
        <f>COUNTIF(I$7:I16,I16)</f>
        <v>10</v>
      </c>
      <c r="K16" s="53">
        <v>3.7951388888888889E-2</v>
      </c>
    </row>
    <row r="17" spans="1:11" ht="20.100000000000001" customHeight="1" x14ac:dyDescent="0.2">
      <c r="A17" s="26">
        <v>11</v>
      </c>
      <c r="B17" s="26">
        <v>18</v>
      </c>
      <c r="C17" s="25" t="s">
        <v>169</v>
      </c>
      <c r="D17" s="35" t="s">
        <v>168</v>
      </c>
      <c r="E17" s="48" t="s">
        <v>7</v>
      </c>
      <c r="F17" s="28" t="s">
        <v>3</v>
      </c>
      <c r="G17" s="33">
        <v>1996</v>
      </c>
      <c r="H17" s="34" t="s">
        <v>25</v>
      </c>
      <c r="I17" s="29" t="str">
        <f t="shared" si="0"/>
        <v>A</v>
      </c>
      <c r="J17" s="29">
        <f>COUNTIF(I$7:I17,I17)</f>
        <v>11</v>
      </c>
      <c r="K17" s="53">
        <v>4.5787037037037036E-2</v>
      </c>
    </row>
    <row r="18" spans="1:11" ht="20.100000000000001" customHeight="1" x14ac:dyDescent="0.2">
      <c r="A18" s="26">
        <v>12</v>
      </c>
      <c r="B18" s="26">
        <v>19</v>
      </c>
      <c r="C18" s="25" t="s">
        <v>124</v>
      </c>
      <c r="D18" s="35" t="s">
        <v>123</v>
      </c>
      <c r="E18" s="48" t="s">
        <v>7</v>
      </c>
      <c r="F18" s="28" t="s">
        <v>3</v>
      </c>
      <c r="G18" s="33">
        <v>1990</v>
      </c>
      <c r="H18" s="34" t="s">
        <v>125</v>
      </c>
      <c r="I18" s="29" t="str">
        <f t="shared" si="0"/>
        <v>A</v>
      </c>
      <c r="J18" s="29">
        <f>COUNTIF(I$7:I18,I18)</f>
        <v>12</v>
      </c>
      <c r="K18" s="53">
        <v>4.5787037037037036E-2</v>
      </c>
    </row>
    <row r="19" spans="1:11" ht="20.100000000000001" customHeight="1" x14ac:dyDescent="0.2">
      <c r="A19" s="26">
        <v>13</v>
      </c>
      <c r="B19" s="27">
        <v>13</v>
      </c>
      <c r="C19" s="25" t="s">
        <v>158</v>
      </c>
      <c r="D19" s="35" t="s">
        <v>157</v>
      </c>
      <c r="E19" s="48" t="s">
        <v>7</v>
      </c>
      <c r="F19" s="28" t="s">
        <v>3</v>
      </c>
      <c r="G19" s="33">
        <v>2002</v>
      </c>
      <c r="H19" s="34" t="s">
        <v>159</v>
      </c>
      <c r="I19" s="29" t="str">
        <f t="shared" si="0"/>
        <v>A</v>
      </c>
      <c r="J19" s="29">
        <f>COUNTIF(I$7:I19,I19)</f>
        <v>13</v>
      </c>
      <c r="K19" s="53">
        <v>4.9201388888888892E-2</v>
      </c>
    </row>
    <row r="20" spans="1:11" s="78" customFormat="1" ht="33" customHeight="1" thickBot="1" x14ac:dyDescent="0.25">
      <c r="A20" s="70" t="s">
        <v>9</v>
      </c>
      <c r="B20" s="71" t="s">
        <v>15</v>
      </c>
      <c r="C20" s="72" t="s">
        <v>6</v>
      </c>
      <c r="D20" s="72" t="s">
        <v>0</v>
      </c>
      <c r="E20" s="73" t="s">
        <v>13</v>
      </c>
      <c r="F20" s="74" t="s">
        <v>4</v>
      </c>
      <c r="G20" s="70" t="s">
        <v>5</v>
      </c>
      <c r="H20" s="75" t="s">
        <v>1</v>
      </c>
      <c r="I20" s="76" t="s">
        <v>14</v>
      </c>
      <c r="J20" s="70" t="s">
        <v>11</v>
      </c>
      <c r="K20" s="77" t="s">
        <v>2</v>
      </c>
    </row>
    <row r="21" spans="1:11" s="49" customFormat="1" ht="20.100000000000001" customHeight="1" thickBot="1" x14ac:dyDescent="0.3">
      <c r="A21" s="211" t="s">
        <v>266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3"/>
    </row>
    <row r="22" spans="1:11" s="102" customFormat="1" ht="20.100000000000001" customHeight="1" x14ac:dyDescent="0.2">
      <c r="A22" s="93">
        <v>1</v>
      </c>
      <c r="B22" s="93">
        <v>45</v>
      </c>
      <c r="C22" s="94" t="s">
        <v>188</v>
      </c>
      <c r="D22" s="95" t="s">
        <v>187</v>
      </c>
      <c r="E22" s="96" t="s">
        <v>7</v>
      </c>
      <c r="F22" s="97" t="s">
        <v>3</v>
      </c>
      <c r="G22" s="98">
        <v>1983</v>
      </c>
      <c r="H22" s="99" t="s">
        <v>100</v>
      </c>
      <c r="I22" s="100" t="str">
        <f t="shared" ref="I22:I34" si="1">IF($F22="m",IF($G$1-$G22&gt;17,IF($G$1-$G22&lt;40,"A",IF($G$1-$G22&gt;49,IF($G$1-$G22&gt;59,IF($G$1-$G22&gt;69,"D","D"),"C"),"B")),"JM"),IF($G$1-$G22&gt;17,IF($G$1-$G22&lt;35,"F",IF($G$1-$G22&lt;50,"G","H")),"JŽ"))</f>
        <v>B</v>
      </c>
      <c r="J22" s="100">
        <f>COUNTIF(I$7:I22,I22)</f>
        <v>1</v>
      </c>
      <c r="K22" s="101">
        <v>2.5567129629629634E-2</v>
      </c>
    </row>
    <row r="23" spans="1:11" s="92" customFormat="1" ht="20.100000000000001" customHeight="1" x14ac:dyDescent="0.2">
      <c r="A23" s="83">
        <v>2</v>
      </c>
      <c r="B23" s="83">
        <v>40</v>
      </c>
      <c r="C23" s="84" t="s">
        <v>166</v>
      </c>
      <c r="D23" s="85" t="s">
        <v>26</v>
      </c>
      <c r="E23" s="86" t="s">
        <v>7</v>
      </c>
      <c r="F23" s="87" t="s">
        <v>3</v>
      </c>
      <c r="G23" s="88">
        <v>1983</v>
      </c>
      <c r="H23" s="89" t="s">
        <v>167</v>
      </c>
      <c r="I23" s="90" t="str">
        <f t="shared" si="1"/>
        <v>B</v>
      </c>
      <c r="J23" s="90">
        <f>COUNTIF(I$7:I23,I23)</f>
        <v>2</v>
      </c>
      <c r="K23" s="91">
        <v>2.8356481481481483E-2</v>
      </c>
    </row>
    <row r="24" spans="1:11" s="112" customFormat="1" ht="20.100000000000001" customHeight="1" x14ac:dyDescent="0.2">
      <c r="A24" s="103">
        <v>3</v>
      </c>
      <c r="B24" s="103">
        <v>41</v>
      </c>
      <c r="C24" s="104" t="s">
        <v>150</v>
      </c>
      <c r="D24" s="105" t="s">
        <v>119</v>
      </c>
      <c r="E24" s="106" t="s">
        <v>7</v>
      </c>
      <c r="F24" s="107" t="s">
        <v>3</v>
      </c>
      <c r="G24" s="108">
        <v>1974</v>
      </c>
      <c r="H24" s="109" t="s">
        <v>151</v>
      </c>
      <c r="I24" s="110" t="str">
        <f t="shared" si="1"/>
        <v>B</v>
      </c>
      <c r="J24" s="107">
        <f>COUNTIF(I$7:I24,I24)</f>
        <v>3</v>
      </c>
      <c r="K24" s="111">
        <v>2.9490740740740744E-2</v>
      </c>
    </row>
    <row r="25" spans="1:11" ht="20.100000000000001" customHeight="1" x14ac:dyDescent="0.2">
      <c r="A25" s="26">
        <v>4</v>
      </c>
      <c r="B25" s="26">
        <v>15</v>
      </c>
      <c r="C25" s="25" t="s">
        <v>171</v>
      </c>
      <c r="D25" s="35" t="s">
        <v>170</v>
      </c>
      <c r="E25" s="48" t="s">
        <v>7</v>
      </c>
      <c r="F25" s="28" t="s">
        <v>3</v>
      </c>
      <c r="G25" s="33">
        <v>1980</v>
      </c>
      <c r="H25" s="34" t="s">
        <v>172</v>
      </c>
      <c r="I25" s="29" t="str">
        <f t="shared" si="1"/>
        <v>B</v>
      </c>
      <c r="J25" s="28">
        <f>COUNTIF(I$7:I25,I25)</f>
        <v>4</v>
      </c>
      <c r="K25" s="53">
        <v>3.0347222222222223E-2</v>
      </c>
    </row>
    <row r="26" spans="1:11" ht="20.100000000000001" customHeight="1" x14ac:dyDescent="0.2">
      <c r="A26" s="26">
        <v>5</v>
      </c>
      <c r="B26" s="26">
        <v>48</v>
      </c>
      <c r="C26" s="25" t="s">
        <v>136</v>
      </c>
      <c r="D26" s="35" t="s">
        <v>135</v>
      </c>
      <c r="E26" s="48" t="s">
        <v>7</v>
      </c>
      <c r="F26" s="28" t="s">
        <v>3</v>
      </c>
      <c r="G26" s="33">
        <v>1983</v>
      </c>
      <c r="H26" s="34" t="s">
        <v>137</v>
      </c>
      <c r="I26" s="29" t="str">
        <f t="shared" si="1"/>
        <v>B</v>
      </c>
      <c r="J26" s="28">
        <f>COUNTIF(I$7:I26,I26)</f>
        <v>5</v>
      </c>
      <c r="K26" s="53">
        <v>3.3171296296296296E-2</v>
      </c>
    </row>
    <row r="27" spans="1:11" ht="20.100000000000001" customHeight="1" x14ac:dyDescent="0.2">
      <c r="A27" s="26">
        <v>6</v>
      </c>
      <c r="B27" s="26">
        <v>42</v>
      </c>
      <c r="C27" s="25" t="s">
        <v>176</v>
      </c>
      <c r="D27" s="35" t="s">
        <v>175</v>
      </c>
      <c r="E27" s="48" t="s">
        <v>7</v>
      </c>
      <c r="F27" s="28" t="s">
        <v>3</v>
      </c>
      <c r="G27" s="33">
        <v>1983</v>
      </c>
      <c r="H27" s="34" t="s">
        <v>177</v>
      </c>
      <c r="I27" s="29" t="str">
        <f t="shared" si="1"/>
        <v>B</v>
      </c>
      <c r="J27" s="28">
        <f>COUNTIF(I$7:I27,I27)</f>
        <v>6</v>
      </c>
      <c r="K27" s="53">
        <v>3.5925925925925924E-2</v>
      </c>
    </row>
    <row r="28" spans="1:11" ht="20.100000000000001" customHeight="1" x14ac:dyDescent="0.2">
      <c r="A28" s="26">
        <v>7</v>
      </c>
      <c r="B28" s="26">
        <v>11</v>
      </c>
      <c r="C28" s="50" t="s">
        <v>228</v>
      </c>
      <c r="D28" s="51" t="s">
        <v>229</v>
      </c>
      <c r="E28" s="48" t="s">
        <v>7</v>
      </c>
      <c r="F28" s="28" t="s">
        <v>3</v>
      </c>
      <c r="G28" s="47">
        <v>1975</v>
      </c>
      <c r="H28" s="52" t="s">
        <v>91</v>
      </c>
      <c r="I28" s="29" t="str">
        <f t="shared" si="1"/>
        <v>B</v>
      </c>
      <c r="J28" s="28">
        <f>COUNTIF(I$7:I28,I28)</f>
        <v>7</v>
      </c>
      <c r="K28" s="53">
        <v>3.5937500000000004E-2</v>
      </c>
    </row>
    <row r="29" spans="1:11" ht="20.100000000000001" customHeight="1" x14ac:dyDescent="0.2">
      <c r="A29" s="26">
        <v>8</v>
      </c>
      <c r="B29" s="26">
        <v>2</v>
      </c>
      <c r="C29" s="25" t="s">
        <v>108</v>
      </c>
      <c r="D29" s="35" t="s">
        <v>92</v>
      </c>
      <c r="E29" s="48" t="s">
        <v>7</v>
      </c>
      <c r="F29" s="28" t="s">
        <v>3</v>
      </c>
      <c r="G29" s="33">
        <v>1974</v>
      </c>
      <c r="H29" s="34" t="s">
        <v>25</v>
      </c>
      <c r="I29" s="29" t="str">
        <f t="shared" si="1"/>
        <v>B</v>
      </c>
      <c r="J29" s="28">
        <f>COUNTIF(I$7:I29,I29)</f>
        <v>8</v>
      </c>
      <c r="K29" s="53">
        <v>3.6620370370370373E-2</v>
      </c>
    </row>
    <row r="30" spans="1:11" ht="20.100000000000001" customHeight="1" x14ac:dyDescent="0.2">
      <c r="A30" s="26">
        <v>9</v>
      </c>
      <c r="B30" s="26">
        <v>9</v>
      </c>
      <c r="C30" s="25" t="s">
        <v>90</v>
      </c>
      <c r="D30" s="35" t="s">
        <v>89</v>
      </c>
      <c r="E30" s="48" t="s">
        <v>7</v>
      </c>
      <c r="F30" s="28" t="s">
        <v>3</v>
      </c>
      <c r="G30" s="33">
        <v>1976</v>
      </c>
      <c r="H30" s="34" t="s">
        <v>91</v>
      </c>
      <c r="I30" s="29" t="str">
        <f t="shared" si="1"/>
        <v>B</v>
      </c>
      <c r="J30" s="28">
        <f>COUNTIF(I$7:I30,I30)</f>
        <v>9</v>
      </c>
      <c r="K30" s="53">
        <v>4.0011574074074074E-2</v>
      </c>
    </row>
    <row r="31" spans="1:11" ht="20.100000000000001" customHeight="1" x14ac:dyDescent="0.2">
      <c r="A31" s="26">
        <v>10</v>
      </c>
      <c r="B31" s="26">
        <v>6</v>
      </c>
      <c r="C31" s="25" t="s">
        <v>145</v>
      </c>
      <c r="D31" s="35" t="s">
        <v>144</v>
      </c>
      <c r="E31" s="48" t="s">
        <v>7</v>
      </c>
      <c r="F31" s="28" t="s">
        <v>3</v>
      </c>
      <c r="G31" s="33">
        <v>1978</v>
      </c>
      <c r="H31" s="34" t="s">
        <v>79</v>
      </c>
      <c r="I31" s="29" t="str">
        <f t="shared" si="1"/>
        <v>B</v>
      </c>
      <c r="J31" s="29">
        <f>COUNTIF(I$7:I31,I31)</f>
        <v>10</v>
      </c>
      <c r="K31" s="53">
        <v>4.0787037037037038E-2</v>
      </c>
    </row>
    <row r="32" spans="1:11" ht="20.100000000000001" customHeight="1" x14ac:dyDescent="0.2">
      <c r="A32" s="26">
        <v>11</v>
      </c>
      <c r="B32" s="26">
        <v>39</v>
      </c>
      <c r="C32" s="25" t="s">
        <v>182</v>
      </c>
      <c r="D32" s="35" t="s">
        <v>98</v>
      </c>
      <c r="E32" s="48" t="s">
        <v>7</v>
      </c>
      <c r="F32" s="28" t="s">
        <v>3</v>
      </c>
      <c r="G32" s="33">
        <v>1983</v>
      </c>
      <c r="H32" s="34" t="s">
        <v>49</v>
      </c>
      <c r="I32" s="29" t="str">
        <f t="shared" si="1"/>
        <v>B</v>
      </c>
      <c r="J32" s="28">
        <f>COUNTIF(I$7:I32,I32)</f>
        <v>11</v>
      </c>
      <c r="K32" s="53">
        <v>4.0844907407407406E-2</v>
      </c>
    </row>
    <row r="33" spans="1:11" ht="20.100000000000001" customHeight="1" x14ac:dyDescent="0.2">
      <c r="A33" s="26">
        <v>12</v>
      </c>
      <c r="B33" s="26">
        <v>12</v>
      </c>
      <c r="C33" s="25" t="s">
        <v>180</v>
      </c>
      <c r="D33" s="35" t="s">
        <v>77</v>
      </c>
      <c r="E33" s="48" t="s">
        <v>7</v>
      </c>
      <c r="F33" s="28" t="s">
        <v>3</v>
      </c>
      <c r="G33" s="33">
        <v>1976</v>
      </c>
      <c r="H33" s="34" t="s">
        <v>181</v>
      </c>
      <c r="I33" s="29" t="str">
        <f t="shared" si="1"/>
        <v>B</v>
      </c>
      <c r="J33" s="28">
        <f>COUNTIF(I$7:I33,I33)</f>
        <v>12</v>
      </c>
      <c r="K33" s="53">
        <v>4.4062500000000004E-2</v>
      </c>
    </row>
    <row r="34" spans="1:11" ht="20.100000000000001" customHeight="1" x14ac:dyDescent="0.2">
      <c r="A34" s="26">
        <v>13</v>
      </c>
      <c r="B34" s="26">
        <v>23</v>
      </c>
      <c r="C34" s="25" t="s">
        <v>142</v>
      </c>
      <c r="D34" s="35" t="s">
        <v>141</v>
      </c>
      <c r="E34" s="48" t="s">
        <v>7</v>
      </c>
      <c r="F34" s="28" t="s">
        <v>3</v>
      </c>
      <c r="G34" s="33">
        <v>1978</v>
      </c>
      <c r="H34" s="34" t="s">
        <v>143</v>
      </c>
      <c r="I34" s="29" t="str">
        <f t="shared" si="1"/>
        <v>B</v>
      </c>
      <c r="J34" s="28">
        <f>COUNTIF(I$7:I34,I34)</f>
        <v>13</v>
      </c>
      <c r="K34" s="53">
        <v>5.1898148148148145E-2</v>
      </c>
    </row>
    <row r="35" spans="1:11" s="78" customFormat="1" ht="33" customHeight="1" thickBot="1" x14ac:dyDescent="0.25">
      <c r="A35" s="70" t="s">
        <v>9</v>
      </c>
      <c r="B35" s="71" t="s">
        <v>15</v>
      </c>
      <c r="C35" s="72" t="s">
        <v>6</v>
      </c>
      <c r="D35" s="72" t="s">
        <v>0</v>
      </c>
      <c r="E35" s="73" t="s">
        <v>13</v>
      </c>
      <c r="F35" s="74" t="s">
        <v>4</v>
      </c>
      <c r="G35" s="70" t="s">
        <v>5</v>
      </c>
      <c r="H35" s="75" t="s">
        <v>1</v>
      </c>
      <c r="I35" s="76" t="s">
        <v>14</v>
      </c>
      <c r="J35" s="70" t="s">
        <v>11</v>
      </c>
      <c r="K35" s="77" t="s">
        <v>2</v>
      </c>
    </row>
    <row r="36" spans="1:11" s="49" customFormat="1" ht="20.100000000000001" customHeight="1" thickBot="1" x14ac:dyDescent="0.3">
      <c r="A36" s="211" t="s">
        <v>267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3"/>
    </row>
    <row r="37" spans="1:11" s="102" customFormat="1" ht="20.100000000000001" customHeight="1" x14ac:dyDescent="0.2">
      <c r="A37" s="93">
        <v>1</v>
      </c>
      <c r="B37" s="93">
        <v>43</v>
      </c>
      <c r="C37" s="94" t="s">
        <v>93</v>
      </c>
      <c r="D37" s="95" t="s">
        <v>92</v>
      </c>
      <c r="E37" s="96" t="s">
        <v>7</v>
      </c>
      <c r="F37" s="97" t="s">
        <v>3</v>
      </c>
      <c r="G37" s="98">
        <v>1971</v>
      </c>
      <c r="H37" s="99" t="s">
        <v>94</v>
      </c>
      <c r="I37" s="100" t="str">
        <f>IF($F37="m",IF($G$1-$G37&gt;17,IF($G$1-$G37&lt;40,"A",IF($G$1-$G37&gt;49,IF($G$1-$G37&gt;59,IF($G$1-$G37&gt;69,"D","D"),"C"),"B")),"JM"),IF($G$1-$G37&gt;17,IF($G$1-$G37&lt;35,"F",IF($G$1-$G37&lt;50,"G","H")),"JŽ"))</f>
        <v>C</v>
      </c>
      <c r="J37" s="97">
        <f>COUNTIF(I$7:I37,I37)</f>
        <v>1</v>
      </c>
      <c r="K37" s="101">
        <v>2.9120370370370366E-2</v>
      </c>
    </row>
    <row r="38" spans="1:11" s="92" customFormat="1" ht="20.100000000000001" customHeight="1" x14ac:dyDescent="0.2">
      <c r="A38" s="83">
        <v>2</v>
      </c>
      <c r="B38" s="83">
        <v>50</v>
      </c>
      <c r="C38" s="84" t="s">
        <v>161</v>
      </c>
      <c r="D38" s="85" t="s">
        <v>160</v>
      </c>
      <c r="E38" s="86" t="s">
        <v>7</v>
      </c>
      <c r="F38" s="87" t="s">
        <v>3</v>
      </c>
      <c r="G38" s="87">
        <v>1971</v>
      </c>
      <c r="H38" s="89" t="s">
        <v>94</v>
      </c>
      <c r="I38" s="90" t="str">
        <f>IF($F38="m",IF($G$1-$G38&gt;17,IF($G$1-$G38&lt;40,"A",IF($G$1-$G38&gt;49,IF($G$1-$G38&gt;59,IF($G$1-$G38&gt;69,"D","D"),"C"),"B")),"JM"),IF($G$1-$G38&gt;17,IF($G$1-$G38&lt;35,"F",IF($G$1-$G38&lt;50,"G","H")),"JŽ"))</f>
        <v>C</v>
      </c>
      <c r="J38" s="87">
        <f>COUNTIF(I$7:I38,I38)</f>
        <v>2</v>
      </c>
      <c r="K38" s="91">
        <v>3.006944444444444E-2</v>
      </c>
    </row>
    <row r="39" spans="1:11" s="112" customFormat="1" ht="20.100000000000001" customHeight="1" x14ac:dyDescent="0.2">
      <c r="A39" s="103">
        <v>3</v>
      </c>
      <c r="B39" s="113">
        <v>49</v>
      </c>
      <c r="C39" s="104" t="s">
        <v>186</v>
      </c>
      <c r="D39" s="105" t="s">
        <v>185</v>
      </c>
      <c r="E39" s="106" t="s">
        <v>7</v>
      </c>
      <c r="F39" s="107" t="s">
        <v>3</v>
      </c>
      <c r="G39" s="108">
        <v>1973</v>
      </c>
      <c r="H39" s="109" t="s">
        <v>137</v>
      </c>
      <c r="I39" s="110" t="str">
        <f>IF($F39="m",IF($G$1-$G39&gt;17,IF($G$1-$G39&lt;40,"A",IF($G$1-$G39&gt;49,IF($G$1-$G39&gt;59,IF($G$1-$G39&gt;69,"D","D"),"C"),"B")),"JM"),IF($G$1-$G39&gt;17,IF($G$1-$G39&lt;35,"F",IF($G$1-$G39&lt;50,"G","H")),"JŽ"))</f>
        <v>C</v>
      </c>
      <c r="J39" s="110">
        <f>COUNTIF(I$7:I39,I39)</f>
        <v>3</v>
      </c>
      <c r="K39" s="111">
        <v>3.6909722222222226E-2</v>
      </c>
    </row>
    <row r="40" spans="1:11" s="78" customFormat="1" ht="33" customHeight="1" thickBot="1" x14ac:dyDescent="0.25">
      <c r="A40" s="70" t="s">
        <v>9</v>
      </c>
      <c r="B40" s="71" t="s">
        <v>15</v>
      </c>
      <c r="C40" s="72" t="s">
        <v>6</v>
      </c>
      <c r="D40" s="72" t="s">
        <v>0</v>
      </c>
      <c r="E40" s="73" t="s">
        <v>13</v>
      </c>
      <c r="F40" s="74" t="s">
        <v>4</v>
      </c>
      <c r="G40" s="70" t="s">
        <v>5</v>
      </c>
      <c r="H40" s="75" t="s">
        <v>1</v>
      </c>
      <c r="I40" s="76" t="s">
        <v>14</v>
      </c>
      <c r="J40" s="70" t="s">
        <v>11</v>
      </c>
      <c r="K40" s="77" t="s">
        <v>2</v>
      </c>
    </row>
    <row r="41" spans="1:11" s="49" customFormat="1" ht="20.100000000000001" customHeight="1" thickBot="1" x14ac:dyDescent="0.3">
      <c r="A41" s="211" t="s">
        <v>268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3"/>
    </row>
    <row r="42" spans="1:11" s="102" customFormat="1" ht="20.100000000000001" customHeight="1" x14ac:dyDescent="0.2">
      <c r="A42" s="93">
        <v>1</v>
      </c>
      <c r="B42" s="93">
        <v>36</v>
      </c>
      <c r="C42" s="94" t="s">
        <v>152</v>
      </c>
      <c r="D42" s="95" t="s">
        <v>54</v>
      </c>
      <c r="E42" s="96" t="s">
        <v>7</v>
      </c>
      <c r="F42" s="97" t="s">
        <v>3</v>
      </c>
      <c r="G42" s="98">
        <v>1960</v>
      </c>
      <c r="H42" s="99" t="s">
        <v>94</v>
      </c>
      <c r="I42" s="100" t="str">
        <f>IF($F42="m",IF($G$1-$G42&gt;17,IF($G$1-$G42&lt;40,"A",IF($G$1-$G42&gt;49,IF($G$1-$G42&gt;59,IF($G$1-$G42&gt;69,"D","D"),"C"),"B")),"JM"),IF($G$1-$G42&gt;17,IF($G$1-$G42&lt;35,"F",IF($G$1-$G42&lt;50,"G","H")),"JŽ"))</f>
        <v>D</v>
      </c>
      <c r="J42" s="97">
        <f>COUNTIF(I$7:I42,I42)</f>
        <v>1</v>
      </c>
      <c r="K42" s="101">
        <v>3.664351851851852E-2</v>
      </c>
    </row>
    <row r="43" spans="1:11" s="92" customFormat="1" ht="20.100000000000001" customHeight="1" x14ac:dyDescent="0.2">
      <c r="A43" s="83">
        <v>2</v>
      </c>
      <c r="B43" s="83">
        <v>17</v>
      </c>
      <c r="C43" s="84" t="s">
        <v>163</v>
      </c>
      <c r="D43" s="85" t="s">
        <v>162</v>
      </c>
      <c r="E43" s="86" t="s">
        <v>7</v>
      </c>
      <c r="F43" s="87" t="s">
        <v>3</v>
      </c>
      <c r="G43" s="88">
        <v>1951</v>
      </c>
      <c r="H43" s="89" t="s">
        <v>113</v>
      </c>
      <c r="I43" s="90" t="str">
        <f>IF($F43="m",IF($G$1-$G43&gt;17,IF($G$1-$G43&lt;40,"A",IF($G$1-$G43&gt;49,IF($G$1-$G43&gt;59,IF($G$1-$G43&gt;69,"D","D"),"C"),"B")),"JM"),IF($G$1-$G43&gt;17,IF($G$1-$G43&lt;35,"F",IF($G$1-$G43&lt;50,"G","H")),"JŽ"))</f>
        <v>D</v>
      </c>
      <c r="J43" s="87">
        <f>COUNTIF(I$7:I43,I43)</f>
        <v>2</v>
      </c>
      <c r="K43" s="91">
        <v>3.712962962962963E-2</v>
      </c>
    </row>
    <row r="44" spans="1:11" s="112" customFormat="1" ht="20.100000000000001" customHeight="1" x14ac:dyDescent="0.2">
      <c r="A44" s="103">
        <v>3</v>
      </c>
      <c r="B44" s="103">
        <v>22</v>
      </c>
      <c r="C44" s="104" t="s">
        <v>149</v>
      </c>
      <c r="D44" s="105" t="s">
        <v>109</v>
      </c>
      <c r="E44" s="106" t="s">
        <v>7</v>
      </c>
      <c r="F44" s="107" t="s">
        <v>3</v>
      </c>
      <c r="G44" s="108">
        <v>1950</v>
      </c>
      <c r="H44" s="109" t="s">
        <v>143</v>
      </c>
      <c r="I44" s="110" t="str">
        <f>IF($F44="m",IF($G$1-$G44&gt;17,IF($G$1-$G44&lt;40,"A",IF($G$1-$G44&gt;49,IF($G$1-$G44&gt;59,IF($G$1-$G44&gt;69,"D","D"),"C"),"B")),"JM"),IF($G$1-$G44&gt;17,IF($G$1-$G44&lt;35,"F",IF($G$1-$G44&lt;50,"G","H")),"JŽ"))</f>
        <v>D</v>
      </c>
      <c r="J44" s="107">
        <f>COUNTIF(I$7:I44,I44)</f>
        <v>3</v>
      </c>
      <c r="K44" s="111">
        <v>4.8425925925925928E-2</v>
      </c>
    </row>
    <row r="45" spans="1:11" ht="20.100000000000001" customHeight="1" x14ac:dyDescent="0.2">
      <c r="A45" s="26">
        <v>4</v>
      </c>
      <c r="B45" s="26">
        <v>30</v>
      </c>
      <c r="C45" s="25" t="s">
        <v>139</v>
      </c>
      <c r="D45" s="35" t="s">
        <v>138</v>
      </c>
      <c r="E45" s="48" t="s">
        <v>7</v>
      </c>
      <c r="F45" s="28" t="s">
        <v>3</v>
      </c>
      <c r="G45" s="33">
        <v>1951</v>
      </c>
      <c r="H45" s="34" t="s">
        <v>113</v>
      </c>
      <c r="I45" s="29" t="str">
        <f>IF($F45="m",IF($G$1-$G45&gt;17,IF($G$1-$G45&lt;40,"A",IF($G$1-$G45&gt;49,IF($G$1-$G45&gt;59,IF($G$1-$G45&gt;69,"D","D"),"C"),"B")),"JM"),IF($G$1-$G45&gt;17,IF($G$1-$G45&lt;35,"F",IF($G$1-$G45&lt;50,"G","H")),"JŽ"))</f>
        <v>D</v>
      </c>
      <c r="J45" s="28">
        <f>COUNTIF(I$7:I45,I45)</f>
        <v>4</v>
      </c>
      <c r="K45" s="53">
        <v>4.8946759259259259E-2</v>
      </c>
    </row>
    <row r="46" spans="1:11" ht="20.100000000000001" customHeight="1" x14ac:dyDescent="0.2">
      <c r="A46" s="26">
        <v>5</v>
      </c>
      <c r="B46" s="26">
        <v>21</v>
      </c>
      <c r="C46" s="25" t="s">
        <v>147</v>
      </c>
      <c r="D46" s="35" t="s">
        <v>146</v>
      </c>
      <c r="E46" s="48" t="s">
        <v>7</v>
      </c>
      <c r="F46" s="28" t="s">
        <v>3</v>
      </c>
      <c r="G46" s="33">
        <v>1954</v>
      </c>
      <c r="H46" s="34" t="s">
        <v>143</v>
      </c>
      <c r="I46" s="29" t="str">
        <f>IF($F46="m",IF($G$1-$G46&gt;17,IF($G$1-$G46&lt;40,"A",IF($G$1-$G46&gt;49,IF($G$1-$G46&gt;59,IF($G$1-$G46&gt;69,"D","D"),"C"),"B")),"JM"),IF($G$1-$G46&gt;17,IF($G$1-$G46&lt;35,"F",IF($G$1-$G46&lt;50,"G","H")),"JŽ"))</f>
        <v>D</v>
      </c>
      <c r="J46" s="28">
        <f>COUNTIF(I$7:I46,I46)</f>
        <v>5</v>
      </c>
      <c r="K46" s="53">
        <v>5.1898148148148145E-2</v>
      </c>
    </row>
    <row r="47" spans="1:11" s="78" customFormat="1" ht="33" customHeight="1" thickBot="1" x14ac:dyDescent="0.25">
      <c r="A47" s="184" t="s">
        <v>9</v>
      </c>
      <c r="B47" s="185" t="s">
        <v>15</v>
      </c>
      <c r="C47" s="186" t="s">
        <v>6</v>
      </c>
      <c r="D47" s="186" t="s">
        <v>0</v>
      </c>
      <c r="E47" s="187" t="s">
        <v>13</v>
      </c>
      <c r="F47" s="188" t="s">
        <v>4</v>
      </c>
      <c r="G47" s="184" t="s">
        <v>5</v>
      </c>
      <c r="H47" s="189" t="s">
        <v>1</v>
      </c>
      <c r="I47" s="190" t="s">
        <v>14</v>
      </c>
      <c r="J47" s="184" t="s">
        <v>11</v>
      </c>
      <c r="K47" s="191" t="s">
        <v>2</v>
      </c>
    </row>
    <row r="48" spans="1:11" s="49" customFormat="1" ht="20.100000000000001" customHeight="1" thickBot="1" x14ac:dyDescent="0.3">
      <c r="A48" s="211" t="s">
        <v>269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3"/>
    </row>
    <row r="49" spans="1:11" s="102" customFormat="1" ht="20.100000000000001" customHeight="1" x14ac:dyDescent="0.2">
      <c r="A49" s="93">
        <v>1</v>
      </c>
      <c r="B49" s="93">
        <v>14</v>
      </c>
      <c r="C49" s="94" t="s">
        <v>122</v>
      </c>
      <c r="D49" s="95" t="s">
        <v>121</v>
      </c>
      <c r="E49" s="96" t="s">
        <v>7</v>
      </c>
      <c r="F49" s="97" t="s">
        <v>219</v>
      </c>
      <c r="G49" s="98">
        <v>1988</v>
      </c>
      <c r="H49" s="99" t="s">
        <v>49</v>
      </c>
      <c r="I49" s="100" t="s">
        <v>255</v>
      </c>
      <c r="J49" s="97">
        <f>COUNTIF(I$7:I49,I49)</f>
        <v>1</v>
      </c>
      <c r="K49" s="101">
        <v>3.155092592592592E-2</v>
      </c>
    </row>
    <row r="50" spans="1:11" s="92" customFormat="1" ht="20.100000000000001" customHeight="1" x14ac:dyDescent="0.2">
      <c r="A50" s="83">
        <v>2</v>
      </c>
      <c r="B50" s="83">
        <v>44</v>
      </c>
      <c r="C50" s="84" t="s">
        <v>131</v>
      </c>
      <c r="D50" s="85" t="s">
        <v>130</v>
      </c>
      <c r="E50" s="86" t="s">
        <v>7</v>
      </c>
      <c r="F50" s="87" t="s">
        <v>219</v>
      </c>
      <c r="G50" s="88">
        <v>1985</v>
      </c>
      <c r="H50" s="89" t="s">
        <v>49</v>
      </c>
      <c r="I50" s="90" t="s">
        <v>255</v>
      </c>
      <c r="J50" s="87">
        <f>COUNTIF(I$7:I50,I50)</f>
        <v>2</v>
      </c>
      <c r="K50" s="91">
        <v>3.2384259259259258E-2</v>
      </c>
    </row>
    <row r="51" spans="1:11" s="112" customFormat="1" ht="20.100000000000001" customHeight="1" x14ac:dyDescent="0.2">
      <c r="A51" s="103">
        <v>3</v>
      </c>
      <c r="B51" s="103">
        <v>38</v>
      </c>
      <c r="C51" s="104" t="s">
        <v>87</v>
      </c>
      <c r="D51" s="105" t="s">
        <v>86</v>
      </c>
      <c r="E51" s="106" t="s">
        <v>7</v>
      </c>
      <c r="F51" s="107" t="s">
        <v>219</v>
      </c>
      <c r="G51" s="108">
        <v>2005</v>
      </c>
      <c r="H51" s="109" t="s">
        <v>88</v>
      </c>
      <c r="I51" s="110" t="str">
        <f>IF($F51="m",IF($G$1-$G51&gt;17,IF($G$1-$G51&lt;40,"A",IF($G$1-$G51&gt;49,IF($G$1-$G51&gt;59,IF($G$1-$G51&gt;69,"D","D"),"C"),"B")),"JM"),IF($G$1-$G51&gt;17,IF($G$1-$G51&lt;35,"F",IF($G$1-$G51&lt;50,"G","H")),"JŽ"))</f>
        <v>F</v>
      </c>
      <c r="J51" s="107">
        <f>COUNTIF(I$7:I51,I51)</f>
        <v>3</v>
      </c>
      <c r="K51" s="111">
        <v>3.5231481481481482E-2</v>
      </c>
    </row>
    <row r="52" spans="1:11" ht="20.100000000000001" customHeight="1" x14ac:dyDescent="0.2">
      <c r="A52" s="26">
        <v>4</v>
      </c>
      <c r="B52" s="26">
        <v>35</v>
      </c>
      <c r="C52" s="25" t="s">
        <v>117</v>
      </c>
      <c r="D52" s="35" t="s">
        <v>116</v>
      </c>
      <c r="E52" s="48" t="s">
        <v>7</v>
      </c>
      <c r="F52" s="28" t="s">
        <v>219</v>
      </c>
      <c r="G52" s="33">
        <v>1986</v>
      </c>
      <c r="H52" s="34" t="s">
        <v>94</v>
      </c>
      <c r="I52" s="29" t="s">
        <v>255</v>
      </c>
      <c r="J52" s="28">
        <f>COUNTIF(I$7:I52,I52)</f>
        <v>4</v>
      </c>
      <c r="K52" s="53">
        <v>3.9560185185185184E-2</v>
      </c>
    </row>
    <row r="53" spans="1:11" ht="20.100000000000001" customHeight="1" x14ac:dyDescent="0.2">
      <c r="A53" s="26">
        <v>5</v>
      </c>
      <c r="B53" s="26">
        <v>7</v>
      </c>
      <c r="C53" s="25" t="s">
        <v>115</v>
      </c>
      <c r="D53" s="35" t="s">
        <v>114</v>
      </c>
      <c r="E53" s="48" t="s">
        <v>7</v>
      </c>
      <c r="F53" s="28" t="s">
        <v>219</v>
      </c>
      <c r="G53" s="33">
        <v>2001</v>
      </c>
      <c r="H53" s="34" t="s">
        <v>49</v>
      </c>
      <c r="I53" s="29" t="str">
        <f>IF($F53="m",IF($G$1-$G53&gt;17,IF($G$1-$G53&lt;40,"A",IF($G$1-$G53&gt;49,IF($G$1-$G53&gt;59,IF($G$1-$G53&gt;69,"D","D"),"C"),"B")),"JM"),IF($G$1-$G53&gt;17,IF($G$1-$G53&lt;35,"F",IF($G$1-$G53&lt;50,"G","H")),"JŽ"))</f>
        <v>F</v>
      </c>
      <c r="J53" s="28">
        <f>COUNTIF(I$7:I53,I53)</f>
        <v>5</v>
      </c>
      <c r="K53" s="53">
        <v>4.0474537037037038E-2</v>
      </c>
    </row>
    <row r="54" spans="1:11" ht="20.100000000000001" customHeight="1" x14ac:dyDescent="0.2">
      <c r="A54" s="26">
        <v>6</v>
      </c>
      <c r="B54" s="26">
        <v>1</v>
      </c>
      <c r="C54" s="50" t="s">
        <v>227</v>
      </c>
      <c r="D54" s="51" t="s">
        <v>225</v>
      </c>
      <c r="E54" s="48" t="s">
        <v>7</v>
      </c>
      <c r="F54" s="28" t="s">
        <v>219</v>
      </c>
      <c r="G54" s="47">
        <v>1987</v>
      </c>
      <c r="H54" s="52" t="s">
        <v>226</v>
      </c>
      <c r="I54" s="29" t="s">
        <v>255</v>
      </c>
      <c r="J54" s="28">
        <f>COUNTIF(I$7:I54,I54)</f>
        <v>6</v>
      </c>
      <c r="K54" s="53">
        <v>4.1747685185185186E-2</v>
      </c>
    </row>
    <row r="55" spans="1:11" ht="20.100000000000001" customHeight="1" x14ac:dyDescent="0.2">
      <c r="A55" s="26">
        <v>7</v>
      </c>
      <c r="B55" s="26">
        <v>27</v>
      </c>
      <c r="C55" s="50" t="s">
        <v>238</v>
      </c>
      <c r="D55" s="51" t="s">
        <v>173</v>
      </c>
      <c r="E55" s="48" t="s">
        <v>7</v>
      </c>
      <c r="F55" s="28" t="s">
        <v>219</v>
      </c>
      <c r="G55" s="47">
        <v>1985</v>
      </c>
      <c r="H55" s="52" t="s">
        <v>237</v>
      </c>
      <c r="I55" s="29" t="s">
        <v>255</v>
      </c>
      <c r="J55" s="28">
        <f>COUNTIF(I$7:I55,I55)</f>
        <v>7</v>
      </c>
      <c r="K55" s="53">
        <v>4.2303240740740738E-2</v>
      </c>
    </row>
    <row r="56" spans="1:11" ht="20.100000000000001" customHeight="1" x14ac:dyDescent="0.2">
      <c r="A56" s="26">
        <v>8</v>
      </c>
      <c r="B56" s="26">
        <v>28</v>
      </c>
      <c r="C56" s="54" t="s">
        <v>223</v>
      </c>
      <c r="D56" s="55" t="s">
        <v>239</v>
      </c>
      <c r="E56" s="48" t="s">
        <v>7</v>
      </c>
      <c r="F56" s="28" t="s">
        <v>219</v>
      </c>
      <c r="G56" s="47">
        <v>1986</v>
      </c>
      <c r="H56" s="56" t="s">
        <v>240</v>
      </c>
      <c r="I56" s="29" t="s">
        <v>255</v>
      </c>
      <c r="J56" s="28">
        <f>COUNTIF(I$7:I56,I56)</f>
        <v>8</v>
      </c>
      <c r="K56" s="53">
        <v>4.2303240740740738E-2</v>
      </c>
    </row>
    <row r="57" spans="1:11" ht="20.100000000000001" customHeight="1" x14ac:dyDescent="0.2">
      <c r="A57" s="26">
        <v>9</v>
      </c>
      <c r="B57" s="26">
        <v>37</v>
      </c>
      <c r="C57" s="25" t="s">
        <v>101</v>
      </c>
      <c r="D57" s="35" t="s">
        <v>82</v>
      </c>
      <c r="E57" s="48" t="s">
        <v>7</v>
      </c>
      <c r="F57" s="28" t="s">
        <v>219</v>
      </c>
      <c r="G57" s="33">
        <v>2005</v>
      </c>
      <c r="H57" s="34" t="s">
        <v>102</v>
      </c>
      <c r="I57" s="29" t="str">
        <f>IF($F57="m",IF($G$1-$G57&gt;17,IF($G$1-$G57&lt;40,"A",IF($G$1-$G57&gt;49,IF($G$1-$G57&gt;59,IF($G$1-$G57&gt;69,"D","D"),"C"),"B")),"JM"),IF($G$1-$G57&gt;17,IF($G$1-$G57&lt;35,"F",IF($G$1-$G57&lt;50,"G","H")),"JŽ"))</f>
        <v>F</v>
      </c>
      <c r="J57" s="28">
        <f>COUNTIF(I$7:I57,I57)</f>
        <v>9</v>
      </c>
      <c r="K57" s="53">
        <v>4.3356481481481475E-2</v>
      </c>
    </row>
    <row r="58" spans="1:11" ht="20.100000000000001" customHeight="1" x14ac:dyDescent="0.2">
      <c r="A58" s="26">
        <v>10</v>
      </c>
      <c r="B58" s="26">
        <v>8</v>
      </c>
      <c r="C58" s="25" t="s">
        <v>96</v>
      </c>
      <c r="D58" s="35" t="s">
        <v>95</v>
      </c>
      <c r="E58" s="48" t="s">
        <v>7</v>
      </c>
      <c r="F58" s="28" t="s">
        <v>219</v>
      </c>
      <c r="G58" s="33">
        <v>1990</v>
      </c>
      <c r="H58" s="34" t="s">
        <v>97</v>
      </c>
      <c r="I58" s="29" t="str">
        <f>IF($F58="m",IF($G$1-$G58&gt;17,IF($G$1-$G58&lt;40,"A",IF($G$1-$G58&gt;49,IF($G$1-$G58&gt;59,IF($G$1-$G58&gt;69,"D","D"),"C"),"B")),"JM"),IF($G$1-$G58&gt;17,IF($G$1-$G58&lt;35,"F",IF($G$1-$G58&lt;50,"G","H")),"JŽ"))</f>
        <v>F</v>
      </c>
      <c r="J58" s="28">
        <f>COUNTIF(I$7:I58,I58)</f>
        <v>10</v>
      </c>
      <c r="K58" s="53">
        <v>4.9421296296296297E-2</v>
      </c>
    </row>
    <row r="59" spans="1:11" s="78" customFormat="1" ht="33" customHeight="1" thickBot="1" x14ac:dyDescent="0.25">
      <c r="A59" s="184" t="s">
        <v>9</v>
      </c>
      <c r="B59" s="185" t="s">
        <v>15</v>
      </c>
      <c r="C59" s="186" t="s">
        <v>6</v>
      </c>
      <c r="D59" s="186" t="s">
        <v>0</v>
      </c>
      <c r="E59" s="187" t="s">
        <v>13</v>
      </c>
      <c r="F59" s="188" t="s">
        <v>4</v>
      </c>
      <c r="G59" s="184" t="s">
        <v>5</v>
      </c>
      <c r="H59" s="189" t="s">
        <v>1</v>
      </c>
      <c r="I59" s="190" t="s">
        <v>14</v>
      </c>
      <c r="J59" s="184" t="s">
        <v>11</v>
      </c>
      <c r="K59" s="191" t="s">
        <v>2</v>
      </c>
    </row>
    <row r="60" spans="1:11" s="49" customFormat="1" ht="20.100000000000001" customHeight="1" thickBot="1" x14ac:dyDescent="0.3">
      <c r="A60" s="211" t="s">
        <v>270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3"/>
    </row>
    <row r="61" spans="1:11" s="102" customFormat="1" ht="20.100000000000001" customHeight="1" x14ac:dyDescent="0.2">
      <c r="A61" s="93">
        <v>1</v>
      </c>
      <c r="B61" s="93">
        <v>31</v>
      </c>
      <c r="C61" s="94" t="s">
        <v>133</v>
      </c>
      <c r="D61" s="95" t="s">
        <v>132</v>
      </c>
      <c r="E61" s="96" t="s">
        <v>7</v>
      </c>
      <c r="F61" s="97" t="s">
        <v>219</v>
      </c>
      <c r="G61" s="98">
        <v>1980</v>
      </c>
      <c r="H61" s="99" t="s">
        <v>134</v>
      </c>
      <c r="I61" s="100" t="str">
        <f t="shared" ref="I61:I67" si="2">IF($F61="m",IF($G$1-$G61&gt;17,IF($G$1-$G61&lt;40,"A",IF($G$1-$G61&gt;49,IF($G$1-$G61&gt;59,IF($G$1-$G61&gt;69,"D","D"),"C"),"B")),"JM"),IF($G$1-$G61&gt;17,IF($G$1-$G61&lt;35,"F",IF($G$1-$G61&lt;50,"G","H")),"JŽ"))</f>
        <v>G</v>
      </c>
      <c r="J61" s="97">
        <f>COUNTIF(I$7:I61,I61)</f>
        <v>1</v>
      </c>
      <c r="K61" s="101">
        <v>3.4826388888888886E-2</v>
      </c>
    </row>
    <row r="62" spans="1:11" s="92" customFormat="1" ht="20.100000000000001" customHeight="1" x14ac:dyDescent="0.2">
      <c r="A62" s="83">
        <v>2</v>
      </c>
      <c r="B62" s="83">
        <v>16</v>
      </c>
      <c r="C62" s="84" t="s">
        <v>174</v>
      </c>
      <c r="D62" s="85" t="s">
        <v>173</v>
      </c>
      <c r="E62" s="86" t="s">
        <v>7</v>
      </c>
      <c r="F62" s="87" t="s">
        <v>219</v>
      </c>
      <c r="G62" s="88">
        <v>1982</v>
      </c>
      <c r="H62" s="89" t="s">
        <v>172</v>
      </c>
      <c r="I62" s="90" t="str">
        <f t="shared" si="2"/>
        <v>G</v>
      </c>
      <c r="J62" s="87">
        <f>COUNTIF(I$7:I62,I62)</f>
        <v>2</v>
      </c>
      <c r="K62" s="91">
        <v>3.5671296296296298E-2</v>
      </c>
    </row>
    <row r="63" spans="1:11" s="112" customFormat="1" ht="20.100000000000001" customHeight="1" x14ac:dyDescent="0.2">
      <c r="A63" s="103">
        <v>3</v>
      </c>
      <c r="B63" s="103">
        <v>20</v>
      </c>
      <c r="C63" s="104" t="s">
        <v>104</v>
      </c>
      <c r="D63" s="105" t="s">
        <v>103</v>
      </c>
      <c r="E63" s="106" t="s">
        <v>7</v>
      </c>
      <c r="F63" s="107" t="s">
        <v>219</v>
      </c>
      <c r="G63" s="108">
        <v>1978</v>
      </c>
      <c r="H63" s="109" t="s">
        <v>143</v>
      </c>
      <c r="I63" s="110" t="str">
        <f t="shared" si="2"/>
        <v>G</v>
      </c>
      <c r="J63" s="107">
        <f>COUNTIF(I$7:I63,I63)</f>
        <v>3</v>
      </c>
      <c r="K63" s="111">
        <v>3.7199074074074072E-2</v>
      </c>
    </row>
    <row r="64" spans="1:11" ht="20.100000000000001" customHeight="1" x14ac:dyDescent="0.2">
      <c r="A64" s="26">
        <v>4</v>
      </c>
      <c r="B64" s="26">
        <v>51</v>
      </c>
      <c r="C64" s="25" t="s">
        <v>178</v>
      </c>
      <c r="D64" s="35" t="s">
        <v>111</v>
      </c>
      <c r="E64" s="48" t="s">
        <v>7</v>
      </c>
      <c r="F64" s="28" t="s">
        <v>219</v>
      </c>
      <c r="G64" s="33">
        <v>1979</v>
      </c>
      <c r="H64" s="34" t="s">
        <v>100</v>
      </c>
      <c r="I64" s="29" t="str">
        <f t="shared" si="2"/>
        <v>G</v>
      </c>
      <c r="J64" s="28">
        <f>COUNTIF(I$7:I64,I64)</f>
        <v>4</v>
      </c>
      <c r="K64" s="53">
        <v>4.0752314814814811E-2</v>
      </c>
    </row>
    <row r="65" spans="1:11" ht="20.100000000000001" customHeight="1" x14ac:dyDescent="0.2">
      <c r="A65" s="26">
        <v>5</v>
      </c>
      <c r="B65" s="26">
        <v>26</v>
      </c>
      <c r="C65" s="50" t="s">
        <v>236</v>
      </c>
      <c r="D65" s="51" t="s">
        <v>111</v>
      </c>
      <c r="E65" s="48" t="s">
        <v>7</v>
      </c>
      <c r="F65" s="28" t="s">
        <v>219</v>
      </c>
      <c r="G65" s="47">
        <v>1982</v>
      </c>
      <c r="H65" s="52" t="s">
        <v>237</v>
      </c>
      <c r="I65" s="29" t="str">
        <f t="shared" si="2"/>
        <v>G</v>
      </c>
      <c r="J65" s="28">
        <f>COUNTIF(I$7:I65,I65)</f>
        <v>5</v>
      </c>
      <c r="K65" s="53">
        <v>4.1469907407407407E-2</v>
      </c>
    </row>
    <row r="66" spans="1:11" ht="20.100000000000001" customHeight="1" x14ac:dyDescent="0.2">
      <c r="A66" s="26">
        <v>6</v>
      </c>
      <c r="B66" s="26">
        <v>29</v>
      </c>
      <c r="C66" s="25" t="s">
        <v>112</v>
      </c>
      <c r="D66" s="35" t="s">
        <v>111</v>
      </c>
      <c r="E66" s="48" t="s">
        <v>7</v>
      </c>
      <c r="F66" s="28" t="s">
        <v>219</v>
      </c>
      <c r="G66" s="33">
        <v>1979</v>
      </c>
      <c r="H66" s="34" t="s">
        <v>113</v>
      </c>
      <c r="I66" s="29" t="str">
        <f t="shared" si="2"/>
        <v>G</v>
      </c>
      <c r="J66" s="28">
        <f>COUNTIF(I$7:I66,I66)</f>
        <v>6</v>
      </c>
      <c r="K66" s="53">
        <v>4.2453703703703709E-2</v>
      </c>
    </row>
    <row r="67" spans="1:11" ht="20.100000000000001" customHeight="1" x14ac:dyDescent="0.2">
      <c r="A67" s="26">
        <v>7</v>
      </c>
      <c r="B67" s="26">
        <v>5</v>
      </c>
      <c r="C67" s="25" t="s">
        <v>165</v>
      </c>
      <c r="D67" s="35" t="s">
        <v>164</v>
      </c>
      <c r="E67" s="48" t="s">
        <v>7</v>
      </c>
      <c r="F67" s="28" t="s">
        <v>219</v>
      </c>
      <c r="G67" s="33">
        <v>1981</v>
      </c>
      <c r="H67" s="34" t="s">
        <v>25</v>
      </c>
      <c r="I67" s="29" t="str">
        <f t="shared" si="2"/>
        <v>G</v>
      </c>
      <c r="J67" s="29">
        <f>COUNTIF(I$7:I67,I67)</f>
        <v>7</v>
      </c>
      <c r="K67" s="53">
        <v>4.3692129629629629E-2</v>
      </c>
    </row>
    <row r="68" spans="1:11" s="78" customFormat="1" ht="33" customHeight="1" thickBot="1" x14ac:dyDescent="0.25">
      <c r="A68" s="184" t="s">
        <v>9</v>
      </c>
      <c r="B68" s="185" t="s">
        <v>15</v>
      </c>
      <c r="C68" s="186" t="s">
        <v>6</v>
      </c>
      <c r="D68" s="186" t="s">
        <v>0</v>
      </c>
      <c r="E68" s="187" t="s">
        <v>13</v>
      </c>
      <c r="F68" s="188" t="s">
        <v>4</v>
      </c>
      <c r="G68" s="184" t="s">
        <v>5</v>
      </c>
      <c r="H68" s="189" t="s">
        <v>1</v>
      </c>
      <c r="I68" s="190" t="s">
        <v>14</v>
      </c>
      <c r="J68" s="184" t="s">
        <v>11</v>
      </c>
      <c r="K68" s="191" t="s">
        <v>2</v>
      </c>
    </row>
    <row r="69" spans="1:11" s="49" customFormat="1" ht="20.100000000000001" customHeight="1" thickBot="1" x14ac:dyDescent="0.3">
      <c r="A69" s="211" t="s">
        <v>271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s="102" customFormat="1" ht="20.100000000000001" customHeight="1" x14ac:dyDescent="0.2">
      <c r="A70" s="93">
        <v>1</v>
      </c>
      <c r="B70" s="93">
        <v>25</v>
      </c>
      <c r="C70" s="94" t="s">
        <v>106</v>
      </c>
      <c r="D70" s="95" t="s">
        <v>105</v>
      </c>
      <c r="E70" s="96" t="s">
        <v>7</v>
      </c>
      <c r="F70" s="97" t="s">
        <v>219</v>
      </c>
      <c r="G70" s="98">
        <v>1963</v>
      </c>
      <c r="H70" s="99" t="s">
        <v>107</v>
      </c>
      <c r="I70" s="100" t="s">
        <v>256</v>
      </c>
      <c r="J70" s="97">
        <f>COUNTIF(I$7:I70,I70)</f>
        <v>1</v>
      </c>
      <c r="K70" s="101">
        <v>3.4305555555555554E-2</v>
      </c>
    </row>
    <row r="71" spans="1:11" x14ac:dyDescent="0.2">
      <c r="J71" s="49"/>
      <c r="K71" s="57"/>
    </row>
    <row r="72" spans="1:11" s="46" customFormat="1" ht="11.45" customHeight="1" x14ac:dyDescent="0.2">
      <c r="A72" s="208" t="s">
        <v>8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s="46" customFormat="1" ht="13.15" customHeight="1" x14ac:dyDescent="0.2">
      <c r="A73" s="46" t="s">
        <v>12</v>
      </c>
      <c r="C73" s="44"/>
      <c r="D73" s="59"/>
      <c r="E73" s="60"/>
      <c r="F73" s="59"/>
      <c r="G73" s="41"/>
      <c r="H73" s="45"/>
      <c r="I73" s="41"/>
      <c r="J73" s="41"/>
      <c r="K73" s="42"/>
    </row>
    <row r="74" spans="1:11" x14ac:dyDescent="0.2">
      <c r="J74" s="49"/>
      <c r="K74" s="57"/>
    </row>
    <row r="75" spans="1:11" x14ac:dyDescent="0.2">
      <c r="J75" s="49"/>
      <c r="K75" s="57"/>
    </row>
    <row r="76" spans="1:11" x14ac:dyDescent="0.2">
      <c r="J76" s="49"/>
      <c r="K76" s="57"/>
    </row>
    <row r="77" spans="1:11" x14ac:dyDescent="0.2">
      <c r="J77" s="49"/>
      <c r="K77" s="57"/>
    </row>
    <row r="78" spans="1:11" x14ac:dyDescent="0.2">
      <c r="J78" s="49"/>
      <c r="K78" s="57"/>
    </row>
    <row r="79" spans="1:11" x14ac:dyDescent="0.2">
      <c r="J79" s="49"/>
      <c r="K79" s="57"/>
    </row>
    <row r="80" spans="1:11" x14ac:dyDescent="0.2">
      <c r="J80" s="49"/>
      <c r="K80" s="57"/>
    </row>
    <row r="81" spans="10:11" x14ac:dyDescent="0.2">
      <c r="J81" s="49"/>
      <c r="K81" s="57"/>
    </row>
    <row r="82" spans="10:11" x14ac:dyDescent="0.2">
      <c r="J82" s="49"/>
      <c r="K82" s="57"/>
    </row>
    <row r="83" spans="10:11" x14ac:dyDescent="0.2">
      <c r="J83" s="49"/>
      <c r="K83" s="57"/>
    </row>
    <row r="84" spans="10:11" x14ac:dyDescent="0.2">
      <c r="J84" s="49"/>
      <c r="K84" s="57"/>
    </row>
    <row r="85" spans="10:11" x14ac:dyDescent="0.2">
      <c r="J85" s="49"/>
      <c r="K85" s="57"/>
    </row>
    <row r="86" spans="10:11" x14ac:dyDescent="0.2">
      <c r="J86" s="49"/>
      <c r="K86" s="57"/>
    </row>
    <row r="87" spans="10:11" x14ac:dyDescent="0.2">
      <c r="J87" s="49"/>
      <c r="K87" s="57"/>
    </row>
    <row r="88" spans="10:11" x14ac:dyDescent="0.2">
      <c r="J88" s="49"/>
      <c r="K88" s="57"/>
    </row>
    <row r="89" spans="10:11" x14ac:dyDescent="0.2">
      <c r="J89" s="49"/>
      <c r="K89" s="57"/>
    </row>
    <row r="90" spans="10:11" x14ac:dyDescent="0.2">
      <c r="J90" s="49"/>
      <c r="K90" s="57"/>
    </row>
    <row r="91" spans="10:11" x14ac:dyDescent="0.2">
      <c r="J91" s="49"/>
      <c r="K91" s="57"/>
    </row>
    <row r="92" spans="10:11" x14ac:dyDescent="0.2">
      <c r="J92" s="49"/>
      <c r="K92" s="57"/>
    </row>
    <row r="93" spans="10:11" x14ac:dyDescent="0.2">
      <c r="J93" s="49"/>
      <c r="K93" s="57"/>
    </row>
    <row r="94" spans="10:11" x14ac:dyDescent="0.2">
      <c r="J94" s="49"/>
      <c r="K94" s="57"/>
    </row>
    <row r="95" spans="10:11" x14ac:dyDescent="0.2">
      <c r="J95" s="49"/>
      <c r="K95" s="57"/>
    </row>
    <row r="96" spans="10:11" x14ac:dyDescent="0.2">
      <c r="J96" s="49"/>
      <c r="K96" s="57"/>
    </row>
    <row r="97" spans="10:11" x14ac:dyDescent="0.2">
      <c r="J97" s="49"/>
      <c r="K97" s="57"/>
    </row>
    <row r="98" spans="10:11" x14ac:dyDescent="0.2">
      <c r="J98" s="49"/>
      <c r="K98" s="57"/>
    </row>
    <row r="99" spans="10:11" x14ac:dyDescent="0.2">
      <c r="J99" s="49"/>
      <c r="K99" s="57"/>
    </row>
    <row r="100" spans="10:11" x14ac:dyDescent="0.2">
      <c r="J100" s="49"/>
      <c r="K100" s="57"/>
    </row>
    <row r="101" spans="10:11" x14ac:dyDescent="0.2">
      <c r="J101" s="49"/>
      <c r="K101" s="57"/>
    </row>
    <row r="102" spans="10:11" x14ac:dyDescent="0.2">
      <c r="J102" s="49"/>
      <c r="K102" s="57"/>
    </row>
    <row r="103" spans="10:11" x14ac:dyDescent="0.2">
      <c r="J103" s="49"/>
      <c r="K103" s="57"/>
    </row>
    <row r="104" spans="10:11" x14ac:dyDescent="0.2">
      <c r="J104" s="49"/>
      <c r="K104" s="57"/>
    </row>
    <row r="105" spans="10:11" x14ac:dyDescent="0.2">
      <c r="J105" s="49"/>
      <c r="K105" s="57"/>
    </row>
    <row r="106" spans="10:11" x14ac:dyDescent="0.2">
      <c r="J106" s="49"/>
      <c r="K106" s="57"/>
    </row>
    <row r="107" spans="10:11" x14ac:dyDescent="0.2">
      <c r="J107" s="49"/>
      <c r="K107" s="57"/>
    </row>
    <row r="108" spans="10:11" x14ac:dyDescent="0.2">
      <c r="J108" s="49"/>
      <c r="K108" s="57"/>
    </row>
    <row r="109" spans="10:11" x14ac:dyDescent="0.2">
      <c r="J109" s="49"/>
      <c r="K109" s="57"/>
    </row>
    <row r="110" spans="10:11" x14ac:dyDescent="0.2">
      <c r="J110" s="49"/>
      <c r="K110" s="57"/>
    </row>
    <row r="111" spans="10:11" x14ac:dyDescent="0.2">
      <c r="J111" s="49"/>
      <c r="K111" s="57"/>
    </row>
    <row r="112" spans="10:11" x14ac:dyDescent="0.2">
      <c r="J112" s="49"/>
      <c r="K112" s="57"/>
    </row>
    <row r="113" spans="10:11" x14ac:dyDescent="0.2">
      <c r="J113" s="49"/>
      <c r="K113" s="57"/>
    </row>
    <row r="114" spans="10:11" x14ac:dyDescent="0.2">
      <c r="J114" s="49"/>
      <c r="K114" s="57"/>
    </row>
    <row r="115" spans="10:11" x14ac:dyDescent="0.2">
      <c r="J115" s="49"/>
      <c r="K115" s="57"/>
    </row>
    <row r="116" spans="10:11" x14ac:dyDescent="0.2">
      <c r="J116" s="49"/>
      <c r="K116" s="57"/>
    </row>
    <row r="117" spans="10:11" x14ac:dyDescent="0.2">
      <c r="J117" s="49"/>
      <c r="K117" s="57"/>
    </row>
    <row r="118" spans="10:11" x14ac:dyDescent="0.2">
      <c r="J118" s="49"/>
      <c r="K118" s="57"/>
    </row>
    <row r="119" spans="10:11" x14ac:dyDescent="0.2">
      <c r="J119" s="49"/>
      <c r="K119" s="57"/>
    </row>
    <row r="120" spans="10:11" x14ac:dyDescent="0.2">
      <c r="J120" s="49"/>
      <c r="K120" s="57"/>
    </row>
    <row r="121" spans="10:11" x14ac:dyDescent="0.2">
      <c r="J121" s="49"/>
      <c r="K121" s="57"/>
    </row>
    <row r="122" spans="10:11" x14ac:dyDescent="0.2">
      <c r="J122" s="49"/>
      <c r="K122" s="57"/>
    </row>
    <row r="123" spans="10:11" x14ac:dyDescent="0.2">
      <c r="J123" s="49"/>
      <c r="K123" s="57"/>
    </row>
    <row r="124" spans="10:11" x14ac:dyDescent="0.2">
      <c r="J124" s="49"/>
      <c r="K124" s="57"/>
    </row>
    <row r="125" spans="10:11" x14ac:dyDescent="0.2">
      <c r="J125" s="49"/>
      <c r="K125" s="57"/>
    </row>
    <row r="126" spans="10:11" x14ac:dyDescent="0.2">
      <c r="J126" s="49"/>
      <c r="K126" s="57"/>
    </row>
    <row r="127" spans="10:11" x14ac:dyDescent="0.2">
      <c r="J127" s="49"/>
      <c r="K127" s="57"/>
    </row>
    <row r="128" spans="10:11" x14ac:dyDescent="0.2">
      <c r="J128" s="49"/>
      <c r="K128" s="57"/>
    </row>
    <row r="129" spans="10:11" x14ac:dyDescent="0.2">
      <c r="J129" s="49"/>
      <c r="K129" s="57"/>
    </row>
    <row r="130" spans="10:11" x14ac:dyDescent="0.2">
      <c r="J130" s="49"/>
      <c r="K130" s="57"/>
    </row>
    <row r="131" spans="10:11" x14ac:dyDescent="0.2">
      <c r="J131" s="49"/>
      <c r="K131" s="57"/>
    </row>
    <row r="132" spans="10:11" x14ac:dyDescent="0.2">
      <c r="J132" s="49"/>
      <c r="K132" s="57"/>
    </row>
    <row r="133" spans="10:11" x14ac:dyDescent="0.2">
      <c r="J133" s="49"/>
      <c r="K133" s="57"/>
    </row>
    <row r="134" spans="10:11" x14ac:dyDescent="0.2">
      <c r="J134" s="49"/>
      <c r="K134" s="57"/>
    </row>
    <row r="135" spans="10:11" x14ac:dyDescent="0.2">
      <c r="J135" s="49"/>
      <c r="K135" s="57"/>
    </row>
    <row r="136" spans="10:11" x14ac:dyDescent="0.2">
      <c r="J136" s="49"/>
      <c r="K136" s="57"/>
    </row>
    <row r="137" spans="10:11" x14ac:dyDescent="0.2">
      <c r="J137" s="49"/>
      <c r="K137" s="57"/>
    </row>
    <row r="138" spans="10:11" x14ac:dyDescent="0.2">
      <c r="J138" s="49"/>
      <c r="K138" s="57"/>
    </row>
    <row r="139" spans="10:11" x14ac:dyDescent="0.2">
      <c r="J139" s="49"/>
      <c r="K139" s="57"/>
    </row>
    <row r="140" spans="10:11" x14ac:dyDescent="0.2">
      <c r="J140" s="49"/>
      <c r="K140" s="57"/>
    </row>
    <row r="141" spans="10:11" x14ac:dyDescent="0.2">
      <c r="J141" s="49"/>
      <c r="K141" s="57"/>
    </row>
    <row r="142" spans="10:11" x14ac:dyDescent="0.2">
      <c r="J142" s="49"/>
      <c r="K142" s="57"/>
    </row>
    <row r="143" spans="10:11" x14ac:dyDescent="0.2">
      <c r="J143" s="49"/>
      <c r="K143" s="57"/>
    </row>
    <row r="144" spans="10:11" x14ac:dyDescent="0.2">
      <c r="J144" s="49"/>
      <c r="K144" s="57"/>
    </row>
    <row r="145" spans="10:11" x14ac:dyDescent="0.2">
      <c r="J145" s="49"/>
      <c r="K145" s="57"/>
    </row>
    <row r="146" spans="10:11" x14ac:dyDescent="0.2">
      <c r="J146" s="49"/>
      <c r="K146" s="57"/>
    </row>
    <row r="147" spans="10:11" x14ac:dyDescent="0.2">
      <c r="J147" s="49"/>
      <c r="K147" s="57"/>
    </row>
    <row r="148" spans="10:11" x14ac:dyDescent="0.2">
      <c r="J148" s="49"/>
      <c r="K148" s="57"/>
    </row>
    <row r="149" spans="10:11" x14ac:dyDescent="0.2">
      <c r="J149" s="49"/>
      <c r="K149" s="57"/>
    </row>
    <row r="150" spans="10:11" x14ac:dyDescent="0.2">
      <c r="J150" s="49"/>
      <c r="K150" s="57"/>
    </row>
    <row r="151" spans="10:11" x14ac:dyDescent="0.2">
      <c r="J151" s="49"/>
      <c r="K151" s="57"/>
    </row>
    <row r="152" spans="10:11" x14ac:dyDescent="0.2">
      <c r="J152" s="49"/>
      <c r="K152" s="57"/>
    </row>
    <row r="153" spans="10:11" x14ac:dyDescent="0.2">
      <c r="J153" s="49"/>
      <c r="K153" s="57"/>
    </row>
    <row r="154" spans="10:11" x14ac:dyDescent="0.2">
      <c r="J154" s="49"/>
      <c r="K154" s="57"/>
    </row>
    <row r="155" spans="10:11" x14ac:dyDescent="0.2">
      <c r="J155" s="49"/>
      <c r="K155" s="57"/>
    </row>
    <row r="156" spans="10:11" x14ac:dyDescent="0.2">
      <c r="J156" s="49"/>
      <c r="K156" s="57"/>
    </row>
    <row r="157" spans="10:11" x14ac:dyDescent="0.2">
      <c r="J157" s="49"/>
      <c r="K157" s="57"/>
    </row>
    <row r="158" spans="10:11" x14ac:dyDescent="0.2">
      <c r="J158" s="49"/>
      <c r="K158" s="57"/>
    </row>
    <row r="159" spans="10:11" x14ac:dyDescent="0.2">
      <c r="J159" s="49"/>
      <c r="K159" s="57"/>
    </row>
    <row r="160" spans="10:11" x14ac:dyDescent="0.2">
      <c r="J160" s="49"/>
      <c r="K160" s="57"/>
    </row>
    <row r="161" spans="10:11" x14ac:dyDescent="0.2">
      <c r="J161" s="49"/>
      <c r="K161" s="57"/>
    </row>
    <row r="162" spans="10:11" x14ac:dyDescent="0.2">
      <c r="J162" s="49"/>
      <c r="K162" s="57"/>
    </row>
    <row r="163" spans="10:11" x14ac:dyDescent="0.2">
      <c r="J163" s="49"/>
      <c r="K163" s="57"/>
    </row>
    <row r="164" spans="10:11" x14ac:dyDescent="0.2">
      <c r="J164" s="49"/>
      <c r="K164" s="57"/>
    </row>
    <row r="165" spans="10:11" x14ac:dyDescent="0.2">
      <c r="J165" s="49"/>
      <c r="K165" s="57"/>
    </row>
    <row r="166" spans="10:11" x14ac:dyDescent="0.2">
      <c r="J166" s="49"/>
      <c r="K166" s="57"/>
    </row>
    <row r="167" spans="10:11" x14ac:dyDescent="0.2">
      <c r="J167" s="49"/>
      <c r="K167" s="57"/>
    </row>
    <row r="168" spans="10:11" x14ac:dyDescent="0.2">
      <c r="J168" s="49"/>
      <c r="K168" s="57"/>
    </row>
    <row r="169" spans="10:11" x14ac:dyDescent="0.2">
      <c r="J169" s="49"/>
      <c r="K169" s="57"/>
    </row>
    <row r="170" spans="10:11" x14ac:dyDescent="0.2">
      <c r="J170" s="49"/>
      <c r="K170" s="57"/>
    </row>
    <row r="171" spans="10:11" x14ac:dyDescent="0.2">
      <c r="J171" s="49"/>
      <c r="K171" s="57"/>
    </row>
    <row r="172" spans="10:11" x14ac:dyDescent="0.2">
      <c r="J172" s="49"/>
      <c r="K172" s="57"/>
    </row>
    <row r="173" spans="10:11" x14ac:dyDescent="0.2">
      <c r="J173" s="49"/>
      <c r="K173" s="57"/>
    </row>
    <row r="174" spans="10:11" x14ac:dyDescent="0.2">
      <c r="J174" s="49"/>
      <c r="K174" s="57"/>
    </row>
    <row r="175" spans="10:11" x14ac:dyDescent="0.2">
      <c r="J175" s="49"/>
      <c r="K175" s="57"/>
    </row>
    <row r="176" spans="10:11" x14ac:dyDescent="0.2">
      <c r="J176" s="49"/>
      <c r="K176" s="57"/>
    </row>
    <row r="177" spans="10:11" x14ac:dyDescent="0.2">
      <c r="J177" s="49"/>
      <c r="K177" s="57"/>
    </row>
    <row r="178" spans="10:11" x14ac:dyDescent="0.2">
      <c r="J178" s="49"/>
      <c r="K178" s="57"/>
    </row>
    <row r="179" spans="10:11" x14ac:dyDescent="0.2">
      <c r="J179" s="49"/>
      <c r="K179" s="57"/>
    </row>
    <row r="180" spans="10:11" x14ac:dyDescent="0.2">
      <c r="J180" s="49"/>
      <c r="K180" s="57"/>
    </row>
    <row r="181" spans="10:11" x14ac:dyDescent="0.2">
      <c r="J181" s="49"/>
      <c r="K181" s="57"/>
    </row>
    <row r="182" spans="10:11" x14ac:dyDescent="0.2">
      <c r="J182" s="49"/>
      <c r="K182" s="57"/>
    </row>
    <row r="183" spans="10:11" x14ac:dyDescent="0.2">
      <c r="J183" s="49"/>
      <c r="K183" s="57"/>
    </row>
    <row r="184" spans="10:11" x14ac:dyDescent="0.2">
      <c r="J184" s="49"/>
      <c r="K184" s="57"/>
    </row>
    <row r="185" spans="10:11" x14ac:dyDescent="0.2">
      <c r="J185" s="49"/>
      <c r="K185" s="57"/>
    </row>
    <row r="186" spans="10:11" x14ac:dyDescent="0.2">
      <c r="J186" s="49"/>
      <c r="K186" s="57"/>
    </row>
    <row r="187" spans="10:11" x14ac:dyDescent="0.2">
      <c r="J187" s="49"/>
      <c r="K187" s="57"/>
    </row>
    <row r="188" spans="10:11" x14ac:dyDescent="0.2">
      <c r="J188" s="49"/>
      <c r="K188" s="57"/>
    </row>
    <row r="189" spans="10:11" x14ac:dyDescent="0.2">
      <c r="J189" s="49"/>
      <c r="K189" s="57"/>
    </row>
    <row r="190" spans="10:11" x14ac:dyDescent="0.2">
      <c r="J190" s="49"/>
      <c r="K190" s="57"/>
    </row>
    <row r="191" spans="10:11" x14ac:dyDescent="0.2">
      <c r="J191" s="49"/>
      <c r="K191" s="57"/>
    </row>
    <row r="192" spans="10:11" x14ac:dyDescent="0.2">
      <c r="J192" s="49"/>
      <c r="K192" s="57"/>
    </row>
    <row r="193" spans="10:11" x14ac:dyDescent="0.2">
      <c r="J193" s="49"/>
      <c r="K193" s="57"/>
    </row>
    <row r="194" spans="10:11" x14ac:dyDescent="0.2">
      <c r="J194" s="49"/>
      <c r="K194" s="57"/>
    </row>
    <row r="195" spans="10:11" x14ac:dyDescent="0.2">
      <c r="J195" s="49"/>
      <c r="K195" s="57"/>
    </row>
  </sheetData>
  <mergeCells count="11">
    <mergeCell ref="A72:K72"/>
    <mergeCell ref="A4:B4"/>
    <mergeCell ref="A6:K6"/>
    <mergeCell ref="A21:K21"/>
    <mergeCell ref="A36:K36"/>
    <mergeCell ref="A41:K41"/>
    <mergeCell ref="A48:K48"/>
    <mergeCell ref="A60:K60"/>
    <mergeCell ref="A69:K69"/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P16" sqref="P16"/>
    </sheetView>
  </sheetViews>
  <sheetFormatPr defaultColWidth="8.7109375" defaultRowHeight="12.75" x14ac:dyDescent="0.2"/>
  <cols>
    <col min="1" max="1" width="4.7109375" style="36" customWidth="1"/>
    <col min="2" max="2" width="5.7109375" style="36" customWidth="1"/>
    <col min="3" max="3" width="12.28515625" style="36" bestFit="1" customWidth="1"/>
    <col min="4" max="4" width="9.28515625" style="38" customWidth="1"/>
    <col min="5" max="5" width="4.7109375" style="38" customWidth="1"/>
    <col min="6" max="6" width="5.140625" style="38" bestFit="1" customWidth="1"/>
    <col min="7" max="7" width="5" style="40" bestFit="1" customWidth="1"/>
    <col min="8" max="8" width="33.7109375" style="41" customWidth="1"/>
    <col min="9" max="9" width="3.7109375" style="41" bestFit="1" customWidth="1"/>
    <col min="10" max="10" width="4" style="38" customWidth="1"/>
    <col min="11" max="11" width="9.5703125" style="42" customWidth="1"/>
    <col min="12" max="12" width="1.42578125" style="43" customWidth="1"/>
    <col min="13" max="16384" width="8.7109375" style="43"/>
  </cols>
  <sheetData>
    <row r="1" spans="1:11" ht="0.75" customHeight="1" thickBot="1" x14ac:dyDescent="0.25">
      <c r="F1" s="38" t="s">
        <v>10</v>
      </c>
      <c r="G1" s="40">
        <v>2023</v>
      </c>
    </row>
    <row r="2" spans="1:11" s="61" customFormat="1" ht="30" customHeight="1" thickBot="1" x14ac:dyDescent="0.45">
      <c r="A2" s="202" t="s">
        <v>16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62" customFormat="1" ht="20.100000000000001" customHeight="1" thickBot="1" x14ac:dyDescent="0.3">
      <c r="A3" s="205" t="s">
        <v>17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s="69" customFormat="1" ht="20.100000000000001" customHeight="1" thickBot="1" x14ac:dyDescent="0.3">
      <c r="A4" s="209" t="s">
        <v>19</v>
      </c>
      <c r="B4" s="210"/>
      <c r="C4" s="63"/>
      <c r="D4" s="64"/>
      <c r="E4" s="65"/>
      <c r="F4" s="66"/>
      <c r="G4" s="66"/>
      <c r="H4" s="67"/>
      <c r="I4" s="66"/>
      <c r="J4" s="66"/>
      <c r="K4" s="68"/>
    </row>
    <row r="5" spans="1:11" s="78" customFormat="1" ht="33" customHeight="1" x14ac:dyDescent="0.2">
      <c r="A5" s="70" t="s">
        <v>9</v>
      </c>
      <c r="B5" s="71" t="s">
        <v>15</v>
      </c>
      <c r="C5" s="201" t="s">
        <v>6</v>
      </c>
      <c r="D5" s="72" t="s">
        <v>0</v>
      </c>
      <c r="E5" s="74" t="s">
        <v>13</v>
      </c>
      <c r="F5" s="74" t="s">
        <v>4</v>
      </c>
      <c r="G5" s="70" t="s">
        <v>5</v>
      </c>
      <c r="H5" s="75" t="s">
        <v>1</v>
      </c>
      <c r="I5" s="76" t="s">
        <v>14</v>
      </c>
      <c r="J5" s="70" t="s">
        <v>11</v>
      </c>
      <c r="K5" s="77" t="s">
        <v>2</v>
      </c>
    </row>
    <row r="6" spans="1:11" s="102" customFormat="1" ht="20.100000000000001" customHeight="1" x14ac:dyDescent="0.2">
      <c r="A6" s="117">
        <v>1</v>
      </c>
      <c r="B6" s="93">
        <v>2</v>
      </c>
      <c r="C6" s="118" t="s">
        <v>81</v>
      </c>
      <c r="D6" s="95" t="s">
        <v>80</v>
      </c>
      <c r="E6" s="97" t="s">
        <v>7</v>
      </c>
      <c r="F6" s="97" t="s">
        <v>3</v>
      </c>
      <c r="G6" s="98">
        <v>2006</v>
      </c>
      <c r="H6" s="95" t="s">
        <v>25</v>
      </c>
      <c r="I6" s="100" t="str">
        <f t="shared" ref="I6:I39" si="0">IF($F6="m",IF($G$1-$G6&gt;17,IF($G$1-$G6&lt;40,"A",IF($G$1-$G6&gt;49,IF($G$1-$G6&gt;59,IF($G$1-$G6&gt;69,"D","D"),"C"),"B")),"JM"),IF($G$1-$G6&gt;17,IF($G$1-$G6&lt;35,"F",IF($G$1-$G6&lt;50,"G","H")),"JŽ"))</f>
        <v>JM</v>
      </c>
      <c r="J6" s="97">
        <f>COUNTIF(I$6:I6,I6)</f>
        <v>1</v>
      </c>
      <c r="K6" s="101">
        <v>1.4513888888888889E-2</v>
      </c>
    </row>
    <row r="7" spans="1:11" ht="20.100000000000001" customHeight="1" x14ac:dyDescent="0.2">
      <c r="A7" s="27">
        <v>2</v>
      </c>
      <c r="B7" s="26">
        <v>34</v>
      </c>
      <c r="C7" s="79" t="s">
        <v>40</v>
      </c>
      <c r="D7" s="35" t="s">
        <v>39</v>
      </c>
      <c r="E7" s="28" t="s">
        <v>7</v>
      </c>
      <c r="F7" s="28" t="s">
        <v>3</v>
      </c>
      <c r="G7" s="33">
        <v>1986</v>
      </c>
      <c r="H7" s="35" t="s">
        <v>28</v>
      </c>
      <c r="I7" s="29" t="str">
        <f t="shared" si="0"/>
        <v>A</v>
      </c>
      <c r="J7" s="28">
        <f>COUNTIF(I$6:I7,I7)</f>
        <v>1</v>
      </c>
      <c r="K7" s="53">
        <v>1.5486111111111112E-2</v>
      </c>
    </row>
    <row r="8" spans="1:11" s="92" customFormat="1" ht="20.100000000000001" customHeight="1" x14ac:dyDescent="0.2">
      <c r="A8" s="120">
        <v>3</v>
      </c>
      <c r="B8" s="83">
        <v>21</v>
      </c>
      <c r="C8" s="121" t="s">
        <v>45</v>
      </c>
      <c r="D8" s="85" t="s">
        <v>44</v>
      </c>
      <c r="E8" s="87" t="s">
        <v>7</v>
      </c>
      <c r="F8" s="87" t="s">
        <v>3</v>
      </c>
      <c r="G8" s="88">
        <v>2009</v>
      </c>
      <c r="H8" s="85" t="s">
        <v>46</v>
      </c>
      <c r="I8" s="90" t="str">
        <f t="shared" si="0"/>
        <v>JM</v>
      </c>
      <c r="J8" s="87">
        <f>COUNTIF(I$6:I8,I8)</f>
        <v>2</v>
      </c>
      <c r="K8" s="91">
        <v>1.5682870370370371E-2</v>
      </c>
    </row>
    <row r="9" spans="1:11" ht="20.100000000000001" customHeight="1" x14ac:dyDescent="0.2">
      <c r="A9" s="27">
        <v>4</v>
      </c>
      <c r="B9" s="26">
        <v>10</v>
      </c>
      <c r="C9" s="79" t="s">
        <v>27</v>
      </c>
      <c r="D9" s="35" t="s">
        <v>26</v>
      </c>
      <c r="E9" s="28" t="s">
        <v>7</v>
      </c>
      <c r="F9" s="28" t="s">
        <v>3</v>
      </c>
      <c r="G9" s="33">
        <v>1987</v>
      </c>
      <c r="H9" s="35" t="s">
        <v>28</v>
      </c>
      <c r="I9" s="29" t="str">
        <f t="shared" si="0"/>
        <v>A</v>
      </c>
      <c r="J9" s="28">
        <f>COUNTIF(I$6:I9,I9)</f>
        <v>2</v>
      </c>
      <c r="K9" s="53">
        <v>1.6400462962962964E-2</v>
      </c>
    </row>
    <row r="10" spans="1:11" ht="20.100000000000001" customHeight="1" x14ac:dyDescent="0.2">
      <c r="A10" s="27">
        <v>5</v>
      </c>
      <c r="B10" s="26">
        <v>18</v>
      </c>
      <c r="C10" s="82" t="s">
        <v>232</v>
      </c>
      <c r="D10" s="51" t="s">
        <v>23</v>
      </c>
      <c r="E10" s="28" t="s">
        <v>7</v>
      </c>
      <c r="F10" s="28" t="s">
        <v>219</v>
      </c>
      <c r="G10" s="47">
        <v>1988</v>
      </c>
      <c r="H10" s="52" t="s">
        <v>53</v>
      </c>
      <c r="I10" s="29" t="str">
        <f t="shared" si="0"/>
        <v>G</v>
      </c>
      <c r="J10" s="28">
        <f>COUNTIF(I$6:I10,I10)</f>
        <v>1</v>
      </c>
      <c r="K10" s="53">
        <v>1.6886574074074075E-2</v>
      </c>
    </row>
    <row r="11" spans="1:11" s="112" customFormat="1" ht="20.100000000000001" customHeight="1" x14ac:dyDescent="0.2">
      <c r="A11" s="113">
        <v>6</v>
      </c>
      <c r="B11" s="103">
        <v>9</v>
      </c>
      <c r="C11" s="119" t="s">
        <v>58</v>
      </c>
      <c r="D11" s="105" t="s">
        <v>57</v>
      </c>
      <c r="E11" s="107" t="s">
        <v>7</v>
      </c>
      <c r="F11" s="107" t="s">
        <v>3</v>
      </c>
      <c r="G11" s="108">
        <v>2010</v>
      </c>
      <c r="H11" s="105" t="s">
        <v>59</v>
      </c>
      <c r="I11" s="110" t="str">
        <f t="shared" si="0"/>
        <v>JM</v>
      </c>
      <c r="J11" s="107">
        <f>COUNTIF(I$6:I11,I11)</f>
        <v>3</v>
      </c>
      <c r="K11" s="111">
        <v>1.7800925925925925E-2</v>
      </c>
    </row>
    <row r="12" spans="1:11" s="102" customFormat="1" ht="20.100000000000001" customHeight="1" x14ac:dyDescent="0.2">
      <c r="A12" s="117">
        <v>7</v>
      </c>
      <c r="B12" s="93">
        <v>14</v>
      </c>
      <c r="C12" s="118" t="s">
        <v>85</v>
      </c>
      <c r="D12" s="95" t="s">
        <v>84</v>
      </c>
      <c r="E12" s="97" t="s">
        <v>7</v>
      </c>
      <c r="F12" s="97" t="s">
        <v>219</v>
      </c>
      <c r="G12" s="98">
        <v>2008</v>
      </c>
      <c r="H12" s="95" t="s">
        <v>83</v>
      </c>
      <c r="I12" s="100" t="str">
        <f t="shared" si="0"/>
        <v>JŽ</v>
      </c>
      <c r="J12" s="97">
        <f>COUNTIF(I$6:I12,I12)</f>
        <v>1</v>
      </c>
      <c r="K12" s="101">
        <v>1.9155092592592592E-2</v>
      </c>
    </row>
    <row r="13" spans="1:11" ht="20.100000000000001" customHeight="1" x14ac:dyDescent="0.2">
      <c r="A13" s="27">
        <v>8</v>
      </c>
      <c r="B13" s="26">
        <v>16</v>
      </c>
      <c r="C13" s="79" t="s">
        <v>66</v>
      </c>
      <c r="D13" s="35" t="s">
        <v>65</v>
      </c>
      <c r="E13" s="28" t="s">
        <v>7</v>
      </c>
      <c r="F13" s="28" t="s">
        <v>219</v>
      </c>
      <c r="G13" s="33">
        <v>1968</v>
      </c>
      <c r="H13" s="35" t="s">
        <v>67</v>
      </c>
      <c r="I13" s="29" t="str">
        <f t="shared" si="0"/>
        <v>H</v>
      </c>
      <c r="J13" s="28">
        <f>COUNTIF(I$6:I13,I13)</f>
        <v>1</v>
      </c>
      <c r="K13" s="53">
        <v>1.9953703703703706E-2</v>
      </c>
    </row>
    <row r="14" spans="1:11" ht="20.100000000000001" customHeight="1" x14ac:dyDescent="0.2">
      <c r="A14" s="27">
        <v>9</v>
      </c>
      <c r="B14" s="26">
        <v>19</v>
      </c>
      <c r="C14" s="82" t="s">
        <v>233</v>
      </c>
      <c r="D14" s="51" t="s">
        <v>140</v>
      </c>
      <c r="E14" s="28" t="s">
        <v>7</v>
      </c>
      <c r="F14" s="28" t="s">
        <v>3</v>
      </c>
      <c r="G14" s="47">
        <v>1971</v>
      </c>
      <c r="H14" s="52" t="s">
        <v>49</v>
      </c>
      <c r="I14" s="29" t="str">
        <f t="shared" si="0"/>
        <v>C</v>
      </c>
      <c r="J14" s="28">
        <f>COUNTIF(I$6:I14,I14)</f>
        <v>1</v>
      </c>
      <c r="K14" s="53">
        <v>2.0034722222222221E-2</v>
      </c>
    </row>
    <row r="15" spans="1:11" ht="20.100000000000001" customHeight="1" x14ac:dyDescent="0.2">
      <c r="A15" s="27">
        <v>10</v>
      </c>
      <c r="B15" s="26">
        <v>11</v>
      </c>
      <c r="C15" s="79" t="s">
        <v>78</v>
      </c>
      <c r="D15" s="35" t="s">
        <v>77</v>
      </c>
      <c r="E15" s="28" t="s">
        <v>7</v>
      </c>
      <c r="F15" s="28" t="s">
        <v>3</v>
      </c>
      <c r="G15" s="33">
        <v>1991</v>
      </c>
      <c r="H15" s="35" t="s">
        <v>79</v>
      </c>
      <c r="I15" s="29" t="str">
        <f t="shared" si="0"/>
        <v>A</v>
      </c>
      <c r="J15" s="28">
        <f>COUNTIF(I$6:I15,I15)</f>
        <v>3</v>
      </c>
      <c r="K15" s="53">
        <v>2.0150462962962964E-2</v>
      </c>
    </row>
    <row r="16" spans="1:11" ht="20.100000000000001" customHeight="1" x14ac:dyDescent="0.2">
      <c r="A16" s="27">
        <v>11</v>
      </c>
      <c r="B16" s="26">
        <v>8</v>
      </c>
      <c r="C16" s="79" t="s">
        <v>55</v>
      </c>
      <c r="D16" s="35" t="s">
        <v>54</v>
      </c>
      <c r="E16" s="28" t="s">
        <v>7</v>
      </c>
      <c r="F16" s="28" t="s">
        <v>3</v>
      </c>
      <c r="G16" s="33">
        <v>1994</v>
      </c>
      <c r="H16" s="35" t="s">
        <v>56</v>
      </c>
      <c r="I16" s="29" t="str">
        <f t="shared" si="0"/>
        <v>A</v>
      </c>
      <c r="J16" s="29">
        <f>COUNTIF(I$6:I16,I16)</f>
        <v>4</v>
      </c>
      <c r="K16" s="53">
        <v>2.0902777777777781E-2</v>
      </c>
    </row>
    <row r="17" spans="1:11" s="92" customFormat="1" ht="20.100000000000001" customHeight="1" x14ac:dyDescent="0.2">
      <c r="A17" s="120">
        <v>12</v>
      </c>
      <c r="B17" s="83">
        <v>20</v>
      </c>
      <c r="C17" s="121" t="s">
        <v>81</v>
      </c>
      <c r="D17" s="85" t="s">
        <v>82</v>
      </c>
      <c r="E17" s="87" t="s">
        <v>7</v>
      </c>
      <c r="F17" s="87" t="s">
        <v>219</v>
      </c>
      <c r="G17" s="88">
        <v>2008</v>
      </c>
      <c r="H17" s="85" t="s">
        <v>83</v>
      </c>
      <c r="I17" s="90" t="str">
        <f t="shared" si="0"/>
        <v>JŽ</v>
      </c>
      <c r="J17" s="90">
        <f>COUNTIF(I$6:I17,I17)</f>
        <v>2</v>
      </c>
      <c r="K17" s="91">
        <v>2.0972222222222222E-2</v>
      </c>
    </row>
    <row r="18" spans="1:11" s="81" customFormat="1" ht="20.100000000000001" customHeight="1" x14ac:dyDescent="0.2">
      <c r="A18" s="27">
        <v>13</v>
      </c>
      <c r="B18" s="26">
        <v>30</v>
      </c>
      <c r="C18" s="79" t="s">
        <v>71</v>
      </c>
      <c r="D18" s="35" t="s">
        <v>70</v>
      </c>
      <c r="E18" s="28" t="s">
        <v>7</v>
      </c>
      <c r="F18" s="28" t="s">
        <v>3</v>
      </c>
      <c r="G18" s="33">
        <v>1984</v>
      </c>
      <c r="H18" s="35" t="s">
        <v>72</v>
      </c>
      <c r="I18" s="29" t="str">
        <f t="shared" si="0"/>
        <v>A</v>
      </c>
      <c r="J18" s="28">
        <f>COUNTIF(I$6:I18,I18)</f>
        <v>5</v>
      </c>
      <c r="K18" s="53">
        <v>2.1122685185185185E-2</v>
      </c>
    </row>
    <row r="19" spans="1:11" ht="20.100000000000001" customHeight="1" x14ac:dyDescent="0.2">
      <c r="A19" s="27">
        <v>14</v>
      </c>
      <c r="B19" s="26">
        <v>12</v>
      </c>
      <c r="C19" s="79" t="s">
        <v>30</v>
      </c>
      <c r="D19" s="35" t="s">
        <v>29</v>
      </c>
      <c r="E19" s="28" t="s">
        <v>7</v>
      </c>
      <c r="F19" s="28" t="s">
        <v>219</v>
      </c>
      <c r="G19" s="33">
        <v>1987</v>
      </c>
      <c r="H19" s="35" t="s">
        <v>28</v>
      </c>
      <c r="I19" s="29" t="str">
        <f t="shared" si="0"/>
        <v>G</v>
      </c>
      <c r="J19" s="28">
        <f>COUNTIF(I$6:I19,I19)</f>
        <v>2</v>
      </c>
      <c r="K19" s="53">
        <v>2.3067129629629632E-2</v>
      </c>
    </row>
    <row r="20" spans="1:11" ht="20.100000000000001" customHeight="1" x14ac:dyDescent="0.2">
      <c r="A20" s="27">
        <v>15</v>
      </c>
      <c r="B20" s="27">
        <v>13</v>
      </c>
      <c r="C20" s="32" t="s">
        <v>64</v>
      </c>
      <c r="D20" s="34" t="s">
        <v>63</v>
      </c>
      <c r="E20" s="29" t="s">
        <v>7</v>
      </c>
      <c r="F20" s="29" t="s">
        <v>219</v>
      </c>
      <c r="G20" s="80">
        <v>1993</v>
      </c>
      <c r="H20" s="34" t="s">
        <v>28</v>
      </c>
      <c r="I20" s="29" t="str">
        <f t="shared" si="0"/>
        <v>F</v>
      </c>
      <c r="J20" s="29">
        <f>COUNTIF(I$6:I20,I20)</f>
        <v>1</v>
      </c>
      <c r="K20" s="53">
        <v>2.3067129629629632E-2</v>
      </c>
    </row>
    <row r="21" spans="1:11" ht="20.100000000000001" customHeight="1" x14ac:dyDescent="0.2">
      <c r="A21" s="27">
        <v>16</v>
      </c>
      <c r="B21" s="26">
        <v>28</v>
      </c>
      <c r="C21" s="79" t="s">
        <v>42</v>
      </c>
      <c r="D21" s="35" t="s">
        <v>41</v>
      </c>
      <c r="E21" s="28" t="s">
        <v>7</v>
      </c>
      <c r="F21" s="28" t="s">
        <v>3</v>
      </c>
      <c r="G21" s="33">
        <v>1992</v>
      </c>
      <c r="H21" s="35" t="s">
        <v>43</v>
      </c>
      <c r="I21" s="29" t="str">
        <f t="shared" si="0"/>
        <v>A</v>
      </c>
      <c r="J21" s="28">
        <f>COUNTIF(I$6:I21,I21)</f>
        <v>6</v>
      </c>
      <c r="K21" s="53">
        <v>2.3217592592592592E-2</v>
      </c>
    </row>
    <row r="22" spans="1:11" ht="20.100000000000001" customHeight="1" x14ac:dyDescent="0.2">
      <c r="A22" s="27">
        <v>17</v>
      </c>
      <c r="B22" s="26">
        <v>29</v>
      </c>
      <c r="C22" s="82" t="s">
        <v>248</v>
      </c>
      <c r="D22" s="51" t="s">
        <v>41</v>
      </c>
      <c r="E22" s="28" t="s">
        <v>7</v>
      </c>
      <c r="F22" s="28" t="s">
        <v>3</v>
      </c>
      <c r="G22" s="47">
        <v>1991</v>
      </c>
      <c r="H22" s="52" t="s">
        <v>222</v>
      </c>
      <c r="I22" s="29" t="str">
        <f t="shared" si="0"/>
        <v>A</v>
      </c>
      <c r="J22" s="29">
        <f>COUNTIF(I$6:I22,I22)</f>
        <v>7</v>
      </c>
      <c r="K22" s="53">
        <v>2.5150462962962961E-2</v>
      </c>
    </row>
    <row r="23" spans="1:11" ht="20.100000000000001" customHeight="1" x14ac:dyDescent="0.2">
      <c r="A23" s="27">
        <v>18</v>
      </c>
      <c r="B23" s="26">
        <v>1</v>
      </c>
      <c r="C23" s="79" t="s">
        <v>127</v>
      </c>
      <c r="D23" s="35" t="s">
        <v>126</v>
      </c>
      <c r="E23" s="28" t="s">
        <v>7</v>
      </c>
      <c r="F23" s="28" t="s">
        <v>219</v>
      </c>
      <c r="G23" s="33">
        <v>1987</v>
      </c>
      <c r="H23" s="34" t="s">
        <v>91</v>
      </c>
      <c r="I23" s="29" t="str">
        <f t="shared" si="0"/>
        <v>G</v>
      </c>
      <c r="J23" s="28">
        <f>COUNTIF(I$6:I23,I23)</f>
        <v>3</v>
      </c>
      <c r="K23" s="53">
        <v>2.5162037037037038E-2</v>
      </c>
    </row>
    <row r="24" spans="1:11" s="81" customFormat="1" ht="20.100000000000001" customHeight="1" x14ac:dyDescent="0.2">
      <c r="A24" s="27">
        <v>19</v>
      </c>
      <c r="B24" s="27">
        <v>22</v>
      </c>
      <c r="C24" s="32" t="s">
        <v>61</v>
      </c>
      <c r="D24" s="34" t="s">
        <v>60</v>
      </c>
      <c r="E24" s="29" t="s">
        <v>7</v>
      </c>
      <c r="F24" s="29" t="s">
        <v>219</v>
      </c>
      <c r="G24" s="80">
        <v>2004</v>
      </c>
      <c r="H24" s="34" t="s">
        <v>25</v>
      </c>
      <c r="I24" s="29" t="str">
        <f t="shared" si="0"/>
        <v>F</v>
      </c>
      <c r="J24" s="29">
        <f>COUNTIF(I$6:I24,I24)</f>
        <v>2</v>
      </c>
      <c r="K24" s="53">
        <v>2.5949074074074072E-2</v>
      </c>
    </row>
    <row r="25" spans="1:11" ht="20.100000000000001" customHeight="1" x14ac:dyDescent="0.2">
      <c r="A25" s="27">
        <v>20</v>
      </c>
      <c r="B25" s="26">
        <v>23</v>
      </c>
      <c r="C25" s="79" t="s">
        <v>61</v>
      </c>
      <c r="D25" s="35" t="s">
        <v>62</v>
      </c>
      <c r="E25" s="28" t="s">
        <v>7</v>
      </c>
      <c r="F25" s="28" t="s">
        <v>219</v>
      </c>
      <c r="G25" s="33">
        <v>1977</v>
      </c>
      <c r="H25" s="35" t="s">
        <v>25</v>
      </c>
      <c r="I25" s="29" t="str">
        <f t="shared" si="0"/>
        <v>G</v>
      </c>
      <c r="J25" s="28">
        <f>COUNTIF(I$6:I25,I25)</f>
        <v>4</v>
      </c>
      <c r="K25" s="53">
        <v>2.5949074074074072E-2</v>
      </c>
    </row>
    <row r="26" spans="1:11" ht="20.100000000000001" customHeight="1" x14ac:dyDescent="0.2">
      <c r="A26" s="27">
        <v>21</v>
      </c>
      <c r="B26" s="26">
        <v>31</v>
      </c>
      <c r="C26" s="79" t="s">
        <v>73</v>
      </c>
      <c r="D26" s="35" t="s">
        <v>65</v>
      </c>
      <c r="E26" s="28" t="s">
        <v>7</v>
      </c>
      <c r="F26" s="28" t="s">
        <v>219</v>
      </c>
      <c r="G26" s="33">
        <v>1985</v>
      </c>
      <c r="H26" s="35" t="s">
        <v>72</v>
      </c>
      <c r="I26" s="29" t="str">
        <f t="shared" si="0"/>
        <v>G</v>
      </c>
      <c r="J26" s="28">
        <f>COUNTIF(I$6:I26,I26)</f>
        <v>5</v>
      </c>
      <c r="K26" s="53">
        <v>2.6041666666666668E-2</v>
      </c>
    </row>
    <row r="27" spans="1:11" ht="20.100000000000001" customHeight="1" x14ac:dyDescent="0.2">
      <c r="A27" s="27">
        <v>22</v>
      </c>
      <c r="B27" s="26">
        <v>32</v>
      </c>
      <c r="C27" s="79" t="s">
        <v>32</v>
      </c>
      <c r="D27" s="35" t="s">
        <v>31</v>
      </c>
      <c r="E27" s="28" t="s">
        <v>7</v>
      </c>
      <c r="F27" s="28" t="s">
        <v>219</v>
      </c>
      <c r="G27" s="33">
        <v>1987</v>
      </c>
      <c r="H27" s="35" t="s">
        <v>25</v>
      </c>
      <c r="I27" s="29" t="str">
        <f t="shared" si="0"/>
        <v>G</v>
      </c>
      <c r="J27" s="28">
        <f>COUNTIF(I$6:I27,I27)</f>
        <v>6</v>
      </c>
      <c r="K27" s="53">
        <v>2.6041666666666668E-2</v>
      </c>
    </row>
    <row r="28" spans="1:11" ht="20.100000000000001" customHeight="1" x14ac:dyDescent="0.2">
      <c r="A28" s="27">
        <v>23</v>
      </c>
      <c r="B28" s="26">
        <v>4</v>
      </c>
      <c r="C28" s="79" t="s">
        <v>21</v>
      </c>
      <c r="D28" s="35" t="s">
        <v>20</v>
      </c>
      <c r="E28" s="28" t="s">
        <v>7</v>
      </c>
      <c r="F28" s="28" t="s">
        <v>219</v>
      </c>
      <c r="G28" s="33">
        <v>1989</v>
      </c>
      <c r="H28" s="35" t="s">
        <v>22</v>
      </c>
      <c r="I28" s="29" t="str">
        <f t="shared" si="0"/>
        <v>F</v>
      </c>
      <c r="J28" s="28">
        <f>COUNTIF(I$6:I28,I28)</f>
        <v>3</v>
      </c>
      <c r="K28" s="53">
        <v>2.6168981481481477E-2</v>
      </c>
    </row>
    <row r="29" spans="1:11" s="112" customFormat="1" ht="20.100000000000001" customHeight="1" x14ac:dyDescent="0.2">
      <c r="A29" s="113">
        <v>24</v>
      </c>
      <c r="B29" s="103">
        <v>3</v>
      </c>
      <c r="C29" s="119" t="s">
        <v>75</v>
      </c>
      <c r="D29" s="105" t="s">
        <v>74</v>
      </c>
      <c r="E29" s="107" t="s">
        <v>7</v>
      </c>
      <c r="F29" s="107" t="s">
        <v>219</v>
      </c>
      <c r="G29" s="108">
        <v>2010</v>
      </c>
      <c r="H29" s="105" t="s">
        <v>76</v>
      </c>
      <c r="I29" s="110" t="str">
        <f t="shared" si="0"/>
        <v>JŽ</v>
      </c>
      <c r="J29" s="107">
        <f>COUNTIF(I$6:I29,I29)</f>
        <v>3</v>
      </c>
      <c r="K29" s="111">
        <v>2.6192129629629631E-2</v>
      </c>
    </row>
    <row r="30" spans="1:11" ht="20.100000000000001" customHeight="1" x14ac:dyDescent="0.2">
      <c r="A30" s="27">
        <v>25</v>
      </c>
      <c r="B30" s="26">
        <v>17</v>
      </c>
      <c r="C30" s="79" t="s">
        <v>52</v>
      </c>
      <c r="D30" s="35" t="s">
        <v>51</v>
      </c>
      <c r="E30" s="28" t="s">
        <v>7</v>
      </c>
      <c r="F30" s="28" t="s">
        <v>3</v>
      </c>
      <c r="G30" s="33">
        <v>1963</v>
      </c>
      <c r="H30" s="35" t="s">
        <v>53</v>
      </c>
      <c r="I30" s="29" t="str">
        <f t="shared" si="0"/>
        <v>D</v>
      </c>
      <c r="J30" s="28">
        <f>COUNTIF(I$6:I30,I30)</f>
        <v>1</v>
      </c>
      <c r="K30" s="53">
        <v>2.6666666666666668E-2</v>
      </c>
    </row>
    <row r="31" spans="1:11" ht="20.100000000000001" customHeight="1" x14ac:dyDescent="0.2">
      <c r="A31" s="27">
        <v>26</v>
      </c>
      <c r="B31" s="26">
        <v>27</v>
      </c>
      <c r="C31" s="79" t="s">
        <v>37</v>
      </c>
      <c r="D31" s="35" t="s">
        <v>36</v>
      </c>
      <c r="E31" s="28" t="s">
        <v>7</v>
      </c>
      <c r="F31" s="28" t="s">
        <v>219</v>
      </c>
      <c r="G31" s="33">
        <v>1990</v>
      </c>
      <c r="H31" s="35" t="s">
        <v>38</v>
      </c>
      <c r="I31" s="29" t="str">
        <f t="shared" si="0"/>
        <v>F</v>
      </c>
      <c r="J31" s="28">
        <f>COUNTIF(I$6:I31,I31)</f>
        <v>4</v>
      </c>
      <c r="K31" s="53">
        <v>2.6666666666666668E-2</v>
      </c>
    </row>
    <row r="32" spans="1:11" ht="20.100000000000001" customHeight="1" x14ac:dyDescent="0.2">
      <c r="A32" s="27">
        <v>27</v>
      </c>
      <c r="B32" s="26">
        <v>7</v>
      </c>
      <c r="C32" s="79" t="s">
        <v>34</v>
      </c>
      <c r="D32" s="35" t="s">
        <v>33</v>
      </c>
      <c r="E32" s="28" t="s">
        <v>7</v>
      </c>
      <c r="F32" s="28" t="s">
        <v>219</v>
      </c>
      <c r="G32" s="33">
        <v>2001</v>
      </c>
      <c r="H32" s="35" t="s">
        <v>35</v>
      </c>
      <c r="I32" s="29" t="str">
        <f t="shared" si="0"/>
        <v>F</v>
      </c>
      <c r="J32" s="28">
        <f>COUNTIF(I$6:I32,I32)</f>
        <v>5</v>
      </c>
      <c r="K32" s="53">
        <v>2.6967592592592595E-2</v>
      </c>
    </row>
    <row r="33" spans="1:11" ht="20.100000000000001" customHeight="1" x14ac:dyDescent="0.2">
      <c r="A33" s="27">
        <v>28</v>
      </c>
      <c r="B33" s="26">
        <v>15</v>
      </c>
      <c r="C33" s="82" t="s">
        <v>230</v>
      </c>
      <c r="D33" s="51" t="s">
        <v>20</v>
      </c>
      <c r="E33" s="28" t="s">
        <v>7</v>
      </c>
      <c r="F33" s="28" t="s">
        <v>219</v>
      </c>
      <c r="G33" s="47">
        <v>2008</v>
      </c>
      <c r="H33" s="52" t="s">
        <v>231</v>
      </c>
      <c r="I33" s="29" t="str">
        <f t="shared" si="0"/>
        <v>JŽ</v>
      </c>
      <c r="J33" s="28">
        <f>COUNTIF(I$6:I33,I33)</f>
        <v>4</v>
      </c>
      <c r="K33" s="53">
        <v>2.7407407407407408E-2</v>
      </c>
    </row>
    <row r="34" spans="1:11" ht="20.100000000000001" customHeight="1" x14ac:dyDescent="0.2">
      <c r="A34" s="27">
        <v>29</v>
      </c>
      <c r="B34" s="26">
        <v>26</v>
      </c>
      <c r="C34" s="79" t="s">
        <v>48</v>
      </c>
      <c r="D34" s="35" t="s">
        <v>47</v>
      </c>
      <c r="E34" s="28" t="s">
        <v>7</v>
      </c>
      <c r="F34" s="28" t="s">
        <v>219</v>
      </c>
      <c r="G34" s="33">
        <v>1990</v>
      </c>
      <c r="H34" s="35" t="s">
        <v>49</v>
      </c>
      <c r="I34" s="29" t="str">
        <f t="shared" si="0"/>
        <v>F</v>
      </c>
      <c r="J34" s="28">
        <f>COUNTIF(I$6:I34,I34)</f>
        <v>6</v>
      </c>
      <c r="K34" s="53">
        <v>2.7534722222222221E-2</v>
      </c>
    </row>
    <row r="35" spans="1:11" ht="20.100000000000001" customHeight="1" x14ac:dyDescent="0.2">
      <c r="A35" s="27">
        <v>30</v>
      </c>
      <c r="B35" s="26">
        <v>24</v>
      </c>
      <c r="C35" s="79" t="s">
        <v>24</v>
      </c>
      <c r="D35" s="35" t="s">
        <v>23</v>
      </c>
      <c r="E35" s="28" t="s">
        <v>7</v>
      </c>
      <c r="F35" s="28" t="s">
        <v>219</v>
      </c>
      <c r="G35" s="33">
        <v>1986</v>
      </c>
      <c r="H35" s="35" t="s">
        <v>25</v>
      </c>
      <c r="I35" s="29" t="str">
        <f t="shared" si="0"/>
        <v>G</v>
      </c>
      <c r="J35" s="28">
        <f>COUNTIF(I$6:I35,I35)</f>
        <v>7</v>
      </c>
      <c r="K35" s="53">
        <v>2.8136574074074074E-2</v>
      </c>
    </row>
    <row r="36" spans="1:11" ht="20.100000000000001" customHeight="1" x14ac:dyDescent="0.2">
      <c r="A36" s="27">
        <v>31</v>
      </c>
      <c r="B36" s="26">
        <v>25</v>
      </c>
      <c r="C36" s="82" t="s">
        <v>246</v>
      </c>
      <c r="D36" s="51" t="s">
        <v>247</v>
      </c>
      <c r="E36" s="28" t="s">
        <v>7</v>
      </c>
      <c r="F36" s="28" t="s">
        <v>219</v>
      </c>
      <c r="G36" s="47">
        <v>1985</v>
      </c>
      <c r="H36" s="52" t="s">
        <v>222</v>
      </c>
      <c r="I36" s="29" t="str">
        <f t="shared" si="0"/>
        <v>G</v>
      </c>
      <c r="J36" s="28">
        <f>COUNTIF(I$6:I36,I36)</f>
        <v>8</v>
      </c>
      <c r="K36" s="53">
        <v>2.8136574074074074E-2</v>
      </c>
    </row>
    <row r="37" spans="1:11" ht="20.100000000000001" customHeight="1" x14ac:dyDescent="0.2">
      <c r="A37" s="27">
        <v>32</v>
      </c>
      <c r="B37" s="26">
        <v>33</v>
      </c>
      <c r="C37" s="82" t="s">
        <v>249</v>
      </c>
      <c r="D37" s="51" t="s">
        <v>111</v>
      </c>
      <c r="E37" s="28" t="s">
        <v>7</v>
      </c>
      <c r="F37" s="28" t="s">
        <v>219</v>
      </c>
      <c r="G37" s="47">
        <v>1987</v>
      </c>
      <c r="H37" s="52" t="s">
        <v>231</v>
      </c>
      <c r="I37" s="29" t="str">
        <f t="shared" si="0"/>
        <v>G</v>
      </c>
      <c r="J37" s="28">
        <f>COUNTIF(I$6:I37,I37)</f>
        <v>9</v>
      </c>
      <c r="K37" s="53">
        <v>2.8136574074074074E-2</v>
      </c>
    </row>
    <row r="38" spans="1:11" ht="20.100000000000001" customHeight="1" x14ac:dyDescent="0.2">
      <c r="A38" s="27">
        <v>33</v>
      </c>
      <c r="B38" s="26">
        <v>6</v>
      </c>
      <c r="C38" s="79" t="s">
        <v>69</v>
      </c>
      <c r="D38" s="35" t="s">
        <v>68</v>
      </c>
      <c r="E38" s="28" t="s">
        <v>7</v>
      </c>
      <c r="F38" s="28" t="s">
        <v>3</v>
      </c>
      <c r="G38" s="33">
        <v>1990</v>
      </c>
      <c r="H38" s="35" t="s">
        <v>22</v>
      </c>
      <c r="I38" s="29" t="str">
        <f t="shared" si="0"/>
        <v>A</v>
      </c>
      <c r="J38" s="28">
        <f>COUNTIF(I$6:I38,I38)</f>
        <v>8</v>
      </c>
      <c r="K38" s="53">
        <v>3.078703703703704E-2</v>
      </c>
    </row>
    <row r="39" spans="1:11" ht="20.100000000000001" customHeight="1" x14ac:dyDescent="0.2">
      <c r="A39" s="27">
        <v>34</v>
      </c>
      <c r="B39" s="26">
        <v>5</v>
      </c>
      <c r="C39" s="79" t="s">
        <v>50</v>
      </c>
      <c r="D39" s="35" t="s">
        <v>36</v>
      </c>
      <c r="E39" s="28" t="s">
        <v>7</v>
      </c>
      <c r="F39" s="28" t="s">
        <v>219</v>
      </c>
      <c r="G39" s="33">
        <v>1987</v>
      </c>
      <c r="H39" s="35" t="s">
        <v>22</v>
      </c>
      <c r="I39" s="29" t="str">
        <f t="shared" si="0"/>
        <v>G</v>
      </c>
      <c r="J39" s="28">
        <f>COUNTIF(I$6:I39,I39)</f>
        <v>10</v>
      </c>
      <c r="K39" s="53">
        <v>3.0856481481481481E-2</v>
      </c>
    </row>
    <row r="40" spans="1:11" x14ac:dyDescent="0.2">
      <c r="J40" s="49"/>
      <c r="K40" s="57"/>
    </row>
    <row r="41" spans="1:11" s="46" customFormat="1" ht="11.45" customHeight="1" x14ac:dyDescent="0.2">
      <c r="A41" s="208" t="s">
        <v>8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</row>
    <row r="42" spans="1:11" s="46" customFormat="1" ht="13.15" customHeight="1" x14ac:dyDescent="0.2">
      <c r="A42" s="46" t="s">
        <v>12</v>
      </c>
      <c r="C42" s="58"/>
      <c r="D42" s="59"/>
      <c r="E42" s="59"/>
      <c r="F42" s="59"/>
      <c r="G42" s="41"/>
      <c r="H42" s="45"/>
      <c r="I42" s="41"/>
      <c r="J42" s="41"/>
      <c r="K42" s="42"/>
    </row>
    <row r="43" spans="1:11" x14ac:dyDescent="0.2">
      <c r="J43" s="49"/>
      <c r="K43" s="57"/>
    </row>
    <row r="44" spans="1:11" x14ac:dyDescent="0.2">
      <c r="J44" s="49"/>
      <c r="K44" s="57"/>
    </row>
    <row r="45" spans="1:11" x14ac:dyDescent="0.2">
      <c r="J45" s="49"/>
      <c r="K45" s="57"/>
    </row>
    <row r="46" spans="1:11" x14ac:dyDescent="0.2">
      <c r="J46" s="49"/>
      <c r="K46" s="57"/>
    </row>
    <row r="47" spans="1:11" x14ac:dyDescent="0.2">
      <c r="J47" s="49"/>
      <c r="K47" s="57"/>
    </row>
    <row r="48" spans="1:11" x14ac:dyDescent="0.2">
      <c r="J48" s="49"/>
      <c r="K48" s="57"/>
    </row>
    <row r="49" spans="10:11" x14ac:dyDescent="0.2">
      <c r="J49" s="49"/>
      <c r="K49" s="57"/>
    </row>
    <row r="50" spans="10:11" x14ac:dyDescent="0.2">
      <c r="J50" s="49"/>
      <c r="K50" s="57"/>
    </row>
    <row r="51" spans="10:11" x14ac:dyDescent="0.2">
      <c r="J51" s="49"/>
      <c r="K51" s="57"/>
    </row>
    <row r="52" spans="10:11" x14ac:dyDescent="0.2">
      <c r="J52" s="49"/>
      <c r="K52" s="57"/>
    </row>
    <row r="53" spans="10:11" x14ac:dyDescent="0.2">
      <c r="J53" s="49"/>
      <c r="K53" s="57"/>
    </row>
    <row r="54" spans="10:11" x14ac:dyDescent="0.2">
      <c r="J54" s="49"/>
      <c r="K54" s="57"/>
    </row>
    <row r="55" spans="10:11" x14ac:dyDescent="0.2">
      <c r="J55" s="49"/>
      <c r="K55" s="57"/>
    </row>
    <row r="56" spans="10:11" x14ac:dyDescent="0.2">
      <c r="J56" s="49"/>
      <c r="K56" s="57"/>
    </row>
    <row r="57" spans="10:11" x14ac:dyDescent="0.2">
      <c r="J57" s="49"/>
      <c r="K57" s="57"/>
    </row>
    <row r="58" spans="10:11" x14ac:dyDescent="0.2">
      <c r="J58" s="49"/>
      <c r="K58" s="57"/>
    </row>
    <row r="59" spans="10:11" x14ac:dyDescent="0.2">
      <c r="J59" s="49"/>
      <c r="K59" s="57"/>
    </row>
    <row r="60" spans="10:11" x14ac:dyDescent="0.2">
      <c r="J60" s="49"/>
      <c r="K60" s="57"/>
    </row>
    <row r="61" spans="10:11" x14ac:dyDescent="0.2">
      <c r="J61" s="49"/>
      <c r="K61" s="57"/>
    </row>
    <row r="62" spans="10:11" x14ac:dyDescent="0.2">
      <c r="J62" s="49"/>
      <c r="K62" s="57"/>
    </row>
    <row r="63" spans="10:11" x14ac:dyDescent="0.2">
      <c r="J63" s="49"/>
      <c r="K63" s="57"/>
    </row>
    <row r="64" spans="10:11" x14ac:dyDescent="0.2">
      <c r="J64" s="49"/>
      <c r="K64" s="57"/>
    </row>
    <row r="65" spans="10:11" x14ac:dyDescent="0.2">
      <c r="J65" s="49"/>
      <c r="K65" s="57"/>
    </row>
    <row r="66" spans="10:11" x14ac:dyDescent="0.2">
      <c r="J66" s="49"/>
      <c r="K66" s="57"/>
    </row>
    <row r="67" spans="10:11" x14ac:dyDescent="0.2">
      <c r="J67" s="49"/>
      <c r="K67" s="57"/>
    </row>
    <row r="68" spans="10:11" x14ac:dyDescent="0.2">
      <c r="J68" s="49"/>
      <c r="K68" s="57"/>
    </row>
    <row r="69" spans="10:11" x14ac:dyDescent="0.2">
      <c r="J69" s="49"/>
      <c r="K69" s="57"/>
    </row>
    <row r="70" spans="10:11" x14ac:dyDescent="0.2">
      <c r="J70" s="49"/>
      <c r="K70" s="57"/>
    </row>
    <row r="71" spans="10:11" x14ac:dyDescent="0.2">
      <c r="J71" s="49"/>
      <c r="K71" s="57"/>
    </row>
    <row r="72" spans="10:11" x14ac:dyDescent="0.2">
      <c r="J72" s="49"/>
      <c r="K72" s="57"/>
    </row>
    <row r="73" spans="10:11" x14ac:dyDescent="0.2">
      <c r="J73" s="49"/>
      <c r="K73" s="57"/>
    </row>
    <row r="74" spans="10:11" x14ac:dyDescent="0.2">
      <c r="J74" s="49"/>
      <c r="K74" s="57"/>
    </row>
    <row r="75" spans="10:11" x14ac:dyDescent="0.2">
      <c r="J75" s="49"/>
      <c r="K75" s="57"/>
    </row>
    <row r="76" spans="10:11" x14ac:dyDescent="0.2">
      <c r="J76" s="49"/>
      <c r="K76" s="57"/>
    </row>
    <row r="77" spans="10:11" x14ac:dyDescent="0.2">
      <c r="J77" s="49"/>
      <c r="K77" s="57"/>
    </row>
    <row r="78" spans="10:11" x14ac:dyDescent="0.2">
      <c r="J78" s="49"/>
      <c r="K78" s="57"/>
    </row>
    <row r="79" spans="10:11" x14ac:dyDescent="0.2">
      <c r="J79" s="49"/>
      <c r="K79" s="57"/>
    </row>
    <row r="80" spans="10:11" x14ac:dyDescent="0.2">
      <c r="J80" s="49"/>
      <c r="K80" s="57"/>
    </row>
    <row r="81" spans="10:11" x14ac:dyDescent="0.2">
      <c r="J81" s="49"/>
      <c r="K81" s="57"/>
    </row>
    <row r="82" spans="10:11" x14ac:dyDescent="0.2">
      <c r="J82" s="49"/>
      <c r="K82" s="57"/>
    </row>
    <row r="83" spans="10:11" x14ac:dyDescent="0.2">
      <c r="J83" s="49"/>
      <c r="K83" s="57"/>
    </row>
    <row r="84" spans="10:11" x14ac:dyDescent="0.2">
      <c r="J84" s="49"/>
      <c r="K84" s="57"/>
    </row>
    <row r="85" spans="10:11" x14ac:dyDescent="0.2">
      <c r="J85" s="49"/>
      <c r="K85" s="57"/>
    </row>
    <row r="86" spans="10:11" x14ac:dyDescent="0.2">
      <c r="J86" s="49"/>
      <c r="K86" s="57"/>
    </row>
    <row r="87" spans="10:11" x14ac:dyDescent="0.2">
      <c r="J87" s="49"/>
      <c r="K87" s="57"/>
    </row>
    <row r="88" spans="10:11" x14ac:dyDescent="0.2">
      <c r="J88" s="49"/>
      <c r="K88" s="57"/>
    </row>
    <row r="89" spans="10:11" x14ac:dyDescent="0.2">
      <c r="J89" s="49"/>
      <c r="K89" s="57"/>
    </row>
    <row r="90" spans="10:11" x14ac:dyDescent="0.2">
      <c r="J90" s="49"/>
      <c r="K90" s="57"/>
    </row>
    <row r="91" spans="10:11" x14ac:dyDescent="0.2">
      <c r="J91" s="49"/>
      <c r="K91" s="57"/>
    </row>
    <row r="92" spans="10:11" x14ac:dyDescent="0.2">
      <c r="J92" s="49"/>
      <c r="K92" s="57"/>
    </row>
    <row r="93" spans="10:11" x14ac:dyDescent="0.2">
      <c r="J93" s="49"/>
      <c r="K93" s="57"/>
    </row>
    <row r="94" spans="10:11" x14ac:dyDescent="0.2">
      <c r="J94" s="49"/>
      <c r="K94" s="57"/>
    </row>
    <row r="95" spans="10:11" x14ac:dyDescent="0.2">
      <c r="J95" s="49"/>
      <c r="K95" s="57"/>
    </row>
    <row r="96" spans="10:11" x14ac:dyDescent="0.2">
      <c r="J96" s="49"/>
      <c r="K96" s="57"/>
    </row>
    <row r="97" spans="10:11" x14ac:dyDescent="0.2">
      <c r="J97" s="49"/>
      <c r="K97" s="57"/>
    </row>
    <row r="98" spans="10:11" x14ac:dyDescent="0.2">
      <c r="J98" s="49"/>
      <c r="K98" s="57"/>
    </row>
    <row r="99" spans="10:11" x14ac:dyDescent="0.2">
      <c r="J99" s="49"/>
      <c r="K99" s="57"/>
    </row>
    <row r="100" spans="10:11" x14ac:dyDescent="0.2">
      <c r="J100" s="49"/>
      <c r="K100" s="57"/>
    </row>
    <row r="101" spans="10:11" x14ac:dyDescent="0.2">
      <c r="J101" s="49"/>
      <c r="K101" s="57"/>
    </row>
    <row r="102" spans="10:11" x14ac:dyDescent="0.2">
      <c r="J102" s="49"/>
      <c r="K102" s="57"/>
    </row>
    <row r="103" spans="10:11" x14ac:dyDescent="0.2">
      <c r="J103" s="49"/>
      <c r="K103" s="57"/>
    </row>
    <row r="104" spans="10:11" x14ac:dyDescent="0.2">
      <c r="J104" s="49"/>
      <c r="K104" s="57"/>
    </row>
    <row r="105" spans="10:11" x14ac:dyDescent="0.2">
      <c r="J105" s="49"/>
      <c r="K105" s="57"/>
    </row>
    <row r="106" spans="10:11" x14ac:dyDescent="0.2">
      <c r="J106" s="49"/>
      <c r="K106" s="57"/>
    </row>
    <row r="107" spans="10:11" x14ac:dyDescent="0.2">
      <c r="J107" s="49"/>
      <c r="K107" s="57"/>
    </row>
    <row r="108" spans="10:11" x14ac:dyDescent="0.2">
      <c r="J108" s="49"/>
      <c r="K108" s="57"/>
    </row>
    <row r="109" spans="10:11" x14ac:dyDescent="0.2">
      <c r="J109" s="49"/>
      <c r="K109" s="57"/>
    </row>
    <row r="110" spans="10:11" x14ac:dyDescent="0.2">
      <c r="J110" s="49"/>
      <c r="K110" s="57"/>
    </row>
    <row r="111" spans="10:11" x14ac:dyDescent="0.2">
      <c r="J111" s="49"/>
      <c r="K111" s="57"/>
    </row>
    <row r="112" spans="10:11" x14ac:dyDescent="0.2">
      <c r="J112" s="49"/>
      <c r="K112" s="57"/>
    </row>
    <row r="113" spans="10:11" x14ac:dyDescent="0.2">
      <c r="J113" s="49"/>
      <c r="K113" s="57"/>
    </row>
    <row r="114" spans="10:11" x14ac:dyDescent="0.2">
      <c r="J114" s="49"/>
      <c r="K114" s="57"/>
    </row>
    <row r="115" spans="10:11" x14ac:dyDescent="0.2">
      <c r="J115" s="49"/>
      <c r="K115" s="57"/>
    </row>
    <row r="116" spans="10:11" x14ac:dyDescent="0.2">
      <c r="J116" s="49"/>
      <c r="K116" s="57"/>
    </row>
    <row r="117" spans="10:11" x14ac:dyDescent="0.2">
      <c r="J117" s="49"/>
      <c r="K117" s="57"/>
    </row>
    <row r="118" spans="10:11" x14ac:dyDescent="0.2">
      <c r="J118" s="49"/>
      <c r="K118" s="57"/>
    </row>
    <row r="119" spans="10:11" x14ac:dyDescent="0.2">
      <c r="J119" s="49"/>
      <c r="K119" s="57"/>
    </row>
    <row r="120" spans="10:11" x14ac:dyDescent="0.2">
      <c r="J120" s="49"/>
      <c r="K120" s="57"/>
    </row>
    <row r="121" spans="10:11" x14ac:dyDescent="0.2">
      <c r="J121" s="49"/>
      <c r="K121" s="57"/>
    </row>
    <row r="122" spans="10:11" x14ac:dyDescent="0.2">
      <c r="J122" s="49"/>
      <c r="K122" s="57"/>
    </row>
    <row r="123" spans="10:11" x14ac:dyDescent="0.2">
      <c r="J123" s="49"/>
      <c r="K123" s="57"/>
    </row>
    <row r="124" spans="10:11" x14ac:dyDescent="0.2">
      <c r="J124" s="49"/>
      <c r="K124" s="57"/>
    </row>
    <row r="125" spans="10:11" x14ac:dyDescent="0.2">
      <c r="J125" s="49"/>
      <c r="K125" s="57"/>
    </row>
    <row r="126" spans="10:11" x14ac:dyDescent="0.2">
      <c r="J126" s="49"/>
      <c r="K126" s="57"/>
    </row>
    <row r="127" spans="10:11" x14ac:dyDescent="0.2">
      <c r="J127" s="49"/>
      <c r="K127" s="57"/>
    </row>
    <row r="128" spans="10:11" x14ac:dyDescent="0.2">
      <c r="J128" s="49"/>
      <c r="K128" s="57"/>
    </row>
    <row r="129" spans="10:11" x14ac:dyDescent="0.2">
      <c r="J129" s="49"/>
      <c r="K129" s="57"/>
    </row>
    <row r="130" spans="10:11" x14ac:dyDescent="0.2">
      <c r="J130" s="49"/>
      <c r="K130" s="57"/>
    </row>
    <row r="131" spans="10:11" x14ac:dyDescent="0.2">
      <c r="J131" s="49"/>
      <c r="K131" s="57"/>
    </row>
    <row r="132" spans="10:11" x14ac:dyDescent="0.2">
      <c r="J132" s="49"/>
      <c r="K132" s="57"/>
    </row>
    <row r="133" spans="10:11" x14ac:dyDescent="0.2">
      <c r="J133" s="49"/>
      <c r="K133" s="57"/>
    </row>
    <row r="134" spans="10:11" x14ac:dyDescent="0.2">
      <c r="J134" s="49"/>
      <c r="K134" s="57"/>
    </row>
    <row r="135" spans="10:11" x14ac:dyDescent="0.2">
      <c r="J135" s="49"/>
      <c r="K135" s="57"/>
    </row>
    <row r="136" spans="10:11" x14ac:dyDescent="0.2">
      <c r="J136" s="49"/>
      <c r="K136" s="57"/>
    </row>
    <row r="137" spans="10:11" x14ac:dyDescent="0.2">
      <c r="J137" s="49"/>
      <c r="K137" s="57"/>
    </row>
    <row r="138" spans="10:11" x14ac:dyDescent="0.2">
      <c r="J138" s="49"/>
      <c r="K138" s="57"/>
    </row>
    <row r="139" spans="10:11" x14ac:dyDescent="0.2">
      <c r="J139" s="49"/>
      <c r="K139" s="57"/>
    </row>
    <row r="140" spans="10:11" x14ac:dyDescent="0.2">
      <c r="J140" s="49"/>
      <c r="K140" s="57"/>
    </row>
    <row r="141" spans="10:11" x14ac:dyDescent="0.2">
      <c r="J141" s="49"/>
      <c r="K141" s="57"/>
    </row>
    <row r="142" spans="10:11" x14ac:dyDescent="0.2">
      <c r="J142" s="49"/>
      <c r="K142" s="57"/>
    </row>
    <row r="143" spans="10:11" x14ac:dyDescent="0.2">
      <c r="J143" s="49"/>
      <c r="K143" s="57"/>
    </row>
    <row r="144" spans="10:11" x14ac:dyDescent="0.2">
      <c r="J144" s="49"/>
      <c r="K144" s="57"/>
    </row>
    <row r="145" spans="10:11" x14ac:dyDescent="0.2">
      <c r="J145" s="49"/>
      <c r="K145" s="57"/>
    </row>
    <row r="146" spans="10:11" x14ac:dyDescent="0.2">
      <c r="J146" s="49"/>
      <c r="K146" s="57"/>
    </row>
    <row r="147" spans="10:11" x14ac:dyDescent="0.2">
      <c r="J147" s="49"/>
      <c r="K147" s="57"/>
    </row>
    <row r="148" spans="10:11" x14ac:dyDescent="0.2">
      <c r="J148" s="49"/>
      <c r="K148" s="57"/>
    </row>
    <row r="149" spans="10:11" x14ac:dyDescent="0.2">
      <c r="J149" s="49"/>
      <c r="K149" s="57"/>
    </row>
    <row r="150" spans="10:11" x14ac:dyDescent="0.2">
      <c r="J150" s="49"/>
      <c r="K150" s="57"/>
    </row>
    <row r="151" spans="10:11" x14ac:dyDescent="0.2">
      <c r="J151" s="49"/>
      <c r="K151" s="57"/>
    </row>
    <row r="152" spans="10:11" x14ac:dyDescent="0.2">
      <c r="J152" s="49"/>
      <c r="K152" s="57"/>
    </row>
    <row r="153" spans="10:11" x14ac:dyDescent="0.2">
      <c r="J153" s="49"/>
      <c r="K153" s="57"/>
    </row>
    <row r="154" spans="10:11" x14ac:dyDescent="0.2">
      <c r="J154" s="49"/>
      <c r="K154" s="57"/>
    </row>
    <row r="155" spans="10:11" x14ac:dyDescent="0.2">
      <c r="J155" s="49"/>
      <c r="K155" s="57"/>
    </row>
    <row r="156" spans="10:11" x14ac:dyDescent="0.2">
      <c r="J156" s="49"/>
      <c r="K156" s="57"/>
    </row>
    <row r="157" spans="10:11" x14ac:dyDescent="0.2">
      <c r="J157" s="49"/>
      <c r="K157" s="57"/>
    </row>
    <row r="158" spans="10:11" x14ac:dyDescent="0.2">
      <c r="J158" s="49"/>
      <c r="K158" s="57"/>
    </row>
    <row r="159" spans="10:11" x14ac:dyDescent="0.2">
      <c r="J159" s="49"/>
      <c r="K159" s="57"/>
    </row>
    <row r="160" spans="10:11" x14ac:dyDescent="0.2">
      <c r="J160" s="49"/>
      <c r="K160" s="57"/>
    </row>
    <row r="161" spans="10:11" x14ac:dyDescent="0.2">
      <c r="J161" s="49"/>
      <c r="K161" s="57"/>
    </row>
    <row r="162" spans="10:11" x14ac:dyDescent="0.2">
      <c r="J162" s="49"/>
      <c r="K162" s="57"/>
    </row>
    <row r="163" spans="10:11" x14ac:dyDescent="0.2">
      <c r="J163" s="49"/>
      <c r="K163" s="57"/>
    </row>
    <row r="164" spans="10:11" x14ac:dyDescent="0.2">
      <c r="J164" s="49"/>
      <c r="K164" s="57"/>
    </row>
  </sheetData>
  <mergeCells count="4">
    <mergeCell ref="A2:K2"/>
    <mergeCell ref="A3:K3"/>
    <mergeCell ref="A41:K41"/>
    <mergeCell ref="A4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workbookViewId="0">
      <selection activeCell="Q9" sqref="Q9"/>
    </sheetView>
  </sheetViews>
  <sheetFormatPr defaultColWidth="8.7109375" defaultRowHeight="12.75" x14ac:dyDescent="0.2"/>
  <cols>
    <col min="1" max="1" width="5.85546875" style="1" customWidth="1"/>
    <col min="2" max="2" width="6.140625" style="1" customWidth="1"/>
    <col min="3" max="3" width="12.28515625" style="1" bestFit="1" customWidth="1"/>
    <col min="4" max="4" width="10.42578125" style="2" customWidth="1"/>
    <col min="5" max="5" width="3.5703125" style="13" bestFit="1" customWidth="1"/>
    <col min="6" max="6" width="5.140625" style="2" bestFit="1" customWidth="1"/>
    <col min="7" max="7" width="4.42578125" style="15" bestFit="1" customWidth="1"/>
    <col min="8" max="8" width="12.7109375" style="10" customWidth="1"/>
    <col min="9" max="9" width="3.7109375" style="10" hidden="1" customWidth="1"/>
    <col min="10" max="10" width="4.7109375" style="2" hidden="1" customWidth="1"/>
    <col min="11" max="11" width="8.5703125" style="17" customWidth="1"/>
    <col min="12" max="12" width="7.5703125" style="1" bestFit="1" customWidth="1"/>
    <col min="13" max="16384" width="8.7109375" style="20"/>
  </cols>
  <sheetData>
    <row r="1" spans="1:12" ht="2.25" customHeight="1" thickBot="1" x14ac:dyDescent="0.25">
      <c r="F1" s="2" t="s">
        <v>10</v>
      </c>
      <c r="G1" s="15">
        <v>2023</v>
      </c>
    </row>
    <row r="2" spans="1:12" s="21" customFormat="1" ht="35.25" customHeight="1" thickBot="1" x14ac:dyDescent="0.25">
      <c r="A2" s="218" t="s">
        <v>16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s="22" customFormat="1" ht="20.100000000000001" customHeight="1" thickBot="1" x14ac:dyDescent="0.25">
      <c r="A3" s="221" t="s">
        <v>17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</row>
    <row r="4" spans="1:12" s="7" customFormat="1" ht="19.149999999999999" customHeight="1" thickBot="1" x14ac:dyDescent="0.25">
      <c r="A4" s="224" t="s">
        <v>218</v>
      </c>
      <c r="B4" s="225"/>
      <c r="C4" s="122"/>
      <c r="D4" s="10"/>
      <c r="E4" s="23"/>
      <c r="F4" s="10"/>
      <c r="G4" s="10"/>
      <c r="H4" s="11"/>
      <c r="I4" s="10"/>
      <c r="J4" s="10"/>
      <c r="K4" s="17"/>
      <c r="L4" s="3"/>
    </row>
    <row r="5" spans="1:12" s="175" customFormat="1" ht="33" customHeight="1" thickBot="1" x14ac:dyDescent="0.25">
      <c r="A5" s="169" t="s">
        <v>9</v>
      </c>
      <c r="B5" s="170" t="s">
        <v>15</v>
      </c>
      <c r="C5" s="171" t="s">
        <v>6</v>
      </c>
      <c r="D5" s="172" t="s">
        <v>0</v>
      </c>
      <c r="E5" s="123" t="s">
        <v>13</v>
      </c>
      <c r="F5" s="125" t="s">
        <v>4</v>
      </c>
      <c r="G5" s="126" t="s">
        <v>5</v>
      </c>
      <c r="H5" s="173" t="s">
        <v>1</v>
      </c>
      <c r="I5" s="124" t="s">
        <v>14</v>
      </c>
      <c r="J5" s="126" t="s">
        <v>11</v>
      </c>
      <c r="K5" s="174" t="s">
        <v>2</v>
      </c>
      <c r="L5" s="125" t="s">
        <v>254</v>
      </c>
    </row>
    <row r="6" spans="1:12" ht="20.100000000000001" customHeight="1" thickBot="1" x14ac:dyDescent="0.25">
      <c r="A6" s="214" t="s">
        <v>261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1:12" s="156" customFormat="1" ht="15" customHeight="1" x14ac:dyDescent="0.2">
      <c r="A7" s="150">
        <v>1</v>
      </c>
      <c r="B7" s="150">
        <v>27</v>
      </c>
      <c r="C7" s="151" t="s">
        <v>71</v>
      </c>
      <c r="D7" s="151" t="s">
        <v>70</v>
      </c>
      <c r="E7" s="96" t="s">
        <v>7</v>
      </c>
      <c r="F7" s="97" t="s">
        <v>3</v>
      </c>
      <c r="G7" s="97">
        <v>2015</v>
      </c>
      <c r="H7" s="152" t="s">
        <v>222</v>
      </c>
      <c r="I7" s="153" t="str">
        <f>IF($F7="m",IF($G$1-$G7&gt;17,IF($G$1-$G7&lt;40,"A",IF($G$1-$G7&gt;49,IF($G$1-$G7&gt;59,IF($G$1-$G7&gt;69,"D","D"),"C"),"B")),"JM"),IF($G$1-$G7&gt;17,IF($G$1-$G7&lt;35,"F",IF($G$1-$G7&lt;50,"G","H")),"JŽ"))</f>
        <v>JM</v>
      </c>
      <c r="J7" s="154">
        <f>COUNTIF(I$7:I7,I7)</f>
        <v>1</v>
      </c>
      <c r="K7" s="155">
        <v>1.4004629629629629E-3</v>
      </c>
      <c r="L7" s="93" t="s">
        <v>221</v>
      </c>
    </row>
    <row r="8" spans="1:12" s="166" customFormat="1" ht="15" customHeight="1" x14ac:dyDescent="0.2">
      <c r="A8" s="160">
        <v>2</v>
      </c>
      <c r="B8" s="160">
        <v>28</v>
      </c>
      <c r="C8" s="161" t="s">
        <v>118</v>
      </c>
      <c r="D8" s="161" t="s">
        <v>191</v>
      </c>
      <c r="E8" s="86" t="s">
        <v>7</v>
      </c>
      <c r="F8" s="87" t="s">
        <v>3</v>
      </c>
      <c r="G8" s="87">
        <v>2015</v>
      </c>
      <c r="H8" s="162" t="s">
        <v>222</v>
      </c>
      <c r="I8" s="163" t="str">
        <f>IF($F8="m",IF($G$1-$G8&gt;17,IF($G$1-$G8&lt;40,"A",IF($G$1-$G8&gt;49,IF($G$1-$G8&gt;59,IF($G$1-$G8&gt;69,"D","D"),"C"),"B")),"JM"),IF($G$1-$G8&gt;17,IF($G$1-$G8&lt;35,"F",IF($G$1-$G8&lt;50,"G","H")),"JŽ"))</f>
        <v>JM</v>
      </c>
      <c r="J8" s="164">
        <f>COUNTIF(I$7:I8,I8)</f>
        <v>2</v>
      </c>
      <c r="K8" s="165">
        <v>1.6666666666666668E-3</v>
      </c>
      <c r="L8" s="83" t="s">
        <v>221</v>
      </c>
    </row>
    <row r="9" spans="1:12" s="132" customFormat="1" ht="15" customHeight="1" x14ac:dyDescent="0.15">
      <c r="A9" s="127">
        <v>3</v>
      </c>
      <c r="B9" s="127">
        <v>14</v>
      </c>
      <c r="C9" s="144" t="s">
        <v>245</v>
      </c>
      <c r="D9" s="144" t="s">
        <v>135</v>
      </c>
      <c r="E9" s="106" t="s">
        <v>7</v>
      </c>
      <c r="F9" s="130" t="s">
        <v>3</v>
      </c>
      <c r="G9" s="133">
        <v>2017</v>
      </c>
      <c r="H9" s="128" t="s">
        <v>49</v>
      </c>
      <c r="I9" s="129" t="str">
        <f>IF($F9="m",IF($G$1-$G9&gt;17,IF($G$1-$G9&lt;40,"A",IF($G$1-$G9&gt;49,IF($G$1-$G9&gt;59,IF($G$1-$G9&gt;69,"D","D"),"C"),"B")),"JM"),IF($G$1-$G9&gt;17,IF($G$1-$G9&lt;35,"F",IF($G$1-$G9&lt;50,"G","H")),"JŽ"))</f>
        <v>JM</v>
      </c>
      <c r="J9" s="129">
        <f>COUNTIF(I$7:I9,I9)</f>
        <v>3</v>
      </c>
      <c r="K9" s="131">
        <v>1.8634259259259261E-3</v>
      </c>
      <c r="L9" s="127" t="s">
        <v>221</v>
      </c>
    </row>
    <row r="10" spans="1:12" ht="15" customHeight="1" x14ac:dyDescent="0.2">
      <c r="A10" s="4">
        <v>4</v>
      </c>
      <c r="B10" s="4">
        <v>8</v>
      </c>
      <c r="C10" s="135" t="s">
        <v>196</v>
      </c>
      <c r="D10" s="135" t="s">
        <v>195</v>
      </c>
      <c r="E10" s="48" t="s">
        <v>7</v>
      </c>
      <c r="F10" s="28" t="s">
        <v>3</v>
      </c>
      <c r="G10" s="28">
        <v>2015</v>
      </c>
      <c r="H10" s="5" t="s">
        <v>222</v>
      </c>
      <c r="I10" s="9" t="str">
        <f>IF($F10="m",IF($G$1-$G10&gt;17,IF($G$1-$G10&lt;40,"A",IF($G$1-$G10&gt;49,IF($G$1-$G10&gt;59,IF($G$1-$G10&gt;69,"D","D"),"C"),"B")),"JM"),IF($G$1-$G10&gt;17,IF($G$1-$G10&lt;35,"F",IF($G$1-$G10&lt;50,"G","H")),"JŽ"))</f>
        <v>JM</v>
      </c>
      <c r="J10" s="6">
        <f>COUNTIF(I$7:I10,I10)</f>
        <v>4</v>
      </c>
      <c r="K10" s="18">
        <v>2.1296296296296298E-3</v>
      </c>
      <c r="L10" s="26" t="s">
        <v>221</v>
      </c>
    </row>
    <row r="11" spans="1:12" s="175" customFormat="1" ht="33" customHeight="1" thickBot="1" x14ac:dyDescent="0.25">
      <c r="A11" s="169" t="s">
        <v>9</v>
      </c>
      <c r="B11" s="170" t="s">
        <v>15</v>
      </c>
      <c r="C11" s="171" t="s">
        <v>6</v>
      </c>
      <c r="D11" s="172" t="s">
        <v>0</v>
      </c>
      <c r="E11" s="123" t="s">
        <v>13</v>
      </c>
      <c r="F11" s="125" t="s">
        <v>4</v>
      </c>
      <c r="G11" s="126" t="s">
        <v>5</v>
      </c>
      <c r="H11" s="173" t="s">
        <v>1</v>
      </c>
      <c r="I11" s="124" t="s">
        <v>14</v>
      </c>
      <c r="J11" s="126" t="s">
        <v>11</v>
      </c>
      <c r="K11" s="174" t="s">
        <v>2</v>
      </c>
      <c r="L11" s="125" t="s">
        <v>254</v>
      </c>
    </row>
    <row r="12" spans="1:12" ht="20.100000000000001" customHeight="1" thickBot="1" x14ac:dyDescent="0.25">
      <c r="A12" s="214" t="s">
        <v>262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6"/>
    </row>
    <row r="13" spans="1:12" s="156" customFormat="1" ht="15" customHeight="1" x14ac:dyDescent="0.2">
      <c r="A13" s="150">
        <v>1</v>
      </c>
      <c r="B13" s="150">
        <v>16</v>
      </c>
      <c r="C13" s="151" t="s">
        <v>194</v>
      </c>
      <c r="D13" s="151" t="s">
        <v>193</v>
      </c>
      <c r="E13" s="96" t="s">
        <v>7</v>
      </c>
      <c r="F13" s="97" t="s">
        <v>219</v>
      </c>
      <c r="G13" s="97">
        <v>2015</v>
      </c>
      <c r="H13" s="152" t="s">
        <v>222</v>
      </c>
      <c r="I13" s="153" t="str">
        <f>IF($F13="m",IF($G$1-$G13&gt;17,IF($G$1-$G13&lt;40,"A",IF($G$1-$G13&gt;49,IF($G$1-$G13&gt;59,IF($G$1-$G13&gt;69,"D","D"),"C"),"B")),"JM"),IF($G$1-$G13&gt;17,IF($G$1-$G13&lt;35,"F",IF($G$1-$G13&lt;50,"G","H")),"JŽ"))</f>
        <v>JŽ</v>
      </c>
      <c r="J13" s="154">
        <f>COUNTIF(I$7:I13,I13)</f>
        <v>1</v>
      </c>
      <c r="K13" s="155">
        <v>1.423611111111111E-3</v>
      </c>
      <c r="L13" s="93" t="s">
        <v>221</v>
      </c>
    </row>
    <row r="14" spans="1:12" s="166" customFormat="1" ht="15" customHeight="1" x14ac:dyDescent="0.2">
      <c r="A14" s="160">
        <v>2</v>
      </c>
      <c r="B14" s="160">
        <v>25</v>
      </c>
      <c r="C14" s="161" t="s">
        <v>190</v>
      </c>
      <c r="D14" s="161" t="s">
        <v>189</v>
      </c>
      <c r="E14" s="86" t="s">
        <v>7</v>
      </c>
      <c r="F14" s="87" t="s">
        <v>219</v>
      </c>
      <c r="G14" s="87">
        <v>2015</v>
      </c>
      <c r="H14" s="162" t="s">
        <v>222</v>
      </c>
      <c r="I14" s="163" t="str">
        <f>IF($F14="m",IF($G$1-$G14&gt;17,IF($G$1-$G14&lt;40,"A",IF($G$1-$G14&gt;49,IF($G$1-$G14&gt;59,IF($G$1-$G14&gt;69,"D","D"),"C"),"B")),"JM"),IF($G$1-$G14&gt;17,IF($G$1-$G14&lt;35,"F",IF($G$1-$G14&lt;50,"G","H")),"JŽ"))</f>
        <v>JŽ</v>
      </c>
      <c r="J14" s="164">
        <f>COUNTIF(I$7:I14,I14)</f>
        <v>2</v>
      </c>
      <c r="K14" s="165">
        <v>1.4583333333333334E-3</v>
      </c>
      <c r="L14" s="83" t="s">
        <v>221</v>
      </c>
    </row>
    <row r="15" spans="1:12" s="132" customFormat="1" ht="15" customHeight="1" x14ac:dyDescent="0.2">
      <c r="A15" s="127">
        <v>3</v>
      </c>
      <c r="B15" s="127">
        <v>15</v>
      </c>
      <c r="C15" s="145" t="s">
        <v>198</v>
      </c>
      <c r="D15" s="145" t="s">
        <v>197</v>
      </c>
      <c r="E15" s="106" t="s">
        <v>7</v>
      </c>
      <c r="F15" s="107" t="s">
        <v>219</v>
      </c>
      <c r="G15" s="107">
        <v>2016</v>
      </c>
      <c r="H15" s="128" t="s">
        <v>222</v>
      </c>
      <c r="I15" s="129" t="str">
        <f>IF($F15="m",IF($G$1-$G15&gt;17,IF($G$1-$G15&lt;40,"A",IF($G$1-$G15&gt;49,IF($G$1-$G15&gt;59,IF($G$1-$G15&gt;69,"D","D"),"C"),"B")),"JM"),IF($G$1-$G15&gt;17,IF($G$1-$G15&lt;35,"F",IF($G$1-$G15&lt;50,"G","H")),"JŽ"))</f>
        <v>JŽ</v>
      </c>
      <c r="J15" s="130">
        <f>COUNTIF(I$7:I15,I15)</f>
        <v>3</v>
      </c>
      <c r="K15" s="131">
        <v>1.5624999999999999E-3</v>
      </c>
      <c r="L15" s="103" t="s">
        <v>221</v>
      </c>
    </row>
    <row r="16" spans="1:12" s="147" customFormat="1" ht="15" customHeight="1" x14ac:dyDescent="0.2">
      <c r="A16" s="4">
        <v>4</v>
      </c>
      <c r="B16" s="4">
        <v>17</v>
      </c>
      <c r="C16" s="135" t="s">
        <v>192</v>
      </c>
      <c r="D16" s="135" t="s">
        <v>84</v>
      </c>
      <c r="E16" s="48" t="s">
        <v>7</v>
      </c>
      <c r="F16" s="28" t="s">
        <v>219</v>
      </c>
      <c r="G16" s="28">
        <v>2016</v>
      </c>
      <c r="H16" s="5" t="s">
        <v>222</v>
      </c>
      <c r="I16" s="9" t="str">
        <f>IF($F16="m",IF($G$1-$G16&gt;17,IF($G$1-$G16&lt;40,"A",IF($G$1-$G16&gt;49,IF($G$1-$G16&gt;59,IF($G$1-$G16&gt;69,"D","D"),"C"),"B")),"JM"),IF($G$1-$G16&gt;17,IF($G$1-$G16&lt;35,"F",IF($G$1-$G16&lt;50,"G","H")),"JŽ"))</f>
        <v>JŽ</v>
      </c>
      <c r="J16" s="6">
        <f>COUNTIF(I$7:I16,I16)</f>
        <v>4</v>
      </c>
      <c r="K16" s="146">
        <v>1.6550925925925926E-3</v>
      </c>
      <c r="L16" s="26" t="s">
        <v>221</v>
      </c>
    </row>
    <row r="17" spans="1:12" s="147" customFormat="1" ht="15" customHeight="1" thickBot="1" x14ac:dyDescent="0.25">
      <c r="A17" s="4">
        <v>5</v>
      </c>
      <c r="B17" s="4">
        <v>11</v>
      </c>
      <c r="C17" s="136" t="s">
        <v>242</v>
      </c>
      <c r="D17" s="136" t="s">
        <v>20</v>
      </c>
      <c r="E17" s="148" t="s">
        <v>7</v>
      </c>
      <c r="F17" s="29" t="s">
        <v>219</v>
      </c>
      <c r="G17" s="29">
        <v>2015</v>
      </c>
      <c r="H17" s="5" t="s">
        <v>222</v>
      </c>
      <c r="I17" s="9" t="str">
        <f>IF($F17="m",IF($G$1-$G17&gt;17,IF($G$1-$G17&lt;40,"A",IF($G$1-$G17&gt;49,IF($G$1-$G17&gt;59,IF($G$1-$G17&gt;69,"D","D"),"C"),"B")),"JM"),IF($G$1-$G17&gt;17,IF($G$1-$G17&lt;35,"F",IF($G$1-$G17&lt;50,"G","H")),"JŽ"))</f>
        <v>JŽ</v>
      </c>
      <c r="J17" s="9">
        <f>COUNTIF(I$7:I17,I17)</f>
        <v>5</v>
      </c>
      <c r="K17" s="146">
        <v>1.7708333333333332E-3</v>
      </c>
      <c r="L17" s="27" t="s">
        <v>221</v>
      </c>
    </row>
    <row r="18" spans="1:12" ht="20.100000000000001" customHeight="1" thickBot="1" x14ac:dyDescent="0.25">
      <c r="A18" s="214" t="s">
        <v>263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6"/>
    </row>
    <row r="19" spans="1:12" s="175" customFormat="1" ht="33" customHeight="1" x14ac:dyDescent="0.2">
      <c r="A19" s="126" t="s">
        <v>9</v>
      </c>
      <c r="B19" s="176" t="s">
        <v>15</v>
      </c>
      <c r="C19" s="171" t="s">
        <v>6</v>
      </c>
      <c r="D19" s="172" t="s">
        <v>0</v>
      </c>
      <c r="E19" s="123" t="s">
        <v>13</v>
      </c>
      <c r="F19" s="125" t="s">
        <v>4</v>
      </c>
      <c r="G19" s="126" t="s">
        <v>5</v>
      </c>
      <c r="H19" s="173" t="s">
        <v>1</v>
      </c>
      <c r="I19" s="124" t="s">
        <v>14</v>
      </c>
      <c r="J19" s="126" t="s">
        <v>11</v>
      </c>
      <c r="K19" s="174" t="s">
        <v>2</v>
      </c>
      <c r="L19" s="125" t="s">
        <v>254</v>
      </c>
    </row>
    <row r="20" spans="1:12" s="156" customFormat="1" ht="15" customHeight="1" x14ac:dyDescent="0.15">
      <c r="A20" s="150">
        <v>1</v>
      </c>
      <c r="B20" s="150">
        <v>3</v>
      </c>
      <c r="C20" s="157" t="s">
        <v>200</v>
      </c>
      <c r="D20" s="157" t="s">
        <v>199</v>
      </c>
      <c r="E20" s="96" t="s">
        <v>7</v>
      </c>
      <c r="F20" s="154" t="s">
        <v>3</v>
      </c>
      <c r="G20" s="158">
        <v>2012</v>
      </c>
      <c r="H20" s="152" t="s">
        <v>222</v>
      </c>
      <c r="I20" s="153" t="str">
        <f t="shared" ref="I20:I25" si="0">IF($F20="m",IF($G$1-$G20&gt;17,IF($G$1-$G20&lt;40,"A",IF($G$1-$G20&gt;49,IF($G$1-$G20&gt;59,IF($G$1-$G20&gt;69,"D","D"),"C"),"B")),"JM"),IF($G$1-$G20&gt;17,IF($G$1-$G20&lt;35,"F",IF($G$1-$G20&lt;50,"G","H")),"JŽ"))</f>
        <v>JM</v>
      </c>
      <c r="J20" s="154">
        <f>COUNTIF(I$7:I20,I20)</f>
        <v>5</v>
      </c>
      <c r="K20" s="159">
        <v>1.1805555555555556E-3</v>
      </c>
      <c r="L20" s="150" t="s">
        <v>220</v>
      </c>
    </row>
    <row r="21" spans="1:12" s="166" customFormat="1" ht="15" customHeight="1" x14ac:dyDescent="0.15">
      <c r="A21" s="160">
        <v>2</v>
      </c>
      <c r="B21" s="160">
        <v>6</v>
      </c>
      <c r="C21" s="167" t="s">
        <v>211</v>
      </c>
      <c r="D21" s="167" t="s">
        <v>210</v>
      </c>
      <c r="E21" s="86" t="s">
        <v>7</v>
      </c>
      <c r="F21" s="164" t="s">
        <v>3</v>
      </c>
      <c r="G21" s="168">
        <v>2014</v>
      </c>
      <c r="H21" s="162" t="s">
        <v>222</v>
      </c>
      <c r="I21" s="163" t="str">
        <f t="shared" si="0"/>
        <v>JM</v>
      </c>
      <c r="J21" s="164">
        <f>COUNTIF(I$7:I21,I21)</f>
        <v>6</v>
      </c>
      <c r="K21" s="165">
        <v>1.261574074074074E-3</v>
      </c>
      <c r="L21" s="160" t="s">
        <v>220</v>
      </c>
    </row>
    <row r="22" spans="1:12" s="132" customFormat="1" ht="15" customHeight="1" x14ac:dyDescent="0.2">
      <c r="A22" s="127">
        <v>3</v>
      </c>
      <c r="B22" s="127">
        <v>22</v>
      </c>
      <c r="C22" s="145" t="s">
        <v>259</v>
      </c>
      <c r="D22" s="145" t="s">
        <v>26</v>
      </c>
      <c r="E22" s="106" t="s">
        <v>7</v>
      </c>
      <c r="F22" s="107" t="s">
        <v>3</v>
      </c>
      <c r="G22" s="107">
        <v>2014</v>
      </c>
      <c r="H22" s="128" t="s">
        <v>222</v>
      </c>
      <c r="I22" s="129" t="str">
        <f t="shared" si="0"/>
        <v>JM</v>
      </c>
      <c r="J22" s="130">
        <f>COUNTIF(I$7:I22,I22)</f>
        <v>7</v>
      </c>
      <c r="K22" s="131">
        <v>1.2731481481481483E-3</v>
      </c>
      <c r="L22" s="103" t="s">
        <v>220</v>
      </c>
    </row>
    <row r="23" spans="1:12" ht="15" customHeight="1" x14ac:dyDescent="0.2">
      <c r="A23" s="4">
        <v>4</v>
      </c>
      <c r="B23" s="4">
        <v>23</v>
      </c>
      <c r="C23" s="135" t="s">
        <v>217</v>
      </c>
      <c r="D23" s="135" t="s">
        <v>216</v>
      </c>
      <c r="E23" s="48" t="s">
        <v>7</v>
      </c>
      <c r="F23" s="28" t="s">
        <v>3</v>
      </c>
      <c r="G23" s="28">
        <v>2014</v>
      </c>
      <c r="H23" s="5" t="s">
        <v>222</v>
      </c>
      <c r="I23" s="9" t="str">
        <f t="shared" si="0"/>
        <v>JM</v>
      </c>
      <c r="J23" s="6">
        <f>COUNTIF(I$7:I23,I23)</f>
        <v>8</v>
      </c>
      <c r="K23" s="18">
        <v>1.3078703703703705E-3</v>
      </c>
      <c r="L23" s="26" t="s">
        <v>220</v>
      </c>
    </row>
    <row r="24" spans="1:12" ht="15" customHeight="1" x14ac:dyDescent="0.2">
      <c r="A24" s="4">
        <v>5</v>
      </c>
      <c r="B24" s="4">
        <v>5</v>
      </c>
      <c r="C24" s="134" t="s">
        <v>211</v>
      </c>
      <c r="D24" s="134" t="s">
        <v>234</v>
      </c>
      <c r="E24" s="48" t="s">
        <v>7</v>
      </c>
      <c r="F24" s="6" t="s">
        <v>3</v>
      </c>
      <c r="G24" s="12">
        <v>2014</v>
      </c>
      <c r="H24" s="5" t="s">
        <v>222</v>
      </c>
      <c r="I24" s="9" t="str">
        <f t="shared" si="0"/>
        <v>JM</v>
      </c>
      <c r="J24" s="6">
        <f>COUNTIF(I$7:I24,I24)</f>
        <v>9</v>
      </c>
      <c r="K24" s="18">
        <v>1.3310185185185185E-3</v>
      </c>
      <c r="L24" s="4" t="s">
        <v>220</v>
      </c>
    </row>
    <row r="25" spans="1:12" ht="15" customHeight="1" thickBot="1" x14ac:dyDescent="0.25">
      <c r="A25" s="4">
        <v>6</v>
      </c>
      <c r="B25" s="4">
        <v>20</v>
      </c>
      <c r="C25" s="135" t="s">
        <v>212</v>
      </c>
      <c r="D25" s="135" t="s">
        <v>199</v>
      </c>
      <c r="E25" s="48" t="s">
        <v>7</v>
      </c>
      <c r="F25" s="28" t="s">
        <v>3</v>
      </c>
      <c r="G25" s="28">
        <v>2014</v>
      </c>
      <c r="H25" s="5" t="s">
        <v>222</v>
      </c>
      <c r="I25" s="9" t="str">
        <f t="shared" si="0"/>
        <v>JM</v>
      </c>
      <c r="J25" s="6">
        <f>COUNTIF(I$7:I25,I25)</f>
        <v>10</v>
      </c>
      <c r="K25" s="18">
        <v>1.6319444444444445E-3</v>
      </c>
      <c r="L25" s="26" t="s">
        <v>220</v>
      </c>
    </row>
    <row r="26" spans="1:12" ht="20.100000000000001" customHeight="1" thickBot="1" x14ac:dyDescent="0.25">
      <c r="A26" s="214" t="s">
        <v>264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6"/>
    </row>
    <row r="27" spans="1:12" s="175" customFormat="1" ht="33" customHeight="1" x14ac:dyDescent="0.2">
      <c r="A27" s="126" t="s">
        <v>9</v>
      </c>
      <c r="B27" s="176" t="s">
        <v>15</v>
      </c>
      <c r="C27" s="171" t="s">
        <v>6</v>
      </c>
      <c r="D27" s="172" t="s">
        <v>0</v>
      </c>
      <c r="E27" s="123" t="s">
        <v>13</v>
      </c>
      <c r="F27" s="125" t="s">
        <v>4</v>
      </c>
      <c r="G27" s="126" t="s">
        <v>5</v>
      </c>
      <c r="H27" s="173" t="s">
        <v>1</v>
      </c>
      <c r="I27" s="124" t="s">
        <v>14</v>
      </c>
      <c r="J27" s="126" t="s">
        <v>11</v>
      </c>
      <c r="K27" s="174" t="s">
        <v>2</v>
      </c>
      <c r="L27" s="125" t="s">
        <v>254</v>
      </c>
    </row>
    <row r="28" spans="1:12" s="156" customFormat="1" ht="15" customHeight="1" x14ac:dyDescent="0.2">
      <c r="A28" s="150">
        <v>1</v>
      </c>
      <c r="B28" s="150">
        <v>24</v>
      </c>
      <c r="C28" s="151" t="s">
        <v>190</v>
      </c>
      <c r="D28" s="151" t="s">
        <v>204</v>
      </c>
      <c r="E28" s="96" t="s">
        <v>7</v>
      </c>
      <c r="F28" s="97" t="s">
        <v>219</v>
      </c>
      <c r="G28" s="97">
        <v>2013</v>
      </c>
      <c r="H28" s="152" t="s">
        <v>222</v>
      </c>
      <c r="I28" s="153" t="str">
        <f t="shared" ref="I28:I37" si="1">IF($F28="m",IF($G$1-$G28&gt;17,IF($G$1-$G28&lt;40,"A",IF($G$1-$G28&gt;49,IF($G$1-$G28&gt;59,IF($G$1-$G28&gt;69,"D","D"),"C"),"B")),"JM"),IF($G$1-$G28&gt;17,IF($G$1-$G28&lt;35,"F",IF($G$1-$G28&lt;50,"G","H")),"JŽ"))</f>
        <v>JŽ</v>
      </c>
      <c r="J28" s="154">
        <f>COUNTIF(I$7:I28,I28)</f>
        <v>6</v>
      </c>
      <c r="K28" s="155">
        <v>1.25E-3</v>
      </c>
      <c r="L28" s="93" t="s">
        <v>220</v>
      </c>
    </row>
    <row r="29" spans="1:12" s="166" customFormat="1" ht="15" customHeight="1" x14ac:dyDescent="0.2">
      <c r="A29" s="160">
        <v>2</v>
      </c>
      <c r="B29" s="160">
        <v>9</v>
      </c>
      <c r="C29" s="161" t="s">
        <v>196</v>
      </c>
      <c r="D29" s="161" t="s">
        <v>241</v>
      </c>
      <c r="E29" s="86" t="s">
        <v>7</v>
      </c>
      <c r="F29" s="87" t="s">
        <v>219</v>
      </c>
      <c r="G29" s="87">
        <v>2013</v>
      </c>
      <c r="H29" s="162" t="s">
        <v>222</v>
      </c>
      <c r="I29" s="163" t="str">
        <f t="shared" si="1"/>
        <v>JŽ</v>
      </c>
      <c r="J29" s="164">
        <f>COUNTIF(I$7:I29,I29)</f>
        <v>7</v>
      </c>
      <c r="K29" s="165">
        <v>1.4120370370370369E-3</v>
      </c>
      <c r="L29" s="83" t="s">
        <v>220</v>
      </c>
    </row>
    <row r="30" spans="1:12" s="132" customFormat="1" ht="15" customHeight="1" x14ac:dyDescent="0.2">
      <c r="A30" s="127">
        <v>3</v>
      </c>
      <c r="B30" s="127">
        <v>19</v>
      </c>
      <c r="C30" s="145" t="s">
        <v>203</v>
      </c>
      <c r="D30" s="145" t="s">
        <v>202</v>
      </c>
      <c r="E30" s="106" t="s">
        <v>7</v>
      </c>
      <c r="F30" s="107" t="s">
        <v>219</v>
      </c>
      <c r="G30" s="107">
        <v>2014</v>
      </c>
      <c r="H30" s="128" t="s">
        <v>222</v>
      </c>
      <c r="I30" s="129" t="str">
        <f t="shared" si="1"/>
        <v>JŽ</v>
      </c>
      <c r="J30" s="130">
        <f>COUNTIF(I$7:I30,I30)</f>
        <v>8</v>
      </c>
      <c r="K30" s="131">
        <v>1.4351851851851854E-3</v>
      </c>
      <c r="L30" s="103" t="s">
        <v>220</v>
      </c>
    </row>
    <row r="31" spans="1:12" ht="15" customHeight="1" x14ac:dyDescent="0.2">
      <c r="A31" s="4">
        <v>4</v>
      </c>
      <c r="B31" s="4">
        <v>13</v>
      </c>
      <c r="C31" s="135" t="s">
        <v>207</v>
      </c>
      <c r="D31" s="135" t="s">
        <v>206</v>
      </c>
      <c r="E31" s="48" t="s">
        <v>7</v>
      </c>
      <c r="F31" s="28" t="s">
        <v>219</v>
      </c>
      <c r="G31" s="28">
        <v>2014</v>
      </c>
      <c r="H31" s="5" t="s">
        <v>222</v>
      </c>
      <c r="I31" s="9" t="str">
        <f t="shared" si="1"/>
        <v>JŽ</v>
      </c>
      <c r="J31" s="6">
        <f>COUNTIF(I$7:I31,I31)</f>
        <v>9</v>
      </c>
      <c r="K31" s="18">
        <v>1.4467592592592594E-3</v>
      </c>
      <c r="L31" s="26" t="s">
        <v>220</v>
      </c>
    </row>
    <row r="32" spans="1:12" ht="15" customHeight="1" x14ac:dyDescent="0.2">
      <c r="A32" s="4">
        <v>5</v>
      </c>
      <c r="B32" s="4">
        <v>18</v>
      </c>
      <c r="C32" s="135" t="s">
        <v>201</v>
      </c>
      <c r="D32" s="135" t="s">
        <v>257</v>
      </c>
      <c r="E32" s="48" t="s">
        <v>7</v>
      </c>
      <c r="F32" s="28" t="s">
        <v>219</v>
      </c>
      <c r="G32" s="28">
        <v>2012</v>
      </c>
      <c r="H32" s="5" t="s">
        <v>222</v>
      </c>
      <c r="I32" s="9" t="str">
        <f t="shared" si="1"/>
        <v>JŽ</v>
      </c>
      <c r="J32" s="6">
        <f>COUNTIF(I$7:I32,I32)</f>
        <v>10</v>
      </c>
      <c r="K32" s="18">
        <v>1.5277777777777779E-3</v>
      </c>
      <c r="L32" s="26" t="s">
        <v>220</v>
      </c>
    </row>
    <row r="33" spans="1:12" ht="15" customHeight="1" x14ac:dyDescent="0.2">
      <c r="A33" s="4">
        <v>6</v>
      </c>
      <c r="B33" s="4">
        <v>21</v>
      </c>
      <c r="C33" s="135" t="s">
        <v>215</v>
      </c>
      <c r="D33" s="135" t="s">
        <v>258</v>
      </c>
      <c r="E33" s="48" t="s">
        <v>7</v>
      </c>
      <c r="F33" s="28" t="s">
        <v>219</v>
      </c>
      <c r="G33" s="28">
        <v>2013</v>
      </c>
      <c r="H33" s="5" t="s">
        <v>222</v>
      </c>
      <c r="I33" s="9" t="str">
        <f t="shared" si="1"/>
        <v>JŽ</v>
      </c>
      <c r="J33" s="6">
        <f>COUNTIF(I$7:I33,I33)</f>
        <v>11</v>
      </c>
      <c r="K33" s="18">
        <v>1.5740740740740741E-3</v>
      </c>
      <c r="L33" s="26" t="s">
        <v>220</v>
      </c>
    </row>
    <row r="34" spans="1:12" ht="15" customHeight="1" x14ac:dyDescent="0.2">
      <c r="A34" s="4">
        <v>7</v>
      </c>
      <c r="B34" s="4">
        <v>26</v>
      </c>
      <c r="C34" s="135" t="s">
        <v>190</v>
      </c>
      <c r="D34" s="135" t="s">
        <v>205</v>
      </c>
      <c r="E34" s="48" t="s">
        <v>7</v>
      </c>
      <c r="F34" s="28" t="s">
        <v>219</v>
      </c>
      <c r="G34" s="28">
        <v>2014</v>
      </c>
      <c r="H34" s="5" t="s">
        <v>222</v>
      </c>
      <c r="I34" s="9" t="str">
        <f t="shared" si="1"/>
        <v>JŽ</v>
      </c>
      <c r="J34" s="6">
        <f>COUNTIF(I$7:I34,I34)</f>
        <v>12</v>
      </c>
      <c r="K34" s="18">
        <v>1.6203703703703703E-3</v>
      </c>
      <c r="L34" s="26" t="s">
        <v>220</v>
      </c>
    </row>
    <row r="35" spans="1:12" ht="15" customHeight="1" x14ac:dyDescent="0.2">
      <c r="A35" s="4">
        <v>8</v>
      </c>
      <c r="B35" s="4">
        <v>4</v>
      </c>
      <c r="C35" s="135" t="s">
        <v>252</v>
      </c>
      <c r="D35" s="135" t="s">
        <v>253</v>
      </c>
      <c r="E35" s="48" t="s">
        <v>7</v>
      </c>
      <c r="F35" s="28" t="s">
        <v>219</v>
      </c>
      <c r="G35" s="28">
        <v>2014</v>
      </c>
      <c r="H35" s="5" t="s">
        <v>222</v>
      </c>
      <c r="I35" s="9" t="str">
        <f t="shared" si="1"/>
        <v>JŽ</v>
      </c>
      <c r="J35" s="6"/>
      <c r="K35" s="18">
        <v>1.6435185185185183E-3</v>
      </c>
      <c r="L35" s="26" t="s">
        <v>220</v>
      </c>
    </row>
    <row r="36" spans="1:12" ht="15" customHeight="1" x14ac:dyDescent="0.2">
      <c r="A36" s="4">
        <v>9</v>
      </c>
      <c r="B36" s="4">
        <v>29</v>
      </c>
      <c r="C36" s="135" t="s">
        <v>209</v>
      </c>
      <c r="D36" s="135" t="s">
        <v>208</v>
      </c>
      <c r="E36" s="48" t="s">
        <v>7</v>
      </c>
      <c r="F36" s="28" t="s">
        <v>219</v>
      </c>
      <c r="G36" s="28">
        <v>2012</v>
      </c>
      <c r="H36" s="5" t="s">
        <v>222</v>
      </c>
      <c r="I36" s="9" t="str">
        <f t="shared" si="1"/>
        <v>JŽ</v>
      </c>
      <c r="J36" s="6">
        <f>COUNTIF(I$7:I36,I36)</f>
        <v>14</v>
      </c>
      <c r="K36" s="18">
        <v>1.6782407407407406E-3</v>
      </c>
      <c r="L36" s="26" t="s">
        <v>220</v>
      </c>
    </row>
    <row r="37" spans="1:12" ht="15" customHeight="1" thickBot="1" x14ac:dyDescent="0.25">
      <c r="A37" s="137">
        <v>10</v>
      </c>
      <c r="B37" s="137">
        <v>1</v>
      </c>
      <c r="C37" s="138" t="s">
        <v>223</v>
      </c>
      <c r="D37" s="138" t="s">
        <v>224</v>
      </c>
      <c r="E37" s="149" t="s">
        <v>7</v>
      </c>
      <c r="F37" s="139" t="s">
        <v>219</v>
      </c>
      <c r="G37" s="140">
        <v>2013</v>
      </c>
      <c r="H37" s="141" t="s">
        <v>222</v>
      </c>
      <c r="I37" s="142" t="str">
        <f t="shared" si="1"/>
        <v>JŽ</v>
      </c>
      <c r="J37" s="142">
        <f>COUNTIF(I$7:I37,I37)</f>
        <v>15</v>
      </c>
      <c r="K37" s="143">
        <v>1.689814814814815E-3</v>
      </c>
      <c r="L37" s="137" t="s">
        <v>220</v>
      </c>
    </row>
    <row r="38" spans="1:12" ht="20.100000000000001" customHeight="1" thickBot="1" x14ac:dyDescent="0.25">
      <c r="A38" s="214" t="s">
        <v>260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6"/>
    </row>
    <row r="39" spans="1:12" s="175" customFormat="1" ht="33" customHeight="1" x14ac:dyDescent="0.2">
      <c r="A39" s="169" t="s">
        <v>9</v>
      </c>
      <c r="B39" s="170" t="s">
        <v>15</v>
      </c>
      <c r="C39" s="177" t="s">
        <v>6</v>
      </c>
      <c r="D39" s="178" t="s">
        <v>0</v>
      </c>
      <c r="E39" s="179" t="s">
        <v>13</v>
      </c>
      <c r="F39" s="180" t="s">
        <v>4</v>
      </c>
      <c r="G39" s="169" t="s">
        <v>5</v>
      </c>
      <c r="H39" s="181" t="s">
        <v>1</v>
      </c>
      <c r="I39" s="182" t="s">
        <v>14</v>
      </c>
      <c r="J39" s="169" t="s">
        <v>11</v>
      </c>
      <c r="K39" s="183" t="s">
        <v>2</v>
      </c>
      <c r="L39" s="180" t="s">
        <v>254</v>
      </c>
    </row>
    <row r="40" spans="1:12" ht="15" customHeight="1" x14ac:dyDescent="0.2">
      <c r="A40" s="4">
        <v>1</v>
      </c>
      <c r="B40" s="4">
        <v>2</v>
      </c>
      <c r="C40" s="134" t="s">
        <v>165</v>
      </c>
      <c r="D40" s="134" t="s">
        <v>214</v>
      </c>
      <c r="E40" s="48" t="s">
        <v>7</v>
      </c>
      <c r="F40" s="6" t="s">
        <v>3</v>
      </c>
      <c r="G40" s="30">
        <v>2011</v>
      </c>
      <c r="H40" s="5" t="s">
        <v>222</v>
      </c>
      <c r="I40" s="9" t="str">
        <f>IF($F40="m",IF($G$1-$G40&gt;17,IF($G$1-$G40&lt;40,"A",IF($G$1-$G40&gt;49,IF($G$1-$G40&gt;59,IF($G$1-$G40&gt;69,"D","D"),"C"),"B")),"JM"),IF($G$1-$G40&gt;17,IF($G$1-$G40&lt;35,"F",IF($G$1-$G40&lt;50,"G","H")),"JŽ"))</f>
        <v>JM</v>
      </c>
      <c r="J40" s="6">
        <f>COUNTIF(I$7:I40,I40)</f>
        <v>11</v>
      </c>
      <c r="K40" s="18">
        <v>1.2962962962962963E-3</v>
      </c>
      <c r="L40" s="4" t="s">
        <v>220</v>
      </c>
    </row>
    <row r="41" spans="1:12" ht="15" customHeight="1" x14ac:dyDescent="0.2">
      <c r="A41" s="4">
        <v>2</v>
      </c>
      <c r="B41" s="4">
        <v>7</v>
      </c>
      <c r="C41" s="134" t="s">
        <v>235</v>
      </c>
      <c r="D41" s="134" t="s">
        <v>31</v>
      </c>
      <c r="E41" s="48" t="s">
        <v>7</v>
      </c>
      <c r="F41" s="6" t="s">
        <v>219</v>
      </c>
      <c r="G41" s="30">
        <v>2011</v>
      </c>
      <c r="H41" s="5" t="s">
        <v>222</v>
      </c>
      <c r="I41" s="9" t="str">
        <f>IF($F41="m",IF($G$1-$G41&gt;17,IF($G$1-$G41&lt;40,"A",IF($G$1-$G41&gt;49,IF($G$1-$G41&gt;59,IF($G$1-$G41&gt;69,"D","D"),"C"),"B")),"JM"),IF($G$1-$G41&gt;17,IF($G$1-$G41&lt;35,"F",IF($G$1-$G41&lt;50,"G","H")),"JŽ"))</f>
        <v>JŽ</v>
      </c>
      <c r="J41" s="6">
        <f>COUNTIF(I$7:I41,I41)</f>
        <v>16</v>
      </c>
      <c r="K41" s="18">
        <v>1.3194444444444443E-3</v>
      </c>
      <c r="L41" s="4" t="s">
        <v>220</v>
      </c>
    </row>
    <row r="42" spans="1:12" ht="15" customHeight="1" x14ac:dyDescent="0.2">
      <c r="A42" s="4">
        <v>3</v>
      </c>
      <c r="B42" s="4">
        <v>12</v>
      </c>
      <c r="C42" s="134" t="s">
        <v>243</v>
      </c>
      <c r="D42" s="134" t="s">
        <v>244</v>
      </c>
      <c r="E42" s="48" t="s">
        <v>7</v>
      </c>
      <c r="F42" s="6" t="s">
        <v>219</v>
      </c>
      <c r="G42" s="30">
        <v>2011</v>
      </c>
      <c r="H42" s="5" t="s">
        <v>222</v>
      </c>
      <c r="I42" s="9" t="str">
        <f>IF($F42="m",IF($G$1-$G42&gt;17,IF($G$1-$G42&lt;40,"A",IF($G$1-$G42&gt;49,IF($G$1-$G42&gt;59,IF($G$1-$G42&gt;69,"D","D"),"C"),"B")),"JM"),IF($G$1-$G42&gt;17,IF($G$1-$G42&lt;35,"F",IF($G$1-$G42&lt;50,"G","H")),"JŽ"))</f>
        <v>JŽ</v>
      </c>
      <c r="J42" s="6">
        <f>COUNTIF(I$7:I42,I42)</f>
        <v>17</v>
      </c>
      <c r="K42" s="18">
        <v>1.5393518518518519E-3</v>
      </c>
      <c r="L42" s="4" t="s">
        <v>220</v>
      </c>
    </row>
    <row r="43" spans="1:12" ht="15" customHeight="1" x14ac:dyDescent="0.2">
      <c r="A43" s="4">
        <v>4</v>
      </c>
      <c r="B43" s="4">
        <v>10</v>
      </c>
      <c r="C43" s="136" t="s">
        <v>242</v>
      </c>
      <c r="D43" s="136" t="s">
        <v>213</v>
      </c>
      <c r="E43" s="48" t="s">
        <v>7</v>
      </c>
      <c r="F43" s="29" t="s">
        <v>219</v>
      </c>
      <c r="G43" s="31">
        <v>2011</v>
      </c>
      <c r="H43" s="5" t="s">
        <v>222</v>
      </c>
      <c r="I43" s="9" t="str">
        <f>IF($F43="m",IF($G$1-$G43&gt;17,IF($G$1-$G43&lt;40,"A",IF($G$1-$G43&gt;49,IF($G$1-$G43&gt;59,IF($G$1-$G43&gt;69,"D","D"),"C"),"B")),"JM"),IF($G$1-$G43&gt;17,IF($G$1-$G43&lt;35,"F",IF($G$1-$G43&lt;50,"G","H")),"JŽ"))</f>
        <v>JŽ</v>
      </c>
      <c r="J43" s="6">
        <f>COUNTIF(I$7:I43,I43)</f>
        <v>18</v>
      </c>
      <c r="K43" s="18">
        <v>1.5509259259259261E-3</v>
      </c>
      <c r="L43" s="27" t="s">
        <v>220</v>
      </c>
    </row>
    <row r="44" spans="1:12" x14ac:dyDescent="0.2">
      <c r="J44" s="16"/>
      <c r="K44" s="19"/>
    </row>
    <row r="45" spans="1:12" s="7" customFormat="1" ht="11.45" customHeight="1" x14ac:dyDescent="0.2">
      <c r="A45" s="217" t="s">
        <v>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3"/>
    </row>
    <row r="46" spans="1:12" s="7" customFormat="1" ht="13.15" customHeight="1" x14ac:dyDescent="0.2">
      <c r="A46" s="7" t="s">
        <v>12</v>
      </c>
      <c r="C46" s="24"/>
      <c r="D46" s="8"/>
      <c r="E46" s="14"/>
      <c r="F46" s="8"/>
      <c r="G46" s="10"/>
      <c r="H46" s="11"/>
      <c r="I46" s="10"/>
      <c r="J46" s="10"/>
      <c r="K46" s="17"/>
      <c r="L46" s="3"/>
    </row>
    <row r="47" spans="1:12" x14ac:dyDescent="0.2">
      <c r="J47" s="16"/>
      <c r="K47" s="19"/>
    </row>
    <row r="48" spans="1:12" x14ac:dyDescent="0.2">
      <c r="J48" s="16"/>
      <c r="K48" s="19"/>
    </row>
    <row r="49" spans="10:11" x14ac:dyDescent="0.2">
      <c r="J49" s="16"/>
      <c r="K49" s="19"/>
    </row>
    <row r="50" spans="10:11" x14ac:dyDescent="0.2">
      <c r="J50" s="16"/>
      <c r="K50" s="19"/>
    </row>
    <row r="51" spans="10:11" x14ac:dyDescent="0.2">
      <c r="J51" s="16"/>
      <c r="K51" s="19"/>
    </row>
    <row r="52" spans="10:11" x14ac:dyDescent="0.2">
      <c r="J52" s="16"/>
      <c r="K52" s="19"/>
    </row>
    <row r="53" spans="10:11" x14ac:dyDescent="0.2">
      <c r="J53" s="16"/>
      <c r="K53" s="19"/>
    </row>
    <row r="54" spans="10:11" x14ac:dyDescent="0.2">
      <c r="J54" s="16"/>
      <c r="K54" s="19"/>
    </row>
    <row r="55" spans="10:11" x14ac:dyDescent="0.2">
      <c r="J55" s="16"/>
      <c r="K55" s="19"/>
    </row>
    <row r="56" spans="10:11" x14ac:dyDescent="0.2">
      <c r="J56" s="16"/>
      <c r="K56" s="19"/>
    </row>
    <row r="57" spans="10:11" x14ac:dyDescent="0.2">
      <c r="J57" s="16"/>
      <c r="K57" s="19"/>
    </row>
    <row r="58" spans="10:11" x14ac:dyDescent="0.2">
      <c r="J58" s="16"/>
      <c r="K58" s="19"/>
    </row>
    <row r="59" spans="10:11" x14ac:dyDescent="0.2">
      <c r="J59" s="16"/>
      <c r="K59" s="19"/>
    </row>
    <row r="60" spans="10:11" x14ac:dyDescent="0.2">
      <c r="J60" s="16"/>
      <c r="K60" s="19"/>
    </row>
    <row r="61" spans="10:11" x14ac:dyDescent="0.2">
      <c r="J61" s="16"/>
      <c r="K61" s="19"/>
    </row>
    <row r="62" spans="10:11" x14ac:dyDescent="0.2">
      <c r="J62" s="16"/>
      <c r="K62" s="19"/>
    </row>
    <row r="63" spans="10:11" x14ac:dyDescent="0.2">
      <c r="J63" s="16"/>
      <c r="K63" s="19"/>
    </row>
    <row r="64" spans="10:11" x14ac:dyDescent="0.2">
      <c r="J64" s="16"/>
      <c r="K64" s="19"/>
    </row>
    <row r="65" spans="10:11" x14ac:dyDescent="0.2">
      <c r="J65" s="16"/>
      <c r="K65" s="19"/>
    </row>
    <row r="66" spans="10:11" x14ac:dyDescent="0.2">
      <c r="J66" s="16"/>
      <c r="K66" s="19"/>
    </row>
    <row r="67" spans="10:11" x14ac:dyDescent="0.2">
      <c r="J67" s="16"/>
      <c r="K67" s="19"/>
    </row>
    <row r="68" spans="10:11" x14ac:dyDescent="0.2">
      <c r="J68" s="16"/>
      <c r="K68" s="19"/>
    </row>
    <row r="69" spans="10:11" x14ac:dyDescent="0.2">
      <c r="J69" s="16"/>
      <c r="K69" s="19"/>
    </row>
    <row r="70" spans="10:11" x14ac:dyDescent="0.2">
      <c r="J70" s="16"/>
      <c r="K70" s="19"/>
    </row>
    <row r="71" spans="10:11" x14ac:dyDescent="0.2">
      <c r="J71" s="16"/>
      <c r="K71" s="19"/>
    </row>
    <row r="72" spans="10:11" x14ac:dyDescent="0.2">
      <c r="J72" s="16"/>
      <c r="K72" s="19"/>
    </row>
    <row r="73" spans="10:11" x14ac:dyDescent="0.2">
      <c r="J73" s="16"/>
      <c r="K73" s="19"/>
    </row>
    <row r="74" spans="10:11" x14ac:dyDescent="0.2">
      <c r="J74" s="16"/>
      <c r="K74" s="19"/>
    </row>
    <row r="75" spans="10:11" x14ac:dyDescent="0.2">
      <c r="J75" s="16"/>
      <c r="K75" s="19"/>
    </row>
    <row r="76" spans="10:11" x14ac:dyDescent="0.2">
      <c r="J76" s="16"/>
      <c r="K76" s="19"/>
    </row>
    <row r="77" spans="10:11" x14ac:dyDescent="0.2">
      <c r="J77" s="16"/>
      <c r="K77" s="19"/>
    </row>
    <row r="78" spans="10:11" x14ac:dyDescent="0.2">
      <c r="J78" s="16"/>
      <c r="K78" s="19"/>
    </row>
    <row r="79" spans="10:11" x14ac:dyDescent="0.2">
      <c r="J79" s="16"/>
      <c r="K79" s="19"/>
    </row>
    <row r="80" spans="10:11" x14ac:dyDescent="0.2">
      <c r="J80" s="16"/>
      <c r="K80" s="19"/>
    </row>
    <row r="81" spans="10:11" x14ac:dyDescent="0.2">
      <c r="J81" s="16"/>
      <c r="K81" s="19"/>
    </row>
    <row r="82" spans="10:11" x14ac:dyDescent="0.2">
      <c r="J82" s="16"/>
      <c r="K82" s="19"/>
    </row>
    <row r="83" spans="10:11" x14ac:dyDescent="0.2">
      <c r="J83" s="16"/>
      <c r="K83" s="19"/>
    </row>
    <row r="84" spans="10:11" x14ac:dyDescent="0.2">
      <c r="J84" s="16"/>
      <c r="K84" s="19"/>
    </row>
    <row r="85" spans="10:11" x14ac:dyDescent="0.2">
      <c r="J85" s="16"/>
      <c r="K85" s="19"/>
    </row>
    <row r="86" spans="10:11" x14ac:dyDescent="0.2">
      <c r="J86" s="16"/>
      <c r="K86" s="19"/>
    </row>
    <row r="87" spans="10:11" x14ac:dyDescent="0.2">
      <c r="J87" s="16"/>
      <c r="K87" s="19"/>
    </row>
    <row r="88" spans="10:11" x14ac:dyDescent="0.2">
      <c r="J88" s="16"/>
      <c r="K88" s="19"/>
    </row>
    <row r="89" spans="10:11" x14ac:dyDescent="0.2">
      <c r="J89" s="16"/>
      <c r="K89" s="19"/>
    </row>
    <row r="90" spans="10:11" x14ac:dyDescent="0.2">
      <c r="J90" s="16"/>
      <c r="K90" s="19"/>
    </row>
    <row r="91" spans="10:11" x14ac:dyDescent="0.2">
      <c r="J91" s="16"/>
      <c r="K91" s="19"/>
    </row>
    <row r="92" spans="10:11" x14ac:dyDescent="0.2">
      <c r="J92" s="16"/>
      <c r="K92" s="19"/>
    </row>
    <row r="93" spans="10:11" x14ac:dyDescent="0.2">
      <c r="J93" s="16"/>
      <c r="K93" s="19"/>
    </row>
    <row r="94" spans="10:11" x14ac:dyDescent="0.2">
      <c r="J94" s="16"/>
      <c r="K94" s="19"/>
    </row>
    <row r="95" spans="10:11" x14ac:dyDescent="0.2">
      <c r="J95" s="16"/>
      <c r="K95" s="19"/>
    </row>
    <row r="96" spans="10:11" x14ac:dyDescent="0.2">
      <c r="J96" s="16"/>
      <c r="K96" s="19"/>
    </row>
    <row r="97" spans="10:11" x14ac:dyDescent="0.2">
      <c r="J97" s="16"/>
      <c r="K97" s="19"/>
    </row>
    <row r="98" spans="10:11" x14ac:dyDescent="0.2">
      <c r="J98" s="16"/>
      <c r="K98" s="19"/>
    </row>
    <row r="99" spans="10:11" x14ac:dyDescent="0.2">
      <c r="J99" s="16"/>
      <c r="K99" s="19"/>
    </row>
    <row r="100" spans="10:11" x14ac:dyDescent="0.2">
      <c r="J100" s="16"/>
      <c r="K100" s="19"/>
    </row>
    <row r="101" spans="10:11" x14ac:dyDescent="0.2">
      <c r="J101" s="16"/>
      <c r="K101" s="19"/>
    </row>
    <row r="102" spans="10:11" x14ac:dyDescent="0.2">
      <c r="J102" s="16"/>
      <c r="K102" s="19"/>
    </row>
    <row r="103" spans="10:11" x14ac:dyDescent="0.2">
      <c r="J103" s="16"/>
      <c r="K103" s="19"/>
    </row>
    <row r="104" spans="10:11" x14ac:dyDescent="0.2">
      <c r="J104" s="16"/>
      <c r="K104" s="19"/>
    </row>
    <row r="105" spans="10:11" x14ac:dyDescent="0.2">
      <c r="J105" s="16"/>
      <c r="K105" s="19"/>
    </row>
    <row r="106" spans="10:11" x14ac:dyDescent="0.2">
      <c r="J106" s="16"/>
      <c r="K106" s="19"/>
    </row>
    <row r="107" spans="10:11" x14ac:dyDescent="0.2">
      <c r="J107" s="16"/>
      <c r="K107" s="19"/>
    </row>
    <row r="108" spans="10:11" x14ac:dyDescent="0.2">
      <c r="J108" s="16"/>
      <c r="K108" s="19"/>
    </row>
    <row r="109" spans="10:11" x14ac:dyDescent="0.2">
      <c r="J109" s="16"/>
      <c r="K109" s="19"/>
    </row>
    <row r="110" spans="10:11" x14ac:dyDescent="0.2">
      <c r="J110" s="16"/>
      <c r="K110" s="19"/>
    </row>
    <row r="111" spans="10:11" x14ac:dyDescent="0.2">
      <c r="J111" s="16"/>
      <c r="K111" s="19"/>
    </row>
    <row r="112" spans="10:11" x14ac:dyDescent="0.2">
      <c r="J112" s="16"/>
      <c r="K112" s="19"/>
    </row>
    <row r="113" spans="10:11" x14ac:dyDescent="0.2">
      <c r="J113" s="16"/>
      <c r="K113" s="19"/>
    </row>
    <row r="114" spans="10:11" x14ac:dyDescent="0.2">
      <c r="J114" s="16"/>
      <c r="K114" s="19"/>
    </row>
    <row r="115" spans="10:11" x14ac:dyDescent="0.2">
      <c r="J115" s="16"/>
      <c r="K115" s="19"/>
    </row>
    <row r="116" spans="10:11" x14ac:dyDescent="0.2">
      <c r="J116" s="16"/>
      <c r="K116" s="19"/>
    </row>
    <row r="117" spans="10:11" x14ac:dyDescent="0.2">
      <c r="J117" s="16"/>
      <c r="K117" s="19"/>
    </row>
    <row r="118" spans="10:11" x14ac:dyDescent="0.2">
      <c r="J118" s="16"/>
      <c r="K118" s="19"/>
    </row>
    <row r="119" spans="10:11" x14ac:dyDescent="0.2">
      <c r="J119" s="16"/>
      <c r="K119" s="19"/>
    </row>
    <row r="120" spans="10:11" x14ac:dyDescent="0.2">
      <c r="J120" s="16"/>
      <c r="K120" s="19"/>
    </row>
    <row r="121" spans="10:11" x14ac:dyDescent="0.2">
      <c r="J121" s="16"/>
      <c r="K121" s="19"/>
    </row>
    <row r="122" spans="10:11" x14ac:dyDescent="0.2">
      <c r="J122" s="16"/>
      <c r="K122" s="19"/>
    </row>
    <row r="123" spans="10:11" x14ac:dyDescent="0.2">
      <c r="J123" s="16"/>
      <c r="K123" s="19"/>
    </row>
    <row r="124" spans="10:11" x14ac:dyDescent="0.2">
      <c r="J124" s="16"/>
      <c r="K124" s="19"/>
    </row>
    <row r="125" spans="10:11" x14ac:dyDescent="0.2">
      <c r="J125" s="16"/>
      <c r="K125" s="19"/>
    </row>
    <row r="126" spans="10:11" x14ac:dyDescent="0.2">
      <c r="J126" s="16"/>
      <c r="K126" s="19"/>
    </row>
    <row r="127" spans="10:11" x14ac:dyDescent="0.2">
      <c r="J127" s="16"/>
      <c r="K127" s="19"/>
    </row>
    <row r="128" spans="10:11" x14ac:dyDescent="0.2">
      <c r="J128" s="16"/>
      <c r="K128" s="19"/>
    </row>
    <row r="129" spans="10:11" x14ac:dyDescent="0.2">
      <c r="J129" s="16"/>
      <c r="K129" s="19"/>
    </row>
    <row r="130" spans="10:11" x14ac:dyDescent="0.2">
      <c r="J130" s="16"/>
      <c r="K130" s="19"/>
    </row>
    <row r="131" spans="10:11" x14ac:dyDescent="0.2">
      <c r="J131" s="16"/>
      <c r="K131" s="19"/>
    </row>
    <row r="132" spans="10:11" x14ac:dyDescent="0.2">
      <c r="J132" s="16"/>
      <c r="K132" s="19"/>
    </row>
    <row r="133" spans="10:11" x14ac:dyDescent="0.2">
      <c r="J133" s="16"/>
      <c r="K133" s="19"/>
    </row>
    <row r="134" spans="10:11" x14ac:dyDescent="0.2">
      <c r="J134" s="16"/>
      <c r="K134" s="19"/>
    </row>
    <row r="135" spans="10:11" x14ac:dyDescent="0.2">
      <c r="J135" s="16"/>
      <c r="K135" s="19"/>
    </row>
    <row r="136" spans="10:11" x14ac:dyDescent="0.2">
      <c r="J136" s="16"/>
      <c r="K136" s="19"/>
    </row>
    <row r="137" spans="10:11" x14ac:dyDescent="0.2">
      <c r="J137" s="16"/>
      <c r="K137" s="19"/>
    </row>
    <row r="138" spans="10:11" x14ac:dyDescent="0.2">
      <c r="J138" s="16"/>
      <c r="K138" s="19"/>
    </row>
    <row r="139" spans="10:11" x14ac:dyDescent="0.2">
      <c r="J139" s="16"/>
      <c r="K139" s="19"/>
    </row>
    <row r="140" spans="10:11" x14ac:dyDescent="0.2">
      <c r="J140" s="16"/>
      <c r="K140" s="19"/>
    </row>
    <row r="141" spans="10:11" x14ac:dyDescent="0.2">
      <c r="J141" s="16"/>
      <c r="K141" s="19"/>
    </row>
    <row r="142" spans="10:11" x14ac:dyDescent="0.2">
      <c r="J142" s="16"/>
      <c r="K142" s="19"/>
    </row>
    <row r="143" spans="10:11" x14ac:dyDescent="0.2">
      <c r="J143" s="16"/>
      <c r="K143" s="19"/>
    </row>
    <row r="144" spans="10:11" x14ac:dyDescent="0.2">
      <c r="J144" s="16"/>
      <c r="K144" s="19"/>
    </row>
    <row r="145" spans="10:11" x14ac:dyDescent="0.2">
      <c r="J145" s="16"/>
      <c r="K145" s="19"/>
    </row>
    <row r="146" spans="10:11" x14ac:dyDescent="0.2">
      <c r="J146" s="16"/>
      <c r="K146" s="19"/>
    </row>
    <row r="147" spans="10:11" x14ac:dyDescent="0.2">
      <c r="J147" s="16"/>
      <c r="K147" s="19"/>
    </row>
    <row r="148" spans="10:11" x14ac:dyDescent="0.2">
      <c r="J148" s="16"/>
      <c r="K148" s="19"/>
    </row>
    <row r="149" spans="10:11" x14ac:dyDescent="0.2">
      <c r="J149" s="16"/>
      <c r="K149" s="19"/>
    </row>
    <row r="150" spans="10:11" x14ac:dyDescent="0.2">
      <c r="J150" s="16"/>
      <c r="K150" s="19"/>
    </row>
    <row r="151" spans="10:11" x14ac:dyDescent="0.2">
      <c r="J151" s="16"/>
      <c r="K151" s="19"/>
    </row>
    <row r="152" spans="10:11" x14ac:dyDescent="0.2">
      <c r="J152" s="16"/>
      <c r="K152" s="19"/>
    </row>
    <row r="153" spans="10:11" x14ac:dyDescent="0.2">
      <c r="J153" s="16"/>
      <c r="K153" s="19"/>
    </row>
    <row r="154" spans="10:11" x14ac:dyDescent="0.2">
      <c r="J154" s="16"/>
      <c r="K154" s="19"/>
    </row>
    <row r="155" spans="10:11" x14ac:dyDescent="0.2">
      <c r="J155" s="16"/>
      <c r="K155" s="19"/>
    </row>
    <row r="156" spans="10:11" x14ac:dyDescent="0.2">
      <c r="J156" s="16"/>
      <c r="K156" s="19"/>
    </row>
    <row r="157" spans="10:11" x14ac:dyDescent="0.2">
      <c r="J157" s="16"/>
      <c r="K157" s="19"/>
    </row>
    <row r="158" spans="10:11" x14ac:dyDescent="0.2">
      <c r="J158" s="16"/>
      <c r="K158" s="19"/>
    </row>
    <row r="159" spans="10:11" x14ac:dyDescent="0.2">
      <c r="J159" s="16"/>
      <c r="K159" s="19"/>
    </row>
    <row r="160" spans="10:11" x14ac:dyDescent="0.2">
      <c r="J160" s="16"/>
      <c r="K160" s="19"/>
    </row>
    <row r="161" spans="10:11" x14ac:dyDescent="0.2">
      <c r="J161" s="16"/>
      <c r="K161" s="19"/>
    </row>
    <row r="162" spans="10:11" x14ac:dyDescent="0.2">
      <c r="J162" s="16"/>
      <c r="K162" s="19"/>
    </row>
    <row r="163" spans="10:11" x14ac:dyDescent="0.2">
      <c r="J163" s="16"/>
      <c r="K163" s="19"/>
    </row>
    <row r="164" spans="10:11" x14ac:dyDescent="0.2">
      <c r="J164" s="16"/>
      <c r="K164" s="19"/>
    </row>
    <row r="165" spans="10:11" x14ac:dyDescent="0.2">
      <c r="J165" s="16"/>
      <c r="K165" s="19"/>
    </row>
    <row r="166" spans="10:11" x14ac:dyDescent="0.2">
      <c r="J166" s="16"/>
      <c r="K166" s="19"/>
    </row>
    <row r="167" spans="10:11" x14ac:dyDescent="0.2">
      <c r="J167" s="16"/>
      <c r="K167" s="19"/>
    </row>
    <row r="168" spans="10:11" x14ac:dyDescent="0.2">
      <c r="J168" s="16"/>
      <c r="K168" s="19"/>
    </row>
  </sheetData>
  <mergeCells count="9">
    <mergeCell ref="A12:L12"/>
    <mergeCell ref="A6:L6"/>
    <mergeCell ref="A45:K45"/>
    <mergeCell ref="A2:L2"/>
    <mergeCell ref="A3:L3"/>
    <mergeCell ref="A4:B4"/>
    <mergeCell ref="A38:L38"/>
    <mergeCell ref="A26:L26"/>
    <mergeCell ref="A18: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Výsledky 9 km</vt:lpstr>
      <vt:lpstr>Kategórie 9 km</vt:lpstr>
      <vt:lpstr>Výsledky 4,5 km</vt:lpstr>
      <vt:lpstr>Detí 500 m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Horovce 2011</dc:title>
  <dc:subject>Výsledky</dc:subject>
  <dc:creator>kem-bucova_a</dc:creator>
  <cp:keywords>Horovce 2012</cp:keywords>
  <cp:lastModifiedBy>Asus</cp:lastModifiedBy>
  <cp:lastPrinted>2023-10-21T18:17:57Z</cp:lastPrinted>
  <dcterms:created xsi:type="dcterms:W3CDTF">2006-08-10T15:02:00Z</dcterms:created>
  <dcterms:modified xsi:type="dcterms:W3CDTF">2023-10-21T20:48:40Z</dcterms:modified>
</cp:coreProperties>
</file>