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85" windowHeight="1245" activeTab="0"/>
  </bookViews>
  <sheets>
    <sheet name="Výsledky 2023 4 km" sheetId="1" r:id="rId1"/>
    <sheet name="4 km muži +ženy" sheetId="2" r:id="rId2"/>
    <sheet name="Výsledky 2023 600 m" sheetId="3" r:id="rId3"/>
    <sheet name="Kategórie 600 m 202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<sst xmlns="http://schemas.openxmlformats.org/spreadsheetml/2006/main" count="1167" uniqueCount="219">
  <si>
    <t>Meno</t>
  </si>
  <si>
    <t>Oddiel</t>
  </si>
  <si>
    <t>Čas</t>
  </si>
  <si>
    <t>m</t>
  </si>
  <si>
    <t>m/ž</t>
  </si>
  <si>
    <t>dátum</t>
  </si>
  <si>
    <t>Štart. číslo</t>
  </si>
  <si>
    <t>Štát</t>
  </si>
  <si>
    <t>Rok nar.</t>
  </si>
  <si>
    <t>KAT</t>
  </si>
  <si>
    <t>Por. v kat.</t>
  </si>
  <si>
    <t>SVK</t>
  </si>
  <si>
    <t>Výsledky spracovala: Bucová Anna</t>
  </si>
  <si>
    <t>Priezvisko</t>
  </si>
  <si>
    <t>"BEŽ KTO MÔŽEŠ"</t>
  </si>
  <si>
    <t>Košice</t>
  </si>
  <si>
    <t>ž</t>
  </si>
  <si>
    <t>Záhrady Bernatovce-Kokšov Bakša</t>
  </si>
  <si>
    <t>Vladislav</t>
  </si>
  <si>
    <t>OÁZA - Nádej pre nový život, n.o.</t>
  </si>
  <si>
    <t>Štefan</t>
  </si>
  <si>
    <t>Mydlár</t>
  </si>
  <si>
    <t>Ján</t>
  </si>
  <si>
    <t>Peter</t>
  </si>
  <si>
    <t>Komárová</t>
  </si>
  <si>
    <t>Gordan</t>
  </si>
  <si>
    <t>Martin</t>
  </si>
  <si>
    <t>Ladislav</t>
  </si>
  <si>
    <t>Gordan ml.</t>
  </si>
  <si>
    <t>Turtáková</t>
  </si>
  <si>
    <t>Marcela</t>
  </si>
  <si>
    <t>Mihok</t>
  </si>
  <si>
    <t>Imrich</t>
  </si>
  <si>
    <t>O5 BK Furča Košice</t>
  </si>
  <si>
    <t>Droppová</t>
  </si>
  <si>
    <t>Švec</t>
  </si>
  <si>
    <t>Seker</t>
  </si>
  <si>
    <t>Viliam</t>
  </si>
  <si>
    <t>Baranská</t>
  </si>
  <si>
    <t>Martina</t>
  </si>
  <si>
    <t>Ney</t>
  </si>
  <si>
    <t>Ingrid</t>
  </si>
  <si>
    <t>Dušan</t>
  </si>
  <si>
    <t>MK Košice</t>
  </si>
  <si>
    <t>Gabriela</t>
  </si>
  <si>
    <t>Monika</t>
  </si>
  <si>
    <t>Jaroslav</t>
  </si>
  <si>
    <t>Horváthová</t>
  </si>
  <si>
    <t>Marianna</t>
  </si>
  <si>
    <t>Rudolf</t>
  </si>
  <si>
    <t>Badžo</t>
  </si>
  <si>
    <t>Róbert</t>
  </si>
  <si>
    <t>Adam</t>
  </si>
  <si>
    <t>Tomek</t>
  </si>
  <si>
    <t>František</t>
  </si>
  <si>
    <t>Šarlotka</t>
  </si>
  <si>
    <t>Pechová</t>
  </si>
  <si>
    <t>Tomeková</t>
  </si>
  <si>
    <t>Halász</t>
  </si>
  <si>
    <t>Varguška</t>
  </si>
  <si>
    <t>Pavol</t>
  </si>
  <si>
    <t>Humeňanská</t>
  </si>
  <si>
    <t>Marta</t>
  </si>
  <si>
    <t>Pomôžte chudobným</t>
  </si>
  <si>
    <t>Samuel</t>
  </si>
  <si>
    <t>Nikolas</t>
  </si>
  <si>
    <t>Popovič</t>
  </si>
  <si>
    <t>Kristián</t>
  </si>
  <si>
    <t>Viera</t>
  </si>
  <si>
    <t>Polák</t>
  </si>
  <si>
    <t>Šipoš</t>
  </si>
  <si>
    <t>Bačová</t>
  </si>
  <si>
    <t>Viktória</t>
  </si>
  <si>
    <t>Patrik</t>
  </si>
  <si>
    <t>Glória</t>
  </si>
  <si>
    <t>Federika</t>
  </si>
  <si>
    <t xml:space="preserve">Turták </t>
  </si>
  <si>
    <t>Bartolomej</t>
  </si>
  <si>
    <t>Gál</t>
  </si>
  <si>
    <t>Sciranko</t>
  </si>
  <si>
    <t>Jozef</t>
  </si>
  <si>
    <t>BK Steel Košice</t>
  </si>
  <si>
    <t>Martončíková</t>
  </si>
  <si>
    <t>Andrea</t>
  </si>
  <si>
    <t>Takáč</t>
  </si>
  <si>
    <t>Sedláček</t>
  </si>
  <si>
    <t xml:space="preserve">Marián </t>
  </si>
  <si>
    <t>Podobjaková</t>
  </si>
  <si>
    <t>Matiková</t>
  </si>
  <si>
    <t>Kvetoslava</t>
  </si>
  <si>
    <t>Jurčík</t>
  </si>
  <si>
    <t>Miloš</t>
  </si>
  <si>
    <t>Zuberník</t>
  </si>
  <si>
    <t>Mariana</t>
  </si>
  <si>
    <t>Por. čís.</t>
  </si>
  <si>
    <t>600 m</t>
  </si>
  <si>
    <t>Hlavný rozhodca: Buc Peter 0905299189 peter.buc1959@gmail.com</t>
  </si>
  <si>
    <t>Št.č.</t>
  </si>
  <si>
    <t>5. ročník</t>
  </si>
  <si>
    <t>Výsledková listina behu pre všetkých, ktorí môžu a chcú zo dňa 17. októbra 2023</t>
  </si>
  <si>
    <t>Bežovská</t>
  </si>
  <si>
    <t>Active life team Košice</t>
  </si>
  <si>
    <t>Fritz</t>
  </si>
  <si>
    <t>Simona</t>
  </si>
  <si>
    <t>Pečovská Nová Ves</t>
  </si>
  <si>
    <t xml:space="preserve">Gajdošová </t>
  </si>
  <si>
    <t>Anna</t>
  </si>
  <si>
    <t>Horovce</t>
  </si>
  <si>
    <t>Hudák</t>
  </si>
  <si>
    <t xml:space="preserve">Rastislav </t>
  </si>
  <si>
    <t>HU RA Košice</t>
  </si>
  <si>
    <t>Menyhert</t>
  </si>
  <si>
    <t>Viktor</t>
  </si>
  <si>
    <t xml:space="preserve">Vargaeštok </t>
  </si>
  <si>
    <t>Zeleňáková</t>
  </si>
  <si>
    <t>Prešov running team</t>
  </si>
  <si>
    <t xml:space="preserve">Rezničák </t>
  </si>
  <si>
    <t>D3</t>
  </si>
  <si>
    <t>D2</t>
  </si>
  <si>
    <t>D1</t>
  </si>
  <si>
    <t>4000 m</t>
  </si>
  <si>
    <t>Reicherová</t>
  </si>
  <si>
    <t>Kamila</t>
  </si>
  <si>
    <t>Trebišov</t>
  </si>
  <si>
    <t xml:space="preserve">Reicher </t>
  </si>
  <si>
    <t>VOZ</t>
  </si>
  <si>
    <t>Stanislav</t>
  </si>
  <si>
    <t>Gombita</t>
  </si>
  <si>
    <t>Gažíková</t>
  </si>
  <si>
    <t>Gazsíková</t>
  </si>
  <si>
    <t>Gazsiková</t>
  </si>
  <si>
    <t>Gabika</t>
  </si>
  <si>
    <t>Franeková</t>
  </si>
  <si>
    <t>Alžbeta</t>
  </si>
  <si>
    <t>Kurcik</t>
  </si>
  <si>
    <t>Matúš</t>
  </si>
  <si>
    <t>Gazík</t>
  </si>
  <si>
    <t>Mário</t>
  </si>
  <si>
    <t>Čigaš</t>
  </si>
  <si>
    <t>Janočko</t>
  </si>
  <si>
    <t>Dusa</t>
  </si>
  <si>
    <t>Repašiová</t>
  </si>
  <si>
    <t>Mária</t>
  </si>
  <si>
    <t>Pomietlová</t>
  </si>
  <si>
    <t>Peregrinová</t>
  </si>
  <si>
    <t>Lončák</t>
  </si>
  <si>
    <t>Oliver</t>
  </si>
  <si>
    <t>Gálová</t>
  </si>
  <si>
    <t>Beáta</t>
  </si>
  <si>
    <t>Zeher</t>
  </si>
  <si>
    <t>Pencák</t>
  </si>
  <si>
    <t>Miroslav</t>
  </si>
  <si>
    <t>Zubák</t>
  </si>
  <si>
    <t>Jazmína</t>
  </si>
  <si>
    <t>Lukčík</t>
  </si>
  <si>
    <t>Hornáček</t>
  </si>
  <si>
    <t xml:space="preserve">Marcel </t>
  </si>
  <si>
    <t>Šiplák</t>
  </si>
  <si>
    <t>Michal</t>
  </si>
  <si>
    <t>Jajko</t>
  </si>
  <si>
    <t>Marián</t>
  </si>
  <si>
    <t>Balog</t>
  </si>
  <si>
    <t>Paholár</t>
  </si>
  <si>
    <t>Dionýz</t>
  </si>
  <si>
    <t>Gejza</t>
  </si>
  <si>
    <t>Čirip</t>
  </si>
  <si>
    <t>Timko</t>
  </si>
  <si>
    <t>Badžová</t>
  </si>
  <si>
    <t>Iveta</t>
  </si>
  <si>
    <t>Szilagyi</t>
  </si>
  <si>
    <t>Foriš</t>
  </si>
  <si>
    <t>DPMK Košice</t>
  </si>
  <si>
    <t>Michalovce</t>
  </si>
  <si>
    <t>Hájek</t>
  </si>
  <si>
    <t>Hýľov</t>
  </si>
  <si>
    <t>Natália</t>
  </si>
  <si>
    <t>Melisa</t>
  </si>
  <si>
    <t>Jakub</t>
  </si>
  <si>
    <t>Popíková</t>
  </si>
  <si>
    <t>Pudelas</t>
  </si>
  <si>
    <t>Filip</t>
  </si>
  <si>
    <t>Lenka</t>
  </si>
  <si>
    <t>Leonard</t>
  </si>
  <si>
    <t>Lukčo</t>
  </si>
  <si>
    <t>Nováčany</t>
  </si>
  <si>
    <t>Vladimír</t>
  </si>
  <si>
    <t>Tobias</t>
  </si>
  <si>
    <t>Škoilský internát SPŠ Košice</t>
  </si>
  <si>
    <t>Griga</t>
  </si>
  <si>
    <t>Richard</t>
  </si>
  <si>
    <t>Papcun</t>
  </si>
  <si>
    <t xml:space="preserve">Bačo </t>
  </si>
  <si>
    <t>Ctirad</t>
  </si>
  <si>
    <t>Sodomka</t>
  </si>
  <si>
    <t>Szoták</t>
  </si>
  <si>
    <t>Arpád</t>
  </si>
  <si>
    <t>Matta</t>
  </si>
  <si>
    <t>Dani</t>
  </si>
  <si>
    <t>Emanuel</t>
  </si>
  <si>
    <t>Dašková</t>
  </si>
  <si>
    <t>Kristína</t>
  </si>
  <si>
    <t>Bunková</t>
  </si>
  <si>
    <t>Judita</t>
  </si>
  <si>
    <t>Drugda</t>
  </si>
  <si>
    <t>Čepek</t>
  </si>
  <si>
    <t>Matej</t>
  </si>
  <si>
    <t>Janovič</t>
  </si>
  <si>
    <t>Klub Foresta Gumpa Košice</t>
  </si>
  <si>
    <t>Lukáš</t>
  </si>
  <si>
    <t>Koutný</t>
  </si>
  <si>
    <t>Palinčár</t>
  </si>
  <si>
    <t>DNF</t>
  </si>
  <si>
    <t>Ľubomíra+Katka</t>
  </si>
  <si>
    <t>Školský internát SPŠ Košice</t>
  </si>
  <si>
    <t>ŽENY</t>
  </si>
  <si>
    <t>MUŽI</t>
  </si>
  <si>
    <t>Hlavný rozhodca: Buc Peter 0905299189 peter.buc59@gmail.com</t>
  </si>
  <si>
    <t>DETI do 7 rokov</t>
  </si>
  <si>
    <t>DETI 7-17 rokov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</si>
</sst>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9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7"/>
      <color indexed="30"/>
      <name val="Arial"/>
      <family val="2"/>
    </font>
    <font>
      <b/>
      <sz val="7"/>
      <color indexed="1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00B050"/>
      <name val="Arial"/>
      <family val="2"/>
    </font>
    <font>
      <b/>
      <sz val="10"/>
      <color rgb="FF00B050"/>
      <name val="Arial"/>
      <family val="2"/>
    </font>
    <font>
      <b/>
      <sz val="7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9" fillId="33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wrapText="1"/>
    </xf>
    <xf numFmtId="0" fontId="7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wrapText="1"/>
    </xf>
    <xf numFmtId="0" fontId="76" fillId="33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66" fillId="33" borderId="10" xfId="0" applyFont="1" applyFill="1" applyBorder="1" applyAlignment="1">
      <alignment wrapText="1"/>
    </xf>
    <xf numFmtId="0" fontId="67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1" fontId="66" fillId="33" borderId="0" xfId="0" applyNumberFormat="1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 wrapText="1"/>
    </xf>
    <xf numFmtId="0" fontId="66" fillId="33" borderId="10" xfId="0" applyFont="1" applyFill="1" applyBorder="1" applyAlignment="1">
      <alignment/>
    </xf>
    <xf numFmtId="1" fontId="66" fillId="33" borderId="10" xfId="0" applyNumberFormat="1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78" fillId="33" borderId="10" xfId="0" applyFont="1" applyFill="1" applyBorder="1" applyAlignment="1">
      <alignment horizontal="center"/>
    </xf>
    <xf numFmtId="0" fontId="78" fillId="33" borderId="0" xfId="0" applyFont="1" applyFill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9" fillId="33" borderId="0" xfId="0" applyFont="1" applyFill="1" applyAlignment="1">
      <alignment horizontal="center"/>
    </xf>
    <xf numFmtId="0" fontId="79" fillId="33" borderId="10" xfId="0" applyFont="1" applyFill="1" applyBorder="1" applyAlignment="1">
      <alignment horizontal="left" wrapText="1"/>
    </xf>
    <xf numFmtId="0" fontId="79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21" fontId="78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21" fontId="67" fillId="33" borderId="10" xfId="0" applyNumberFormat="1" applyFont="1" applyFill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 horizontal="center"/>
    </xf>
    <xf numFmtId="0" fontId="78" fillId="33" borderId="0" xfId="0" applyFont="1" applyFill="1" applyAlignment="1">
      <alignment/>
    </xf>
    <xf numFmtId="0" fontId="82" fillId="33" borderId="10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1" fontId="82" fillId="33" borderId="10" xfId="0" applyNumberFormat="1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wrapText="1"/>
    </xf>
    <xf numFmtId="0" fontId="79" fillId="33" borderId="0" xfId="0" applyFont="1" applyFill="1" applyAlignment="1">
      <alignment/>
    </xf>
    <xf numFmtId="0" fontId="68" fillId="33" borderId="10" xfId="0" applyFont="1" applyFill="1" applyBorder="1" applyAlignment="1">
      <alignment horizontal="center" wrapText="1"/>
    </xf>
    <xf numFmtId="21" fontId="69" fillId="33" borderId="10" xfId="0" applyNumberFormat="1" applyFont="1" applyFill="1" applyBorder="1" applyAlignment="1">
      <alignment horizontal="center"/>
    </xf>
    <xf numFmtId="0" fontId="73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wrapText="1"/>
    </xf>
    <xf numFmtId="21" fontId="73" fillId="33" borderId="10" xfId="0" applyNumberFormat="1" applyFont="1" applyFill="1" applyBorder="1" applyAlignment="1">
      <alignment horizontal="center"/>
    </xf>
    <xf numFmtId="0" fontId="8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horizontal="center" wrapText="1"/>
    </xf>
    <xf numFmtId="0" fontId="86" fillId="33" borderId="10" xfId="0" applyFont="1" applyFill="1" applyBorder="1" applyAlignment="1">
      <alignment wrapText="1"/>
    </xf>
    <xf numFmtId="21" fontId="71" fillId="33" borderId="10" xfId="0" applyNumberFormat="1" applyFont="1" applyFill="1" applyBorder="1" applyAlignment="1">
      <alignment horizontal="center"/>
    </xf>
    <xf numFmtId="0" fontId="87" fillId="33" borderId="0" xfId="0" applyFont="1" applyFill="1" applyAlignment="1">
      <alignment/>
    </xf>
    <xf numFmtId="0" fontId="6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7" fillId="33" borderId="11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wrapText="1"/>
    </xf>
    <xf numFmtId="0" fontId="74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 wrapText="1"/>
    </xf>
    <xf numFmtId="0" fontId="85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21" fontId="67" fillId="33" borderId="11" xfId="0" applyNumberFormat="1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85" fillId="35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87" fillId="35" borderId="10" xfId="0" applyFont="1" applyFill="1" applyBorder="1" applyAlignment="1">
      <alignment horizontal="center"/>
    </xf>
    <xf numFmtId="0" fontId="88" fillId="33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6" fillId="33" borderId="0" xfId="0" applyFont="1" applyFill="1" applyAlignment="1">
      <alignment horizontal="left"/>
    </xf>
    <xf numFmtId="0" fontId="89" fillId="35" borderId="12" xfId="0" applyFont="1" applyFill="1" applyBorder="1" applyAlignment="1">
      <alignment horizontal="center"/>
    </xf>
    <xf numFmtId="0" fontId="79" fillId="35" borderId="13" xfId="0" applyFont="1" applyFill="1" applyBorder="1" applyAlignment="1">
      <alignment horizontal="center"/>
    </xf>
    <xf numFmtId="0" fontId="79" fillId="35" borderId="14" xfId="0" applyFont="1" applyFill="1" applyBorder="1" applyAlignment="1">
      <alignment horizontal="center"/>
    </xf>
    <xf numFmtId="0" fontId="80" fillId="36" borderId="12" xfId="0" applyFont="1" applyFill="1" applyBorder="1" applyAlignment="1">
      <alignment horizontal="center"/>
    </xf>
    <xf numFmtId="0" fontId="80" fillId="36" borderId="13" xfId="0" applyFont="1" applyFill="1" applyBorder="1" applyAlignment="1">
      <alignment horizontal="center"/>
    </xf>
    <xf numFmtId="0" fontId="80" fillId="36" borderId="14" xfId="0" applyFont="1" applyFill="1" applyBorder="1" applyAlignment="1">
      <alignment horizontal="center"/>
    </xf>
    <xf numFmtId="0" fontId="81" fillId="37" borderId="12" xfId="0" applyFont="1" applyFill="1" applyBorder="1" applyAlignment="1">
      <alignment horizontal="center"/>
    </xf>
    <xf numFmtId="0" fontId="81" fillId="37" borderId="13" xfId="0" applyFont="1" applyFill="1" applyBorder="1" applyAlignment="1">
      <alignment horizontal="center"/>
    </xf>
    <xf numFmtId="0" fontId="81" fillId="37" borderId="14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left"/>
    </xf>
    <xf numFmtId="0" fontId="79" fillId="33" borderId="15" xfId="0" applyFont="1" applyFill="1" applyBorder="1" applyAlignment="1">
      <alignment horizontal="left"/>
    </xf>
    <xf numFmtId="0" fontId="78" fillId="33" borderId="15" xfId="0" applyFont="1" applyFill="1" applyBorder="1" applyAlignment="1">
      <alignment horizontal="left"/>
    </xf>
    <xf numFmtId="0" fontId="80" fillId="34" borderId="12" xfId="0" applyFont="1" applyFill="1" applyBorder="1" applyAlignment="1">
      <alignment horizontal="center"/>
    </xf>
    <xf numFmtId="0" fontId="80" fillId="34" borderId="13" xfId="0" applyFont="1" applyFill="1" applyBorder="1" applyAlignment="1">
      <alignment horizontal="center"/>
    </xf>
    <xf numFmtId="0" fontId="80" fillId="34" borderId="14" xfId="0" applyFont="1" applyFill="1" applyBorder="1" applyAlignment="1">
      <alignment horizontal="center"/>
    </xf>
    <xf numFmtId="0" fontId="89" fillId="35" borderId="13" xfId="0" applyFont="1" applyFill="1" applyBorder="1" applyAlignment="1">
      <alignment horizontal="center"/>
    </xf>
    <xf numFmtId="0" fontId="89" fillId="35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7109375" style="41" bestFit="1" customWidth="1"/>
    <col min="2" max="2" width="6.28125" style="41" customWidth="1"/>
    <col min="3" max="3" width="12.8515625" style="41" customWidth="1"/>
    <col min="4" max="4" width="14.28125" style="6" customWidth="1"/>
    <col min="5" max="5" width="5.140625" style="42" bestFit="1" customWidth="1"/>
    <col min="6" max="6" width="4.140625" style="42" bestFit="1" customWidth="1"/>
    <col min="7" max="7" width="5.00390625" style="43" bestFit="1" customWidth="1"/>
    <col min="8" max="8" width="21.7109375" style="6" customWidth="1"/>
    <col min="9" max="9" width="4.140625" style="41" hidden="1" customWidth="1"/>
    <col min="10" max="10" width="3.28125" style="42" hidden="1" customWidth="1"/>
    <col min="11" max="11" width="15.140625" style="41" customWidth="1"/>
    <col min="12" max="16384" width="9.140625" style="25" customWidth="1"/>
  </cols>
  <sheetData>
    <row r="1" spans="5:7" ht="3" customHeight="1" thickBot="1">
      <c r="E1" s="42" t="s">
        <v>5</v>
      </c>
      <c r="G1" s="43">
        <v>2023</v>
      </c>
    </row>
    <row r="2" spans="1:11" s="71" customFormat="1" ht="26.25" customHeight="1" thickBot="1">
      <c r="A2" s="127" t="s">
        <v>14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1" s="72" customFormat="1" ht="19.5" customHeight="1" thickBot="1">
      <c r="A3" s="130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s="73" customFormat="1" ht="19.5" customHeight="1" thickBot="1">
      <c r="A4" s="133" t="s">
        <v>98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s="123" customFormat="1" ht="19.5" customHeight="1">
      <c r="A5" s="136" t="s">
        <v>120</v>
      </c>
      <c r="B5" s="136"/>
      <c r="C5" s="136"/>
      <c r="D5" s="136"/>
      <c r="E5" s="136" t="s">
        <v>17</v>
      </c>
      <c r="F5" s="136"/>
      <c r="G5" s="136"/>
      <c r="H5" s="136"/>
      <c r="I5" s="122"/>
      <c r="J5" s="122"/>
      <c r="K5" s="122"/>
    </row>
    <row r="6" spans="1:11" s="50" customFormat="1" ht="30" customHeight="1">
      <c r="A6" s="44" t="s">
        <v>94</v>
      </c>
      <c r="B6" s="45" t="s">
        <v>6</v>
      </c>
      <c r="C6" s="46" t="s">
        <v>13</v>
      </c>
      <c r="D6" s="47" t="s">
        <v>0</v>
      </c>
      <c r="E6" s="8" t="s">
        <v>4</v>
      </c>
      <c r="F6" s="8" t="s">
        <v>7</v>
      </c>
      <c r="G6" s="48" t="s">
        <v>8</v>
      </c>
      <c r="H6" s="47" t="s">
        <v>1</v>
      </c>
      <c r="I6" s="8" t="s">
        <v>9</v>
      </c>
      <c r="J6" s="49" t="s">
        <v>10</v>
      </c>
      <c r="K6" s="9" t="s">
        <v>2</v>
      </c>
    </row>
    <row r="7" spans="1:11" s="21" customFormat="1" ht="19.5" customHeight="1">
      <c r="A7" s="11">
        <v>1</v>
      </c>
      <c r="B7" s="11">
        <v>125</v>
      </c>
      <c r="C7" s="17" t="s">
        <v>183</v>
      </c>
      <c r="D7" s="18" t="s">
        <v>185</v>
      </c>
      <c r="E7" s="10" t="s">
        <v>3</v>
      </c>
      <c r="F7" s="10" t="s">
        <v>11</v>
      </c>
      <c r="G7" s="82">
        <v>1962</v>
      </c>
      <c r="H7" s="20" t="s">
        <v>184</v>
      </c>
      <c r="I7" s="11" t="str">
        <f aca="true" t="shared" si="0" ref="I7:I43">IF($E7="m",IF($G$1-$G7&gt;19,IF($G$1-$G7&lt;40,"A",IF($G$1-$G7&gt;49,IF($G$1-$G7&gt;59,IF($G$1-$G7&gt;69,"E","D"),"C"),"B")),"JM"),IF($G$1-$G7&gt;19,IF($G$1-$G7&lt;35,"F",IF($G$1-$G7&lt;50,"G","H")),"JŽ"))</f>
        <v>D</v>
      </c>
      <c r="J7" s="10">
        <f>COUNTIF(I$7:I7,I7)</f>
        <v>1</v>
      </c>
      <c r="K7" s="83">
        <v>0.01244212962962963</v>
      </c>
    </row>
    <row r="8" spans="1:11" s="98" customFormat="1" ht="19.5" customHeight="1">
      <c r="A8" s="13">
        <v>2</v>
      </c>
      <c r="B8" s="13">
        <v>113</v>
      </c>
      <c r="C8" s="93" t="s">
        <v>79</v>
      </c>
      <c r="D8" s="94" t="s">
        <v>80</v>
      </c>
      <c r="E8" s="12" t="s">
        <v>3</v>
      </c>
      <c r="F8" s="12" t="s">
        <v>11</v>
      </c>
      <c r="G8" s="95">
        <v>1961</v>
      </c>
      <c r="H8" s="96" t="s">
        <v>81</v>
      </c>
      <c r="I8" s="13" t="str">
        <f t="shared" si="0"/>
        <v>D</v>
      </c>
      <c r="J8" s="12">
        <f>COUNTIF(I$7:I8,I8)</f>
        <v>2</v>
      </c>
      <c r="K8" s="97">
        <v>0.012627314814814815</v>
      </c>
    </row>
    <row r="9" spans="1:11" s="89" customFormat="1" ht="19.5" customHeight="1">
      <c r="A9" s="15">
        <v>3</v>
      </c>
      <c r="B9" s="15">
        <v>106</v>
      </c>
      <c r="C9" s="84" t="s">
        <v>102</v>
      </c>
      <c r="D9" s="85" t="s">
        <v>126</v>
      </c>
      <c r="E9" s="14" t="s">
        <v>3</v>
      </c>
      <c r="F9" s="14" t="s">
        <v>11</v>
      </c>
      <c r="G9" s="86">
        <v>1979</v>
      </c>
      <c r="H9" s="87" t="s">
        <v>104</v>
      </c>
      <c r="I9" s="15" t="str">
        <f t="shared" si="0"/>
        <v>B</v>
      </c>
      <c r="J9" s="14">
        <f>COUNTIF(I$7:I9,I9)</f>
        <v>1</v>
      </c>
      <c r="K9" s="88">
        <v>0.013194444444444444</v>
      </c>
    </row>
    <row r="10" spans="1:11" s="21" customFormat="1" ht="19.5" customHeight="1">
      <c r="A10" s="11">
        <v>4</v>
      </c>
      <c r="B10" s="11">
        <v>105</v>
      </c>
      <c r="C10" s="17" t="s">
        <v>102</v>
      </c>
      <c r="D10" s="18" t="s">
        <v>103</v>
      </c>
      <c r="E10" s="10" t="s">
        <v>16</v>
      </c>
      <c r="F10" s="10" t="s">
        <v>11</v>
      </c>
      <c r="G10" s="82">
        <v>1987</v>
      </c>
      <c r="H10" s="20" t="s">
        <v>104</v>
      </c>
      <c r="I10" s="11" t="str">
        <f t="shared" si="0"/>
        <v>G</v>
      </c>
      <c r="J10" s="10">
        <f>COUNTIF(I$7:I10,I10)</f>
        <v>1</v>
      </c>
      <c r="K10" s="83">
        <v>0.013310185185185187</v>
      </c>
    </row>
    <row r="11" spans="1:11" ht="19.5" customHeight="1">
      <c r="A11" s="9">
        <v>5</v>
      </c>
      <c r="B11" s="9">
        <v>132</v>
      </c>
      <c r="C11" s="36" t="s">
        <v>206</v>
      </c>
      <c r="D11" s="40" t="s">
        <v>23</v>
      </c>
      <c r="E11" s="8" t="s">
        <v>3</v>
      </c>
      <c r="F11" s="8" t="s">
        <v>11</v>
      </c>
      <c r="G11" s="44">
        <v>1962</v>
      </c>
      <c r="H11" s="24" t="s">
        <v>207</v>
      </c>
      <c r="I11" s="9" t="str">
        <f t="shared" si="0"/>
        <v>D</v>
      </c>
      <c r="J11" s="8">
        <f>COUNTIF(I$7:I11,I11)</f>
        <v>3</v>
      </c>
      <c r="K11" s="67">
        <v>0.013391203703703704</v>
      </c>
    </row>
    <row r="12" spans="1:11" ht="19.5" customHeight="1">
      <c r="A12" s="9">
        <v>6</v>
      </c>
      <c r="B12" s="9">
        <v>104</v>
      </c>
      <c r="C12" s="36" t="s">
        <v>92</v>
      </c>
      <c r="D12" s="40" t="s">
        <v>20</v>
      </c>
      <c r="E12" s="8" t="s">
        <v>3</v>
      </c>
      <c r="F12" s="8" t="s">
        <v>11</v>
      </c>
      <c r="G12" s="44">
        <v>1948</v>
      </c>
      <c r="H12" s="24" t="s">
        <v>19</v>
      </c>
      <c r="I12" s="9" t="str">
        <f t="shared" si="0"/>
        <v>E</v>
      </c>
      <c r="J12" s="8">
        <f>COUNTIF(I$7:I12,I12)</f>
        <v>1</v>
      </c>
      <c r="K12" s="67">
        <v>0.013460648148148147</v>
      </c>
    </row>
    <row r="13" spans="1:11" ht="19.5" customHeight="1">
      <c r="A13" s="9">
        <v>7</v>
      </c>
      <c r="B13" s="9">
        <v>116</v>
      </c>
      <c r="C13" s="36" t="s">
        <v>169</v>
      </c>
      <c r="D13" s="40" t="s">
        <v>158</v>
      </c>
      <c r="E13" s="8" t="s">
        <v>3</v>
      </c>
      <c r="F13" s="8" t="s">
        <v>11</v>
      </c>
      <c r="G13" s="44">
        <v>2011</v>
      </c>
      <c r="H13" s="24" t="s">
        <v>19</v>
      </c>
      <c r="I13" s="9" t="str">
        <f t="shared" si="0"/>
        <v>JM</v>
      </c>
      <c r="J13" s="8">
        <f>COUNTIF(I$7:I13,I13)</f>
        <v>1</v>
      </c>
      <c r="K13" s="67">
        <v>0.014039351851851851</v>
      </c>
    </row>
    <row r="14" spans="1:11" ht="19.5" customHeight="1">
      <c r="A14" s="9">
        <v>8</v>
      </c>
      <c r="B14" s="62">
        <v>127</v>
      </c>
      <c r="C14" s="36" t="s">
        <v>188</v>
      </c>
      <c r="D14" s="40" t="s">
        <v>189</v>
      </c>
      <c r="E14" s="8" t="s">
        <v>3</v>
      </c>
      <c r="F14" s="8" t="s">
        <v>11</v>
      </c>
      <c r="G14" s="33">
        <v>2008</v>
      </c>
      <c r="H14" s="24" t="s">
        <v>187</v>
      </c>
      <c r="I14" s="8" t="str">
        <f t="shared" si="0"/>
        <v>JM</v>
      </c>
      <c r="J14" s="8"/>
      <c r="K14" s="67">
        <v>0.014351851851851852</v>
      </c>
    </row>
    <row r="15" spans="1:11" ht="19.5" customHeight="1">
      <c r="A15" s="9">
        <v>9</v>
      </c>
      <c r="B15" s="62">
        <v>126</v>
      </c>
      <c r="C15" s="36" t="s">
        <v>190</v>
      </c>
      <c r="D15" s="40" t="s">
        <v>186</v>
      </c>
      <c r="E15" s="8" t="s">
        <v>3</v>
      </c>
      <c r="F15" s="8" t="s">
        <v>11</v>
      </c>
      <c r="G15" s="33">
        <v>2007</v>
      </c>
      <c r="H15" s="24" t="s">
        <v>187</v>
      </c>
      <c r="I15" s="8" t="str">
        <f t="shared" si="0"/>
        <v>JM</v>
      </c>
      <c r="J15" s="8"/>
      <c r="K15" s="67">
        <v>0.014409722222222221</v>
      </c>
    </row>
    <row r="16" spans="1:11" ht="19.5" customHeight="1">
      <c r="A16" s="9">
        <v>10</v>
      </c>
      <c r="B16" s="9">
        <v>110</v>
      </c>
      <c r="C16" s="36" t="s">
        <v>35</v>
      </c>
      <c r="D16" s="40" t="s">
        <v>20</v>
      </c>
      <c r="E16" s="8" t="s">
        <v>3</v>
      </c>
      <c r="F16" s="8" t="s">
        <v>11</v>
      </c>
      <c r="G16" s="44">
        <v>1949</v>
      </c>
      <c r="H16" s="24" t="s">
        <v>15</v>
      </c>
      <c r="I16" s="9" t="str">
        <f t="shared" si="0"/>
        <v>E</v>
      </c>
      <c r="J16" s="8">
        <f>COUNTIF(I$7:I16,I16)</f>
        <v>2</v>
      </c>
      <c r="K16" s="67">
        <v>0.0146875</v>
      </c>
    </row>
    <row r="17" spans="1:11" s="98" customFormat="1" ht="19.5" customHeight="1">
      <c r="A17" s="13">
        <v>11</v>
      </c>
      <c r="B17" s="13">
        <v>130</v>
      </c>
      <c r="C17" s="93" t="s">
        <v>61</v>
      </c>
      <c r="D17" s="94" t="s">
        <v>62</v>
      </c>
      <c r="E17" s="12" t="s">
        <v>16</v>
      </c>
      <c r="F17" s="12" t="s">
        <v>11</v>
      </c>
      <c r="G17" s="95">
        <v>1967</v>
      </c>
      <c r="H17" s="96" t="s">
        <v>63</v>
      </c>
      <c r="I17" s="13" t="str">
        <f t="shared" si="0"/>
        <v>H</v>
      </c>
      <c r="J17" s="12">
        <f>COUNTIF(I$7:I17,I17)</f>
        <v>1</v>
      </c>
      <c r="K17" s="97">
        <v>0.01480324074074074</v>
      </c>
    </row>
    <row r="18" spans="1:11" ht="19.5" customHeight="1">
      <c r="A18" s="9">
        <v>12</v>
      </c>
      <c r="B18" s="9">
        <v>118</v>
      </c>
      <c r="C18" s="36" t="s">
        <v>170</v>
      </c>
      <c r="D18" s="40" t="s">
        <v>80</v>
      </c>
      <c r="E18" s="8" t="s">
        <v>3</v>
      </c>
      <c r="F18" s="8" t="s">
        <v>11</v>
      </c>
      <c r="G18" s="44">
        <v>1975</v>
      </c>
      <c r="H18" s="24" t="s">
        <v>171</v>
      </c>
      <c r="I18" s="9" t="str">
        <f t="shared" si="0"/>
        <v>B</v>
      </c>
      <c r="J18" s="8">
        <f>COUNTIF(I$7:I18,I18)</f>
        <v>2</v>
      </c>
      <c r="K18" s="67">
        <v>0.015127314814814816</v>
      </c>
    </row>
    <row r="19" spans="1:11" ht="19.5" customHeight="1">
      <c r="A19" s="9">
        <v>13</v>
      </c>
      <c r="B19" s="9">
        <v>111</v>
      </c>
      <c r="C19" s="36" t="s">
        <v>138</v>
      </c>
      <c r="D19" s="40" t="s">
        <v>22</v>
      </c>
      <c r="E19" s="8" t="s">
        <v>3</v>
      </c>
      <c r="F19" s="8" t="s">
        <v>11</v>
      </c>
      <c r="G19" s="44">
        <v>1952</v>
      </c>
      <c r="H19" s="24" t="s">
        <v>15</v>
      </c>
      <c r="I19" s="9" t="str">
        <f t="shared" si="0"/>
        <v>E</v>
      </c>
      <c r="J19" s="8">
        <f>COUNTIF(I$7:I19,I19)</f>
        <v>3</v>
      </c>
      <c r="K19" s="67">
        <v>0.016354166666666666</v>
      </c>
    </row>
    <row r="20" spans="1:11" ht="19.5" customHeight="1">
      <c r="A20" s="9">
        <v>14</v>
      </c>
      <c r="B20" s="9">
        <v>112</v>
      </c>
      <c r="C20" s="36" t="s">
        <v>108</v>
      </c>
      <c r="D20" s="40" t="s">
        <v>109</v>
      </c>
      <c r="E20" s="8" t="s">
        <v>3</v>
      </c>
      <c r="F20" s="8" t="s">
        <v>11</v>
      </c>
      <c r="G20" s="44">
        <v>1973</v>
      </c>
      <c r="H20" s="24" t="s">
        <v>110</v>
      </c>
      <c r="I20" s="9" t="str">
        <f t="shared" si="0"/>
        <v>C</v>
      </c>
      <c r="J20" s="8">
        <f>COUNTIF(I$7:I20,I20)</f>
        <v>1</v>
      </c>
      <c r="K20" s="67">
        <v>0.016354166666666666</v>
      </c>
    </row>
    <row r="21" spans="1:11" ht="19.5" customHeight="1">
      <c r="A21" s="9">
        <v>15</v>
      </c>
      <c r="B21" s="9">
        <v>109</v>
      </c>
      <c r="C21" s="36" t="s">
        <v>134</v>
      </c>
      <c r="D21" s="40" t="s">
        <v>135</v>
      </c>
      <c r="E21" s="8" t="s">
        <v>3</v>
      </c>
      <c r="F21" s="8" t="s">
        <v>11</v>
      </c>
      <c r="G21" s="44">
        <v>1984</v>
      </c>
      <c r="H21" s="24" t="s">
        <v>19</v>
      </c>
      <c r="I21" s="9" t="str">
        <f t="shared" si="0"/>
        <v>A</v>
      </c>
      <c r="J21" s="8">
        <f>COUNTIF(I$7:I21,I21)</f>
        <v>1</v>
      </c>
      <c r="K21" s="67">
        <v>0.016666666666666666</v>
      </c>
    </row>
    <row r="22" spans="1:11" s="89" customFormat="1" ht="19.5" customHeight="1">
      <c r="A22" s="15">
        <v>16</v>
      </c>
      <c r="B22" s="15">
        <v>119</v>
      </c>
      <c r="C22" s="84" t="s">
        <v>100</v>
      </c>
      <c r="D22" s="85" t="s">
        <v>45</v>
      </c>
      <c r="E22" s="14" t="s">
        <v>16</v>
      </c>
      <c r="F22" s="14" t="s">
        <v>11</v>
      </c>
      <c r="G22" s="86">
        <v>1976</v>
      </c>
      <c r="H22" s="87" t="s">
        <v>172</v>
      </c>
      <c r="I22" s="15" t="str">
        <f t="shared" si="0"/>
        <v>G</v>
      </c>
      <c r="J22" s="14">
        <f>COUNTIF(I$7:I22,I22)</f>
        <v>2</v>
      </c>
      <c r="K22" s="88">
        <v>0.01671296296296296</v>
      </c>
    </row>
    <row r="23" spans="1:11" ht="19.5" customHeight="1">
      <c r="A23" s="9">
        <v>17</v>
      </c>
      <c r="B23" s="9">
        <v>122</v>
      </c>
      <c r="C23" s="36" t="s">
        <v>178</v>
      </c>
      <c r="D23" s="40" t="s">
        <v>106</v>
      </c>
      <c r="E23" s="8" t="s">
        <v>16</v>
      </c>
      <c r="F23" s="8" t="s">
        <v>11</v>
      </c>
      <c r="G23" s="44">
        <v>1987</v>
      </c>
      <c r="H23" s="24" t="s">
        <v>15</v>
      </c>
      <c r="I23" s="9" t="str">
        <f t="shared" si="0"/>
        <v>G</v>
      </c>
      <c r="J23" s="8">
        <f>COUNTIF(I$7:I23,I23)</f>
        <v>3</v>
      </c>
      <c r="K23" s="67">
        <v>0.016828703703703703</v>
      </c>
    </row>
    <row r="24" spans="1:11" ht="19.5" customHeight="1">
      <c r="A24" s="9">
        <v>18</v>
      </c>
      <c r="B24" s="9">
        <v>123</v>
      </c>
      <c r="C24" s="36" t="s">
        <v>179</v>
      </c>
      <c r="D24" s="40" t="s">
        <v>180</v>
      </c>
      <c r="E24" s="8" t="s">
        <v>3</v>
      </c>
      <c r="F24" s="8" t="s">
        <v>11</v>
      </c>
      <c r="G24" s="44">
        <v>1990</v>
      </c>
      <c r="H24" s="24" t="s">
        <v>15</v>
      </c>
      <c r="I24" s="9" t="str">
        <f t="shared" si="0"/>
        <v>A</v>
      </c>
      <c r="J24" s="8">
        <f>COUNTIF(I$7:I24,I24)</f>
        <v>2</v>
      </c>
      <c r="K24" s="67">
        <v>0.016828703703703703</v>
      </c>
    </row>
    <row r="25" spans="1:11" ht="19.5" customHeight="1">
      <c r="A25" s="9">
        <v>19</v>
      </c>
      <c r="B25" s="9">
        <v>121</v>
      </c>
      <c r="C25" s="36" t="s">
        <v>173</v>
      </c>
      <c r="D25" s="40" t="s">
        <v>112</v>
      </c>
      <c r="E25" s="8" t="s">
        <v>3</v>
      </c>
      <c r="F25" s="8" t="s">
        <v>11</v>
      </c>
      <c r="G25" s="44">
        <v>1978</v>
      </c>
      <c r="H25" s="24" t="s">
        <v>174</v>
      </c>
      <c r="I25" s="9" t="str">
        <f t="shared" si="0"/>
        <v>B</v>
      </c>
      <c r="J25" s="8">
        <f>COUNTIF(I$7:I25,I25)</f>
        <v>3</v>
      </c>
      <c r="K25" s="67">
        <v>0.017326388888888888</v>
      </c>
    </row>
    <row r="26" spans="1:11" ht="19.5" customHeight="1">
      <c r="A26" s="9">
        <v>20</v>
      </c>
      <c r="B26" s="62">
        <v>128</v>
      </c>
      <c r="C26" s="36" t="s">
        <v>191</v>
      </c>
      <c r="D26" s="40" t="s">
        <v>64</v>
      </c>
      <c r="E26" s="8" t="s">
        <v>3</v>
      </c>
      <c r="F26" s="8" t="s">
        <v>11</v>
      </c>
      <c r="G26" s="33">
        <v>2008</v>
      </c>
      <c r="H26" s="24" t="s">
        <v>187</v>
      </c>
      <c r="I26" s="8" t="str">
        <f t="shared" si="0"/>
        <v>JM</v>
      </c>
      <c r="J26" s="8"/>
      <c r="K26" s="67">
        <v>0.018090277777777778</v>
      </c>
    </row>
    <row r="27" spans="1:11" ht="19.5" customHeight="1">
      <c r="A27" s="9">
        <v>21</v>
      </c>
      <c r="B27" s="9">
        <v>115</v>
      </c>
      <c r="C27" s="36" t="s">
        <v>40</v>
      </c>
      <c r="D27" s="40" t="s">
        <v>42</v>
      </c>
      <c r="E27" s="8" t="s">
        <v>3</v>
      </c>
      <c r="F27" s="8" t="s">
        <v>11</v>
      </c>
      <c r="G27" s="44">
        <v>1967</v>
      </c>
      <c r="H27" s="24" t="s">
        <v>43</v>
      </c>
      <c r="I27" s="9" t="str">
        <f t="shared" si="0"/>
        <v>C</v>
      </c>
      <c r="J27" s="8">
        <f>COUNTIF(I$7:I27,I27)</f>
        <v>2</v>
      </c>
      <c r="K27" s="67">
        <v>0.018761574074074073</v>
      </c>
    </row>
    <row r="28" spans="1:11" ht="19.5" customHeight="1">
      <c r="A28" s="9">
        <v>22</v>
      </c>
      <c r="B28" s="9">
        <v>134</v>
      </c>
      <c r="C28" s="36" t="s">
        <v>111</v>
      </c>
      <c r="D28" s="40" t="s">
        <v>112</v>
      </c>
      <c r="E28" s="8" t="s">
        <v>3</v>
      </c>
      <c r="F28" s="8" t="s">
        <v>11</v>
      </c>
      <c r="G28" s="44">
        <v>1977</v>
      </c>
      <c r="H28" s="24" t="s">
        <v>101</v>
      </c>
      <c r="I28" s="9" t="str">
        <f t="shared" si="0"/>
        <v>B</v>
      </c>
      <c r="J28" s="8">
        <f>COUNTIF(I$7:I28,I28)</f>
        <v>4</v>
      </c>
      <c r="K28" s="67">
        <v>0.018761574074074073</v>
      </c>
    </row>
    <row r="29" spans="1:11" ht="19.5" customHeight="1">
      <c r="A29" s="9">
        <v>23</v>
      </c>
      <c r="B29" s="9">
        <v>101</v>
      </c>
      <c r="C29" s="36" t="s">
        <v>34</v>
      </c>
      <c r="D29" s="40" t="s">
        <v>30</v>
      </c>
      <c r="E29" s="8" t="s">
        <v>16</v>
      </c>
      <c r="F29" s="8" t="s">
        <v>11</v>
      </c>
      <c r="G29" s="44">
        <v>1978</v>
      </c>
      <c r="H29" s="24" t="s">
        <v>19</v>
      </c>
      <c r="I29" s="9" t="str">
        <f t="shared" si="0"/>
        <v>G</v>
      </c>
      <c r="J29" s="8">
        <f>COUNTIF(I$7:I29,I29)</f>
        <v>4</v>
      </c>
      <c r="K29" s="67">
        <v>0.019108796296296294</v>
      </c>
    </row>
    <row r="30" spans="1:11" ht="19.5" customHeight="1">
      <c r="A30" s="9">
        <v>24</v>
      </c>
      <c r="B30" s="9">
        <v>120</v>
      </c>
      <c r="C30" s="36" t="s">
        <v>105</v>
      </c>
      <c r="D30" s="40" t="s">
        <v>106</v>
      </c>
      <c r="E30" s="8" t="s">
        <v>16</v>
      </c>
      <c r="F30" s="8" t="s">
        <v>11</v>
      </c>
      <c r="G30" s="44">
        <v>1979</v>
      </c>
      <c r="H30" s="24" t="s">
        <v>107</v>
      </c>
      <c r="I30" s="9" t="str">
        <f t="shared" si="0"/>
        <v>G</v>
      </c>
      <c r="J30" s="8">
        <f>COUNTIF(I$7:I30,I30)</f>
        <v>5</v>
      </c>
      <c r="K30" s="67">
        <v>0.01923611111111111</v>
      </c>
    </row>
    <row r="31" spans="1:11" ht="19.5" customHeight="1">
      <c r="A31" s="9">
        <v>25</v>
      </c>
      <c r="B31" s="9">
        <v>107</v>
      </c>
      <c r="C31" s="36" t="s">
        <v>21</v>
      </c>
      <c r="D31" s="40" t="s">
        <v>20</v>
      </c>
      <c r="E31" s="8" t="s">
        <v>3</v>
      </c>
      <c r="F31" s="8" t="s">
        <v>11</v>
      </c>
      <c r="G31" s="44">
        <v>1950</v>
      </c>
      <c r="H31" s="24" t="s">
        <v>19</v>
      </c>
      <c r="I31" s="9" t="str">
        <f t="shared" si="0"/>
        <v>E</v>
      </c>
      <c r="J31" s="8">
        <f>COUNTIF(I$7:I31,I31)</f>
        <v>4</v>
      </c>
      <c r="K31" s="67">
        <v>0.019247685185185184</v>
      </c>
    </row>
    <row r="32" spans="1:11" ht="19.5" customHeight="1">
      <c r="A32" s="9">
        <v>26</v>
      </c>
      <c r="B32" s="9">
        <v>102</v>
      </c>
      <c r="C32" s="36" t="s">
        <v>121</v>
      </c>
      <c r="D32" s="40" t="s">
        <v>122</v>
      </c>
      <c r="E32" s="8" t="s">
        <v>16</v>
      </c>
      <c r="F32" s="8" t="s">
        <v>11</v>
      </c>
      <c r="G32" s="44">
        <v>1957</v>
      </c>
      <c r="H32" s="24" t="s">
        <v>123</v>
      </c>
      <c r="I32" s="9" t="str">
        <f t="shared" si="0"/>
        <v>H</v>
      </c>
      <c r="J32" s="8">
        <f>COUNTIF(I$7:I32,I32)</f>
        <v>2</v>
      </c>
      <c r="K32" s="67">
        <v>0.019675925925925927</v>
      </c>
    </row>
    <row r="33" spans="1:11" ht="19.5" customHeight="1">
      <c r="A33" s="9">
        <v>27</v>
      </c>
      <c r="B33" s="9">
        <v>114</v>
      </c>
      <c r="C33" s="36" t="s">
        <v>40</v>
      </c>
      <c r="D33" s="40" t="s">
        <v>41</v>
      </c>
      <c r="E33" s="8" t="s">
        <v>16</v>
      </c>
      <c r="F33" s="8" t="s">
        <v>11</v>
      </c>
      <c r="G33" s="44">
        <v>1969</v>
      </c>
      <c r="H33" s="24" t="s">
        <v>43</v>
      </c>
      <c r="I33" s="9" t="str">
        <f t="shared" si="0"/>
        <v>H</v>
      </c>
      <c r="J33" s="8">
        <f>COUNTIF(I$7:I33,I33)</f>
        <v>3</v>
      </c>
      <c r="K33" s="67">
        <v>0.021608796296296296</v>
      </c>
    </row>
    <row r="34" spans="1:11" ht="19.5" customHeight="1">
      <c r="A34" s="9">
        <v>28</v>
      </c>
      <c r="B34" s="9">
        <v>133</v>
      </c>
      <c r="C34" s="36" t="s">
        <v>69</v>
      </c>
      <c r="D34" s="40" t="s">
        <v>23</v>
      </c>
      <c r="E34" s="8" t="s">
        <v>3</v>
      </c>
      <c r="F34" s="8" t="s">
        <v>11</v>
      </c>
      <c r="G34" s="44">
        <v>1948</v>
      </c>
      <c r="H34" s="24" t="s">
        <v>15</v>
      </c>
      <c r="I34" s="9" t="str">
        <f t="shared" si="0"/>
        <v>E</v>
      </c>
      <c r="J34" s="8">
        <f>COUNTIF(I$7:I34,I34)</f>
        <v>5</v>
      </c>
      <c r="K34" s="67">
        <v>0.021608796296296296</v>
      </c>
    </row>
    <row r="35" spans="1:11" ht="19.5" customHeight="1">
      <c r="A35" s="9">
        <v>29</v>
      </c>
      <c r="B35" s="9">
        <v>135</v>
      </c>
      <c r="C35" s="36" t="s">
        <v>113</v>
      </c>
      <c r="D35" s="40" t="s">
        <v>44</v>
      </c>
      <c r="E35" s="8" t="s">
        <v>16</v>
      </c>
      <c r="F35" s="8" t="s">
        <v>11</v>
      </c>
      <c r="G35" s="44">
        <v>1978</v>
      </c>
      <c r="H35" s="24" t="s">
        <v>101</v>
      </c>
      <c r="I35" s="9" t="str">
        <f t="shared" si="0"/>
        <v>G</v>
      </c>
      <c r="J35" s="8">
        <f>COUNTIF(I$7:I35,I35)</f>
        <v>6</v>
      </c>
      <c r="K35" s="67">
        <v>0.021608796296296296</v>
      </c>
    </row>
    <row r="36" spans="1:11" ht="19.5" customHeight="1">
      <c r="A36" s="9">
        <v>30</v>
      </c>
      <c r="B36" s="9">
        <v>136</v>
      </c>
      <c r="C36" s="36" t="s">
        <v>38</v>
      </c>
      <c r="D36" s="40" t="s">
        <v>39</v>
      </c>
      <c r="E36" s="8" t="s">
        <v>16</v>
      </c>
      <c r="F36" s="8" t="s">
        <v>11</v>
      </c>
      <c r="G36" s="44">
        <v>1975</v>
      </c>
      <c r="H36" s="24" t="s">
        <v>101</v>
      </c>
      <c r="I36" s="9" t="str">
        <f t="shared" si="0"/>
        <v>G</v>
      </c>
      <c r="J36" s="8">
        <f>COUNTIF(I$7:I36,I36)</f>
        <v>7</v>
      </c>
      <c r="K36" s="67">
        <v>0.021608796296296296</v>
      </c>
    </row>
    <row r="37" spans="1:11" ht="19.5" customHeight="1">
      <c r="A37" s="9">
        <v>31</v>
      </c>
      <c r="B37" s="9">
        <v>137</v>
      </c>
      <c r="C37" s="36" t="s">
        <v>116</v>
      </c>
      <c r="D37" s="40" t="s">
        <v>22</v>
      </c>
      <c r="E37" s="8" t="s">
        <v>3</v>
      </c>
      <c r="F37" s="8" t="s">
        <v>11</v>
      </c>
      <c r="G37" s="44">
        <v>1979</v>
      </c>
      <c r="H37" s="24" t="s">
        <v>101</v>
      </c>
      <c r="I37" s="9" t="str">
        <f t="shared" si="0"/>
        <v>B</v>
      </c>
      <c r="J37" s="8">
        <f>COUNTIF(I$7:I37,I37)</f>
        <v>5</v>
      </c>
      <c r="K37" s="67">
        <v>0.021608796296296296</v>
      </c>
    </row>
    <row r="38" spans="1:11" ht="19.5" customHeight="1">
      <c r="A38" s="9">
        <v>32</v>
      </c>
      <c r="B38" s="9">
        <v>124</v>
      </c>
      <c r="C38" s="36" t="s">
        <v>31</v>
      </c>
      <c r="D38" s="40" t="s">
        <v>32</v>
      </c>
      <c r="E38" s="8" t="s">
        <v>3</v>
      </c>
      <c r="F38" s="8" t="s">
        <v>11</v>
      </c>
      <c r="G38" s="44">
        <v>1954</v>
      </c>
      <c r="H38" s="24" t="s">
        <v>33</v>
      </c>
      <c r="I38" s="9" t="str">
        <f t="shared" si="0"/>
        <v>D</v>
      </c>
      <c r="J38" s="8">
        <f>COUNTIF(I$7:I38,I38)</f>
        <v>4</v>
      </c>
      <c r="K38" s="67">
        <v>0.02164351851851852</v>
      </c>
    </row>
    <row r="39" spans="1:11" ht="19.5" customHeight="1">
      <c r="A39" s="9">
        <v>33</v>
      </c>
      <c r="B39" s="9">
        <v>131</v>
      </c>
      <c r="C39" s="36" t="s">
        <v>204</v>
      </c>
      <c r="D39" s="40" t="s">
        <v>205</v>
      </c>
      <c r="E39" s="8" t="s">
        <v>3</v>
      </c>
      <c r="F39" s="8" t="s">
        <v>11</v>
      </c>
      <c r="G39" s="44">
        <v>1999</v>
      </c>
      <c r="H39" s="24" t="s">
        <v>207</v>
      </c>
      <c r="I39" s="9" t="str">
        <f t="shared" si="0"/>
        <v>A</v>
      </c>
      <c r="J39" s="8">
        <f>COUNTIF(I$7:I39,I39)</f>
        <v>3</v>
      </c>
      <c r="K39" s="67">
        <v>0.02210648148148148</v>
      </c>
    </row>
    <row r="40" spans="1:11" ht="19.5" customHeight="1">
      <c r="A40" s="9">
        <v>34</v>
      </c>
      <c r="B40" s="9">
        <v>108</v>
      </c>
      <c r="C40" s="36" t="s">
        <v>127</v>
      </c>
      <c r="D40" s="40" t="s">
        <v>23</v>
      </c>
      <c r="E40" s="8" t="s">
        <v>3</v>
      </c>
      <c r="F40" s="8" t="s">
        <v>11</v>
      </c>
      <c r="G40" s="44">
        <v>1956</v>
      </c>
      <c r="H40" s="24" t="s">
        <v>19</v>
      </c>
      <c r="I40" s="9" t="str">
        <f t="shared" si="0"/>
        <v>D</v>
      </c>
      <c r="J40" s="8">
        <f>COUNTIF(I$7:I40,I40)</f>
        <v>5</v>
      </c>
      <c r="K40" s="67"/>
    </row>
    <row r="41" spans="1:11" ht="19.5" customHeight="1">
      <c r="A41" s="9">
        <v>35</v>
      </c>
      <c r="B41" s="62">
        <v>129</v>
      </c>
      <c r="C41" s="36" t="s">
        <v>193</v>
      </c>
      <c r="D41" s="40" t="s">
        <v>192</v>
      </c>
      <c r="E41" s="8" t="s">
        <v>3</v>
      </c>
      <c r="F41" s="8" t="s">
        <v>11</v>
      </c>
      <c r="G41" s="33">
        <v>2008</v>
      </c>
      <c r="H41" s="24" t="s">
        <v>187</v>
      </c>
      <c r="I41" s="8" t="str">
        <f t="shared" si="0"/>
        <v>JM</v>
      </c>
      <c r="J41" s="8"/>
      <c r="K41" s="9"/>
    </row>
    <row r="42" spans="1:11" ht="19.5" customHeight="1">
      <c r="A42" s="9">
        <v>36</v>
      </c>
      <c r="B42" s="9">
        <v>117</v>
      </c>
      <c r="C42" s="36" t="s">
        <v>114</v>
      </c>
      <c r="D42" s="40" t="s">
        <v>212</v>
      </c>
      <c r="E42" s="8" t="s">
        <v>16</v>
      </c>
      <c r="F42" s="8" t="s">
        <v>11</v>
      </c>
      <c r="G42" s="44">
        <v>1976</v>
      </c>
      <c r="H42" s="24" t="s">
        <v>115</v>
      </c>
      <c r="I42" s="9" t="str">
        <f t="shared" si="0"/>
        <v>G</v>
      </c>
      <c r="J42" s="8">
        <f>COUNTIF(I$7:I42,I42)</f>
        <v>8</v>
      </c>
      <c r="K42" s="67">
        <v>0.023460648148148147</v>
      </c>
    </row>
    <row r="43" spans="1:11" ht="19.5" customHeight="1">
      <c r="A43" s="9">
        <v>37</v>
      </c>
      <c r="B43" s="9">
        <v>103</v>
      </c>
      <c r="C43" s="36" t="s">
        <v>124</v>
      </c>
      <c r="D43" s="40" t="s">
        <v>18</v>
      </c>
      <c r="E43" s="8" t="s">
        <v>3</v>
      </c>
      <c r="F43" s="8" t="s">
        <v>11</v>
      </c>
      <c r="G43" s="44">
        <v>1953</v>
      </c>
      <c r="H43" s="24" t="s">
        <v>123</v>
      </c>
      <c r="I43" s="9" t="str">
        <f t="shared" si="0"/>
        <v>E</v>
      </c>
      <c r="J43" s="8">
        <f>COUNTIF(I$7:I43,I43)</f>
        <v>6</v>
      </c>
      <c r="K43" s="67">
        <v>0.023460648148148147</v>
      </c>
    </row>
    <row r="44" spans="1:10" ht="19.5" customHeight="1">
      <c r="A44" s="51"/>
      <c r="B44" s="51"/>
      <c r="C44" s="51"/>
      <c r="E44" s="52"/>
      <c r="F44" s="70"/>
      <c r="G44" s="70"/>
      <c r="J44" s="41"/>
    </row>
    <row r="45" spans="5:10" ht="19.5" customHeight="1">
      <c r="E45" s="41"/>
      <c r="G45" s="42"/>
      <c r="J45" s="41"/>
    </row>
    <row r="46" spans="5:10" ht="19.5" customHeight="1">
      <c r="E46" s="41"/>
      <c r="G46" s="42"/>
      <c r="J46" s="41"/>
    </row>
    <row r="47" spans="5:10" ht="19.5" customHeight="1">
      <c r="E47" s="41"/>
      <c r="G47" s="42"/>
      <c r="J47" s="41"/>
    </row>
    <row r="48" spans="5:10" ht="19.5" customHeight="1">
      <c r="E48" s="41"/>
      <c r="G48" s="42"/>
      <c r="J48" s="41"/>
    </row>
    <row r="49" spans="5:10" ht="19.5" customHeight="1">
      <c r="E49" s="41"/>
      <c r="G49" s="42"/>
      <c r="J49" s="41"/>
    </row>
    <row r="50" spans="5:10" ht="19.5" customHeight="1">
      <c r="E50" s="41"/>
      <c r="G50" s="42"/>
      <c r="J50" s="41"/>
    </row>
    <row r="51" spans="5:10" ht="19.5" customHeight="1">
      <c r="E51" s="41"/>
      <c r="G51" s="42"/>
      <c r="J51" s="41"/>
    </row>
    <row r="52" spans="5:10" ht="19.5" customHeight="1">
      <c r="E52" s="41"/>
      <c r="G52" s="42"/>
      <c r="J52" s="41"/>
    </row>
    <row r="53" spans="5:10" ht="19.5" customHeight="1">
      <c r="E53" s="41"/>
      <c r="G53" s="42"/>
      <c r="J53" s="41"/>
    </row>
    <row r="54" spans="5:10" ht="19.5" customHeight="1">
      <c r="E54" s="41"/>
      <c r="G54" s="42"/>
      <c r="J54" s="41"/>
    </row>
    <row r="55" spans="5:10" ht="19.5" customHeight="1">
      <c r="E55" s="41"/>
      <c r="G55" s="42"/>
      <c r="J55" s="41"/>
    </row>
    <row r="56" ht="19.5" customHeight="1"/>
    <row r="57" ht="19.5" customHeight="1"/>
    <row r="58" ht="19.5" customHeight="1"/>
    <row r="61" spans="1:10" ht="19.5" customHeight="1">
      <c r="A61" s="126" t="s">
        <v>96</v>
      </c>
      <c r="B61" s="126"/>
      <c r="C61" s="126"/>
      <c r="D61" s="126"/>
      <c r="E61" s="126"/>
      <c r="F61" s="126"/>
      <c r="G61" s="126"/>
      <c r="H61" s="126"/>
      <c r="J61" s="41"/>
    </row>
    <row r="62" spans="1:10" ht="19.5" customHeight="1">
      <c r="A62" s="126" t="s">
        <v>12</v>
      </c>
      <c r="B62" s="126"/>
      <c r="C62" s="126"/>
      <c r="D62" s="126"/>
      <c r="E62" s="126"/>
      <c r="F62" s="126"/>
      <c r="G62" s="126"/>
      <c r="H62" s="126"/>
      <c r="J62" s="41"/>
    </row>
  </sheetData>
  <sheetProtection/>
  <mergeCells count="7">
    <mergeCell ref="A61:H61"/>
    <mergeCell ref="A62:H62"/>
    <mergeCell ref="A2:K2"/>
    <mergeCell ref="A3:K3"/>
    <mergeCell ref="A4:K4"/>
    <mergeCell ref="A5:D5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4.7109375" style="41" bestFit="1" customWidth="1"/>
    <col min="2" max="2" width="6.28125" style="41" customWidth="1"/>
    <col min="3" max="3" width="12.8515625" style="41" customWidth="1"/>
    <col min="4" max="4" width="15.421875" style="6" customWidth="1"/>
    <col min="5" max="5" width="5.140625" style="42" bestFit="1" customWidth="1"/>
    <col min="6" max="6" width="4.140625" style="42" bestFit="1" customWidth="1"/>
    <col min="7" max="7" width="5.00390625" style="43" bestFit="1" customWidth="1"/>
    <col min="8" max="8" width="22.8515625" style="6" customWidth="1"/>
    <col min="9" max="9" width="4.140625" style="41" hidden="1" customWidth="1"/>
    <col min="10" max="10" width="3.28125" style="42" hidden="1" customWidth="1"/>
    <col min="11" max="11" width="15.00390625" style="41" customWidth="1"/>
    <col min="12" max="16384" width="9.140625" style="25" customWidth="1"/>
  </cols>
  <sheetData>
    <row r="1" spans="5:7" ht="3" customHeight="1" thickBot="1">
      <c r="E1" s="42" t="s">
        <v>5</v>
      </c>
      <c r="G1" s="43">
        <v>2023</v>
      </c>
    </row>
    <row r="2" spans="1:11" s="71" customFormat="1" ht="26.25" customHeight="1" thickBot="1">
      <c r="A2" s="127" t="s">
        <v>14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1" s="72" customFormat="1" ht="19.5" customHeight="1" thickBot="1">
      <c r="A3" s="130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s="73" customFormat="1" ht="19.5" customHeight="1" thickBot="1">
      <c r="A4" s="133" t="s">
        <v>98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s="75" customFormat="1" ht="19.5" customHeight="1">
      <c r="A5" s="137" t="s">
        <v>120</v>
      </c>
      <c r="B5" s="137"/>
      <c r="C5" s="137"/>
      <c r="D5" s="137"/>
      <c r="E5" s="138" t="s">
        <v>17</v>
      </c>
      <c r="F5" s="138"/>
      <c r="G5" s="138"/>
      <c r="H5" s="138"/>
      <c r="I5" s="59"/>
      <c r="J5" s="74"/>
      <c r="K5" s="59"/>
    </row>
    <row r="6" spans="1:11" s="81" customFormat="1" ht="30" customHeight="1" thickBot="1">
      <c r="A6" s="76" t="s">
        <v>94</v>
      </c>
      <c r="B6" s="61" t="s">
        <v>6</v>
      </c>
      <c r="C6" s="60" t="s">
        <v>13</v>
      </c>
      <c r="D6" s="77" t="s">
        <v>0</v>
      </c>
      <c r="E6" s="78" t="s">
        <v>4</v>
      </c>
      <c r="F6" s="78" t="s">
        <v>7</v>
      </c>
      <c r="G6" s="79" t="s">
        <v>8</v>
      </c>
      <c r="H6" s="77" t="s">
        <v>1</v>
      </c>
      <c r="I6" s="78" t="s">
        <v>9</v>
      </c>
      <c r="J6" s="80" t="s">
        <v>10</v>
      </c>
      <c r="K6" s="56" t="s">
        <v>2</v>
      </c>
    </row>
    <row r="7" spans="1:11" ht="19.5" customHeight="1" thickBot="1">
      <c r="A7" s="139" t="s">
        <v>215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1" s="21" customFormat="1" ht="16.5" customHeight="1">
      <c r="A8" s="11">
        <v>1</v>
      </c>
      <c r="B8" s="11">
        <v>125</v>
      </c>
      <c r="C8" s="17" t="s">
        <v>183</v>
      </c>
      <c r="D8" s="18" t="s">
        <v>185</v>
      </c>
      <c r="E8" s="10" t="s">
        <v>3</v>
      </c>
      <c r="F8" s="10" t="s">
        <v>11</v>
      </c>
      <c r="G8" s="82">
        <v>1962</v>
      </c>
      <c r="H8" s="20" t="s">
        <v>184</v>
      </c>
      <c r="I8" s="11" t="str">
        <f aca="true" t="shared" si="0" ref="I8:I33">IF($E8="m",IF($G$1-$G8&gt;19,IF($G$1-$G8&lt;40,"A",IF($G$1-$G8&gt;49,IF($G$1-$G8&gt;59,IF($G$1-$G8&gt;69,"E","D"),"C"),"B")),"JM"),IF($G$1-$G8&gt;19,IF($G$1-$G8&lt;35,"F",IF($G$1-$G8&lt;50,"G","H")),"JŽ"))</f>
        <v>D</v>
      </c>
      <c r="J8" s="10">
        <f>COUNTIF(I$8:I8,I8)</f>
        <v>1</v>
      </c>
      <c r="K8" s="83">
        <v>0.01244212962962963</v>
      </c>
    </row>
    <row r="9" spans="1:11" s="98" customFormat="1" ht="16.5" customHeight="1">
      <c r="A9" s="13">
        <v>2</v>
      </c>
      <c r="B9" s="13">
        <v>113</v>
      </c>
      <c r="C9" s="93" t="s">
        <v>79</v>
      </c>
      <c r="D9" s="94" t="s">
        <v>80</v>
      </c>
      <c r="E9" s="12" t="s">
        <v>3</v>
      </c>
      <c r="F9" s="12" t="s">
        <v>11</v>
      </c>
      <c r="G9" s="95">
        <v>1961</v>
      </c>
      <c r="H9" s="96" t="s">
        <v>81</v>
      </c>
      <c r="I9" s="13" t="str">
        <f t="shared" si="0"/>
        <v>D</v>
      </c>
      <c r="J9" s="12">
        <f>COUNTIF(I$8:I9,I9)</f>
        <v>2</v>
      </c>
      <c r="K9" s="97">
        <v>0.012627314814814815</v>
      </c>
    </row>
    <row r="10" spans="1:11" s="89" customFormat="1" ht="16.5" customHeight="1">
      <c r="A10" s="15">
        <v>3</v>
      </c>
      <c r="B10" s="15">
        <v>106</v>
      </c>
      <c r="C10" s="84" t="s">
        <v>102</v>
      </c>
      <c r="D10" s="85" t="s">
        <v>126</v>
      </c>
      <c r="E10" s="14" t="s">
        <v>3</v>
      </c>
      <c r="F10" s="14" t="s">
        <v>11</v>
      </c>
      <c r="G10" s="86">
        <v>1979</v>
      </c>
      <c r="H10" s="87" t="s">
        <v>104</v>
      </c>
      <c r="I10" s="15" t="str">
        <f t="shared" si="0"/>
        <v>B</v>
      </c>
      <c r="J10" s="14">
        <f>COUNTIF(I$8:I10,I10)</f>
        <v>1</v>
      </c>
      <c r="K10" s="88">
        <v>0.013194444444444444</v>
      </c>
    </row>
    <row r="11" spans="1:11" ht="16.5" customHeight="1">
      <c r="A11" s="9">
        <v>4</v>
      </c>
      <c r="B11" s="9">
        <v>132</v>
      </c>
      <c r="C11" s="36" t="s">
        <v>206</v>
      </c>
      <c r="D11" s="40" t="s">
        <v>23</v>
      </c>
      <c r="E11" s="8" t="s">
        <v>3</v>
      </c>
      <c r="F11" s="8" t="s">
        <v>11</v>
      </c>
      <c r="G11" s="44">
        <v>1962</v>
      </c>
      <c r="H11" s="24" t="s">
        <v>207</v>
      </c>
      <c r="I11" s="9" t="str">
        <f t="shared" si="0"/>
        <v>D</v>
      </c>
      <c r="J11" s="8">
        <f>COUNTIF(I$8:I11,I11)</f>
        <v>3</v>
      </c>
      <c r="K11" s="67">
        <v>0.013391203703703704</v>
      </c>
    </row>
    <row r="12" spans="1:11" ht="16.5" customHeight="1">
      <c r="A12" s="9">
        <v>5</v>
      </c>
      <c r="B12" s="9">
        <v>104</v>
      </c>
      <c r="C12" s="36" t="s">
        <v>92</v>
      </c>
      <c r="D12" s="40" t="s">
        <v>20</v>
      </c>
      <c r="E12" s="8" t="s">
        <v>3</v>
      </c>
      <c r="F12" s="8" t="s">
        <v>11</v>
      </c>
      <c r="G12" s="44">
        <v>1948</v>
      </c>
      <c r="H12" s="24" t="s">
        <v>19</v>
      </c>
      <c r="I12" s="9" t="str">
        <f t="shared" si="0"/>
        <v>E</v>
      </c>
      <c r="J12" s="8">
        <f>COUNTIF(I$8:I12,I12)</f>
        <v>1</v>
      </c>
      <c r="K12" s="67">
        <v>0.013460648148148147</v>
      </c>
    </row>
    <row r="13" spans="1:11" ht="16.5" customHeight="1">
      <c r="A13" s="9">
        <v>6</v>
      </c>
      <c r="B13" s="9">
        <v>116</v>
      </c>
      <c r="C13" s="36" t="s">
        <v>169</v>
      </c>
      <c r="D13" s="40" t="s">
        <v>158</v>
      </c>
      <c r="E13" s="8" t="s">
        <v>3</v>
      </c>
      <c r="F13" s="8" t="s">
        <v>11</v>
      </c>
      <c r="G13" s="44">
        <v>2011</v>
      </c>
      <c r="H13" s="24" t="s">
        <v>19</v>
      </c>
      <c r="I13" s="9" t="str">
        <f t="shared" si="0"/>
        <v>JM</v>
      </c>
      <c r="J13" s="8">
        <f>COUNTIF(I$8:I13,I13)</f>
        <v>1</v>
      </c>
      <c r="K13" s="67">
        <v>0.014039351851851851</v>
      </c>
    </row>
    <row r="14" spans="1:11" ht="16.5" customHeight="1">
      <c r="A14" s="9">
        <v>7</v>
      </c>
      <c r="B14" s="62">
        <v>127</v>
      </c>
      <c r="C14" s="36" t="s">
        <v>188</v>
      </c>
      <c r="D14" s="40" t="s">
        <v>189</v>
      </c>
      <c r="E14" s="8" t="s">
        <v>3</v>
      </c>
      <c r="F14" s="8" t="s">
        <v>11</v>
      </c>
      <c r="G14" s="33">
        <v>2008</v>
      </c>
      <c r="H14" s="24" t="s">
        <v>213</v>
      </c>
      <c r="I14" s="8" t="str">
        <f t="shared" si="0"/>
        <v>JM</v>
      </c>
      <c r="J14" s="8"/>
      <c r="K14" s="67">
        <v>0.014351851851851852</v>
      </c>
    </row>
    <row r="15" spans="1:11" ht="16.5" customHeight="1">
      <c r="A15" s="9">
        <v>8</v>
      </c>
      <c r="B15" s="62">
        <v>126</v>
      </c>
      <c r="C15" s="36" t="s">
        <v>190</v>
      </c>
      <c r="D15" s="40" t="s">
        <v>186</v>
      </c>
      <c r="E15" s="8" t="s">
        <v>3</v>
      </c>
      <c r="F15" s="8" t="s">
        <v>11</v>
      </c>
      <c r="G15" s="33">
        <v>2007</v>
      </c>
      <c r="H15" s="24" t="s">
        <v>213</v>
      </c>
      <c r="I15" s="8" t="str">
        <f t="shared" si="0"/>
        <v>JM</v>
      </c>
      <c r="J15" s="8"/>
      <c r="K15" s="67">
        <v>0.014409722222222221</v>
      </c>
    </row>
    <row r="16" spans="1:11" ht="16.5" customHeight="1">
      <c r="A16" s="9">
        <v>9</v>
      </c>
      <c r="B16" s="9">
        <v>110</v>
      </c>
      <c r="C16" s="36" t="s">
        <v>35</v>
      </c>
      <c r="D16" s="40" t="s">
        <v>20</v>
      </c>
      <c r="E16" s="8" t="s">
        <v>3</v>
      </c>
      <c r="F16" s="8" t="s">
        <v>11</v>
      </c>
      <c r="G16" s="44">
        <v>1949</v>
      </c>
      <c r="H16" s="24" t="s">
        <v>15</v>
      </c>
      <c r="I16" s="9" t="str">
        <f t="shared" si="0"/>
        <v>E</v>
      </c>
      <c r="J16" s="8">
        <f>COUNTIF(I$8:I16,I16)</f>
        <v>2</v>
      </c>
      <c r="K16" s="67">
        <v>0.0146875</v>
      </c>
    </row>
    <row r="17" spans="1:11" ht="16.5" customHeight="1">
      <c r="A17" s="9">
        <v>10</v>
      </c>
      <c r="B17" s="9">
        <v>118</v>
      </c>
      <c r="C17" s="36" t="s">
        <v>170</v>
      </c>
      <c r="D17" s="40" t="s">
        <v>80</v>
      </c>
      <c r="E17" s="8" t="s">
        <v>3</v>
      </c>
      <c r="F17" s="8" t="s">
        <v>11</v>
      </c>
      <c r="G17" s="44">
        <v>1975</v>
      </c>
      <c r="H17" s="24" t="s">
        <v>171</v>
      </c>
      <c r="I17" s="9" t="str">
        <f t="shared" si="0"/>
        <v>B</v>
      </c>
      <c r="J17" s="8">
        <f>COUNTIF(I$8:I17,I17)</f>
        <v>2</v>
      </c>
      <c r="K17" s="67">
        <v>0.015127314814814816</v>
      </c>
    </row>
    <row r="18" spans="1:11" ht="16.5" customHeight="1">
      <c r="A18" s="9">
        <v>11</v>
      </c>
      <c r="B18" s="9">
        <v>111</v>
      </c>
      <c r="C18" s="36" t="s">
        <v>138</v>
      </c>
      <c r="D18" s="40" t="s">
        <v>22</v>
      </c>
      <c r="E18" s="8" t="s">
        <v>3</v>
      </c>
      <c r="F18" s="8" t="s">
        <v>11</v>
      </c>
      <c r="G18" s="44">
        <v>1952</v>
      </c>
      <c r="H18" s="24" t="s">
        <v>15</v>
      </c>
      <c r="I18" s="9" t="str">
        <f t="shared" si="0"/>
        <v>E</v>
      </c>
      <c r="J18" s="8">
        <f>COUNTIF(I$8:I18,I18)</f>
        <v>3</v>
      </c>
      <c r="K18" s="67">
        <v>0.016354166666666666</v>
      </c>
    </row>
    <row r="19" spans="1:11" ht="16.5" customHeight="1">
      <c r="A19" s="9">
        <v>12</v>
      </c>
      <c r="B19" s="9">
        <v>112</v>
      </c>
      <c r="C19" s="36" t="s">
        <v>108</v>
      </c>
      <c r="D19" s="40" t="s">
        <v>109</v>
      </c>
      <c r="E19" s="8" t="s">
        <v>3</v>
      </c>
      <c r="F19" s="8" t="s">
        <v>11</v>
      </c>
      <c r="G19" s="44">
        <v>1973</v>
      </c>
      <c r="H19" s="24" t="s">
        <v>110</v>
      </c>
      <c r="I19" s="9" t="str">
        <f t="shared" si="0"/>
        <v>C</v>
      </c>
      <c r="J19" s="8">
        <f>COUNTIF(I$8:I19,I19)</f>
        <v>1</v>
      </c>
      <c r="K19" s="67">
        <v>0.016354166666666666</v>
      </c>
    </row>
    <row r="20" spans="1:11" ht="16.5" customHeight="1">
      <c r="A20" s="9">
        <v>13</v>
      </c>
      <c r="B20" s="9">
        <v>109</v>
      </c>
      <c r="C20" s="36" t="s">
        <v>134</v>
      </c>
      <c r="D20" s="40" t="s">
        <v>135</v>
      </c>
      <c r="E20" s="8" t="s">
        <v>3</v>
      </c>
      <c r="F20" s="8" t="s">
        <v>11</v>
      </c>
      <c r="G20" s="44">
        <v>1984</v>
      </c>
      <c r="H20" s="24" t="s">
        <v>19</v>
      </c>
      <c r="I20" s="9" t="str">
        <f t="shared" si="0"/>
        <v>A</v>
      </c>
      <c r="J20" s="8">
        <f>COUNTIF(I$8:I20,I20)</f>
        <v>1</v>
      </c>
      <c r="K20" s="67">
        <v>0.016666666666666666</v>
      </c>
    </row>
    <row r="21" spans="1:11" ht="16.5" customHeight="1">
      <c r="A21" s="9">
        <v>14</v>
      </c>
      <c r="B21" s="9">
        <v>123</v>
      </c>
      <c r="C21" s="36" t="s">
        <v>179</v>
      </c>
      <c r="D21" s="40" t="s">
        <v>180</v>
      </c>
      <c r="E21" s="8" t="s">
        <v>3</v>
      </c>
      <c r="F21" s="8" t="s">
        <v>11</v>
      </c>
      <c r="G21" s="44">
        <v>1990</v>
      </c>
      <c r="H21" s="24" t="s">
        <v>15</v>
      </c>
      <c r="I21" s="9" t="str">
        <f t="shared" si="0"/>
        <v>A</v>
      </c>
      <c r="J21" s="8">
        <f>COUNTIF(I$8:I21,I21)</f>
        <v>2</v>
      </c>
      <c r="K21" s="67">
        <v>0.016828703703703703</v>
      </c>
    </row>
    <row r="22" spans="1:11" ht="16.5" customHeight="1">
      <c r="A22" s="9">
        <v>15</v>
      </c>
      <c r="B22" s="9">
        <v>121</v>
      </c>
      <c r="C22" s="36" t="s">
        <v>173</v>
      </c>
      <c r="D22" s="40" t="s">
        <v>112</v>
      </c>
      <c r="E22" s="8" t="s">
        <v>3</v>
      </c>
      <c r="F22" s="8" t="s">
        <v>11</v>
      </c>
      <c r="G22" s="44">
        <v>1978</v>
      </c>
      <c r="H22" s="24" t="s">
        <v>174</v>
      </c>
      <c r="I22" s="9" t="str">
        <f t="shared" si="0"/>
        <v>B</v>
      </c>
      <c r="J22" s="8">
        <f>COUNTIF(I$8:I22,I22)</f>
        <v>3</v>
      </c>
      <c r="K22" s="67">
        <v>0.017326388888888888</v>
      </c>
    </row>
    <row r="23" spans="1:11" ht="16.5" customHeight="1">
      <c r="A23" s="9">
        <v>16</v>
      </c>
      <c r="B23" s="62">
        <v>128</v>
      </c>
      <c r="C23" s="36" t="s">
        <v>191</v>
      </c>
      <c r="D23" s="40" t="s">
        <v>64</v>
      </c>
      <c r="E23" s="8" t="s">
        <v>3</v>
      </c>
      <c r="F23" s="8" t="s">
        <v>11</v>
      </c>
      <c r="G23" s="33">
        <v>2008</v>
      </c>
      <c r="H23" s="24" t="s">
        <v>213</v>
      </c>
      <c r="I23" s="8" t="str">
        <f t="shared" si="0"/>
        <v>JM</v>
      </c>
      <c r="J23" s="8">
        <f>COUNTIF(I$8:I23,I23)</f>
        <v>4</v>
      </c>
      <c r="K23" s="67">
        <v>0.018090277777777778</v>
      </c>
    </row>
    <row r="24" spans="1:11" ht="16.5" customHeight="1">
      <c r="A24" s="9">
        <v>17</v>
      </c>
      <c r="B24" s="9">
        <v>115</v>
      </c>
      <c r="C24" s="36" t="s">
        <v>40</v>
      </c>
      <c r="D24" s="40" t="s">
        <v>42</v>
      </c>
      <c r="E24" s="8" t="s">
        <v>3</v>
      </c>
      <c r="F24" s="8" t="s">
        <v>11</v>
      </c>
      <c r="G24" s="44">
        <v>1967</v>
      </c>
      <c r="H24" s="24" t="s">
        <v>43</v>
      </c>
      <c r="I24" s="9" t="str">
        <f t="shared" si="0"/>
        <v>C</v>
      </c>
      <c r="J24" s="8">
        <f>COUNTIF(I$8:I24,I24)</f>
        <v>2</v>
      </c>
      <c r="K24" s="67">
        <v>0.018761574074074073</v>
      </c>
    </row>
    <row r="25" spans="1:11" ht="16.5" customHeight="1">
      <c r="A25" s="9">
        <v>18</v>
      </c>
      <c r="B25" s="9">
        <v>134</v>
      </c>
      <c r="C25" s="36" t="s">
        <v>111</v>
      </c>
      <c r="D25" s="40" t="s">
        <v>112</v>
      </c>
      <c r="E25" s="8" t="s">
        <v>3</v>
      </c>
      <c r="F25" s="8" t="s">
        <v>11</v>
      </c>
      <c r="G25" s="44">
        <v>1977</v>
      </c>
      <c r="H25" s="24" t="s">
        <v>101</v>
      </c>
      <c r="I25" s="9" t="str">
        <f t="shared" si="0"/>
        <v>B</v>
      </c>
      <c r="J25" s="8">
        <f>COUNTIF(I$8:I25,I25)</f>
        <v>4</v>
      </c>
      <c r="K25" s="67">
        <v>0.018761574074074073</v>
      </c>
    </row>
    <row r="26" spans="1:11" ht="16.5" customHeight="1">
      <c r="A26" s="9">
        <v>19</v>
      </c>
      <c r="B26" s="9">
        <v>107</v>
      </c>
      <c r="C26" s="36" t="s">
        <v>21</v>
      </c>
      <c r="D26" s="40" t="s">
        <v>20</v>
      </c>
      <c r="E26" s="8" t="s">
        <v>3</v>
      </c>
      <c r="F26" s="8" t="s">
        <v>11</v>
      </c>
      <c r="G26" s="44">
        <v>1950</v>
      </c>
      <c r="H26" s="24" t="s">
        <v>19</v>
      </c>
      <c r="I26" s="9" t="str">
        <f t="shared" si="0"/>
        <v>E</v>
      </c>
      <c r="J26" s="8">
        <f>COUNTIF(I$8:I26,I26)</f>
        <v>4</v>
      </c>
      <c r="K26" s="67">
        <v>0.019247685185185184</v>
      </c>
    </row>
    <row r="27" spans="1:11" ht="16.5" customHeight="1">
      <c r="A27" s="9">
        <v>20</v>
      </c>
      <c r="B27" s="9">
        <v>133</v>
      </c>
      <c r="C27" s="36" t="s">
        <v>69</v>
      </c>
      <c r="D27" s="40" t="s">
        <v>23</v>
      </c>
      <c r="E27" s="8" t="s">
        <v>3</v>
      </c>
      <c r="F27" s="8" t="s">
        <v>11</v>
      </c>
      <c r="G27" s="44">
        <v>1948</v>
      </c>
      <c r="H27" s="24" t="s">
        <v>15</v>
      </c>
      <c r="I27" s="9" t="str">
        <f t="shared" si="0"/>
        <v>E</v>
      </c>
      <c r="J27" s="8">
        <f>COUNTIF(I$8:I27,I27)</f>
        <v>5</v>
      </c>
      <c r="K27" s="67">
        <v>0.021608796296296296</v>
      </c>
    </row>
    <row r="28" spans="1:11" ht="16.5" customHeight="1">
      <c r="A28" s="9">
        <v>21</v>
      </c>
      <c r="B28" s="9">
        <v>137</v>
      </c>
      <c r="C28" s="36" t="s">
        <v>116</v>
      </c>
      <c r="D28" s="40" t="s">
        <v>22</v>
      </c>
      <c r="E28" s="8" t="s">
        <v>3</v>
      </c>
      <c r="F28" s="8" t="s">
        <v>11</v>
      </c>
      <c r="G28" s="44">
        <v>1979</v>
      </c>
      <c r="H28" s="24" t="s">
        <v>101</v>
      </c>
      <c r="I28" s="9" t="str">
        <f t="shared" si="0"/>
        <v>B</v>
      </c>
      <c r="J28" s="8">
        <f>COUNTIF(I$8:I28,I28)</f>
        <v>5</v>
      </c>
      <c r="K28" s="67">
        <v>0.021608796296296296</v>
      </c>
    </row>
    <row r="29" spans="1:11" ht="16.5" customHeight="1">
      <c r="A29" s="9">
        <v>22</v>
      </c>
      <c r="B29" s="9">
        <v>124</v>
      </c>
      <c r="C29" s="36" t="s">
        <v>31</v>
      </c>
      <c r="D29" s="40" t="s">
        <v>32</v>
      </c>
      <c r="E29" s="8" t="s">
        <v>3</v>
      </c>
      <c r="F29" s="8" t="s">
        <v>11</v>
      </c>
      <c r="G29" s="44">
        <v>1954</v>
      </c>
      <c r="H29" s="24" t="s">
        <v>33</v>
      </c>
      <c r="I29" s="9" t="str">
        <f t="shared" si="0"/>
        <v>D</v>
      </c>
      <c r="J29" s="8">
        <f>COUNTIF(I$8:I29,I29)</f>
        <v>4</v>
      </c>
      <c r="K29" s="67">
        <v>0.02164351851851852</v>
      </c>
    </row>
    <row r="30" spans="1:11" ht="16.5" customHeight="1">
      <c r="A30" s="9">
        <v>23</v>
      </c>
      <c r="B30" s="9">
        <v>131</v>
      </c>
      <c r="C30" s="36" t="s">
        <v>204</v>
      </c>
      <c r="D30" s="40" t="s">
        <v>205</v>
      </c>
      <c r="E30" s="8" t="s">
        <v>3</v>
      </c>
      <c r="F30" s="8" t="s">
        <v>11</v>
      </c>
      <c r="G30" s="44">
        <v>1999</v>
      </c>
      <c r="H30" s="24" t="s">
        <v>207</v>
      </c>
      <c r="I30" s="9" t="str">
        <f t="shared" si="0"/>
        <v>A</v>
      </c>
      <c r="J30" s="8">
        <f>COUNTIF(I$8:I30,I30)</f>
        <v>3</v>
      </c>
      <c r="K30" s="67">
        <v>0.02210648148148148</v>
      </c>
    </row>
    <row r="31" spans="1:11" ht="16.5" customHeight="1">
      <c r="A31" s="9">
        <v>24</v>
      </c>
      <c r="B31" s="9">
        <v>108</v>
      </c>
      <c r="C31" s="36" t="s">
        <v>127</v>
      </c>
      <c r="D31" s="40" t="s">
        <v>23</v>
      </c>
      <c r="E31" s="8" t="s">
        <v>3</v>
      </c>
      <c r="F31" s="8" t="s">
        <v>11</v>
      </c>
      <c r="G31" s="44">
        <v>1956</v>
      </c>
      <c r="H31" s="24" t="s">
        <v>19</v>
      </c>
      <c r="I31" s="9" t="str">
        <f t="shared" si="0"/>
        <v>D</v>
      </c>
      <c r="J31" s="8">
        <f>COUNTIF(I$8:I31,I31)</f>
        <v>5</v>
      </c>
      <c r="K31" s="67">
        <v>0.022118055555555557</v>
      </c>
    </row>
    <row r="32" spans="1:11" ht="16.5" customHeight="1">
      <c r="A32" s="9">
        <v>25</v>
      </c>
      <c r="B32" s="9">
        <v>103</v>
      </c>
      <c r="C32" s="36" t="s">
        <v>124</v>
      </c>
      <c r="D32" s="40" t="s">
        <v>18</v>
      </c>
      <c r="E32" s="8" t="s">
        <v>3</v>
      </c>
      <c r="F32" s="8" t="s">
        <v>11</v>
      </c>
      <c r="G32" s="44">
        <v>1953</v>
      </c>
      <c r="H32" s="24" t="s">
        <v>123</v>
      </c>
      <c r="I32" s="9" t="str">
        <f t="shared" si="0"/>
        <v>E</v>
      </c>
      <c r="J32" s="8">
        <f>COUNTIF(I$8:I32,I32)</f>
        <v>6</v>
      </c>
      <c r="K32" s="67">
        <v>0.023460648148148147</v>
      </c>
    </row>
    <row r="33" spans="1:11" ht="16.5" customHeight="1" thickBot="1">
      <c r="A33" s="9">
        <v>26</v>
      </c>
      <c r="B33" s="100">
        <v>129</v>
      </c>
      <c r="C33" s="101" t="s">
        <v>193</v>
      </c>
      <c r="D33" s="102" t="s">
        <v>192</v>
      </c>
      <c r="E33" s="103" t="s">
        <v>3</v>
      </c>
      <c r="F33" s="103" t="s">
        <v>11</v>
      </c>
      <c r="G33" s="104">
        <v>2008</v>
      </c>
      <c r="H33" s="105" t="s">
        <v>213</v>
      </c>
      <c r="I33" s="103" t="str">
        <f t="shared" si="0"/>
        <v>JM</v>
      </c>
      <c r="J33" s="103"/>
      <c r="K33" s="99" t="s">
        <v>211</v>
      </c>
    </row>
    <row r="34" spans="1:11" ht="19.5" customHeight="1" thickBot="1">
      <c r="A34" s="139" t="s">
        <v>214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1"/>
    </row>
    <row r="35" spans="1:11" s="21" customFormat="1" ht="16.5" customHeight="1">
      <c r="A35" s="11">
        <v>1</v>
      </c>
      <c r="B35" s="11">
        <v>105</v>
      </c>
      <c r="C35" s="17" t="s">
        <v>102</v>
      </c>
      <c r="D35" s="18" t="s">
        <v>103</v>
      </c>
      <c r="E35" s="10" t="s">
        <v>16</v>
      </c>
      <c r="F35" s="10" t="s">
        <v>11</v>
      </c>
      <c r="G35" s="82">
        <v>1987</v>
      </c>
      <c r="H35" s="20" t="s">
        <v>104</v>
      </c>
      <c r="I35" s="11" t="str">
        <f aca="true" t="shared" si="1" ref="I35:I45">IF($E35="m",IF($G$1-$G35&gt;19,IF($G$1-$G35&lt;40,"A",IF($G$1-$G35&gt;49,IF($G$1-$G35&gt;59,IF($G$1-$G35&gt;69,"E","D"),"C"),"B")),"JM"),IF($G$1-$G35&gt;19,IF($G$1-$G35&lt;35,"F",IF($G$1-$G35&lt;50,"G","H")),"JŽ"))</f>
        <v>G</v>
      </c>
      <c r="J35" s="10">
        <f>COUNTIF(I$8:I35,I35)</f>
        <v>1</v>
      </c>
      <c r="K35" s="83">
        <v>0.013310185185185187</v>
      </c>
    </row>
    <row r="36" spans="1:11" s="98" customFormat="1" ht="16.5" customHeight="1">
      <c r="A36" s="13">
        <v>2</v>
      </c>
      <c r="B36" s="13">
        <v>130</v>
      </c>
      <c r="C36" s="93" t="s">
        <v>61</v>
      </c>
      <c r="D36" s="94" t="s">
        <v>62</v>
      </c>
      <c r="E36" s="12" t="s">
        <v>16</v>
      </c>
      <c r="F36" s="12" t="s">
        <v>11</v>
      </c>
      <c r="G36" s="95">
        <v>1967</v>
      </c>
      <c r="H36" s="96" t="s">
        <v>63</v>
      </c>
      <c r="I36" s="13" t="str">
        <f t="shared" si="1"/>
        <v>H</v>
      </c>
      <c r="J36" s="12">
        <f>COUNTIF(I$8:I36,I36)</f>
        <v>1</v>
      </c>
      <c r="K36" s="97">
        <v>0.01480324074074074</v>
      </c>
    </row>
    <row r="37" spans="1:11" s="89" customFormat="1" ht="16.5" customHeight="1">
      <c r="A37" s="15">
        <v>3</v>
      </c>
      <c r="B37" s="15">
        <v>119</v>
      </c>
      <c r="C37" s="84" t="s">
        <v>100</v>
      </c>
      <c r="D37" s="85" t="s">
        <v>45</v>
      </c>
      <c r="E37" s="14" t="s">
        <v>16</v>
      </c>
      <c r="F37" s="14" t="s">
        <v>11</v>
      </c>
      <c r="G37" s="86">
        <v>1976</v>
      </c>
      <c r="H37" s="87" t="s">
        <v>172</v>
      </c>
      <c r="I37" s="15" t="str">
        <f t="shared" si="1"/>
        <v>G</v>
      </c>
      <c r="J37" s="14">
        <f>COUNTIF(I$8:I37,I37)</f>
        <v>2</v>
      </c>
      <c r="K37" s="88">
        <v>0.01671296296296296</v>
      </c>
    </row>
    <row r="38" spans="1:11" ht="16.5" customHeight="1">
      <c r="A38" s="9">
        <v>4</v>
      </c>
      <c r="B38" s="9">
        <v>122</v>
      </c>
      <c r="C38" s="36" t="s">
        <v>178</v>
      </c>
      <c r="D38" s="40" t="s">
        <v>106</v>
      </c>
      <c r="E38" s="8" t="s">
        <v>16</v>
      </c>
      <c r="F38" s="8" t="s">
        <v>11</v>
      </c>
      <c r="G38" s="44">
        <v>1987</v>
      </c>
      <c r="H38" s="24" t="s">
        <v>15</v>
      </c>
      <c r="I38" s="9" t="str">
        <f t="shared" si="1"/>
        <v>G</v>
      </c>
      <c r="J38" s="8">
        <f>COUNTIF(I$8:I38,I38)</f>
        <v>3</v>
      </c>
      <c r="K38" s="67">
        <v>0.016828703703703703</v>
      </c>
    </row>
    <row r="39" spans="1:11" ht="16.5" customHeight="1">
      <c r="A39" s="9">
        <v>5</v>
      </c>
      <c r="B39" s="9">
        <v>101</v>
      </c>
      <c r="C39" s="36" t="s">
        <v>34</v>
      </c>
      <c r="D39" s="40" t="s">
        <v>30</v>
      </c>
      <c r="E39" s="8" t="s">
        <v>16</v>
      </c>
      <c r="F39" s="8" t="s">
        <v>11</v>
      </c>
      <c r="G39" s="44">
        <v>1978</v>
      </c>
      <c r="H39" s="24" t="s">
        <v>19</v>
      </c>
      <c r="I39" s="9" t="str">
        <f t="shared" si="1"/>
        <v>G</v>
      </c>
      <c r="J39" s="8">
        <f>COUNTIF(I$8:I39,I39)</f>
        <v>4</v>
      </c>
      <c r="K39" s="67">
        <v>0.019108796296296294</v>
      </c>
    </row>
    <row r="40" spans="1:11" ht="16.5" customHeight="1">
      <c r="A40" s="9">
        <v>6</v>
      </c>
      <c r="B40" s="9">
        <v>120</v>
      </c>
      <c r="C40" s="36" t="s">
        <v>105</v>
      </c>
      <c r="D40" s="40" t="s">
        <v>106</v>
      </c>
      <c r="E40" s="8" t="s">
        <v>16</v>
      </c>
      <c r="F40" s="8" t="s">
        <v>11</v>
      </c>
      <c r="G40" s="44">
        <v>1979</v>
      </c>
      <c r="H40" s="24" t="s">
        <v>107</v>
      </c>
      <c r="I40" s="9" t="str">
        <f t="shared" si="1"/>
        <v>G</v>
      </c>
      <c r="J40" s="8">
        <f>COUNTIF(I$8:I40,I40)</f>
        <v>5</v>
      </c>
      <c r="K40" s="67">
        <v>0.01923611111111111</v>
      </c>
    </row>
    <row r="41" spans="1:11" ht="16.5" customHeight="1">
      <c r="A41" s="9">
        <v>7</v>
      </c>
      <c r="B41" s="9">
        <v>102</v>
      </c>
      <c r="C41" s="36" t="s">
        <v>121</v>
      </c>
      <c r="D41" s="40" t="s">
        <v>122</v>
      </c>
      <c r="E41" s="8" t="s">
        <v>16</v>
      </c>
      <c r="F41" s="8" t="s">
        <v>11</v>
      </c>
      <c r="G41" s="44">
        <v>1957</v>
      </c>
      <c r="H41" s="24" t="s">
        <v>123</v>
      </c>
      <c r="I41" s="9" t="str">
        <f t="shared" si="1"/>
        <v>H</v>
      </c>
      <c r="J41" s="8">
        <f>COUNTIF(I$8:I41,I41)</f>
        <v>2</v>
      </c>
      <c r="K41" s="67">
        <v>0.019675925925925927</v>
      </c>
    </row>
    <row r="42" spans="1:11" ht="16.5" customHeight="1">
      <c r="A42" s="9">
        <v>8</v>
      </c>
      <c r="B42" s="9">
        <v>114</v>
      </c>
      <c r="C42" s="36" t="s">
        <v>40</v>
      </c>
      <c r="D42" s="40" t="s">
        <v>41</v>
      </c>
      <c r="E42" s="8" t="s">
        <v>16</v>
      </c>
      <c r="F42" s="8" t="s">
        <v>11</v>
      </c>
      <c r="G42" s="44">
        <v>1969</v>
      </c>
      <c r="H42" s="24" t="s">
        <v>43</v>
      </c>
      <c r="I42" s="9" t="str">
        <f t="shared" si="1"/>
        <v>H</v>
      </c>
      <c r="J42" s="8">
        <f>COUNTIF(I$8:I42,I42)</f>
        <v>3</v>
      </c>
      <c r="K42" s="67">
        <v>0.021608796296296296</v>
      </c>
    </row>
    <row r="43" spans="1:11" ht="16.5" customHeight="1">
      <c r="A43" s="9">
        <v>9</v>
      </c>
      <c r="B43" s="9">
        <v>135</v>
      </c>
      <c r="C43" s="36" t="s">
        <v>113</v>
      </c>
      <c r="D43" s="40" t="s">
        <v>44</v>
      </c>
      <c r="E43" s="8" t="s">
        <v>16</v>
      </c>
      <c r="F43" s="8" t="s">
        <v>11</v>
      </c>
      <c r="G43" s="44">
        <v>1978</v>
      </c>
      <c r="H43" s="24" t="s">
        <v>101</v>
      </c>
      <c r="I43" s="9" t="str">
        <f t="shared" si="1"/>
        <v>G</v>
      </c>
      <c r="J43" s="8">
        <f>COUNTIF(I$8:I43,I43)</f>
        <v>6</v>
      </c>
      <c r="K43" s="67">
        <v>0.021608796296296296</v>
      </c>
    </row>
    <row r="44" spans="1:11" ht="16.5" customHeight="1">
      <c r="A44" s="9">
        <v>10</v>
      </c>
      <c r="B44" s="9">
        <v>136</v>
      </c>
      <c r="C44" s="36" t="s">
        <v>38</v>
      </c>
      <c r="D44" s="40" t="s">
        <v>39</v>
      </c>
      <c r="E44" s="8" t="s">
        <v>16</v>
      </c>
      <c r="F44" s="8" t="s">
        <v>11</v>
      </c>
      <c r="G44" s="44">
        <v>1975</v>
      </c>
      <c r="H44" s="24" t="s">
        <v>101</v>
      </c>
      <c r="I44" s="9" t="str">
        <f t="shared" si="1"/>
        <v>G</v>
      </c>
      <c r="J44" s="8">
        <f>COUNTIF(I$8:I44,I44)</f>
        <v>7</v>
      </c>
      <c r="K44" s="67">
        <v>0.021608796296296296</v>
      </c>
    </row>
    <row r="45" spans="1:11" ht="16.5" customHeight="1">
      <c r="A45" s="9">
        <v>11</v>
      </c>
      <c r="B45" s="9">
        <v>117</v>
      </c>
      <c r="C45" s="36" t="s">
        <v>114</v>
      </c>
      <c r="D45" s="40" t="s">
        <v>212</v>
      </c>
      <c r="E45" s="8" t="s">
        <v>16</v>
      </c>
      <c r="F45" s="8" t="s">
        <v>11</v>
      </c>
      <c r="G45" s="44">
        <v>1976</v>
      </c>
      <c r="H45" s="24" t="s">
        <v>115</v>
      </c>
      <c r="I45" s="9" t="str">
        <f t="shared" si="1"/>
        <v>G</v>
      </c>
      <c r="J45" s="8">
        <f>COUNTIF(I$8:I45,I45)</f>
        <v>8</v>
      </c>
      <c r="K45" s="67">
        <v>0.023460648148148147</v>
      </c>
    </row>
    <row r="47" spans="1:10" ht="19.5" customHeight="1">
      <c r="A47" s="126" t="s">
        <v>216</v>
      </c>
      <c r="B47" s="126"/>
      <c r="C47" s="126"/>
      <c r="D47" s="126"/>
      <c r="E47" s="126"/>
      <c r="F47" s="126"/>
      <c r="G47" s="126"/>
      <c r="H47" s="126"/>
      <c r="J47" s="41"/>
    </row>
    <row r="48" spans="1:10" ht="19.5" customHeight="1">
      <c r="A48" s="126" t="s">
        <v>12</v>
      </c>
      <c r="B48" s="126"/>
      <c r="C48" s="126"/>
      <c r="D48" s="126"/>
      <c r="E48" s="126"/>
      <c r="F48" s="126"/>
      <c r="G48" s="126"/>
      <c r="H48" s="126"/>
      <c r="J48" s="41"/>
    </row>
  </sheetData>
  <sheetProtection/>
  <mergeCells count="9">
    <mergeCell ref="A47:H47"/>
    <mergeCell ref="A48:H48"/>
    <mergeCell ref="A2:K2"/>
    <mergeCell ref="A3:K3"/>
    <mergeCell ref="A4:K4"/>
    <mergeCell ref="A5:D5"/>
    <mergeCell ref="E5:H5"/>
    <mergeCell ref="A34:K34"/>
    <mergeCell ref="A7:K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2" sqref="A2:IV5"/>
    </sheetView>
  </sheetViews>
  <sheetFormatPr defaultColWidth="9.140625" defaultRowHeight="12.75"/>
  <cols>
    <col min="1" max="1" width="4.7109375" style="4" bestFit="1" customWidth="1"/>
    <col min="2" max="2" width="5.00390625" style="4" bestFit="1" customWidth="1"/>
    <col min="3" max="3" width="12.57421875" style="4" customWidth="1"/>
    <col min="4" max="4" width="11.7109375" style="3" customWidth="1"/>
    <col min="5" max="5" width="5.140625" style="16" bestFit="1" customWidth="1"/>
    <col min="6" max="6" width="5.7109375" style="16" customWidth="1"/>
    <col min="7" max="7" width="7.00390625" style="26" customWidth="1"/>
    <col min="8" max="8" width="24.57421875" style="3" customWidth="1"/>
    <col min="9" max="9" width="5.140625" style="16" customWidth="1"/>
    <col min="10" max="10" width="4.7109375" style="16" customWidth="1"/>
    <col min="11" max="11" width="8.421875" style="4" customWidth="1"/>
    <col min="12" max="12" width="4.7109375" style="16" customWidth="1"/>
    <col min="13" max="16384" width="9.140625" style="27" customWidth="1"/>
  </cols>
  <sheetData>
    <row r="1" spans="5:7" ht="3.75" customHeight="1" thickBot="1">
      <c r="E1" s="16" t="s">
        <v>5</v>
      </c>
      <c r="G1" s="26">
        <v>2023</v>
      </c>
    </row>
    <row r="2" spans="1:12" s="71" customFormat="1" ht="26.25" customHeight="1" thickBot="1">
      <c r="A2" s="127" t="s">
        <v>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s="72" customFormat="1" ht="19.5" customHeight="1" thickBot="1">
      <c r="A3" s="130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</row>
    <row r="4" spans="1:12" s="73" customFormat="1" ht="19.5" customHeight="1" thickBot="1">
      <c r="A4" s="133" t="s">
        <v>98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spans="1:12" s="125" customFormat="1" ht="19.5" customHeight="1">
      <c r="A5" s="146" t="s">
        <v>95</v>
      </c>
      <c r="B5" s="146"/>
      <c r="C5" s="146"/>
      <c r="D5" s="146"/>
      <c r="E5" s="147" t="s">
        <v>17</v>
      </c>
      <c r="F5" s="147"/>
      <c r="G5" s="147"/>
      <c r="H5" s="147"/>
      <c r="I5" s="124"/>
      <c r="J5" s="124"/>
      <c r="L5" s="124"/>
    </row>
    <row r="6" spans="1:12" s="7" customFormat="1" ht="30" customHeight="1">
      <c r="A6" s="29" t="s">
        <v>94</v>
      </c>
      <c r="B6" s="29" t="s">
        <v>97</v>
      </c>
      <c r="C6" s="64" t="s">
        <v>13</v>
      </c>
      <c r="D6" s="32" t="s">
        <v>0</v>
      </c>
      <c r="E6" s="30" t="s">
        <v>4</v>
      </c>
      <c r="F6" s="30" t="s">
        <v>7</v>
      </c>
      <c r="G6" s="31" t="s">
        <v>8</v>
      </c>
      <c r="H6" s="32" t="s">
        <v>1</v>
      </c>
      <c r="I6" s="30" t="s">
        <v>9</v>
      </c>
      <c r="J6" s="33" t="s">
        <v>10</v>
      </c>
      <c r="K6" s="22" t="s">
        <v>2</v>
      </c>
      <c r="L6" s="33" t="s">
        <v>125</v>
      </c>
    </row>
    <row r="7" spans="1:12" s="21" customFormat="1" ht="19.5" customHeight="1">
      <c r="A7" s="11">
        <v>1</v>
      </c>
      <c r="B7" s="11">
        <v>17</v>
      </c>
      <c r="C7" s="17" t="s">
        <v>58</v>
      </c>
      <c r="D7" s="18" t="s">
        <v>73</v>
      </c>
      <c r="E7" s="10" t="s">
        <v>3</v>
      </c>
      <c r="F7" s="10" t="s">
        <v>11</v>
      </c>
      <c r="G7" s="19">
        <v>2003</v>
      </c>
      <c r="H7" s="20" t="s">
        <v>19</v>
      </c>
      <c r="I7" s="10" t="str">
        <f aca="true" t="shared" si="0" ref="I7:I38">IF($E7="m",IF($G$1-$G7&gt;19,IF($G$1-$G7&lt;40,"A",IF($G$1-$G7&gt;49,IF($G$1-$G7&gt;59,IF($G$1-$G7&gt;69,"E","D"),"C"),"B")),"JM"),IF($G$1-$G7&gt;19,IF($G$1-$G7&lt;35,"F",IF($G$1-$G7&lt;50,"G","H")),"JŽ"))</f>
        <v>A</v>
      </c>
      <c r="J7" s="10">
        <f>COUNTIF(I$7:I7,I7)</f>
        <v>1</v>
      </c>
      <c r="K7" s="83">
        <v>0.0017245370370370372</v>
      </c>
      <c r="L7" s="10"/>
    </row>
    <row r="8" spans="1:12" s="25" customFormat="1" ht="19.5" customHeight="1">
      <c r="A8" s="9">
        <v>2</v>
      </c>
      <c r="B8" s="22">
        <v>49</v>
      </c>
      <c r="C8" s="36" t="s">
        <v>53</v>
      </c>
      <c r="D8" s="40" t="s">
        <v>67</v>
      </c>
      <c r="E8" s="8" t="s">
        <v>3</v>
      </c>
      <c r="F8" s="8" t="s">
        <v>11</v>
      </c>
      <c r="G8" s="23">
        <v>2012</v>
      </c>
      <c r="H8" s="24" t="s">
        <v>19</v>
      </c>
      <c r="I8" s="8" t="str">
        <f t="shared" si="0"/>
        <v>JM</v>
      </c>
      <c r="J8" s="8">
        <f>COUNTIF(I$7:I8,I8)</f>
        <v>1</v>
      </c>
      <c r="K8" s="67">
        <v>0.0018171296296296297</v>
      </c>
      <c r="L8" s="8"/>
    </row>
    <row r="9" spans="1:12" s="25" customFormat="1" ht="19.5" customHeight="1">
      <c r="A9" s="9">
        <v>3</v>
      </c>
      <c r="B9" s="22">
        <v>50</v>
      </c>
      <c r="C9" s="36" t="s">
        <v>47</v>
      </c>
      <c r="D9" s="40" t="s">
        <v>75</v>
      </c>
      <c r="E9" s="8" t="s">
        <v>16</v>
      </c>
      <c r="F9" s="8" t="s">
        <v>11</v>
      </c>
      <c r="G9" s="23">
        <v>2007</v>
      </c>
      <c r="H9" s="24" t="s">
        <v>19</v>
      </c>
      <c r="I9" s="8" t="str">
        <f t="shared" si="0"/>
        <v>JŽ</v>
      </c>
      <c r="J9" s="8">
        <f>COUNTIF(I$7:I9,I9)</f>
        <v>1</v>
      </c>
      <c r="K9" s="67">
        <v>0.0018865740740740742</v>
      </c>
      <c r="L9" s="8"/>
    </row>
    <row r="10" spans="1:12" ht="19.5" customHeight="1">
      <c r="A10" s="9">
        <v>4</v>
      </c>
      <c r="B10" s="22">
        <v>28</v>
      </c>
      <c r="C10" s="36" t="s">
        <v>66</v>
      </c>
      <c r="D10" s="40" t="s">
        <v>65</v>
      </c>
      <c r="E10" s="8" t="s">
        <v>3</v>
      </c>
      <c r="F10" s="8" t="s">
        <v>11</v>
      </c>
      <c r="G10" s="23">
        <v>2011</v>
      </c>
      <c r="H10" s="24" t="s">
        <v>19</v>
      </c>
      <c r="I10" s="8" t="str">
        <f t="shared" si="0"/>
        <v>JM</v>
      </c>
      <c r="J10" s="8">
        <f>COUNTIF(I$7:I10,I10)</f>
        <v>2</v>
      </c>
      <c r="K10" s="67">
        <v>0.0019560185185185184</v>
      </c>
      <c r="L10" s="8"/>
    </row>
    <row r="11" spans="1:12" ht="19.5" customHeight="1">
      <c r="A11" s="9">
        <v>5</v>
      </c>
      <c r="B11" s="22">
        <v>48</v>
      </c>
      <c r="C11" s="36" t="s">
        <v>53</v>
      </c>
      <c r="D11" s="40" t="s">
        <v>52</v>
      </c>
      <c r="E11" s="8" t="s">
        <v>3</v>
      </c>
      <c r="F11" s="8" t="s">
        <v>11</v>
      </c>
      <c r="G11" s="23">
        <v>2017</v>
      </c>
      <c r="H11" s="24" t="s">
        <v>19</v>
      </c>
      <c r="I11" s="8" t="str">
        <f t="shared" si="0"/>
        <v>JM</v>
      </c>
      <c r="J11" s="8">
        <f>COUNTIF(I$7:I11,I11)</f>
        <v>3</v>
      </c>
      <c r="K11" s="67">
        <v>0.001967592592592593</v>
      </c>
      <c r="L11" s="8"/>
    </row>
    <row r="12" spans="1:12" s="98" customFormat="1" ht="19.5" customHeight="1">
      <c r="A12" s="13">
        <v>6</v>
      </c>
      <c r="B12" s="13">
        <v>12</v>
      </c>
      <c r="C12" s="93" t="s">
        <v>25</v>
      </c>
      <c r="D12" s="94" t="s">
        <v>26</v>
      </c>
      <c r="E12" s="12" t="s">
        <v>3</v>
      </c>
      <c r="F12" s="12" t="s">
        <v>11</v>
      </c>
      <c r="G12" s="109">
        <v>1992</v>
      </c>
      <c r="H12" s="96" t="s">
        <v>19</v>
      </c>
      <c r="I12" s="12" t="str">
        <f t="shared" si="0"/>
        <v>A</v>
      </c>
      <c r="J12" s="12">
        <f>COUNTIF(I$7:I12,I12)</f>
        <v>2</v>
      </c>
      <c r="K12" s="97">
        <v>0.0020370370370370373</v>
      </c>
      <c r="L12" s="12"/>
    </row>
    <row r="13" spans="1:12" s="21" customFormat="1" ht="19.5" customHeight="1">
      <c r="A13" s="11">
        <v>7</v>
      </c>
      <c r="B13" s="11">
        <v>44</v>
      </c>
      <c r="C13" s="17" t="s">
        <v>24</v>
      </c>
      <c r="D13" s="18" t="s">
        <v>93</v>
      </c>
      <c r="E13" s="10" t="s">
        <v>16</v>
      </c>
      <c r="F13" s="10" t="s">
        <v>11</v>
      </c>
      <c r="G13" s="19">
        <v>1998</v>
      </c>
      <c r="H13" s="20" t="s">
        <v>19</v>
      </c>
      <c r="I13" s="10" t="str">
        <f t="shared" si="0"/>
        <v>F</v>
      </c>
      <c r="J13" s="10">
        <f>COUNTIF(I$7:I13,I13)</f>
        <v>1</v>
      </c>
      <c r="K13" s="83">
        <v>0.0021180555555555553</v>
      </c>
      <c r="L13" s="10"/>
    </row>
    <row r="14" spans="1:12" s="21" customFormat="1" ht="19.5" customHeight="1">
      <c r="A14" s="9">
        <v>8</v>
      </c>
      <c r="B14" s="22">
        <v>25</v>
      </c>
      <c r="C14" s="36" t="s">
        <v>56</v>
      </c>
      <c r="D14" s="40" t="s">
        <v>55</v>
      </c>
      <c r="E14" s="8" t="s">
        <v>16</v>
      </c>
      <c r="F14" s="8" t="s">
        <v>11</v>
      </c>
      <c r="G14" s="23">
        <v>2016</v>
      </c>
      <c r="H14" s="24" t="s">
        <v>19</v>
      </c>
      <c r="I14" s="8" t="str">
        <f t="shared" si="0"/>
        <v>JŽ</v>
      </c>
      <c r="J14" s="8">
        <f>COUNTIF(I$7:I14,I14)</f>
        <v>2</v>
      </c>
      <c r="K14" s="67">
        <v>0.002199074074074074</v>
      </c>
      <c r="L14" s="8"/>
    </row>
    <row r="15" spans="1:12" s="25" customFormat="1" ht="19.5" customHeight="1">
      <c r="A15" s="9">
        <v>9</v>
      </c>
      <c r="B15" s="22">
        <v>3</v>
      </c>
      <c r="C15" s="36" t="s">
        <v>129</v>
      </c>
      <c r="D15" s="40" t="s">
        <v>45</v>
      </c>
      <c r="E15" s="8" t="s">
        <v>16</v>
      </c>
      <c r="F15" s="8" t="s">
        <v>11</v>
      </c>
      <c r="G15" s="34">
        <v>2014</v>
      </c>
      <c r="H15" s="24" t="s">
        <v>19</v>
      </c>
      <c r="I15" s="8" t="str">
        <f t="shared" si="0"/>
        <v>JŽ</v>
      </c>
      <c r="J15" s="8">
        <f>COUNTIF(I$7:I15,I15)</f>
        <v>3</v>
      </c>
      <c r="K15" s="67">
        <v>0.002314814814814815</v>
      </c>
      <c r="L15" s="8"/>
    </row>
    <row r="16" spans="1:12" s="25" customFormat="1" ht="19.5" customHeight="1">
      <c r="A16" s="9">
        <v>10</v>
      </c>
      <c r="B16" s="22">
        <v>9</v>
      </c>
      <c r="C16" s="36" t="s">
        <v>136</v>
      </c>
      <c r="D16" s="40" t="s">
        <v>137</v>
      </c>
      <c r="E16" s="8" t="s">
        <v>3</v>
      </c>
      <c r="F16" s="8" t="s">
        <v>11</v>
      </c>
      <c r="G16" s="34">
        <v>2012</v>
      </c>
      <c r="H16" s="24" t="s">
        <v>19</v>
      </c>
      <c r="I16" s="8" t="str">
        <f t="shared" si="0"/>
        <v>JM</v>
      </c>
      <c r="J16" s="8">
        <f>COUNTIF(I$7:I16,I16)</f>
        <v>4</v>
      </c>
      <c r="K16" s="67">
        <v>0.002372685185185185</v>
      </c>
      <c r="L16" s="8"/>
    </row>
    <row r="17" spans="1:12" s="89" customFormat="1" ht="19.5" customHeight="1">
      <c r="A17" s="15">
        <v>11</v>
      </c>
      <c r="B17" s="15">
        <v>6</v>
      </c>
      <c r="C17" s="84" t="s">
        <v>28</v>
      </c>
      <c r="D17" s="85" t="s">
        <v>27</v>
      </c>
      <c r="E17" s="14" t="s">
        <v>3</v>
      </c>
      <c r="F17" s="14" t="s">
        <v>11</v>
      </c>
      <c r="G17" s="110">
        <v>1985</v>
      </c>
      <c r="H17" s="87" t="s">
        <v>19</v>
      </c>
      <c r="I17" s="14" t="str">
        <f t="shared" si="0"/>
        <v>A</v>
      </c>
      <c r="J17" s="14">
        <f>COUNTIF(I$7:I17,I17)</f>
        <v>3</v>
      </c>
      <c r="K17" s="88">
        <v>0.002384259259259259</v>
      </c>
      <c r="L17" s="14"/>
    </row>
    <row r="18" spans="1:12" s="25" customFormat="1" ht="19.5" customHeight="1">
      <c r="A18" s="9">
        <v>12</v>
      </c>
      <c r="B18" s="22">
        <v>41</v>
      </c>
      <c r="C18" s="36" t="s">
        <v>56</v>
      </c>
      <c r="D18" s="40" t="s">
        <v>74</v>
      </c>
      <c r="E18" s="8" t="s">
        <v>16</v>
      </c>
      <c r="F18" s="8" t="s">
        <v>11</v>
      </c>
      <c r="G18" s="23">
        <v>2011</v>
      </c>
      <c r="H18" s="24" t="s">
        <v>19</v>
      </c>
      <c r="I18" s="8" t="str">
        <f t="shared" si="0"/>
        <v>JŽ</v>
      </c>
      <c r="J18" s="8">
        <f>COUNTIF(I$7:I18,I18)</f>
        <v>4</v>
      </c>
      <c r="K18" s="67">
        <v>0.0025</v>
      </c>
      <c r="L18" s="8"/>
    </row>
    <row r="19" spans="1:12" s="25" customFormat="1" ht="19.5" customHeight="1">
      <c r="A19" s="9">
        <v>13</v>
      </c>
      <c r="B19" s="22">
        <v>8</v>
      </c>
      <c r="C19" s="36" t="s">
        <v>50</v>
      </c>
      <c r="D19" s="40" t="s">
        <v>51</v>
      </c>
      <c r="E19" s="8" t="s">
        <v>3</v>
      </c>
      <c r="F19" s="8" t="s">
        <v>11</v>
      </c>
      <c r="G19" s="23">
        <v>2014</v>
      </c>
      <c r="H19" s="24" t="s">
        <v>19</v>
      </c>
      <c r="I19" s="8" t="str">
        <f t="shared" si="0"/>
        <v>JM</v>
      </c>
      <c r="J19" s="8">
        <f>COUNTIF(I$7:I19,I19)</f>
        <v>5</v>
      </c>
      <c r="K19" s="67">
        <v>0.002534722222222222</v>
      </c>
      <c r="L19" s="8"/>
    </row>
    <row r="20" spans="1:12" s="25" customFormat="1" ht="19.5" customHeight="1">
      <c r="A20" s="9">
        <v>14</v>
      </c>
      <c r="B20" s="22">
        <v>24</v>
      </c>
      <c r="C20" s="36" t="s">
        <v>47</v>
      </c>
      <c r="D20" s="40" t="s">
        <v>48</v>
      </c>
      <c r="E20" s="8" t="s">
        <v>16</v>
      </c>
      <c r="F20" s="8" t="s">
        <v>11</v>
      </c>
      <c r="G20" s="23">
        <v>2018</v>
      </c>
      <c r="H20" s="24" t="s">
        <v>19</v>
      </c>
      <c r="I20" s="8" t="str">
        <f t="shared" si="0"/>
        <v>JŽ</v>
      </c>
      <c r="J20" s="8">
        <f>COUNTIF(I$7:I20,I20)</f>
        <v>5</v>
      </c>
      <c r="K20" s="67">
        <v>0.002615740740740741</v>
      </c>
      <c r="L20" s="8"/>
    </row>
    <row r="21" spans="1:12" s="25" customFormat="1" ht="19.5" customHeight="1">
      <c r="A21" s="9">
        <v>15</v>
      </c>
      <c r="B21" s="22">
        <v>26</v>
      </c>
      <c r="C21" s="36" t="s">
        <v>56</v>
      </c>
      <c r="D21" s="40" t="s">
        <v>153</v>
      </c>
      <c r="E21" s="8" t="s">
        <v>16</v>
      </c>
      <c r="F21" s="8" t="s">
        <v>11</v>
      </c>
      <c r="G21" s="34">
        <v>2019</v>
      </c>
      <c r="H21" s="24" t="s">
        <v>19</v>
      </c>
      <c r="I21" s="8" t="str">
        <f t="shared" si="0"/>
        <v>JŽ</v>
      </c>
      <c r="J21" s="8"/>
      <c r="K21" s="67">
        <v>0.002615740740740741</v>
      </c>
      <c r="L21" s="8"/>
    </row>
    <row r="22" spans="1:12" s="25" customFormat="1" ht="19.5" customHeight="1">
      <c r="A22" s="9">
        <v>16</v>
      </c>
      <c r="B22" s="22">
        <v>45</v>
      </c>
      <c r="C22" s="36" t="s">
        <v>47</v>
      </c>
      <c r="D22" s="40" t="s">
        <v>175</v>
      </c>
      <c r="E22" s="8" t="s">
        <v>16</v>
      </c>
      <c r="F22" s="8" t="s">
        <v>11</v>
      </c>
      <c r="G22" s="34">
        <v>2020</v>
      </c>
      <c r="H22" s="24" t="s">
        <v>19</v>
      </c>
      <c r="I22" s="8" t="str">
        <f t="shared" si="0"/>
        <v>JŽ</v>
      </c>
      <c r="J22" s="8"/>
      <c r="K22" s="67">
        <v>0.002615740740740741</v>
      </c>
      <c r="L22" s="8"/>
    </row>
    <row r="23" spans="1:12" s="25" customFormat="1" ht="19.5" customHeight="1">
      <c r="A23" s="9">
        <v>17</v>
      </c>
      <c r="B23" s="22">
        <v>27</v>
      </c>
      <c r="C23" s="36" t="s">
        <v>154</v>
      </c>
      <c r="D23" s="40" t="s">
        <v>80</v>
      </c>
      <c r="E23" s="8" t="s">
        <v>3</v>
      </c>
      <c r="F23" s="8" t="s">
        <v>11</v>
      </c>
      <c r="G23" s="34">
        <v>1974</v>
      </c>
      <c r="H23" s="24" t="s">
        <v>19</v>
      </c>
      <c r="I23" s="8" t="str">
        <f t="shared" si="0"/>
        <v>B</v>
      </c>
      <c r="J23" s="8"/>
      <c r="K23" s="67">
        <v>0.002627314814814815</v>
      </c>
      <c r="L23" s="8"/>
    </row>
    <row r="24" spans="1:12" s="25" customFormat="1" ht="19.5" customHeight="1">
      <c r="A24" s="9">
        <v>18</v>
      </c>
      <c r="B24" s="22">
        <v>13</v>
      </c>
      <c r="C24" s="36" t="s">
        <v>140</v>
      </c>
      <c r="D24" s="40" t="s">
        <v>64</v>
      </c>
      <c r="E24" s="8" t="s">
        <v>3</v>
      </c>
      <c r="F24" s="8" t="s">
        <v>11</v>
      </c>
      <c r="G24" s="34">
        <v>2016</v>
      </c>
      <c r="H24" s="24" t="s">
        <v>19</v>
      </c>
      <c r="I24" s="8" t="str">
        <f t="shared" si="0"/>
        <v>JM</v>
      </c>
      <c r="J24" s="8">
        <f>COUNTIF(I$7:I24,I24)</f>
        <v>6</v>
      </c>
      <c r="K24" s="67">
        <v>0.002789351851851852</v>
      </c>
      <c r="L24" s="8"/>
    </row>
    <row r="25" spans="1:12" s="25" customFormat="1" ht="19.5" customHeight="1">
      <c r="A25" s="9">
        <v>19</v>
      </c>
      <c r="B25" s="22">
        <v>10</v>
      </c>
      <c r="C25" s="36" t="s">
        <v>78</v>
      </c>
      <c r="D25" s="40" t="s">
        <v>20</v>
      </c>
      <c r="E25" s="8" t="s">
        <v>3</v>
      </c>
      <c r="F25" s="8" t="s">
        <v>11</v>
      </c>
      <c r="G25" s="23">
        <v>1974</v>
      </c>
      <c r="H25" s="24" t="s">
        <v>19</v>
      </c>
      <c r="I25" s="8" t="str">
        <f t="shared" si="0"/>
        <v>B</v>
      </c>
      <c r="J25" s="8">
        <f>COUNTIF(I$7:I25,I25)</f>
        <v>2</v>
      </c>
      <c r="K25" s="67">
        <v>0.0028124999999999995</v>
      </c>
      <c r="L25" s="8"/>
    </row>
    <row r="26" spans="1:12" s="25" customFormat="1" ht="19.5" customHeight="1">
      <c r="A26" s="9">
        <v>20</v>
      </c>
      <c r="B26" s="22">
        <v>53</v>
      </c>
      <c r="C26" s="65" t="s">
        <v>85</v>
      </c>
      <c r="D26" s="66" t="s">
        <v>46</v>
      </c>
      <c r="E26" s="8" t="s">
        <v>3</v>
      </c>
      <c r="F26" s="8" t="s">
        <v>11</v>
      </c>
      <c r="G26" s="34">
        <v>1968</v>
      </c>
      <c r="H26" s="35" t="s">
        <v>19</v>
      </c>
      <c r="I26" s="8" t="str">
        <f t="shared" si="0"/>
        <v>C</v>
      </c>
      <c r="J26" s="8">
        <f>COUNTIF(I$7:I26,I26)</f>
        <v>1</v>
      </c>
      <c r="K26" s="67">
        <v>0.0028124999999999995</v>
      </c>
      <c r="L26" s="8" t="s">
        <v>125</v>
      </c>
    </row>
    <row r="27" spans="1:12" s="98" customFormat="1" ht="19.5" customHeight="1">
      <c r="A27" s="13">
        <v>21</v>
      </c>
      <c r="B27" s="13">
        <v>1</v>
      </c>
      <c r="C27" s="93" t="s">
        <v>129</v>
      </c>
      <c r="D27" s="94" t="s">
        <v>45</v>
      </c>
      <c r="E27" s="12" t="s">
        <v>16</v>
      </c>
      <c r="F27" s="12" t="s">
        <v>11</v>
      </c>
      <c r="G27" s="109">
        <v>1991</v>
      </c>
      <c r="H27" s="96" t="s">
        <v>19</v>
      </c>
      <c r="I27" s="12" t="str">
        <f t="shared" si="0"/>
        <v>F</v>
      </c>
      <c r="J27" s="12">
        <f>COUNTIF(I$7:I27,I27)</f>
        <v>2</v>
      </c>
      <c r="K27" s="97">
        <v>0.002824074074074074</v>
      </c>
      <c r="L27" s="12"/>
    </row>
    <row r="28" spans="1:12" s="25" customFormat="1" ht="19.5" customHeight="1">
      <c r="A28" s="9">
        <v>22</v>
      </c>
      <c r="B28" s="22">
        <v>32</v>
      </c>
      <c r="C28" s="36" t="s">
        <v>157</v>
      </c>
      <c r="D28" s="40" t="s">
        <v>158</v>
      </c>
      <c r="E28" s="8" t="s">
        <v>3</v>
      </c>
      <c r="F28" s="8" t="s">
        <v>11</v>
      </c>
      <c r="G28" s="34">
        <v>1991</v>
      </c>
      <c r="H28" s="24" t="s">
        <v>19</v>
      </c>
      <c r="I28" s="8" t="str">
        <f t="shared" si="0"/>
        <v>A</v>
      </c>
      <c r="J28" s="8"/>
      <c r="K28" s="67">
        <v>0.002835648148148148</v>
      </c>
      <c r="L28" s="8"/>
    </row>
    <row r="29" spans="1:12" ht="19.5" customHeight="1">
      <c r="A29" s="9">
        <v>23</v>
      </c>
      <c r="B29" s="22">
        <v>64</v>
      </c>
      <c r="C29" s="37" t="s">
        <v>203</v>
      </c>
      <c r="D29" s="38" t="s">
        <v>20</v>
      </c>
      <c r="E29" s="8" t="s">
        <v>3</v>
      </c>
      <c r="F29" s="8" t="s">
        <v>11</v>
      </c>
      <c r="G29" s="38">
        <v>1982</v>
      </c>
      <c r="H29" s="24" t="s">
        <v>19</v>
      </c>
      <c r="I29" s="30" t="str">
        <f t="shared" si="0"/>
        <v>B</v>
      </c>
      <c r="J29" s="30"/>
      <c r="K29" s="68">
        <v>0.002847222222222222</v>
      </c>
      <c r="L29" s="30"/>
    </row>
    <row r="30" spans="1:12" s="25" customFormat="1" ht="19.5" customHeight="1">
      <c r="A30" s="9">
        <v>24</v>
      </c>
      <c r="B30" s="22">
        <v>69</v>
      </c>
      <c r="C30" s="36" t="s">
        <v>76</v>
      </c>
      <c r="D30" s="40" t="s">
        <v>77</v>
      </c>
      <c r="E30" s="8" t="s">
        <v>3</v>
      </c>
      <c r="F30" s="8" t="s">
        <v>11</v>
      </c>
      <c r="G30" s="23">
        <v>1962</v>
      </c>
      <c r="H30" s="24" t="s">
        <v>19</v>
      </c>
      <c r="I30" s="8" t="str">
        <f t="shared" si="0"/>
        <v>D</v>
      </c>
      <c r="J30" s="8">
        <f>COUNTIF(I$7:I30,I30)</f>
        <v>1</v>
      </c>
      <c r="K30" s="67">
        <v>0.0028587962962962963</v>
      </c>
      <c r="L30" s="8"/>
    </row>
    <row r="31" spans="1:12" s="25" customFormat="1" ht="19.5" customHeight="1">
      <c r="A31" s="9">
        <v>25</v>
      </c>
      <c r="B31" s="22">
        <v>2</v>
      </c>
      <c r="C31" s="36" t="s">
        <v>130</v>
      </c>
      <c r="D31" s="40" t="s">
        <v>131</v>
      </c>
      <c r="E31" s="8" t="s">
        <v>16</v>
      </c>
      <c r="F31" s="8" t="s">
        <v>11</v>
      </c>
      <c r="G31" s="34">
        <v>2018</v>
      </c>
      <c r="H31" s="24" t="s">
        <v>19</v>
      </c>
      <c r="I31" s="8" t="str">
        <f t="shared" si="0"/>
        <v>JŽ</v>
      </c>
      <c r="J31" s="8">
        <f>COUNTIF(I$7:I31,I31)</f>
        <v>8</v>
      </c>
      <c r="K31" s="67">
        <v>0.002893518518518519</v>
      </c>
      <c r="L31" s="8"/>
    </row>
    <row r="32" spans="1:12" s="25" customFormat="1" ht="19.5" customHeight="1">
      <c r="A32" s="9">
        <v>26</v>
      </c>
      <c r="B32" s="22">
        <v>66</v>
      </c>
      <c r="C32" s="36" t="s">
        <v>209</v>
      </c>
      <c r="D32" s="40" t="s">
        <v>208</v>
      </c>
      <c r="E32" s="8" t="s">
        <v>3</v>
      </c>
      <c r="F32" s="8" t="s">
        <v>11</v>
      </c>
      <c r="G32" s="34">
        <v>1981</v>
      </c>
      <c r="H32" s="24" t="s">
        <v>19</v>
      </c>
      <c r="I32" s="8" t="str">
        <f t="shared" si="0"/>
        <v>B</v>
      </c>
      <c r="J32" s="8"/>
      <c r="K32" s="67">
        <v>0.002905092592592593</v>
      </c>
      <c r="L32" s="8"/>
    </row>
    <row r="33" spans="1:12" s="25" customFormat="1" ht="19.5" customHeight="1">
      <c r="A33" s="9">
        <v>27</v>
      </c>
      <c r="B33" s="22">
        <v>67</v>
      </c>
      <c r="C33" s="65" t="s">
        <v>66</v>
      </c>
      <c r="D33" s="66" t="s">
        <v>86</v>
      </c>
      <c r="E33" s="8" t="s">
        <v>3</v>
      </c>
      <c r="F33" s="8" t="s">
        <v>11</v>
      </c>
      <c r="G33" s="34">
        <v>1975</v>
      </c>
      <c r="H33" s="35" t="s">
        <v>19</v>
      </c>
      <c r="I33" s="8" t="str">
        <f t="shared" si="0"/>
        <v>B</v>
      </c>
      <c r="J33" s="8">
        <f>COUNTIF(I$7:I33,I33)</f>
        <v>5</v>
      </c>
      <c r="K33" s="67">
        <v>0.002916666666666667</v>
      </c>
      <c r="L33" s="8"/>
    </row>
    <row r="34" spans="1:12" s="25" customFormat="1" ht="19.5" customHeight="1">
      <c r="A34" s="9">
        <v>28</v>
      </c>
      <c r="B34" s="22">
        <v>40</v>
      </c>
      <c r="C34" s="36" t="s">
        <v>71</v>
      </c>
      <c r="D34" s="40" t="s">
        <v>72</v>
      </c>
      <c r="E34" s="8" t="s">
        <v>16</v>
      </c>
      <c r="F34" s="8" t="s">
        <v>11</v>
      </c>
      <c r="G34" s="23">
        <v>2011</v>
      </c>
      <c r="H34" s="24" t="s">
        <v>19</v>
      </c>
      <c r="I34" s="8" t="str">
        <f t="shared" si="0"/>
        <v>JŽ</v>
      </c>
      <c r="J34" s="8">
        <f>COUNTIF(I$7:I34,I34)</f>
        <v>9</v>
      </c>
      <c r="K34" s="67">
        <v>0.0030555555555555557</v>
      </c>
      <c r="L34" s="8"/>
    </row>
    <row r="35" spans="1:12" s="25" customFormat="1" ht="19.5" customHeight="1">
      <c r="A35" s="9">
        <v>29</v>
      </c>
      <c r="B35" s="22">
        <v>54</v>
      </c>
      <c r="C35" s="36" t="s">
        <v>194</v>
      </c>
      <c r="D35" s="40" t="s">
        <v>195</v>
      </c>
      <c r="E35" s="8" t="s">
        <v>3</v>
      </c>
      <c r="F35" s="8" t="s">
        <v>11</v>
      </c>
      <c r="G35" s="34">
        <v>1969</v>
      </c>
      <c r="H35" s="24" t="s">
        <v>19</v>
      </c>
      <c r="I35" s="8" t="str">
        <f t="shared" si="0"/>
        <v>C</v>
      </c>
      <c r="J35" s="8"/>
      <c r="K35" s="67">
        <v>0.0030787037037037037</v>
      </c>
      <c r="L35" s="8"/>
    </row>
    <row r="36" spans="1:12" s="25" customFormat="1" ht="19.5" customHeight="1">
      <c r="A36" s="9">
        <v>30</v>
      </c>
      <c r="B36" s="22">
        <v>58</v>
      </c>
      <c r="C36" s="36" t="s">
        <v>197</v>
      </c>
      <c r="D36" s="40" t="s">
        <v>198</v>
      </c>
      <c r="E36" s="8" t="s">
        <v>3</v>
      </c>
      <c r="F36" s="8" t="s">
        <v>11</v>
      </c>
      <c r="G36" s="34">
        <v>1996</v>
      </c>
      <c r="H36" s="24" t="s">
        <v>19</v>
      </c>
      <c r="I36" s="8" t="str">
        <f t="shared" si="0"/>
        <v>A</v>
      </c>
      <c r="J36" s="8"/>
      <c r="K36" s="67">
        <v>0.003090277777777778</v>
      </c>
      <c r="L36" s="8"/>
    </row>
    <row r="37" spans="1:12" s="25" customFormat="1" ht="19.5" customHeight="1">
      <c r="A37" s="9">
        <v>31</v>
      </c>
      <c r="B37" s="22">
        <v>59</v>
      </c>
      <c r="C37" s="36" t="s">
        <v>199</v>
      </c>
      <c r="D37" s="40" t="s">
        <v>200</v>
      </c>
      <c r="E37" s="8" t="s">
        <v>16</v>
      </c>
      <c r="F37" s="8" t="s">
        <v>11</v>
      </c>
      <c r="G37" s="34">
        <v>1979</v>
      </c>
      <c r="H37" s="24" t="s">
        <v>19</v>
      </c>
      <c r="I37" s="8" t="str">
        <f t="shared" si="0"/>
        <v>G</v>
      </c>
      <c r="J37" s="8"/>
      <c r="K37" s="67">
        <v>0.003101851851851852</v>
      </c>
      <c r="L37" s="8"/>
    </row>
    <row r="38" spans="1:12" s="25" customFormat="1" ht="19.5" customHeight="1">
      <c r="A38" s="9">
        <v>32</v>
      </c>
      <c r="B38" s="22">
        <v>37</v>
      </c>
      <c r="C38" s="36" t="s">
        <v>164</v>
      </c>
      <c r="D38" s="40" t="s">
        <v>163</v>
      </c>
      <c r="E38" s="8" t="s">
        <v>3</v>
      </c>
      <c r="F38" s="8" t="s">
        <v>11</v>
      </c>
      <c r="G38" s="34">
        <v>1958</v>
      </c>
      <c r="H38" s="24" t="s">
        <v>19</v>
      </c>
      <c r="I38" s="8" t="str">
        <f t="shared" si="0"/>
        <v>D</v>
      </c>
      <c r="J38" s="8"/>
      <c r="K38" s="67">
        <v>0.003194444444444444</v>
      </c>
      <c r="L38" s="8"/>
    </row>
    <row r="39" spans="1:12" s="25" customFormat="1" ht="19.5" customHeight="1">
      <c r="A39" s="9">
        <v>33</v>
      </c>
      <c r="B39" s="22">
        <v>68</v>
      </c>
      <c r="C39" s="36" t="s">
        <v>210</v>
      </c>
      <c r="D39" s="40" t="s">
        <v>80</v>
      </c>
      <c r="E39" s="8" t="s">
        <v>3</v>
      </c>
      <c r="F39" s="8" t="s">
        <v>11</v>
      </c>
      <c r="G39" s="34">
        <v>1960</v>
      </c>
      <c r="H39" s="24" t="s">
        <v>19</v>
      </c>
      <c r="I39" s="8" t="str">
        <f aca="true" t="shared" si="1" ref="I39:I75">IF($E39="m",IF($G$1-$G39&gt;19,IF($G$1-$G39&lt;40,"A",IF($G$1-$G39&gt;49,IF($G$1-$G39&gt;59,IF($G$1-$G39&gt;69,"E","D"),"C"),"B")),"JM"),IF($G$1-$G39&gt;19,IF($G$1-$G39&lt;35,"F",IF($G$1-$G39&lt;50,"G","H")),"JŽ"))</f>
        <v>D</v>
      </c>
      <c r="J39" s="8"/>
      <c r="K39" s="67">
        <v>0.0032175925925925926</v>
      </c>
      <c r="L39" s="8"/>
    </row>
    <row r="40" spans="1:12" s="25" customFormat="1" ht="19.5" customHeight="1">
      <c r="A40" s="9">
        <v>34</v>
      </c>
      <c r="B40" s="22">
        <v>20</v>
      </c>
      <c r="C40" s="36" t="s">
        <v>149</v>
      </c>
      <c r="D40" s="40" t="s">
        <v>20</v>
      </c>
      <c r="E40" s="8" t="s">
        <v>3</v>
      </c>
      <c r="F40" s="8" t="s">
        <v>11</v>
      </c>
      <c r="G40" s="34">
        <v>1958</v>
      </c>
      <c r="H40" s="24" t="s">
        <v>19</v>
      </c>
      <c r="I40" s="8" t="str">
        <f t="shared" si="1"/>
        <v>D</v>
      </c>
      <c r="J40" s="8">
        <f>COUNTIF(I$7:I40,I40)</f>
        <v>4</v>
      </c>
      <c r="K40" s="67">
        <v>0.003275462962962963</v>
      </c>
      <c r="L40" s="8"/>
    </row>
    <row r="41" spans="1:12" s="25" customFormat="1" ht="19.5" customHeight="1">
      <c r="A41" s="9">
        <v>35</v>
      </c>
      <c r="B41" s="22">
        <v>21</v>
      </c>
      <c r="C41" s="36" t="s">
        <v>150</v>
      </c>
      <c r="D41" s="40" t="s">
        <v>151</v>
      </c>
      <c r="E41" s="8" t="s">
        <v>3</v>
      </c>
      <c r="F41" s="8" t="s">
        <v>11</v>
      </c>
      <c r="G41" s="34">
        <v>1968</v>
      </c>
      <c r="H41" s="24" t="s">
        <v>19</v>
      </c>
      <c r="I41" s="8" t="str">
        <f t="shared" si="1"/>
        <v>C</v>
      </c>
      <c r="J41" s="8">
        <f>COUNTIF(I$7:I41,I41)</f>
        <v>3</v>
      </c>
      <c r="K41" s="67">
        <v>0.003298611111111111</v>
      </c>
      <c r="L41" s="8"/>
    </row>
    <row r="42" spans="1:12" s="98" customFormat="1" ht="19.5" customHeight="1">
      <c r="A42" s="13">
        <v>36</v>
      </c>
      <c r="B42" s="13">
        <v>31</v>
      </c>
      <c r="C42" s="93" t="s">
        <v>84</v>
      </c>
      <c r="D42" s="94" t="s">
        <v>49</v>
      </c>
      <c r="E42" s="12" t="s">
        <v>3</v>
      </c>
      <c r="F42" s="12" t="s">
        <v>11</v>
      </c>
      <c r="G42" s="109">
        <v>1977</v>
      </c>
      <c r="H42" s="96" t="s">
        <v>19</v>
      </c>
      <c r="I42" s="12" t="str">
        <f t="shared" si="1"/>
        <v>B</v>
      </c>
      <c r="J42" s="12">
        <f>COUNTIF(I$7:I42,I42)</f>
        <v>6</v>
      </c>
      <c r="K42" s="97">
        <v>0.003310185185185185</v>
      </c>
      <c r="L42" s="12" t="s">
        <v>125</v>
      </c>
    </row>
    <row r="43" spans="1:12" s="25" customFormat="1" ht="19.5" customHeight="1">
      <c r="A43" s="9">
        <v>37</v>
      </c>
      <c r="B43" s="22">
        <v>55</v>
      </c>
      <c r="C43" s="36" t="s">
        <v>70</v>
      </c>
      <c r="D43" s="40" t="s">
        <v>42</v>
      </c>
      <c r="E43" s="8" t="s">
        <v>3</v>
      </c>
      <c r="F43" s="8" t="s">
        <v>11</v>
      </c>
      <c r="G43" s="23">
        <v>1975</v>
      </c>
      <c r="H43" s="24" t="s">
        <v>19</v>
      </c>
      <c r="I43" s="8" t="str">
        <f t="shared" si="1"/>
        <v>B</v>
      </c>
      <c r="J43" s="8">
        <f>COUNTIF(I$7:I43,I43)</f>
        <v>7</v>
      </c>
      <c r="K43" s="67">
        <v>0.003321759259259259</v>
      </c>
      <c r="L43" s="8"/>
    </row>
    <row r="44" spans="1:12" s="25" customFormat="1" ht="19.5" customHeight="1">
      <c r="A44" s="9">
        <v>38</v>
      </c>
      <c r="B44" s="22">
        <v>30</v>
      </c>
      <c r="C44" s="36" t="s">
        <v>155</v>
      </c>
      <c r="D44" s="40" t="s">
        <v>156</v>
      </c>
      <c r="E44" s="8" t="s">
        <v>3</v>
      </c>
      <c r="F44" s="8" t="s">
        <v>11</v>
      </c>
      <c r="G44" s="34">
        <v>1979</v>
      </c>
      <c r="H44" s="24" t="s">
        <v>19</v>
      </c>
      <c r="I44" s="8" t="str">
        <f t="shared" si="1"/>
        <v>B</v>
      </c>
      <c r="J44" s="8"/>
      <c r="K44" s="67">
        <v>0.0034375</v>
      </c>
      <c r="L44" s="8" t="s">
        <v>125</v>
      </c>
    </row>
    <row r="45" spans="1:12" s="25" customFormat="1" ht="19.5" customHeight="1">
      <c r="A45" s="9">
        <v>39</v>
      </c>
      <c r="B45" s="22">
        <v>7</v>
      </c>
      <c r="C45" s="36" t="s">
        <v>36</v>
      </c>
      <c r="D45" s="40" t="s">
        <v>37</v>
      </c>
      <c r="E45" s="8" t="s">
        <v>3</v>
      </c>
      <c r="F45" s="8" t="s">
        <v>11</v>
      </c>
      <c r="G45" s="23">
        <v>1960</v>
      </c>
      <c r="H45" s="24" t="s">
        <v>19</v>
      </c>
      <c r="I45" s="8" t="str">
        <f t="shared" si="1"/>
        <v>D</v>
      </c>
      <c r="J45" s="8">
        <f>COUNTIF(I$7:I45,I45)</f>
        <v>5</v>
      </c>
      <c r="K45" s="67">
        <v>0.0034490740740740745</v>
      </c>
      <c r="L45" s="8"/>
    </row>
    <row r="46" spans="1:12" s="25" customFormat="1" ht="19.5" customHeight="1">
      <c r="A46" s="9">
        <v>40</v>
      </c>
      <c r="B46" s="22">
        <v>35</v>
      </c>
      <c r="C46" s="36" t="s">
        <v>161</v>
      </c>
      <c r="D46" s="40" t="s">
        <v>27</v>
      </c>
      <c r="E46" s="8" t="s">
        <v>3</v>
      </c>
      <c r="F46" s="8" t="s">
        <v>11</v>
      </c>
      <c r="G46" s="34">
        <v>1974</v>
      </c>
      <c r="H46" s="24" t="s">
        <v>19</v>
      </c>
      <c r="I46" s="8" t="str">
        <f t="shared" si="1"/>
        <v>B</v>
      </c>
      <c r="J46" s="8"/>
      <c r="K46" s="67">
        <v>0.0034606481481481485</v>
      </c>
      <c r="L46" s="8"/>
    </row>
    <row r="47" spans="1:12" s="25" customFormat="1" ht="19.5" customHeight="1">
      <c r="A47" s="9">
        <v>41</v>
      </c>
      <c r="B47" s="22">
        <v>56</v>
      </c>
      <c r="C47" s="36" t="s">
        <v>196</v>
      </c>
      <c r="D47" s="40" t="s">
        <v>151</v>
      </c>
      <c r="E47" s="8" t="s">
        <v>3</v>
      </c>
      <c r="F47" s="8" t="s">
        <v>11</v>
      </c>
      <c r="G47" s="34">
        <v>1977</v>
      </c>
      <c r="H47" s="24" t="s">
        <v>19</v>
      </c>
      <c r="I47" s="8" t="str">
        <f t="shared" si="1"/>
        <v>B</v>
      </c>
      <c r="J47" s="8"/>
      <c r="K47" s="67">
        <v>0.003483796296296296</v>
      </c>
      <c r="L47" s="8"/>
    </row>
    <row r="48" spans="1:12" s="25" customFormat="1" ht="19.5" customHeight="1">
      <c r="A48" s="9">
        <v>42</v>
      </c>
      <c r="B48" s="22">
        <v>65</v>
      </c>
      <c r="C48" s="36" t="s">
        <v>208</v>
      </c>
      <c r="D48" s="40" t="s">
        <v>180</v>
      </c>
      <c r="E48" s="8" t="s">
        <v>3</v>
      </c>
      <c r="F48" s="8" t="s">
        <v>11</v>
      </c>
      <c r="G48" s="34">
        <v>1988</v>
      </c>
      <c r="H48" s="24" t="s">
        <v>19</v>
      </c>
      <c r="I48" s="8" t="str">
        <f t="shared" si="1"/>
        <v>A</v>
      </c>
      <c r="J48" s="8"/>
      <c r="K48" s="67">
        <v>0.003483796296296296</v>
      </c>
      <c r="L48" s="8"/>
    </row>
    <row r="49" spans="1:12" s="89" customFormat="1" ht="19.5" customHeight="1">
      <c r="A49" s="15">
        <v>43</v>
      </c>
      <c r="B49" s="15">
        <v>11</v>
      </c>
      <c r="C49" s="84" t="s">
        <v>139</v>
      </c>
      <c r="D49" s="85" t="s">
        <v>54</v>
      </c>
      <c r="E49" s="14" t="s">
        <v>3</v>
      </c>
      <c r="F49" s="14" t="s">
        <v>11</v>
      </c>
      <c r="G49" s="110">
        <v>1954</v>
      </c>
      <c r="H49" s="87" t="s">
        <v>19</v>
      </c>
      <c r="I49" s="14" t="str">
        <f t="shared" si="1"/>
        <v>D</v>
      </c>
      <c r="J49" s="14">
        <f>COUNTIF(I$7:I49,I49)</f>
        <v>6</v>
      </c>
      <c r="K49" s="88">
        <v>0.0034953703703703705</v>
      </c>
      <c r="L49" s="14" t="s">
        <v>125</v>
      </c>
    </row>
    <row r="50" spans="1:12" s="25" customFormat="1" ht="19.5" customHeight="1">
      <c r="A50" s="9">
        <v>44</v>
      </c>
      <c r="B50" s="22">
        <v>57</v>
      </c>
      <c r="C50" s="36" t="s">
        <v>197</v>
      </c>
      <c r="D50" s="40" t="s">
        <v>73</v>
      </c>
      <c r="E50" s="8" t="s">
        <v>3</v>
      </c>
      <c r="F50" s="8" t="s">
        <v>11</v>
      </c>
      <c r="G50" s="34">
        <v>1995</v>
      </c>
      <c r="H50" s="24" t="s">
        <v>19</v>
      </c>
      <c r="I50" s="8" t="str">
        <f t="shared" si="1"/>
        <v>A</v>
      </c>
      <c r="J50" s="8"/>
      <c r="K50" s="67">
        <v>0.0035069444444444445</v>
      </c>
      <c r="L50" s="8"/>
    </row>
    <row r="51" spans="1:12" s="25" customFormat="1" ht="19.5" customHeight="1">
      <c r="A51" s="9">
        <v>45</v>
      </c>
      <c r="B51" s="22">
        <v>60</v>
      </c>
      <c r="C51" s="36" t="s">
        <v>128</v>
      </c>
      <c r="D51" s="40" t="s">
        <v>200</v>
      </c>
      <c r="E51" s="8" t="s">
        <v>16</v>
      </c>
      <c r="F51" s="8" t="s">
        <v>11</v>
      </c>
      <c r="G51" s="34">
        <v>1974</v>
      </c>
      <c r="H51" s="24" t="s">
        <v>19</v>
      </c>
      <c r="I51" s="8" t="str">
        <f t="shared" si="1"/>
        <v>G</v>
      </c>
      <c r="J51" s="8"/>
      <c r="K51" s="67">
        <v>0.003587962962962963</v>
      </c>
      <c r="L51" s="8"/>
    </row>
    <row r="52" spans="1:12" s="25" customFormat="1" ht="19.5" customHeight="1">
      <c r="A52" s="9">
        <v>46</v>
      </c>
      <c r="B52" s="22">
        <v>19</v>
      </c>
      <c r="C52" s="36" t="s">
        <v>147</v>
      </c>
      <c r="D52" s="40" t="s">
        <v>148</v>
      </c>
      <c r="E52" s="8" t="s">
        <v>16</v>
      </c>
      <c r="F52" s="8" t="s">
        <v>11</v>
      </c>
      <c r="G52" s="34">
        <v>1978</v>
      </c>
      <c r="H52" s="24" t="s">
        <v>19</v>
      </c>
      <c r="I52" s="8" t="str">
        <f t="shared" si="1"/>
        <v>G</v>
      </c>
      <c r="J52" s="8">
        <f>COUNTIF(I$7:I52,I52)</f>
        <v>3</v>
      </c>
      <c r="K52" s="67">
        <v>0.0036342592592592594</v>
      </c>
      <c r="L52" s="8"/>
    </row>
    <row r="53" spans="1:12" s="89" customFormat="1" ht="19.5" customHeight="1">
      <c r="A53" s="15">
        <v>47</v>
      </c>
      <c r="B53" s="15">
        <v>16</v>
      </c>
      <c r="C53" s="84" t="s">
        <v>144</v>
      </c>
      <c r="D53" s="85" t="s">
        <v>72</v>
      </c>
      <c r="E53" s="14" t="s">
        <v>16</v>
      </c>
      <c r="F53" s="14" t="s">
        <v>11</v>
      </c>
      <c r="G53" s="110">
        <v>1997</v>
      </c>
      <c r="H53" s="87" t="s">
        <v>19</v>
      </c>
      <c r="I53" s="14" t="str">
        <f t="shared" si="1"/>
        <v>F</v>
      </c>
      <c r="J53" s="14">
        <f>COUNTIF(I$7:I53,I53)</f>
        <v>3</v>
      </c>
      <c r="K53" s="88">
        <v>0.0038541666666666668</v>
      </c>
      <c r="L53" s="14"/>
    </row>
    <row r="54" spans="1:12" s="25" customFormat="1" ht="19.5" customHeight="1">
      <c r="A54" s="9">
        <v>48</v>
      </c>
      <c r="B54" s="22">
        <v>4</v>
      </c>
      <c r="C54" s="36" t="s">
        <v>29</v>
      </c>
      <c r="D54" s="40" t="s">
        <v>30</v>
      </c>
      <c r="E54" s="8" t="s">
        <v>16</v>
      </c>
      <c r="F54" s="8" t="s">
        <v>11</v>
      </c>
      <c r="G54" s="23">
        <v>1973</v>
      </c>
      <c r="H54" s="24" t="s">
        <v>19</v>
      </c>
      <c r="I54" s="8" t="str">
        <f t="shared" si="1"/>
        <v>H</v>
      </c>
      <c r="J54" s="8">
        <f>COUNTIF(I$7:I54,I54)</f>
        <v>1</v>
      </c>
      <c r="K54" s="67">
        <v>0.0038657407407407408</v>
      </c>
      <c r="L54" s="8"/>
    </row>
    <row r="55" spans="1:12" s="25" customFormat="1" ht="19.5" customHeight="1">
      <c r="A55" s="9">
        <v>49</v>
      </c>
      <c r="B55" s="22">
        <v>5</v>
      </c>
      <c r="C55" s="36" t="s">
        <v>132</v>
      </c>
      <c r="D55" s="40" t="s">
        <v>133</v>
      </c>
      <c r="E55" s="8" t="s">
        <v>3</v>
      </c>
      <c r="F55" s="8" t="s">
        <v>11</v>
      </c>
      <c r="G55" s="34">
        <v>1966</v>
      </c>
      <c r="H55" s="24" t="s">
        <v>19</v>
      </c>
      <c r="I55" s="8" t="str">
        <f t="shared" si="1"/>
        <v>C</v>
      </c>
      <c r="J55" s="8">
        <f>COUNTIF(I$7:I55,I55)</f>
        <v>4</v>
      </c>
      <c r="K55" s="67">
        <v>0.0038657407407407408</v>
      </c>
      <c r="L55" s="8"/>
    </row>
    <row r="56" spans="1:12" s="25" customFormat="1" ht="19.5" customHeight="1">
      <c r="A56" s="9">
        <v>50</v>
      </c>
      <c r="B56" s="22">
        <v>23</v>
      </c>
      <c r="C56" s="36" t="s">
        <v>90</v>
      </c>
      <c r="D56" s="40" t="s">
        <v>91</v>
      </c>
      <c r="E56" s="8" t="s">
        <v>3</v>
      </c>
      <c r="F56" s="8" t="s">
        <v>11</v>
      </c>
      <c r="G56" s="23">
        <v>1988</v>
      </c>
      <c r="H56" s="24" t="s">
        <v>19</v>
      </c>
      <c r="I56" s="8" t="str">
        <f t="shared" si="1"/>
        <v>A</v>
      </c>
      <c r="J56" s="8">
        <f>COUNTIF(I$7:I56,I56)</f>
        <v>8</v>
      </c>
      <c r="K56" s="67">
        <v>0.0038657407407407408</v>
      </c>
      <c r="L56" s="8" t="s">
        <v>125</v>
      </c>
    </row>
    <row r="57" spans="1:12" s="25" customFormat="1" ht="19.5" customHeight="1">
      <c r="A57" s="9">
        <v>51</v>
      </c>
      <c r="B57" s="22">
        <v>34</v>
      </c>
      <c r="C57" s="36" t="s">
        <v>159</v>
      </c>
      <c r="D57" s="40" t="s">
        <v>160</v>
      </c>
      <c r="E57" s="8" t="s">
        <v>3</v>
      </c>
      <c r="F57" s="8" t="s">
        <v>11</v>
      </c>
      <c r="G57" s="34">
        <v>1967</v>
      </c>
      <c r="H57" s="24" t="s">
        <v>19</v>
      </c>
      <c r="I57" s="8" t="str">
        <f t="shared" si="1"/>
        <v>C</v>
      </c>
      <c r="J57" s="8"/>
      <c r="K57" s="67">
        <v>0.003993055555555556</v>
      </c>
      <c r="L57" s="8"/>
    </row>
    <row r="58" spans="1:12" s="25" customFormat="1" ht="19.5" customHeight="1">
      <c r="A58" s="9">
        <v>52</v>
      </c>
      <c r="B58" s="22">
        <v>63</v>
      </c>
      <c r="C58" s="36" t="s">
        <v>87</v>
      </c>
      <c r="D58" s="40" t="s">
        <v>83</v>
      </c>
      <c r="E58" s="8" t="s">
        <v>16</v>
      </c>
      <c r="F58" s="8" t="s">
        <v>11</v>
      </c>
      <c r="G58" s="23">
        <v>1970</v>
      </c>
      <c r="H58" s="24" t="s">
        <v>19</v>
      </c>
      <c r="I58" s="8" t="str">
        <f t="shared" si="1"/>
        <v>H</v>
      </c>
      <c r="J58" s="8">
        <f>COUNTIF(I$7:I58,I58)</f>
        <v>2</v>
      </c>
      <c r="K58" s="67">
        <v>0.0042824074074074075</v>
      </c>
      <c r="L58" s="8"/>
    </row>
    <row r="59" spans="1:12" s="25" customFormat="1" ht="19.5" customHeight="1">
      <c r="A59" s="9">
        <v>53</v>
      </c>
      <c r="B59" s="22">
        <v>62</v>
      </c>
      <c r="C59" s="36" t="s">
        <v>88</v>
      </c>
      <c r="D59" s="40" t="s">
        <v>89</v>
      </c>
      <c r="E59" s="8" t="s">
        <v>16</v>
      </c>
      <c r="F59" s="8" t="s">
        <v>11</v>
      </c>
      <c r="G59" s="23">
        <v>1960</v>
      </c>
      <c r="H59" s="24" t="s">
        <v>19</v>
      </c>
      <c r="I59" s="8" t="str">
        <f t="shared" si="1"/>
        <v>H</v>
      </c>
      <c r="J59" s="8">
        <f>COUNTIF(I$7:I59,I59)</f>
        <v>3</v>
      </c>
      <c r="K59" s="67">
        <v>0.004363425925925926</v>
      </c>
      <c r="L59" s="8" t="s">
        <v>125</v>
      </c>
    </row>
    <row r="60" spans="1:12" s="25" customFormat="1" ht="19.5" customHeight="1">
      <c r="A60" s="9">
        <v>54</v>
      </c>
      <c r="B60" s="22">
        <v>38</v>
      </c>
      <c r="C60" s="36" t="s">
        <v>165</v>
      </c>
      <c r="D60" s="40" t="s">
        <v>91</v>
      </c>
      <c r="E60" s="8" t="s">
        <v>3</v>
      </c>
      <c r="F60" s="8" t="s">
        <v>11</v>
      </c>
      <c r="G60" s="34">
        <v>1980</v>
      </c>
      <c r="H60" s="24" t="s">
        <v>19</v>
      </c>
      <c r="I60" s="8" t="str">
        <f t="shared" si="1"/>
        <v>B</v>
      </c>
      <c r="J60" s="8"/>
      <c r="K60" s="67">
        <v>0.004641203703703704</v>
      </c>
      <c r="L60" s="8"/>
    </row>
    <row r="61" spans="1:12" s="25" customFormat="1" ht="19.5" customHeight="1">
      <c r="A61" s="9">
        <v>55</v>
      </c>
      <c r="B61" s="22">
        <v>61</v>
      </c>
      <c r="C61" s="36" t="s">
        <v>201</v>
      </c>
      <c r="D61" s="40" t="s">
        <v>202</v>
      </c>
      <c r="E61" s="8" t="s">
        <v>16</v>
      </c>
      <c r="F61" s="8" t="s">
        <v>11</v>
      </c>
      <c r="G61" s="34">
        <v>1962</v>
      </c>
      <c r="H61" s="24" t="s">
        <v>19</v>
      </c>
      <c r="I61" s="8" t="str">
        <f t="shared" si="1"/>
        <v>H</v>
      </c>
      <c r="J61" s="8"/>
      <c r="K61" s="67">
        <v>0.004641203703703704</v>
      </c>
      <c r="L61" s="8"/>
    </row>
    <row r="62" spans="1:12" s="25" customFormat="1" ht="19.5" customHeight="1">
      <c r="A62" s="9">
        <v>56</v>
      </c>
      <c r="B62" s="22">
        <v>47</v>
      </c>
      <c r="C62" s="36" t="s">
        <v>50</v>
      </c>
      <c r="D62" s="40" t="s">
        <v>177</v>
      </c>
      <c r="E62" s="8" t="s">
        <v>3</v>
      </c>
      <c r="F62" s="8" t="s">
        <v>11</v>
      </c>
      <c r="G62" s="34">
        <v>2020</v>
      </c>
      <c r="H62" s="24" t="s">
        <v>19</v>
      </c>
      <c r="I62" s="8" t="str">
        <f t="shared" si="1"/>
        <v>JM</v>
      </c>
      <c r="J62" s="8"/>
      <c r="K62" s="67">
        <v>0.0046875</v>
      </c>
      <c r="L62" s="8"/>
    </row>
    <row r="63" spans="1:12" s="25" customFormat="1" ht="19.5" customHeight="1">
      <c r="A63" s="9">
        <v>57</v>
      </c>
      <c r="B63" s="22">
        <v>42</v>
      </c>
      <c r="C63" s="36" t="s">
        <v>167</v>
      </c>
      <c r="D63" s="40" t="s">
        <v>168</v>
      </c>
      <c r="E63" s="8" t="s">
        <v>16</v>
      </c>
      <c r="F63" s="8" t="s">
        <v>11</v>
      </c>
      <c r="G63" s="34">
        <v>1989</v>
      </c>
      <c r="H63" s="24" t="s">
        <v>19</v>
      </c>
      <c r="I63" s="8" t="str">
        <f t="shared" si="1"/>
        <v>F</v>
      </c>
      <c r="J63" s="8"/>
      <c r="K63" s="67">
        <v>0.004710648148148148</v>
      </c>
      <c r="L63" s="8"/>
    </row>
    <row r="64" spans="1:12" s="25" customFormat="1" ht="19.5" customHeight="1">
      <c r="A64" s="9">
        <v>58</v>
      </c>
      <c r="B64" s="22">
        <v>43</v>
      </c>
      <c r="C64" s="36" t="s">
        <v>29</v>
      </c>
      <c r="D64" s="40" t="s">
        <v>39</v>
      </c>
      <c r="E64" s="8" t="s">
        <v>16</v>
      </c>
      <c r="F64" s="8" t="s">
        <v>11</v>
      </c>
      <c r="G64" s="34">
        <v>1990</v>
      </c>
      <c r="H64" s="24" t="s">
        <v>19</v>
      </c>
      <c r="I64" s="8" t="str">
        <f t="shared" si="1"/>
        <v>F</v>
      </c>
      <c r="J64" s="8"/>
      <c r="K64" s="67">
        <v>0.00474537037037037</v>
      </c>
      <c r="L64" s="8"/>
    </row>
    <row r="65" spans="1:12" s="25" customFormat="1" ht="19.5" customHeight="1">
      <c r="A65" s="9">
        <v>59</v>
      </c>
      <c r="B65" s="22">
        <v>46</v>
      </c>
      <c r="C65" s="36" t="s">
        <v>167</v>
      </c>
      <c r="D65" s="40" t="s">
        <v>176</v>
      </c>
      <c r="E65" s="8" t="s">
        <v>16</v>
      </c>
      <c r="F65" s="8" t="s">
        <v>11</v>
      </c>
      <c r="G65" s="34">
        <v>2020</v>
      </c>
      <c r="H65" s="24" t="s">
        <v>19</v>
      </c>
      <c r="I65" s="8" t="str">
        <f t="shared" si="1"/>
        <v>JŽ</v>
      </c>
      <c r="J65" s="8"/>
      <c r="K65" s="67">
        <v>0.004756944444444445</v>
      </c>
      <c r="L65" s="8"/>
    </row>
    <row r="66" spans="1:12" s="25" customFormat="1" ht="19.5" customHeight="1">
      <c r="A66" s="9">
        <v>60</v>
      </c>
      <c r="B66" s="22">
        <v>51</v>
      </c>
      <c r="C66" s="36" t="s">
        <v>57</v>
      </c>
      <c r="D66" s="40" t="s">
        <v>181</v>
      </c>
      <c r="E66" s="8" t="s">
        <v>16</v>
      </c>
      <c r="F66" s="8" t="s">
        <v>11</v>
      </c>
      <c r="G66" s="34">
        <v>1985</v>
      </c>
      <c r="H66" s="24" t="s">
        <v>19</v>
      </c>
      <c r="I66" s="8" t="str">
        <f t="shared" si="1"/>
        <v>G</v>
      </c>
      <c r="J66" s="8"/>
      <c r="K66" s="67">
        <v>0.004803240740740741</v>
      </c>
      <c r="L66" s="8"/>
    </row>
    <row r="67" spans="1:12" s="25" customFormat="1" ht="19.5" customHeight="1">
      <c r="A67" s="9">
        <v>61</v>
      </c>
      <c r="B67" s="22">
        <v>52</v>
      </c>
      <c r="C67" s="36" t="s">
        <v>53</v>
      </c>
      <c r="D67" s="40" t="s">
        <v>182</v>
      </c>
      <c r="E67" s="8" t="s">
        <v>3</v>
      </c>
      <c r="F67" s="8" t="s">
        <v>11</v>
      </c>
      <c r="G67" s="34">
        <v>2020</v>
      </c>
      <c r="H67" s="24" t="s">
        <v>19</v>
      </c>
      <c r="I67" s="8" t="str">
        <f t="shared" si="1"/>
        <v>JM</v>
      </c>
      <c r="J67" s="8"/>
      <c r="K67" s="67">
        <v>0.004803240740740741</v>
      </c>
      <c r="L67" s="8"/>
    </row>
    <row r="68" spans="1:12" s="25" customFormat="1" ht="19.5" customHeight="1">
      <c r="A68" s="9">
        <v>62</v>
      </c>
      <c r="B68" s="22">
        <v>39</v>
      </c>
      <c r="C68" s="36" t="s">
        <v>166</v>
      </c>
      <c r="D68" s="40" t="s">
        <v>54</v>
      </c>
      <c r="E68" s="8" t="s">
        <v>3</v>
      </c>
      <c r="F68" s="8" t="s">
        <v>11</v>
      </c>
      <c r="G68" s="34">
        <v>1963</v>
      </c>
      <c r="H68" s="24" t="s">
        <v>19</v>
      </c>
      <c r="I68" s="8" t="str">
        <f t="shared" si="1"/>
        <v>D</v>
      </c>
      <c r="J68" s="8"/>
      <c r="K68" s="67">
        <v>0.004930555555555555</v>
      </c>
      <c r="L68" s="8"/>
    </row>
    <row r="69" spans="1:12" s="25" customFormat="1" ht="19.5" customHeight="1">
      <c r="A69" s="9">
        <v>63</v>
      </c>
      <c r="B69" s="22">
        <v>22</v>
      </c>
      <c r="C69" s="36" t="s">
        <v>152</v>
      </c>
      <c r="D69" s="40" t="s">
        <v>22</v>
      </c>
      <c r="E69" s="8" t="s">
        <v>3</v>
      </c>
      <c r="F69" s="8" t="s">
        <v>11</v>
      </c>
      <c r="G69" s="34">
        <v>1962</v>
      </c>
      <c r="H69" s="24" t="s">
        <v>19</v>
      </c>
      <c r="I69" s="8" t="str">
        <f t="shared" si="1"/>
        <v>D</v>
      </c>
      <c r="J69" s="8">
        <f>COUNTIF(I$7:I69,I69)</f>
        <v>8</v>
      </c>
      <c r="K69" s="67">
        <v>0.004942129629629629</v>
      </c>
      <c r="L69" s="8"/>
    </row>
    <row r="70" spans="1:12" s="25" customFormat="1" ht="19.5" customHeight="1">
      <c r="A70" s="9">
        <v>64</v>
      </c>
      <c r="B70" s="22">
        <v>33</v>
      </c>
      <c r="C70" s="36" t="s">
        <v>59</v>
      </c>
      <c r="D70" s="40" t="s">
        <v>60</v>
      </c>
      <c r="E70" s="8" t="s">
        <v>3</v>
      </c>
      <c r="F70" s="8" t="s">
        <v>11</v>
      </c>
      <c r="G70" s="23">
        <v>1954</v>
      </c>
      <c r="H70" s="24" t="s">
        <v>19</v>
      </c>
      <c r="I70" s="8" t="str">
        <f t="shared" si="1"/>
        <v>D</v>
      </c>
      <c r="J70" s="8">
        <f>COUNTIF(I$7:I70,I70)</f>
        <v>9</v>
      </c>
      <c r="K70" s="67">
        <v>0.004953703703703704</v>
      </c>
      <c r="L70" s="8"/>
    </row>
    <row r="71" spans="1:12" s="25" customFormat="1" ht="19.5" customHeight="1">
      <c r="A71" s="9">
        <v>65</v>
      </c>
      <c r="B71" s="22">
        <v>29</v>
      </c>
      <c r="C71" s="36" t="s">
        <v>82</v>
      </c>
      <c r="D71" s="40" t="s">
        <v>83</v>
      </c>
      <c r="E71" s="8" t="s">
        <v>16</v>
      </c>
      <c r="F71" s="8" t="s">
        <v>11</v>
      </c>
      <c r="G71" s="23">
        <v>1976</v>
      </c>
      <c r="H71" s="24" t="s">
        <v>19</v>
      </c>
      <c r="I71" s="8" t="str">
        <f t="shared" si="1"/>
        <v>G</v>
      </c>
      <c r="J71" s="8">
        <f>COUNTIF(I$7:I71,I71)</f>
        <v>5</v>
      </c>
      <c r="K71" s="67">
        <v>0.0050810185185185186</v>
      </c>
      <c r="L71" s="8"/>
    </row>
    <row r="72" spans="1:12" s="25" customFormat="1" ht="19.5" customHeight="1">
      <c r="A72" s="9">
        <v>66</v>
      </c>
      <c r="B72" s="22">
        <v>36</v>
      </c>
      <c r="C72" s="36" t="s">
        <v>162</v>
      </c>
      <c r="D72" s="40" t="s">
        <v>51</v>
      </c>
      <c r="E72" s="8" t="s">
        <v>3</v>
      </c>
      <c r="F72" s="8" t="s">
        <v>11</v>
      </c>
      <c r="G72" s="34">
        <v>1956</v>
      </c>
      <c r="H72" s="24" t="s">
        <v>19</v>
      </c>
      <c r="I72" s="8" t="str">
        <f t="shared" si="1"/>
        <v>D</v>
      </c>
      <c r="J72" s="8"/>
      <c r="K72" s="67">
        <v>0.0050810185185185186</v>
      </c>
      <c r="L72" s="8"/>
    </row>
    <row r="73" spans="1:12" s="25" customFormat="1" ht="19.5" customHeight="1">
      <c r="A73" s="9">
        <v>67</v>
      </c>
      <c r="B73" s="22">
        <v>14</v>
      </c>
      <c r="C73" s="37" t="s">
        <v>141</v>
      </c>
      <c r="D73" s="40" t="s">
        <v>142</v>
      </c>
      <c r="E73" s="8" t="s">
        <v>16</v>
      </c>
      <c r="F73" s="8" t="s">
        <v>11</v>
      </c>
      <c r="G73" s="34">
        <v>1952</v>
      </c>
      <c r="H73" s="24" t="s">
        <v>19</v>
      </c>
      <c r="I73" s="8" t="str">
        <f t="shared" si="1"/>
        <v>H</v>
      </c>
      <c r="J73" s="8">
        <f>COUNTIF(I$7:I73,I73)</f>
        <v>5</v>
      </c>
      <c r="K73" s="67"/>
      <c r="L73" s="8"/>
    </row>
    <row r="74" spans="1:12" s="25" customFormat="1" ht="19.5" customHeight="1">
      <c r="A74" s="9">
        <v>68</v>
      </c>
      <c r="B74" s="22">
        <v>15</v>
      </c>
      <c r="C74" s="36" t="s">
        <v>143</v>
      </c>
      <c r="D74" s="40" t="s">
        <v>68</v>
      </c>
      <c r="E74" s="8" t="s">
        <v>16</v>
      </c>
      <c r="F74" s="8" t="s">
        <v>11</v>
      </c>
      <c r="G74" s="34">
        <v>1960</v>
      </c>
      <c r="H74" s="24" t="s">
        <v>19</v>
      </c>
      <c r="I74" s="8" t="str">
        <f t="shared" si="1"/>
        <v>H</v>
      </c>
      <c r="J74" s="8">
        <f>COUNTIF(I$7:I74,I74)</f>
        <v>6</v>
      </c>
      <c r="K74" s="67"/>
      <c r="L74" s="8"/>
    </row>
    <row r="75" spans="1:12" s="25" customFormat="1" ht="19.5" customHeight="1">
      <c r="A75" s="9">
        <v>69</v>
      </c>
      <c r="B75" s="22">
        <v>18</v>
      </c>
      <c r="C75" s="36" t="s">
        <v>145</v>
      </c>
      <c r="D75" s="40" t="s">
        <v>146</v>
      </c>
      <c r="E75" s="8" t="s">
        <v>3</v>
      </c>
      <c r="F75" s="8" t="s">
        <v>11</v>
      </c>
      <c r="G75" s="34">
        <v>1989</v>
      </c>
      <c r="H75" s="24" t="s">
        <v>19</v>
      </c>
      <c r="I75" s="8" t="str">
        <f t="shared" si="1"/>
        <v>A</v>
      </c>
      <c r="J75" s="8">
        <f>COUNTIF(I$7:I75,I75)</f>
        <v>9</v>
      </c>
      <c r="K75" s="67"/>
      <c r="L75" s="8"/>
    </row>
    <row r="76" spans="1:12" s="1" customFormat="1" ht="19.5" customHeight="1">
      <c r="A76" s="144"/>
      <c r="B76" s="144"/>
      <c r="C76" s="5"/>
      <c r="D76" s="3"/>
      <c r="E76" s="2"/>
      <c r="F76" s="2"/>
      <c r="G76" s="2"/>
      <c r="H76" s="3"/>
      <c r="I76" s="16"/>
      <c r="J76" s="16"/>
      <c r="K76" s="4"/>
      <c r="L76" s="16"/>
    </row>
    <row r="77" spans="1:12" s="1" customFormat="1" ht="19.5" customHeight="1">
      <c r="A77" s="4"/>
      <c r="B77" s="4"/>
      <c r="C77" s="4"/>
      <c r="D77" s="3"/>
      <c r="E77" s="4"/>
      <c r="F77" s="4"/>
      <c r="G77" s="4"/>
      <c r="H77" s="3"/>
      <c r="I77" s="16"/>
      <c r="J77" s="16"/>
      <c r="K77" s="4"/>
      <c r="L77" s="16"/>
    </row>
    <row r="78" spans="1:12" s="28" customFormat="1" ht="19.5" customHeight="1">
      <c r="A78" s="145" t="s">
        <v>96</v>
      </c>
      <c r="B78" s="145"/>
      <c r="C78" s="145"/>
      <c r="D78" s="145"/>
      <c r="E78" s="145"/>
      <c r="F78" s="145"/>
      <c r="G78" s="145"/>
      <c r="H78" s="145"/>
      <c r="I78" s="39"/>
      <c r="J78" s="39"/>
      <c r="K78" s="69"/>
      <c r="L78" s="39"/>
    </row>
    <row r="79" spans="1:12" s="1" customFormat="1" ht="19.5" customHeight="1">
      <c r="A79" s="144" t="s">
        <v>12</v>
      </c>
      <c r="B79" s="144"/>
      <c r="C79" s="144"/>
      <c r="D79" s="144"/>
      <c r="E79" s="144"/>
      <c r="F79" s="144"/>
      <c r="G79" s="144"/>
      <c r="H79" s="144"/>
      <c r="I79" s="16"/>
      <c r="J79" s="16"/>
      <c r="K79" s="4"/>
      <c r="L79" s="16"/>
    </row>
    <row r="80" spans="1:12" s="1" customFormat="1" ht="19.5" customHeight="1">
      <c r="A80" s="4"/>
      <c r="B80" s="4"/>
      <c r="C80" s="4"/>
      <c r="D80" s="3"/>
      <c r="E80" s="4"/>
      <c r="F80" s="4"/>
      <c r="G80" s="4"/>
      <c r="H80" s="3"/>
      <c r="I80" s="16"/>
      <c r="J80" s="16"/>
      <c r="K80" s="4"/>
      <c r="L80" s="16"/>
    </row>
    <row r="81" spans="1:12" s="1" customFormat="1" ht="19.5" customHeight="1">
      <c r="A81" s="4"/>
      <c r="B81" s="4"/>
      <c r="C81" s="4"/>
      <c r="D81" s="3"/>
      <c r="E81" s="4"/>
      <c r="F81" s="4"/>
      <c r="G81" s="4"/>
      <c r="H81" s="3"/>
      <c r="I81" s="16"/>
      <c r="J81" s="16"/>
      <c r="K81" s="4"/>
      <c r="L81" s="16"/>
    </row>
    <row r="82" spans="1:12" s="1" customFormat="1" ht="19.5" customHeight="1">
      <c r="A82" s="4"/>
      <c r="B82" s="4"/>
      <c r="C82" s="4"/>
      <c r="D82" s="6"/>
      <c r="E82" s="4"/>
      <c r="F82" s="4"/>
      <c r="G82" s="4"/>
      <c r="H82" s="3"/>
      <c r="I82" s="16"/>
      <c r="J82" s="16"/>
      <c r="K82" s="4"/>
      <c r="L82" s="16"/>
    </row>
    <row r="83" spans="1:12" s="1" customFormat="1" ht="19.5" customHeight="1">
      <c r="A83" s="4"/>
      <c r="B83" s="4"/>
      <c r="C83" s="4"/>
      <c r="D83" s="3"/>
      <c r="E83" s="4"/>
      <c r="F83" s="4"/>
      <c r="G83" s="4"/>
      <c r="H83" s="3"/>
      <c r="I83" s="16"/>
      <c r="J83" s="16"/>
      <c r="K83" s="4"/>
      <c r="L83" s="16"/>
    </row>
    <row r="84" spans="1:12" s="1" customFormat="1" ht="19.5" customHeight="1">
      <c r="A84" s="4"/>
      <c r="B84" s="4"/>
      <c r="C84" s="4"/>
      <c r="D84" s="3"/>
      <c r="E84" s="4"/>
      <c r="F84" s="4"/>
      <c r="G84" s="4"/>
      <c r="H84" s="3"/>
      <c r="I84" s="16"/>
      <c r="J84" s="16"/>
      <c r="K84" s="4"/>
      <c r="L84" s="16"/>
    </row>
    <row r="85" spans="1:12" s="1" customFormat="1" ht="19.5" customHeight="1">
      <c r="A85" s="4"/>
      <c r="B85" s="4"/>
      <c r="C85" s="4"/>
      <c r="D85" s="3"/>
      <c r="E85" s="4"/>
      <c r="F85" s="4"/>
      <c r="G85" s="4"/>
      <c r="H85" s="3"/>
      <c r="I85" s="16"/>
      <c r="J85" s="16"/>
      <c r="K85" s="4"/>
      <c r="L85" s="16"/>
    </row>
    <row r="86" spans="1:12" s="1" customFormat="1" ht="19.5" customHeight="1">
      <c r="A86" s="4"/>
      <c r="B86" s="4"/>
      <c r="C86" s="4"/>
      <c r="D86" s="3"/>
      <c r="E86" s="4"/>
      <c r="F86" s="4"/>
      <c r="G86" s="4"/>
      <c r="H86" s="3"/>
      <c r="I86" s="16"/>
      <c r="J86" s="16"/>
      <c r="K86" s="4"/>
      <c r="L86" s="16"/>
    </row>
    <row r="87" spans="1:12" s="1" customFormat="1" ht="19.5" customHeight="1">
      <c r="A87" s="4"/>
      <c r="B87" s="4"/>
      <c r="C87" s="4"/>
      <c r="D87" s="3"/>
      <c r="E87" s="4"/>
      <c r="F87" s="4"/>
      <c r="G87" s="4"/>
      <c r="H87" s="3"/>
      <c r="I87" s="16"/>
      <c r="J87" s="16"/>
      <c r="K87" s="4"/>
      <c r="L87" s="16"/>
    </row>
    <row r="88" ht="19.5" customHeight="1"/>
    <row r="89" ht="19.5" customHeight="1"/>
    <row r="90" ht="19.5" customHeight="1"/>
  </sheetData>
  <sheetProtection/>
  <mergeCells count="8">
    <mergeCell ref="A2:L2"/>
    <mergeCell ref="A3:L3"/>
    <mergeCell ref="A4:L4"/>
    <mergeCell ref="A76:B76"/>
    <mergeCell ref="A78:H78"/>
    <mergeCell ref="A79:H79"/>
    <mergeCell ref="A5:D5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4.7109375" style="4" bestFit="1" customWidth="1"/>
    <col min="2" max="2" width="5.00390625" style="4" bestFit="1" customWidth="1"/>
    <col min="3" max="3" width="11.00390625" style="4" customWidth="1"/>
    <col min="4" max="4" width="8.8515625" style="3" customWidth="1"/>
    <col min="5" max="5" width="5.140625" style="16" bestFit="1" customWidth="1"/>
    <col min="6" max="6" width="5.7109375" style="16" customWidth="1"/>
    <col min="7" max="7" width="7.00390625" style="26" customWidth="1"/>
    <col min="8" max="8" width="25.421875" style="3" customWidth="1"/>
    <col min="9" max="9" width="5.140625" style="16" customWidth="1"/>
    <col min="10" max="10" width="4.7109375" style="16" hidden="1" customWidth="1"/>
    <col min="11" max="11" width="8.421875" style="4" customWidth="1"/>
    <col min="12" max="12" width="5.421875" style="54" hidden="1" customWidth="1"/>
    <col min="13" max="13" width="4.7109375" style="16" customWidth="1"/>
    <col min="14" max="16384" width="9.140625" style="27" customWidth="1"/>
  </cols>
  <sheetData>
    <row r="1" spans="5:7" ht="3.75" customHeight="1" thickBot="1">
      <c r="E1" s="16" t="s">
        <v>5</v>
      </c>
      <c r="G1" s="26">
        <v>2023</v>
      </c>
    </row>
    <row r="2" spans="1:13" s="71" customFormat="1" ht="26.25" customHeight="1" thickBot="1">
      <c r="A2" s="127" t="s">
        <v>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72" customFormat="1" ht="19.5" customHeight="1" thickBot="1">
      <c r="A3" s="130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s="73" customFormat="1" ht="19.5" customHeight="1" thickBot="1">
      <c r="A4" s="133" t="s">
        <v>98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1:12" s="125" customFormat="1" ht="19.5" customHeight="1">
      <c r="A5" s="146" t="s">
        <v>95</v>
      </c>
      <c r="B5" s="146"/>
      <c r="C5" s="146"/>
      <c r="D5" s="146"/>
      <c r="E5" s="147" t="s">
        <v>17</v>
      </c>
      <c r="F5" s="147"/>
      <c r="G5" s="147"/>
      <c r="H5" s="147"/>
      <c r="I5" s="124"/>
      <c r="J5" s="124"/>
      <c r="L5" s="124"/>
    </row>
    <row r="6" spans="1:13" s="118" customFormat="1" ht="30" customHeight="1" thickBot="1">
      <c r="A6" s="114" t="s">
        <v>94</v>
      </c>
      <c r="B6" s="114" t="s">
        <v>97</v>
      </c>
      <c r="C6" s="115" t="s">
        <v>13</v>
      </c>
      <c r="D6" s="116" t="s">
        <v>0</v>
      </c>
      <c r="E6" s="91" t="s">
        <v>4</v>
      </c>
      <c r="F6" s="91" t="s">
        <v>7</v>
      </c>
      <c r="G6" s="117" t="s">
        <v>8</v>
      </c>
      <c r="H6" s="116" t="s">
        <v>1</v>
      </c>
      <c r="I6" s="91" t="s">
        <v>9</v>
      </c>
      <c r="J6" s="92" t="s">
        <v>10</v>
      </c>
      <c r="K6" s="90" t="s">
        <v>2</v>
      </c>
      <c r="L6" s="56"/>
      <c r="M6" s="92" t="s">
        <v>125</v>
      </c>
    </row>
    <row r="7" spans="1:13" s="25" customFormat="1" ht="19.5" customHeight="1" thickBot="1">
      <c r="A7" s="139" t="s">
        <v>215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s="21" customFormat="1" ht="19.5" customHeight="1">
      <c r="A8" s="11">
        <v>1</v>
      </c>
      <c r="B8" s="11">
        <v>17</v>
      </c>
      <c r="C8" s="17" t="s">
        <v>58</v>
      </c>
      <c r="D8" s="18" t="s">
        <v>73</v>
      </c>
      <c r="E8" s="10" t="s">
        <v>3</v>
      </c>
      <c r="F8" s="10" t="s">
        <v>11</v>
      </c>
      <c r="G8" s="82">
        <v>2003</v>
      </c>
      <c r="H8" s="20" t="s">
        <v>19</v>
      </c>
      <c r="I8" s="10" t="str">
        <f aca="true" t="shared" si="0" ref="I8:I42">IF($E8="m",IF($G$1-$G8&gt;19,IF($G$1-$G8&lt;40,"A",IF($G$1-$G8&gt;49,IF($G$1-$G8&gt;59,IF($G$1-$G8&gt;69,"E","D"),"C"),"B")),"JM"),IF($G$1-$G8&gt;19,IF($G$1-$G8&lt;35,"F",IF($G$1-$G8&lt;50,"G","H")),"JŽ"))</f>
        <v>A</v>
      </c>
      <c r="J8" s="10">
        <f>COUNTIF(I$8:I8,I8)</f>
        <v>1</v>
      </c>
      <c r="K8" s="83">
        <v>0.0017245370370370372</v>
      </c>
      <c r="L8" s="106"/>
      <c r="M8" s="10"/>
    </row>
    <row r="9" spans="1:13" s="98" customFormat="1" ht="19.5" customHeight="1">
      <c r="A9" s="13">
        <v>2</v>
      </c>
      <c r="B9" s="13">
        <v>12</v>
      </c>
      <c r="C9" s="93" t="s">
        <v>25</v>
      </c>
      <c r="D9" s="94" t="s">
        <v>26</v>
      </c>
      <c r="E9" s="12" t="s">
        <v>3</v>
      </c>
      <c r="F9" s="12" t="s">
        <v>11</v>
      </c>
      <c r="G9" s="95">
        <v>1992</v>
      </c>
      <c r="H9" s="96" t="s">
        <v>19</v>
      </c>
      <c r="I9" s="12" t="str">
        <f t="shared" si="0"/>
        <v>A</v>
      </c>
      <c r="J9" s="12">
        <f>COUNTIF(I$8:I9,I9)</f>
        <v>2</v>
      </c>
      <c r="K9" s="97">
        <v>0.0020370370370370373</v>
      </c>
      <c r="L9" s="108"/>
      <c r="M9" s="12"/>
    </row>
    <row r="10" spans="1:13" s="89" customFormat="1" ht="19.5" customHeight="1">
      <c r="A10" s="15">
        <v>3</v>
      </c>
      <c r="B10" s="15">
        <v>6</v>
      </c>
      <c r="C10" s="84" t="s">
        <v>28</v>
      </c>
      <c r="D10" s="85" t="s">
        <v>27</v>
      </c>
      <c r="E10" s="14" t="s">
        <v>3</v>
      </c>
      <c r="F10" s="14" t="s">
        <v>11</v>
      </c>
      <c r="G10" s="86">
        <v>1985</v>
      </c>
      <c r="H10" s="87" t="s">
        <v>19</v>
      </c>
      <c r="I10" s="14" t="str">
        <f t="shared" si="0"/>
        <v>A</v>
      </c>
      <c r="J10" s="14">
        <f>COUNTIF(I$8:I10,I10)</f>
        <v>3</v>
      </c>
      <c r="K10" s="88">
        <v>0.002384259259259259</v>
      </c>
      <c r="L10" s="107"/>
      <c r="M10" s="14"/>
    </row>
    <row r="11" spans="1:16" ht="19.5" customHeight="1">
      <c r="A11" s="9">
        <v>4</v>
      </c>
      <c r="B11" s="22">
        <v>27</v>
      </c>
      <c r="C11" s="36" t="s">
        <v>154</v>
      </c>
      <c r="D11" s="40" t="s">
        <v>80</v>
      </c>
      <c r="E11" s="8" t="s">
        <v>3</v>
      </c>
      <c r="F11" s="8" t="s">
        <v>11</v>
      </c>
      <c r="G11" s="33">
        <v>1974</v>
      </c>
      <c r="H11" s="24" t="s">
        <v>19</v>
      </c>
      <c r="I11" s="8" t="str">
        <f t="shared" si="0"/>
        <v>B</v>
      </c>
      <c r="J11" s="8"/>
      <c r="K11" s="67">
        <v>0.002627314814814815</v>
      </c>
      <c r="L11" s="53"/>
      <c r="M11" s="8"/>
      <c r="N11" s="25"/>
      <c r="O11" s="25"/>
      <c r="P11" s="25"/>
    </row>
    <row r="12" spans="1:13" s="21" customFormat="1" ht="19.5" customHeight="1">
      <c r="A12" s="11">
        <v>5</v>
      </c>
      <c r="B12" s="11">
        <v>53</v>
      </c>
      <c r="C12" s="17" t="s">
        <v>85</v>
      </c>
      <c r="D12" s="18" t="s">
        <v>46</v>
      </c>
      <c r="E12" s="10" t="s">
        <v>3</v>
      </c>
      <c r="F12" s="10" t="s">
        <v>11</v>
      </c>
      <c r="G12" s="82">
        <v>1968</v>
      </c>
      <c r="H12" s="20" t="s">
        <v>19</v>
      </c>
      <c r="I12" s="10" t="str">
        <f t="shared" si="0"/>
        <v>C</v>
      </c>
      <c r="J12" s="10">
        <f>COUNTIF(I$8:I12,I12)</f>
        <v>1</v>
      </c>
      <c r="K12" s="83">
        <v>0.0028124999999999995</v>
      </c>
      <c r="L12" s="106"/>
      <c r="M12" s="10" t="s">
        <v>125</v>
      </c>
    </row>
    <row r="13" spans="1:13" ht="19.5" customHeight="1">
      <c r="A13" s="9">
        <v>6</v>
      </c>
      <c r="B13" s="22">
        <v>10</v>
      </c>
      <c r="C13" s="36" t="s">
        <v>78</v>
      </c>
      <c r="D13" s="40" t="s">
        <v>20</v>
      </c>
      <c r="E13" s="8" t="s">
        <v>3</v>
      </c>
      <c r="F13" s="8" t="s">
        <v>11</v>
      </c>
      <c r="G13" s="44">
        <v>1974</v>
      </c>
      <c r="H13" s="24" t="s">
        <v>19</v>
      </c>
      <c r="I13" s="8" t="str">
        <f t="shared" si="0"/>
        <v>B</v>
      </c>
      <c r="J13" s="8">
        <f>COUNTIF(I$8:I13,I13)</f>
        <v>2</v>
      </c>
      <c r="K13" s="67">
        <v>0.0028124999999999995</v>
      </c>
      <c r="L13" s="53"/>
      <c r="M13" s="8"/>
    </row>
    <row r="14" spans="1:13" ht="19.5" customHeight="1">
      <c r="A14" s="9">
        <v>7</v>
      </c>
      <c r="B14" s="22">
        <v>32</v>
      </c>
      <c r="C14" s="36" t="s">
        <v>157</v>
      </c>
      <c r="D14" s="40" t="s">
        <v>158</v>
      </c>
      <c r="E14" s="8" t="s">
        <v>3</v>
      </c>
      <c r="F14" s="8" t="s">
        <v>11</v>
      </c>
      <c r="G14" s="33">
        <v>1991</v>
      </c>
      <c r="H14" s="24" t="s">
        <v>19</v>
      </c>
      <c r="I14" s="8" t="str">
        <f t="shared" si="0"/>
        <v>A</v>
      </c>
      <c r="J14" s="8"/>
      <c r="K14" s="67">
        <v>0.002835648148148148</v>
      </c>
      <c r="L14" s="53"/>
      <c r="M14" s="8"/>
    </row>
    <row r="15" spans="1:13" s="21" customFormat="1" ht="19.5" customHeight="1">
      <c r="A15" s="9">
        <v>8</v>
      </c>
      <c r="B15" s="22">
        <v>64</v>
      </c>
      <c r="C15" s="37" t="s">
        <v>203</v>
      </c>
      <c r="D15" s="38" t="s">
        <v>20</v>
      </c>
      <c r="E15" s="8" t="s">
        <v>3</v>
      </c>
      <c r="F15" s="8" t="s">
        <v>11</v>
      </c>
      <c r="G15" s="30">
        <v>1982</v>
      </c>
      <c r="H15" s="24" t="s">
        <v>19</v>
      </c>
      <c r="I15" s="30" t="str">
        <f t="shared" si="0"/>
        <v>B</v>
      </c>
      <c r="J15" s="30"/>
      <c r="K15" s="68">
        <v>0.002847222222222222</v>
      </c>
      <c r="L15" s="53"/>
      <c r="M15" s="30"/>
    </row>
    <row r="16" spans="1:13" s="25" customFormat="1" ht="19.5" customHeight="1">
      <c r="A16" s="9">
        <v>9</v>
      </c>
      <c r="B16" s="22">
        <v>69</v>
      </c>
      <c r="C16" s="36" t="s">
        <v>76</v>
      </c>
      <c r="D16" s="40" t="s">
        <v>77</v>
      </c>
      <c r="E16" s="8" t="s">
        <v>3</v>
      </c>
      <c r="F16" s="8" t="s">
        <v>11</v>
      </c>
      <c r="G16" s="44">
        <v>1962</v>
      </c>
      <c r="H16" s="24" t="s">
        <v>19</v>
      </c>
      <c r="I16" s="8" t="str">
        <f t="shared" si="0"/>
        <v>D</v>
      </c>
      <c r="J16" s="8">
        <f>COUNTIF(I$8:I16,I16)</f>
        <v>1</v>
      </c>
      <c r="K16" s="67">
        <v>0.0028587962962962963</v>
      </c>
      <c r="L16" s="53"/>
      <c r="M16" s="8"/>
    </row>
    <row r="17" spans="1:13" s="25" customFormat="1" ht="19.5" customHeight="1">
      <c r="A17" s="9">
        <v>10</v>
      </c>
      <c r="B17" s="22">
        <v>66</v>
      </c>
      <c r="C17" s="36" t="s">
        <v>209</v>
      </c>
      <c r="D17" s="40" t="s">
        <v>208</v>
      </c>
      <c r="E17" s="8" t="s">
        <v>3</v>
      </c>
      <c r="F17" s="8" t="s">
        <v>11</v>
      </c>
      <c r="G17" s="33">
        <v>1981</v>
      </c>
      <c r="H17" s="24" t="s">
        <v>19</v>
      </c>
      <c r="I17" s="8" t="str">
        <f t="shared" si="0"/>
        <v>B</v>
      </c>
      <c r="J17" s="8"/>
      <c r="K17" s="67">
        <v>0.002905092592592593</v>
      </c>
      <c r="L17" s="53"/>
      <c r="M17" s="8"/>
    </row>
    <row r="18" spans="1:13" s="25" customFormat="1" ht="19.5" customHeight="1">
      <c r="A18" s="9">
        <v>11</v>
      </c>
      <c r="B18" s="22">
        <v>67</v>
      </c>
      <c r="C18" s="65" t="s">
        <v>66</v>
      </c>
      <c r="D18" s="66" t="s">
        <v>86</v>
      </c>
      <c r="E18" s="8" t="s">
        <v>3</v>
      </c>
      <c r="F18" s="8" t="s">
        <v>11</v>
      </c>
      <c r="G18" s="33">
        <v>1975</v>
      </c>
      <c r="H18" s="35" t="s">
        <v>19</v>
      </c>
      <c r="I18" s="8" t="str">
        <f t="shared" si="0"/>
        <v>B</v>
      </c>
      <c r="J18" s="8">
        <f>COUNTIF(I$8:I18,I18)</f>
        <v>5</v>
      </c>
      <c r="K18" s="67">
        <v>0.002916666666666667</v>
      </c>
      <c r="L18" s="53"/>
      <c r="M18" s="8"/>
    </row>
    <row r="19" spans="1:13" s="25" customFormat="1" ht="19.5" customHeight="1">
      <c r="A19" s="9">
        <v>12</v>
      </c>
      <c r="B19" s="22">
        <v>54</v>
      </c>
      <c r="C19" s="36" t="s">
        <v>194</v>
      </c>
      <c r="D19" s="40" t="s">
        <v>195</v>
      </c>
      <c r="E19" s="8" t="s">
        <v>3</v>
      </c>
      <c r="F19" s="8" t="s">
        <v>11</v>
      </c>
      <c r="G19" s="33">
        <v>1969</v>
      </c>
      <c r="H19" s="24" t="s">
        <v>19</v>
      </c>
      <c r="I19" s="8" t="str">
        <f t="shared" si="0"/>
        <v>C</v>
      </c>
      <c r="J19" s="8"/>
      <c r="K19" s="67">
        <v>0.0030787037037037037</v>
      </c>
      <c r="L19" s="63"/>
      <c r="M19" s="8"/>
    </row>
    <row r="20" spans="1:13" s="25" customFormat="1" ht="19.5" customHeight="1">
      <c r="A20" s="9">
        <v>13</v>
      </c>
      <c r="B20" s="22">
        <v>58</v>
      </c>
      <c r="C20" s="36" t="s">
        <v>197</v>
      </c>
      <c r="D20" s="40" t="s">
        <v>198</v>
      </c>
      <c r="E20" s="8" t="s">
        <v>3</v>
      </c>
      <c r="F20" s="8" t="s">
        <v>11</v>
      </c>
      <c r="G20" s="33">
        <v>1996</v>
      </c>
      <c r="H20" s="24" t="s">
        <v>19</v>
      </c>
      <c r="I20" s="8" t="str">
        <f t="shared" si="0"/>
        <v>A</v>
      </c>
      <c r="J20" s="8"/>
      <c r="K20" s="67">
        <v>0.003090277777777778</v>
      </c>
      <c r="L20" s="53"/>
      <c r="M20" s="8"/>
    </row>
    <row r="21" spans="1:13" s="25" customFormat="1" ht="19.5" customHeight="1">
      <c r="A21" s="9">
        <v>14</v>
      </c>
      <c r="B21" s="22">
        <v>37</v>
      </c>
      <c r="C21" s="36" t="s">
        <v>164</v>
      </c>
      <c r="D21" s="40" t="s">
        <v>163</v>
      </c>
      <c r="E21" s="8" t="s">
        <v>3</v>
      </c>
      <c r="F21" s="8" t="s">
        <v>11</v>
      </c>
      <c r="G21" s="33">
        <v>1958</v>
      </c>
      <c r="H21" s="24" t="s">
        <v>19</v>
      </c>
      <c r="I21" s="8" t="str">
        <f t="shared" si="0"/>
        <v>D</v>
      </c>
      <c r="J21" s="8"/>
      <c r="K21" s="67">
        <v>0.003194444444444444</v>
      </c>
      <c r="L21" s="53"/>
      <c r="M21" s="8"/>
    </row>
    <row r="22" spans="1:13" s="25" customFormat="1" ht="19.5" customHeight="1">
      <c r="A22" s="9">
        <v>15</v>
      </c>
      <c r="B22" s="22">
        <v>68</v>
      </c>
      <c r="C22" s="36" t="s">
        <v>210</v>
      </c>
      <c r="D22" s="40" t="s">
        <v>80</v>
      </c>
      <c r="E22" s="8" t="s">
        <v>3</v>
      </c>
      <c r="F22" s="8" t="s">
        <v>11</v>
      </c>
      <c r="G22" s="33">
        <v>1960</v>
      </c>
      <c r="H22" s="24" t="s">
        <v>19</v>
      </c>
      <c r="I22" s="8" t="str">
        <f t="shared" si="0"/>
        <v>D</v>
      </c>
      <c r="J22" s="8"/>
      <c r="K22" s="67">
        <v>0.0032175925925925926</v>
      </c>
      <c r="L22" s="53"/>
      <c r="M22" s="8"/>
    </row>
    <row r="23" spans="1:13" s="25" customFormat="1" ht="19.5" customHeight="1">
      <c r="A23" s="9">
        <v>16</v>
      </c>
      <c r="B23" s="22">
        <v>20</v>
      </c>
      <c r="C23" s="36" t="s">
        <v>149</v>
      </c>
      <c r="D23" s="40" t="s">
        <v>20</v>
      </c>
      <c r="E23" s="8" t="s">
        <v>3</v>
      </c>
      <c r="F23" s="8" t="s">
        <v>11</v>
      </c>
      <c r="G23" s="33">
        <v>1958</v>
      </c>
      <c r="H23" s="24" t="s">
        <v>19</v>
      </c>
      <c r="I23" s="8" t="str">
        <f t="shared" si="0"/>
        <v>D</v>
      </c>
      <c r="J23" s="8">
        <f>COUNTIF(I$8:I23,I23)</f>
        <v>4</v>
      </c>
      <c r="K23" s="67">
        <v>0.003275462962962963</v>
      </c>
      <c r="L23" s="53"/>
      <c r="M23" s="8"/>
    </row>
    <row r="24" spans="1:13" s="25" customFormat="1" ht="19.5" customHeight="1">
      <c r="A24" s="9">
        <v>17</v>
      </c>
      <c r="B24" s="22">
        <v>21</v>
      </c>
      <c r="C24" s="36" t="s">
        <v>150</v>
      </c>
      <c r="D24" s="40" t="s">
        <v>151</v>
      </c>
      <c r="E24" s="8" t="s">
        <v>3</v>
      </c>
      <c r="F24" s="8" t="s">
        <v>11</v>
      </c>
      <c r="G24" s="33">
        <v>1968</v>
      </c>
      <c r="H24" s="24" t="s">
        <v>19</v>
      </c>
      <c r="I24" s="8" t="str">
        <f t="shared" si="0"/>
        <v>C</v>
      </c>
      <c r="J24" s="8">
        <f>COUNTIF(I$8:I24,I24)</f>
        <v>3</v>
      </c>
      <c r="K24" s="67">
        <v>0.003298611111111111</v>
      </c>
      <c r="L24" s="53"/>
      <c r="M24" s="8"/>
    </row>
    <row r="25" spans="1:13" s="98" customFormat="1" ht="19.5" customHeight="1">
      <c r="A25" s="13">
        <v>18</v>
      </c>
      <c r="B25" s="13">
        <v>31</v>
      </c>
      <c r="C25" s="93" t="s">
        <v>84</v>
      </c>
      <c r="D25" s="94" t="s">
        <v>49</v>
      </c>
      <c r="E25" s="12" t="s">
        <v>3</v>
      </c>
      <c r="F25" s="12" t="s">
        <v>11</v>
      </c>
      <c r="G25" s="95">
        <v>1977</v>
      </c>
      <c r="H25" s="96" t="s">
        <v>19</v>
      </c>
      <c r="I25" s="12" t="str">
        <f t="shared" si="0"/>
        <v>B</v>
      </c>
      <c r="J25" s="12">
        <f>COUNTIF(I$8:I25,I25)</f>
        <v>6</v>
      </c>
      <c r="K25" s="97">
        <v>0.003310185185185185</v>
      </c>
      <c r="L25" s="108"/>
      <c r="M25" s="12" t="s">
        <v>125</v>
      </c>
    </row>
    <row r="26" spans="1:13" s="25" customFormat="1" ht="19.5" customHeight="1">
      <c r="A26" s="9">
        <v>19</v>
      </c>
      <c r="B26" s="22">
        <v>55</v>
      </c>
      <c r="C26" s="36" t="s">
        <v>70</v>
      </c>
      <c r="D26" s="40" t="s">
        <v>42</v>
      </c>
      <c r="E26" s="8" t="s">
        <v>3</v>
      </c>
      <c r="F26" s="8" t="s">
        <v>11</v>
      </c>
      <c r="G26" s="44">
        <v>1975</v>
      </c>
      <c r="H26" s="24" t="s">
        <v>19</v>
      </c>
      <c r="I26" s="8" t="str">
        <f t="shared" si="0"/>
        <v>B</v>
      </c>
      <c r="J26" s="8">
        <f>COUNTIF(I$8:I26,I26)</f>
        <v>7</v>
      </c>
      <c r="K26" s="67">
        <v>0.003321759259259259</v>
      </c>
      <c r="L26" s="53"/>
      <c r="M26" s="8"/>
    </row>
    <row r="27" spans="1:13" s="89" customFormat="1" ht="19.5" customHeight="1">
      <c r="A27" s="15">
        <v>20</v>
      </c>
      <c r="B27" s="15">
        <v>30</v>
      </c>
      <c r="C27" s="84" t="s">
        <v>155</v>
      </c>
      <c r="D27" s="85" t="s">
        <v>156</v>
      </c>
      <c r="E27" s="14" t="s">
        <v>3</v>
      </c>
      <c r="F27" s="14" t="s">
        <v>11</v>
      </c>
      <c r="G27" s="86">
        <v>1979</v>
      </c>
      <c r="H27" s="87" t="s">
        <v>19</v>
      </c>
      <c r="I27" s="14" t="str">
        <f t="shared" si="0"/>
        <v>B</v>
      </c>
      <c r="J27" s="14"/>
      <c r="K27" s="88">
        <v>0.0034375</v>
      </c>
      <c r="L27" s="107"/>
      <c r="M27" s="14" t="s">
        <v>125</v>
      </c>
    </row>
    <row r="28" spans="1:13" s="25" customFormat="1" ht="19.5" customHeight="1">
      <c r="A28" s="9">
        <v>21</v>
      </c>
      <c r="B28" s="22">
        <v>7</v>
      </c>
      <c r="C28" s="36" t="s">
        <v>36</v>
      </c>
      <c r="D28" s="40" t="s">
        <v>37</v>
      </c>
      <c r="E28" s="8" t="s">
        <v>3</v>
      </c>
      <c r="F28" s="8" t="s">
        <v>11</v>
      </c>
      <c r="G28" s="44">
        <v>1960</v>
      </c>
      <c r="H28" s="24" t="s">
        <v>19</v>
      </c>
      <c r="I28" s="8" t="str">
        <f t="shared" si="0"/>
        <v>D</v>
      </c>
      <c r="J28" s="8">
        <f>COUNTIF(I$8:I28,I28)</f>
        <v>5</v>
      </c>
      <c r="K28" s="67">
        <v>0.0034490740740740745</v>
      </c>
      <c r="L28" s="53"/>
      <c r="M28" s="8"/>
    </row>
    <row r="29" spans="1:13" s="25" customFormat="1" ht="19.5" customHeight="1">
      <c r="A29" s="9">
        <v>22</v>
      </c>
      <c r="B29" s="22">
        <v>35</v>
      </c>
      <c r="C29" s="36" t="s">
        <v>161</v>
      </c>
      <c r="D29" s="40" t="s">
        <v>27</v>
      </c>
      <c r="E29" s="8" t="s">
        <v>3</v>
      </c>
      <c r="F29" s="8" t="s">
        <v>11</v>
      </c>
      <c r="G29" s="33">
        <v>1974</v>
      </c>
      <c r="H29" s="24" t="s">
        <v>19</v>
      </c>
      <c r="I29" s="8" t="str">
        <f t="shared" si="0"/>
        <v>B</v>
      </c>
      <c r="J29" s="8"/>
      <c r="K29" s="67">
        <v>0.0034606481481481485</v>
      </c>
      <c r="L29" s="53"/>
      <c r="M29" s="8"/>
    </row>
    <row r="30" spans="1:13" ht="19.5" customHeight="1">
      <c r="A30" s="9">
        <v>23</v>
      </c>
      <c r="B30" s="22">
        <v>56</v>
      </c>
      <c r="C30" s="36" t="s">
        <v>196</v>
      </c>
      <c r="D30" s="40" t="s">
        <v>151</v>
      </c>
      <c r="E30" s="8" t="s">
        <v>3</v>
      </c>
      <c r="F30" s="8" t="s">
        <v>11</v>
      </c>
      <c r="G30" s="33">
        <v>1977</v>
      </c>
      <c r="H30" s="24" t="s">
        <v>19</v>
      </c>
      <c r="I30" s="8" t="str">
        <f t="shared" si="0"/>
        <v>B</v>
      </c>
      <c r="J30" s="8"/>
      <c r="K30" s="67">
        <v>0.003483796296296296</v>
      </c>
      <c r="L30" s="53"/>
      <c r="M30" s="8"/>
    </row>
    <row r="31" spans="1:13" s="25" customFormat="1" ht="19.5" customHeight="1">
      <c r="A31" s="9">
        <v>24</v>
      </c>
      <c r="B31" s="22">
        <v>65</v>
      </c>
      <c r="C31" s="36" t="s">
        <v>208</v>
      </c>
      <c r="D31" s="40" t="s">
        <v>180</v>
      </c>
      <c r="E31" s="8" t="s">
        <v>3</v>
      </c>
      <c r="F31" s="8" t="s">
        <v>11</v>
      </c>
      <c r="G31" s="33">
        <v>1988</v>
      </c>
      <c r="H31" s="24" t="s">
        <v>19</v>
      </c>
      <c r="I31" s="8" t="str">
        <f t="shared" si="0"/>
        <v>A</v>
      </c>
      <c r="J31" s="8"/>
      <c r="K31" s="67">
        <v>0.003483796296296296</v>
      </c>
      <c r="L31" s="53"/>
      <c r="M31" s="8"/>
    </row>
    <row r="32" spans="1:13" s="25" customFormat="1" ht="19.5" customHeight="1">
      <c r="A32" s="9">
        <v>25</v>
      </c>
      <c r="B32" s="22">
        <v>11</v>
      </c>
      <c r="C32" s="36" t="s">
        <v>139</v>
      </c>
      <c r="D32" s="40" t="s">
        <v>54</v>
      </c>
      <c r="E32" s="8" t="s">
        <v>3</v>
      </c>
      <c r="F32" s="8" t="s">
        <v>11</v>
      </c>
      <c r="G32" s="33">
        <v>1954</v>
      </c>
      <c r="H32" s="24" t="s">
        <v>19</v>
      </c>
      <c r="I32" s="8" t="str">
        <f t="shared" si="0"/>
        <v>D</v>
      </c>
      <c r="J32" s="8">
        <f>COUNTIF(I$8:I32,I32)</f>
        <v>6</v>
      </c>
      <c r="K32" s="67">
        <v>0.0034953703703703705</v>
      </c>
      <c r="L32" s="53"/>
      <c r="M32" s="8" t="s">
        <v>125</v>
      </c>
    </row>
    <row r="33" spans="1:13" s="25" customFormat="1" ht="19.5" customHeight="1">
      <c r="A33" s="9">
        <v>26</v>
      </c>
      <c r="B33" s="22">
        <v>57</v>
      </c>
      <c r="C33" s="36" t="s">
        <v>197</v>
      </c>
      <c r="D33" s="40" t="s">
        <v>73</v>
      </c>
      <c r="E33" s="8" t="s">
        <v>3</v>
      </c>
      <c r="F33" s="8" t="s">
        <v>11</v>
      </c>
      <c r="G33" s="33">
        <v>1995</v>
      </c>
      <c r="H33" s="24" t="s">
        <v>19</v>
      </c>
      <c r="I33" s="8" t="str">
        <f t="shared" si="0"/>
        <v>A</v>
      </c>
      <c r="J33" s="8"/>
      <c r="K33" s="67">
        <v>0.0035069444444444445</v>
      </c>
      <c r="L33" s="53"/>
      <c r="M33" s="8"/>
    </row>
    <row r="34" spans="1:13" s="25" customFormat="1" ht="19.5" customHeight="1">
      <c r="A34" s="9">
        <v>27</v>
      </c>
      <c r="B34" s="22">
        <v>5</v>
      </c>
      <c r="C34" s="36" t="s">
        <v>132</v>
      </c>
      <c r="D34" s="40" t="s">
        <v>133</v>
      </c>
      <c r="E34" s="8" t="s">
        <v>3</v>
      </c>
      <c r="F34" s="8" t="s">
        <v>11</v>
      </c>
      <c r="G34" s="33">
        <v>1966</v>
      </c>
      <c r="H34" s="24" t="s">
        <v>19</v>
      </c>
      <c r="I34" s="8" t="str">
        <f t="shared" si="0"/>
        <v>C</v>
      </c>
      <c r="J34" s="8">
        <f>COUNTIF(I$8:I34,I34)</f>
        <v>4</v>
      </c>
      <c r="K34" s="67">
        <v>0.0038657407407407408</v>
      </c>
      <c r="L34" s="53"/>
      <c r="M34" s="8"/>
    </row>
    <row r="35" spans="1:13" s="25" customFormat="1" ht="19.5" customHeight="1">
      <c r="A35" s="9">
        <v>28</v>
      </c>
      <c r="B35" s="22">
        <v>23</v>
      </c>
      <c r="C35" s="36" t="s">
        <v>90</v>
      </c>
      <c r="D35" s="40" t="s">
        <v>91</v>
      </c>
      <c r="E35" s="8" t="s">
        <v>3</v>
      </c>
      <c r="F35" s="8" t="s">
        <v>11</v>
      </c>
      <c r="G35" s="44">
        <v>1988</v>
      </c>
      <c r="H35" s="24" t="s">
        <v>19</v>
      </c>
      <c r="I35" s="8" t="str">
        <f t="shared" si="0"/>
        <v>A</v>
      </c>
      <c r="J35" s="8">
        <f>COUNTIF(I$8:I35,I35)</f>
        <v>8</v>
      </c>
      <c r="K35" s="67">
        <v>0.0038657407407407408</v>
      </c>
      <c r="L35" s="53"/>
      <c r="M35" s="8" t="s">
        <v>125</v>
      </c>
    </row>
    <row r="36" spans="1:13" s="25" customFormat="1" ht="19.5" customHeight="1">
      <c r="A36" s="9">
        <v>29</v>
      </c>
      <c r="B36" s="22">
        <v>34</v>
      </c>
      <c r="C36" s="36" t="s">
        <v>159</v>
      </c>
      <c r="D36" s="40" t="s">
        <v>160</v>
      </c>
      <c r="E36" s="8" t="s">
        <v>3</v>
      </c>
      <c r="F36" s="8" t="s">
        <v>11</v>
      </c>
      <c r="G36" s="33">
        <v>1967</v>
      </c>
      <c r="H36" s="24" t="s">
        <v>19</v>
      </c>
      <c r="I36" s="8" t="str">
        <f t="shared" si="0"/>
        <v>C</v>
      </c>
      <c r="J36" s="8"/>
      <c r="K36" s="67">
        <v>0.003993055555555556</v>
      </c>
      <c r="L36" s="53"/>
      <c r="M36" s="8"/>
    </row>
    <row r="37" spans="1:13" s="25" customFormat="1" ht="19.5" customHeight="1">
      <c r="A37" s="9">
        <v>30</v>
      </c>
      <c r="B37" s="22">
        <v>38</v>
      </c>
      <c r="C37" s="36" t="s">
        <v>165</v>
      </c>
      <c r="D37" s="40" t="s">
        <v>91</v>
      </c>
      <c r="E37" s="8" t="s">
        <v>3</v>
      </c>
      <c r="F37" s="8" t="s">
        <v>11</v>
      </c>
      <c r="G37" s="33">
        <v>1980</v>
      </c>
      <c r="H37" s="24" t="s">
        <v>19</v>
      </c>
      <c r="I37" s="8" t="str">
        <f t="shared" si="0"/>
        <v>B</v>
      </c>
      <c r="J37" s="8"/>
      <c r="K37" s="67">
        <v>0.004641203703703704</v>
      </c>
      <c r="L37" s="53"/>
      <c r="M37" s="8"/>
    </row>
    <row r="38" spans="1:13" s="25" customFormat="1" ht="19.5" customHeight="1">
      <c r="A38" s="9">
        <v>31</v>
      </c>
      <c r="B38" s="22">
        <v>39</v>
      </c>
      <c r="C38" s="36" t="s">
        <v>166</v>
      </c>
      <c r="D38" s="40" t="s">
        <v>54</v>
      </c>
      <c r="E38" s="8" t="s">
        <v>3</v>
      </c>
      <c r="F38" s="8" t="s">
        <v>11</v>
      </c>
      <c r="G38" s="33">
        <v>1963</v>
      </c>
      <c r="H38" s="24" t="s">
        <v>19</v>
      </c>
      <c r="I38" s="8" t="str">
        <f t="shared" si="0"/>
        <v>D</v>
      </c>
      <c r="J38" s="8"/>
      <c r="K38" s="67">
        <v>0.004930555555555555</v>
      </c>
      <c r="L38" s="53"/>
      <c r="M38" s="8"/>
    </row>
    <row r="39" spans="1:13" s="25" customFormat="1" ht="19.5" customHeight="1">
      <c r="A39" s="9">
        <v>32</v>
      </c>
      <c r="B39" s="22">
        <v>22</v>
      </c>
      <c r="C39" s="36" t="s">
        <v>152</v>
      </c>
      <c r="D39" s="40" t="s">
        <v>22</v>
      </c>
      <c r="E39" s="8" t="s">
        <v>3</v>
      </c>
      <c r="F39" s="8" t="s">
        <v>11</v>
      </c>
      <c r="G39" s="33">
        <v>1962</v>
      </c>
      <c r="H39" s="24" t="s">
        <v>19</v>
      </c>
      <c r="I39" s="8" t="str">
        <f t="shared" si="0"/>
        <v>D</v>
      </c>
      <c r="J39" s="8">
        <f>COUNTIF(I$8:I39,I39)</f>
        <v>8</v>
      </c>
      <c r="K39" s="67">
        <v>0.004942129629629629</v>
      </c>
      <c r="L39" s="53"/>
      <c r="M39" s="8"/>
    </row>
    <row r="40" spans="1:13" s="25" customFormat="1" ht="19.5" customHeight="1">
      <c r="A40" s="9">
        <v>33</v>
      </c>
      <c r="B40" s="22">
        <v>33</v>
      </c>
      <c r="C40" s="36" t="s">
        <v>59</v>
      </c>
      <c r="D40" s="40" t="s">
        <v>60</v>
      </c>
      <c r="E40" s="8" t="s">
        <v>3</v>
      </c>
      <c r="F40" s="8" t="s">
        <v>11</v>
      </c>
      <c r="G40" s="44">
        <v>1954</v>
      </c>
      <c r="H40" s="24" t="s">
        <v>19</v>
      </c>
      <c r="I40" s="8" t="str">
        <f t="shared" si="0"/>
        <v>D</v>
      </c>
      <c r="J40" s="8">
        <f>COUNTIF(I$8:I40,I40)</f>
        <v>9</v>
      </c>
      <c r="K40" s="67">
        <v>0.004953703703703704</v>
      </c>
      <c r="L40" s="53"/>
      <c r="M40" s="8"/>
    </row>
    <row r="41" spans="1:13" s="25" customFormat="1" ht="19.5" customHeight="1">
      <c r="A41" s="9">
        <v>34</v>
      </c>
      <c r="B41" s="22">
        <v>36</v>
      </c>
      <c r="C41" s="36" t="s">
        <v>162</v>
      </c>
      <c r="D41" s="40" t="s">
        <v>51</v>
      </c>
      <c r="E41" s="8" t="s">
        <v>3</v>
      </c>
      <c r="F41" s="8" t="s">
        <v>11</v>
      </c>
      <c r="G41" s="33">
        <v>1956</v>
      </c>
      <c r="H41" s="24" t="s">
        <v>19</v>
      </c>
      <c r="I41" s="8" t="str">
        <f t="shared" si="0"/>
        <v>D</v>
      </c>
      <c r="J41" s="8"/>
      <c r="K41" s="67">
        <v>0.0050810185185185186</v>
      </c>
      <c r="L41" s="53"/>
      <c r="M41" s="8"/>
    </row>
    <row r="42" spans="1:13" s="25" customFormat="1" ht="19.5" customHeight="1" thickBot="1">
      <c r="A42" s="99">
        <v>35</v>
      </c>
      <c r="B42" s="111">
        <v>18</v>
      </c>
      <c r="C42" s="101" t="s">
        <v>145</v>
      </c>
      <c r="D42" s="102" t="s">
        <v>146</v>
      </c>
      <c r="E42" s="103" t="s">
        <v>3</v>
      </c>
      <c r="F42" s="103" t="s">
        <v>11</v>
      </c>
      <c r="G42" s="104">
        <v>1989</v>
      </c>
      <c r="H42" s="105" t="s">
        <v>19</v>
      </c>
      <c r="I42" s="103" t="str">
        <f t="shared" si="0"/>
        <v>A</v>
      </c>
      <c r="J42" s="103">
        <f>COUNTIF(I$8:I42,I42)</f>
        <v>9</v>
      </c>
      <c r="K42" s="112" t="s">
        <v>211</v>
      </c>
      <c r="L42" s="113"/>
      <c r="M42" s="103"/>
    </row>
    <row r="43" spans="1:13" s="25" customFormat="1" ht="19.5" customHeight="1" thickBot="1">
      <c r="A43" s="139" t="s">
        <v>214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</row>
    <row r="44" spans="1:13" s="25" customFormat="1" ht="19.5" customHeight="1">
      <c r="A44" s="9">
        <v>1</v>
      </c>
      <c r="B44" s="22">
        <v>44</v>
      </c>
      <c r="C44" s="36" t="s">
        <v>24</v>
      </c>
      <c r="D44" s="40" t="s">
        <v>93</v>
      </c>
      <c r="E44" s="8" t="s">
        <v>16</v>
      </c>
      <c r="F44" s="8" t="s">
        <v>11</v>
      </c>
      <c r="G44" s="44">
        <v>1998</v>
      </c>
      <c r="H44" s="24" t="s">
        <v>19</v>
      </c>
      <c r="I44" s="8" t="str">
        <f aca="true" t="shared" si="1" ref="I44:I59">IF($E44="m",IF($G$1-$G44&gt;19,IF($G$1-$G44&lt;40,"A",IF($G$1-$G44&gt;49,IF($G$1-$G44&gt;59,IF($G$1-$G44&gt;69,"E","D"),"C"),"B")),"JM"),IF($G$1-$G44&gt;19,IF($G$1-$G44&lt;35,"F",IF($G$1-$G44&lt;50,"G","H")),"JŽ"))</f>
        <v>F</v>
      </c>
      <c r="J44" s="8">
        <f>COUNTIF(I$8:I44,I44)</f>
        <v>1</v>
      </c>
      <c r="K44" s="67">
        <v>0.0021180555555555553</v>
      </c>
      <c r="L44" s="53"/>
      <c r="M44" s="8"/>
    </row>
    <row r="45" spans="1:13" s="25" customFormat="1" ht="19.5" customHeight="1">
      <c r="A45" s="9">
        <v>2</v>
      </c>
      <c r="B45" s="22">
        <v>1</v>
      </c>
      <c r="C45" s="36" t="s">
        <v>129</v>
      </c>
      <c r="D45" s="40" t="s">
        <v>45</v>
      </c>
      <c r="E45" s="8" t="s">
        <v>16</v>
      </c>
      <c r="F45" s="8" t="s">
        <v>11</v>
      </c>
      <c r="G45" s="33">
        <v>1991</v>
      </c>
      <c r="H45" s="24" t="s">
        <v>19</v>
      </c>
      <c r="I45" s="8" t="str">
        <f t="shared" si="1"/>
        <v>F</v>
      </c>
      <c r="J45" s="8">
        <f>COUNTIF(I$8:I45,I45)</f>
        <v>2</v>
      </c>
      <c r="K45" s="67">
        <v>0.002824074074074074</v>
      </c>
      <c r="L45" s="53"/>
      <c r="M45" s="8"/>
    </row>
    <row r="46" spans="1:13" s="25" customFormat="1" ht="19.5" customHeight="1">
      <c r="A46" s="9">
        <v>3</v>
      </c>
      <c r="B46" s="22">
        <v>59</v>
      </c>
      <c r="C46" s="36" t="s">
        <v>199</v>
      </c>
      <c r="D46" s="40" t="s">
        <v>200</v>
      </c>
      <c r="E46" s="8" t="s">
        <v>16</v>
      </c>
      <c r="F46" s="8" t="s">
        <v>11</v>
      </c>
      <c r="G46" s="33">
        <v>1979</v>
      </c>
      <c r="H46" s="24" t="s">
        <v>19</v>
      </c>
      <c r="I46" s="8" t="str">
        <f t="shared" si="1"/>
        <v>G</v>
      </c>
      <c r="J46" s="8"/>
      <c r="K46" s="67">
        <v>0.003101851851851852</v>
      </c>
      <c r="L46" s="53"/>
      <c r="M46" s="8"/>
    </row>
    <row r="47" spans="1:13" s="25" customFormat="1" ht="19.5" customHeight="1">
      <c r="A47" s="9">
        <v>4</v>
      </c>
      <c r="B47" s="22">
        <v>60</v>
      </c>
      <c r="C47" s="36" t="s">
        <v>128</v>
      </c>
      <c r="D47" s="40" t="s">
        <v>200</v>
      </c>
      <c r="E47" s="8" t="s">
        <v>16</v>
      </c>
      <c r="F47" s="8" t="s">
        <v>11</v>
      </c>
      <c r="G47" s="33">
        <v>1974</v>
      </c>
      <c r="H47" s="24" t="s">
        <v>19</v>
      </c>
      <c r="I47" s="8" t="str">
        <f t="shared" si="1"/>
        <v>G</v>
      </c>
      <c r="J47" s="8"/>
      <c r="K47" s="67">
        <v>0.003587962962962963</v>
      </c>
      <c r="L47" s="53"/>
      <c r="M47" s="8"/>
    </row>
    <row r="48" spans="1:13" s="25" customFormat="1" ht="19.5" customHeight="1">
      <c r="A48" s="9">
        <v>5</v>
      </c>
      <c r="B48" s="22">
        <v>19</v>
      </c>
      <c r="C48" s="36" t="s">
        <v>147</v>
      </c>
      <c r="D48" s="40" t="s">
        <v>148</v>
      </c>
      <c r="E48" s="8" t="s">
        <v>16</v>
      </c>
      <c r="F48" s="8" t="s">
        <v>11</v>
      </c>
      <c r="G48" s="33">
        <v>1978</v>
      </c>
      <c r="H48" s="24" t="s">
        <v>19</v>
      </c>
      <c r="I48" s="8" t="str">
        <f t="shared" si="1"/>
        <v>G</v>
      </c>
      <c r="J48" s="8">
        <f>COUNTIF(I$8:I48,I48)</f>
        <v>3</v>
      </c>
      <c r="K48" s="67">
        <v>0.0036342592592592594</v>
      </c>
      <c r="L48" s="53"/>
      <c r="M48" s="8"/>
    </row>
    <row r="49" spans="1:13" s="25" customFormat="1" ht="19.5" customHeight="1">
      <c r="A49" s="9">
        <v>6</v>
      </c>
      <c r="B49" s="22">
        <v>16</v>
      </c>
      <c r="C49" s="36" t="s">
        <v>144</v>
      </c>
      <c r="D49" s="40" t="s">
        <v>72</v>
      </c>
      <c r="E49" s="8" t="s">
        <v>16</v>
      </c>
      <c r="F49" s="8" t="s">
        <v>11</v>
      </c>
      <c r="G49" s="33">
        <v>1997</v>
      </c>
      <c r="H49" s="24" t="s">
        <v>19</v>
      </c>
      <c r="I49" s="8" t="str">
        <f t="shared" si="1"/>
        <v>F</v>
      </c>
      <c r="J49" s="8">
        <f>COUNTIF(I$8:I49,I49)</f>
        <v>3</v>
      </c>
      <c r="K49" s="67">
        <v>0.0038541666666666668</v>
      </c>
      <c r="L49" s="53"/>
      <c r="M49" s="8"/>
    </row>
    <row r="50" spans="1:13" s="25" customFormat="1" ht="19.5" customHeight="1">
      <c r="A50" s="9">
        <v>7</v>
      </c>
      <c r="B50" s="22">
        <v>4</v>
      </c>
      <c r="C50" s="36" t="s">
        <v>29</v>
      </c>
      <c r="D50" s="40" t="s">
        <v>30</v>
      </c>
      <c r="E50" s="8" t="s">
        <v>16</v>
      </c>
      <c r="F50" s="8" t="s">
        <v>11</v>
      </c>
      <c r="G50" s="44">
        <v>1973</v>
      </c>
      <c r="H50" s="24" t="s">
        <v>19</v>
      </c>
      <c r="I50" s="8" t="str">
        <f t="shared" si="1"/>
        <v>H</v>
      </c>
      <c r="J50" s="8">
        <f>COUNTIF(I$8:I50,I50)</f>
        <v>1</v>
      </c>
      <c r="K50" s="67">
        <v>0.0038657407407407408</v>
      </c>
      <c r="L50" s="53"/>
      <c r="M50" s="8"/>
    </row>
    <row r="51" spans="1:13" s="25" customFormat="1" ht="19.5" customHeight="1">
      <c r="A51" s="9">
        <v>8</v>
      </c>
      <c r="B51" s="22">
        <v>63</v>
      </c>
      <c r="C51" s="36" t="s">
        <v>87</v>
      </c>
      <c r="D51" s="40" t="s">
        <v>83</v>
      </c>
      <c r="E51" s="8" t="s">
        <v>16</v>
      </c>
      <c r="F51" s="8" t="s">
        <v>11</v>
      </c>
      <c r="G51" s="44">
        <v>1970</v>
      </c>
      <c r="H51" s="24" t="s">
        <v>19</v>
      </c>
      <c r="I51" s="8" t="str">
        <f t="shared" si="1"/>
        <v>H</v>
      </c>
      <c r="J51" s="8">
        <f>COUNTIF(I$8:I51,I51)</f>
        <v>2</v>
      </c>
      <c r="K51" s="67">
        <v>0.0042824074074074075</v>
      </c>
      <c r="L51" s="53"/>
      <c r="M51" s="8"/>
    </row>
    <row r="52" spans="1:13" s="25" customFormat="1" ht="19.5" customHeight="1">
      <c r="A52" s="9">
        <v>9</v>
      </c>
      <c r="B52" s="22">
        <v>62</v>
      </c>
      <c r="C52" s="36" t="s">
        <v>88</v>
      </c>
      <c r="D52" s="40" t="s">
        <v>89</v>
      </c>
      <c r="E52" s="8" t="s">
        <v>16</v>
      </c>
      <c r="F52" s="8" t="s">
        <v>11</v>
      </c>
      <c r="G52" s="44">
        <v>1960</v>
      </c>
      <c r="H52" s="24" t="s">
        <v>19</v>
      </c>
      <c r="I52" s="8" t="str">
        <f t="shared" si="1"/>
        <v>H</v>
      </c>
      <c r="J52" s="8">
        <f>COUNTIF(I$8:I52,I52)</f>
        <v>3</v>
      </c>
      <c r="K52" s="67">
        <v>0.004363425925925926</v>
      </c>
      <c r="L52" s="53"/>
      <c r="M52" s="8" t="s">
        <v>125</v>
      </c>
    </row>
    <row r="53" spans="1:13" s="25" customFormat="1" ht="19.5" customHeight="1">
      <c r="A53" s="9">
        <v>10</v>
      </c>
      <c r="B53" s="22">
        <v>61</v>
      </c>
      <c r="C53" s="36" t="s">
        <v>201</v>
      </c>
      <c r="D53" s="40" t="s">
        <v>202</v>
      </c>
      <c r="E53" s="8" t="s">
        <v>16</v>
      </c>
      <c r="F53" s="8" t="s">
        <v>11</v>
      </c>
      <c r="G53" s="33">
        <v>1962</v>
      </c>
      <c r="H53" s="24" t="s">
        <v>19</v>
      </c>
      <c r="I53" s="8" t="str">
        <f t="shared" si="1"/>
        <v>H</v>
      </c>
      <c r="J53" s="8"/>
      <c r="K53" s="67">
        <v>0.004641203703703704</v>
      </c>
      <c r="L53" s="53"/>
      <c r="M53" s="8"/>
    </row>
    <row r="54" spans="1:13" s="25" customFormat="1" ht="19.5" customHeight="1">
      <c r="A54" s="9">
        <v>11</v>
      </c>
      <c r="B54" s="22">
        <v>42</v>
      </c>
      <c r="C54" s="36" t="s">
        <v>167</v>
      </c>
      <c r="D54" s="40" t="s">
        <v>168</v>
      </c>
      <c r="E54" s="8" t="s">
        <v>16</v>
      </c>
      <c r="F54" s="8" t="s">
        <v>11</v>
      </c>
      <c r="G54" s="33">
        <v>1989</v>
      </c>
      <c r="H54" s="24" t="s">
        <v>19</v>
      </c>
      <c r="I54" s="8" t="str">
        <f t="shared" si="1"/>
        <v>F</v>
      </c>
      <c r="J54" s="8"/>
      <c r="K54" s="67">
        <v>0.004710648148148148</v>
      </c>
      <c r="L54" s="53"/>
      <c r="M54" s="8"/>
    </row>
    <row r="55" spans="1:13" s="25" customFormat="1" ht="19.5" customHeight="1">
      <c r="A55" s="9">
        <v>12</v>
      </c>
      <c r="B55" s="22">
        <v>43</v>
      </c>
      <c r="C55" s="36" t="s">
        <v>29</v>
      </c>
      <c r="D55" s="40" t="s">
        <v>39</v>
      </c>
      <c r="E55" s="8" t="s">
        <v>16</v>
      </c>
      <c r="F55" s="8" t="s">
        <v>11</v>
      </c>
      <c r="G55" s="33">
        <v>1990</v>
      </c>
      <c r="H55" s="24" t="s">
        <v>19</v>
      </c>
      <c r="I55" s="8" t="str">
        <f t="shared" si="1"/>
        <v>F</v>
      </c>
      <c r="J55" s="8"/>
      <c r="K55" s="67">
        <v>0.00474537037037037</v>
      </c>
      <c r="L55" s="53"/>
      <c r="M55" s="8"/>
    </row>
    <row r="56" spans="1:13" s="25" customFormat="1" ht="19.5" customHeight="1">
      <c r="A56" s="9">
        <v>13</v>
      </c>
      <c r="B56" s="22">
        <v>51</v>
      </c>
      <c r="C56" s="36" t="s">
        <v>57</v>
      </c>
      <c r="D56" s="40" t="s">
        <v>181</v>
      </c>
      <c r="E56" s="8" t="s">
        <v>16</v>
      </c>
      <c r="F56" s="8" t="s">
        <v>11</v>
      </c>
      <c r="G56" s="33">
        <v>1985</v>
      </c>
      <c r="H56" s="24" t="s">
        <v>19</v>
      </c>
      <c r="I56" s="8" t="str">
        <f t="shared" si="1"/>
        <v>G</v>
      </c>
      <c r="J56" s="8"/>
      <c r="K56" s="67">
        <v>0.004803240740740741</v>
      </c>
      <c r="L56" s="53"/>
      <c r="M56" s="8"/>
    </row>
    <row r="57" spans="1:13" s="25" customFormat="1" ht="19.5" customHeight="1">
      <c r="A57" s="9">
        <v>14</v>
      </c>
      <c r="B57" s="22">
        <v>29</v>
      </c>
      <c r="C57" s="36" t="s">
        <v>82</v>
      </c>
      <c r="D57" s="40" t="s">
        <v>83</v>
      </c>
      <c r="E57" s="8" t="s">
        <v>16</v>
      </c>
      <c r="F57" s="8" t="s">
        <v>11</v>
      </c>
      <c r="G57" s="44">
        <v>1976</v>
      </c>
      <c r="H57" s="24" t="s">
        <v>19</v>
      </c>
      <c r="I57" s="8" t="str">
        <f t="shared" si="1"/>
        <v>G</v>
      </c>
      <c r="J57" s="8">
        <f>COUNTIF(I$8:I57,I57)</f>
        <v>5</v>
      </c>
      <c r="K57" s="67">
        <v>0.0050810185185185186</v>
      </c>
      <c r="L57" s="53"/>
      <c r="M57" s="8"/>
    </row>
    <row r="58" spans="1:13" s="25" customFormat="1" ht="19.5" customHeight="1">
      <c r="A58" s="9">
        <v>15</v>
      </c>
      <c r="B58" s="22">
        <v>14</v>
      </c>
      <c r="C58" s="37" t="s">
        <v>141</v>
      </c>
      <c r="D58" s="40" t="s">
        <v>142</v>
      </c>
      <c r="E58" s="8" t="s">
        <v>16</v>
      </c>
      <c r="F58" s="8" t="s">
        <v>11</v>
      </c>
      <c r="G58" s="33">
        <v>1952</v>
      </c>
      <c r="H58" s="24" t="s">
        <v>19</v>
      </c>
      <c r="I58" s="8" t="str">
        <f t="shared" si="1"/>
        <v>H</v>
      </c>
      <c r="J58" s="8">
        <f>COUNTIF(I$8:I58,I58)</f>
        <v>5</v>
      </c>
      <c r="K58" s="67" t="s">
        <v>211</v>
      </c>
      <c r="L58" s="53"/>
      <c r="M58" s="8"/>
    </row>
    <row r="59" spans="1:13" s="25" customFormat="1" ht="19.5" customHeight="1" thickBot="1">
      <c r="A59" s="9">
        <v>16</v>
      </c>
      <c r="B59" s="22">
        <v>15</v>
      </c>
      <c r="C59" s="36" t="s">
        <v>143</v>
      </c>
      <c r="D59" s="40" t="s">
        <v>68</v>
      </c>
      <c r="E59" s="8" t="s">
        <v>16</v>
      </c>
      <c r="F59" s="8" t="s">
        <v>11</v>
      </c>
      <c r="G59" s="33">
        <v>1960</v>
      </c>
      <c r="H59" s="24" t="s">
        <v>19</v>
      </c>
      <c r="I59" s="8" t="str">
        <f t="shared" si="1"/>
        <v>H</v>
      </c>
      <c r="J59" s="8">
        <f>COUNTIF(I$8:I59,I59)</f>
        <v>6</v>
      </c>
      <c r="K59" s="67" t="s">
        <v>211</v>
      </c>
      <c r="L59" s="53"/>
      <c r="M59" s="8"/>
    </row>
    <row r="60" spans="1:13" s="25" customFormat="1" ht="19.5" customHeight="1" thickBot="1">
      <c r="A60" s="139" t="s">
        <v>217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</row>
    <row r="61" spans="1:13" s="21" customFormat="1" ht="19.5" customHeight="1">
      <c r="A61" s="11">
        <v>1</v>
      </c>
      <c r="B61" s="11">
        <v>48</v>
      </c>
      <c r="C61" s="17" t="s">
        <v>53</v>
      </c>
      <c r="D61" s="18" t="s">
        <v>52</v>
      </c>
      <c r="E61" s="10" t="s">
        <v>3</v>
      </c>
      <c r="F61" s="10" t="s">
        <v>11</v>
      </c>
      <c r="G61" s="82">
        <v>2017</v>
      </c>
      <c r="H61" s="20" t="s">
        <v>19</v>
      </c>
      <c r="I61" s="10" t="str">
        <f aca="true" t="shared" si="2" ref="I61:I68">IF($E61="m",IF($G$1-$G61&gt;19,IF($G$1-$G61&lt;40,"A",IF($G$1-$G61&gt;49,IF($G$1-$G61&gt;59,IF($G$1-$G61&gt;69,"E","D"),"C"),"B")),"JM"),IF($G$1-$G61&gt;19,IF($G$1-$G61&lt;35,"F",IF($G$1-$G61&lt;50,"G","H")),"JŽ"))</f>
        <v>JM</v>
      </c>
      <c r="J61" s="10">
        <f>COUNTIF(I$8:I61,I61)</f>
        <v>1</v>
      </c>
      <c r="K61" s="83">
        <v>0.001967592592592593</v>
      </c>
      <c r="L61" s="120" t="s">
        <v>117</v>
      </c>
      <c r="M61" s="10"/>
    </row>
    <row r="62" spans="1:13" s="98" customFormat="1" ht="19.5" customHeight="1">
      <c r="A62" s="13">
        <v>2</v>
      </c>
      <c r="B62" s="13">
        <v>24</v>
      </c>
      <c r="C62" s="93" t="s">
        <v>47</v>
      </c>
      <c r="D62" s="94" t="s">
        <v>48</v>
      </c>
      <c r="E62" s="12" t="s">
        <v>16</v>
      </c>
      <c r="F62" s="12" t="s">
        <v>11</v>
      </c>
      <c r="G62" s="95">
        <v>2018</v>
      </c>
      <c r="H62" s="96" t="s">
        <v>19</v>
      </c>
      <c r="I62" s="12" t="str">
        <f t="shared" si="2"/>
        <v>JŽ</v>
      </c>
      <c r="J62" s="12">
        <f>COUNTIF(I$8:I62,I62)</f>
        <v>1</v>
      </c>
      <c r="K62" s="97">
        <v>0.002615740740740741</v>
      </c>
      <c r="L62" s="108"/>
      <c r="M62" s="12"/>
    </row>
    <row r="63" spans="1:13" s="89" customFormat="1" ht="19.5" customHeight="1">
      <c r="A63" s="15">
        <v>3</v>
      </c>
      <c r="B63" s="15">
        <v>26</v>
      </c>
      <c r="C63" s="84" t="s">
        <v>56</v>
      </c>
      <c r="D63" s="85" t="s">
        <v>153</v>
      </c>
      <c r="E63" s="14" t="s">
        <v>16</v>
      </c>
      <c r="F63" s="14" t="s">
        <v>11</v>
      </c>
      <c r="G63" s="86">
        <v>2019</v>
      </c>
      <c r="H63" s="87" t="s">
        <v>19</v>
      </c>
      <c r="I63" s="14" t="str">
        <f t="shared" si="2"/>
        <v>JŽ</v>
      </c>
      <c r="J63" s="14"/>
      <c r="K63" s="88">
        <v>0.002615740740740741</v>
      </c>
      <c r="L63" s="119" t="s">
        <v>118</v>
      </c>
      <c r="M63" s="14"/>
    </row>
    <row r="64" spans="1:13" s="25" customFormat="1" ht="19.5" customHeight="1">
      <c r="A64" s="9">
        <v>4</v>
      </c>
      <c r="B64" s="22">
        <v>45</v>
      </c>
      <c r="C64" s="36" t="s">
        <v>47</v>
      </c>
      <c r="D64" s="40" t="s">
        <v>175</v>
      </c>
      <c r="E64" s="8" t="s">
        <v>16</v>
      </c>
      <c r="F64" s="8" t="s">
        <v>11</v>
      </c>
      <c r="G64" s="33">
        <v>2020</v>
      </c>
      <c r="H64" s="24" t="s">
        <v>19</v>
      </c>
      <c r="I64" s="8" t="str">
        <f t="shared" si="2"/>
        <v>JŽ</v>
      </c>
      <c r="J64" s="8"/>
      <c r="K64" s="67">
        <v>0.002615740740740741</v>
      </c>
      <c r="L64" s="58" t="s">
        <v>119</v>
      </c>
      <c r="M64" s="8"/>
    </row>
    <row r="65" spans="1:13" s="25" customFormat="1" ht="19.5" customHeight="1">
      <c r="A65" s="9">
        <v>5</v>
      </c>
      <c r="B65" s="22">
        <v>2</v>
      </c>
      <c r="C65" s="36" t="s">
        <v>130</v>
      </c>
      <c r="D65" s="40" t="s">
        <v>131</v>
      </c>
      <c r="E65" s="8" t="s">
        <v>16</v>
      </c>
      <c r="F65" s="8" t="s">
        <v>11</v>
      </c>
      <c r="G65" s="33">
        <v>2018</v>
      </c>
      <c r="H65" s="24" t="s">
        <v>19</v>
      </c>
      <c r="I65" s="8" t="str">
        <f t="shared" si="2"/>
        <v>JŽ</v>
      </c>
      <c r="J65" s="8">
        <f>COUNTIF(I$8:I65,I65)</f>
        <v>4</v>
      </c>
      <c r="K65" s="67">
        <v>0.002893518518518519</v>
      </c>
      <c r="L65" s="53"/>
      <c r="M65" s="8"/>
    </row>
    <row r="66" spans="1:13" s="25" customFormat="1" ht="19.5" customHeight="1">
      <c r="A66" s="9">
        <v>6</v>
      </c>
      <c r="B66" s="22">
        <v>47</v>
      </c>
      <c r="C66" s="36" t="s">
        <v>50</v>
      </c>
      <c r="D66" s="40" t="s">
        <v>177</v>
      </c>
      <c r="E66" s="8" t="s">
        <v>3</v>
      </c>
      <c r="F66" s="8" t="s">
        <v>11</v>
      </c>
      <c r="G66" s="33">
        <v>2020</v>
      </c>
      <c r="H66" s="24" t="s">
        <v>19</v>
      </c>
      <c r="I66" s="8" t="str">
        <f t="shared" si="2"/>
        <v>JM</v>
      </c>
      <c r="J66" s="8"/>
      <c r="K66" s="67">
        <v>0.0046875</v>
      </c>
      <c r="L66" s="53"/>
      <c r="M66" s="8"/>
    </row>
    <row r="67" spans="1:13" s="25" customFormat="1" ht="19.5" customHeight="1">
      <c r="A67" s="9">
        <v>7</v>
      </c>
      <c r="B67" s="22">
        <v>46</v>
      </c>
      <c r="C67" s="36" t="s">
        <v>167</v>
      </c>
      <c r="D67" s="40" t="s">
        <v>176</v>
      </c>
      <c r="E67" s="8" t="s">
        <v>16</v>
      </c>
      <c r="F67" s="8" t="s">
        <v>11</v>
      </c>
      <c r="G67" s="33">
        <v>2020</v>
      </c>
      <c r="H67" s="24" t="s">
        <v>19</v>
      </c>
      <c r="I67" s="8" t="str">
        <f t="shared" si="2"/>
        <v>JŽ</v>
      </c>
      <c r="J67" s="8"/>
      <c r="K67" s="67">
        <v>0.004756944444444445</v>
      </c>
      <c r="L67" s="53"/>
      <c r="M67" s="8"/>
    </row>
    <row r="68" spans="1:13" s="25" customFormat="1" ht="19.5" customHeight="1" thickBot="1">
      <c r="A68" s="9">
        <v>8</v>
      </c>
      <c r="B68" s="22">
        <v>52</v>
      </c>
      <c r="C68" s="36" t="s">
        <v>53</v>
      </c>
      <c r="D68" s="40" t="s">
        <v>182</v>
      </c>
      <c r="E68" s="8" t="s">
        <v>3</v>
      </c>
      <c r="F68" s="8" t="s">
        <v>11</v>
      </c>
      <c r="G68" s="33">
        <v>2020</v>
      </c>
      <c r="H68" s="24" t="s">
        <v>19</v>
      </c>
      <c r="I68" s="8" t="str">
        <f t="shared" si="2"/>
        <v>JM</v>
      </c>
      <c r="J68" s="8"/>
      <c r="K68" s="67">
        <v>0.004803240740740741</v>
      </c>
      <c r="L68" s="53"/>
      <c r="M68" s="8"/>
    </row>
    <row r="69" spans="1:13" s="25" customFormat="1" ht="19.5" customHeight="1" thickBot="1">
      <c r="A69" s="139" t="s">
        <v>218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1"/>
    </row>
    <row r="70" spans="1:13" s="21" customFormat="1" ht="19.5" customHeight="1">
      <c r="A70" s="11">
        <v>1</v>
      </c>
      <c r="B70" s="11">
        <v>49</v>
      </c>
      <c r="C70" s="17" t="s">
        <v>53</v>
      </c>
      <c r="D70" s="18" t="s">
        <v>67</v>
      </c>
      <c r="E70" s="10" t="s">
        <v>3</v>
      </c>
      <c r="F70" s="10" t="s">
        <v>11</v>
      </c>
      <c r="G70" s="82">
        <v>2012</v>
      </c>
      <c r="H70" s="20" t="s">
        <v>19</v>
      </c>
      <c r="I70" s="10" t="str">
        <f aca="true" t="shared" si="3" ref="I70:I79">IF($E70="m",IF($G$1-$G70&gt;19,IF($G$1-$G70&lt;40,"A",IF($G$1-$G70&gt;49,IF($G$1-$G70&gt;59,IF($G$1-$G70&gt;69,"E","D"),"C"),"B")),"JM"),IF($G$1-$G70&gt;19,IF($G$1-$G70&lt;35,"F",IF($G$1-$G70&lt;50,"G","H")),"JŽ"))</f>
        <v>JM</v>
      </c>
      <c r="J70" s="10">
        <f>COUNTIF(I$8:I70,I70)</f>
        <v>4</v>
      </c>
      <c r="K70" s="83">
        <v>0.0018171296296296297</v>
      </c>
      <c r="L70" s="106"/>
      <c r="M70" s="10"/>
    </row>
    <row r="71" spans="1:13" s="98" customFormat="1" ht="19.5" customHeight="1">
      <c r="A71" s="13">
        <v>2</v>
      </c>
      <c r="B71" s="13">
        <v>50</v>
      </c>
      <c r="C71" s="93" t="s">
        <v>47</v>
      </c>
      <c r="D71" s="94" t="s">
        <v>75</v>
      </c>
      <c r="E71" s="12" t="s">
        <v>16</v>
      </c>
      <c r="F71" s="12" t="s">
        <v>11</v>
      </c>
      <c r="G71" s="95">
        <v>2007</v>
      </c>
      <c r="H71" s="96" t="s">
        <v>19</v>
      </c>
      <c r="I71" s="12" t="str">
        <f t="shared" si="3"/>
        <v>JŽ</v>
      </c>
      <c r="J71" s="12">
        <f>COUNTIF(I$8:I71,I71)</f>
        <v>6</v>
      </c>
      <c r="K71" s="97">
        <v>0.0018865740740740742</v>
      </c>
      <c r="L71" s="121" t="s">
        <v>117</v>
      </c>
      <c r="M71" s="12"/>
    </row>
    <row r="72" spans="1:13" s="89" customFormat="1" ht="19.5" customHeight="1">
      <c r="A72" s="15">
        <v>3</v>
      </c>
      <c r="B72" s="15">
        <v>28</v>
      </c>
      <c r="C72" s="84" t="s">
        <v>66</v>
      </c>
      <c r="D72" s="85" t="s">
        <v>65</v>
      </c>
      <c r="E72" s="14" t="s">
        <v>3</v>
      </c>
      <c r="F72" s="14" t="s">
        <v>11</v>
      </c>
      <c r="G72" s="86">
        <v>2011</v>
      </c>
      <c r="H72" s="87" t="s">
        <v>19</v>
      </c>
      <c r="I72" s="14" t="str">
        <f t="shared" si="3"/>
        <v>JM</v>
      </c>
      <c r="J72" s="14">
        <f>COUNTIF(I$8:I72,I72)</f>
        <v>5</v>
      </c>
      <c r="K72" s="88">
        <v>0.0019560185185185184</v>
      </c>
      <c r="L72" s="107"/>
      <c r="M72" s="14"/>
    </row>
    <row r="73" spans="1:13" s="25" customFormat="1" ht="19.5" customHeight="1">
      <c r="A73" s="9">
        <v>4</v>
      </c>
      <c r="B73" s="22">
        <v>25</v>
      </c>
      <c r="C73" s="36" t="s">
        <v>56</v>
      </c>
      <c r="D73" s="40" t="s">
        <v>55</v>
      </c>
      <c r="E73" s="8" t="s">
        <v>16</v>
      </c>
      <c r="F73" s="8" t="s">
        <v>11</v>
      </c>
      <c r="G73" s="44">
        <v>2016</v>
      </c>
      <c r="H73" s="24" t="s">
        <v>19</v>
      </c>
      <c r="I73" s="8" t="str">
        <f t="shared" si="3"/>
        <v>JŽ</v>
      </c>
      <c r="J73" s="8">
        <f>COUNTIF(I$8:I73,I73)</f>
        <v>7</v>
      </c>
      <c r="K73" s="67">
        <v>0.002199074074074074</v>
      </c>
      <c r="L73" s="58" t="s">
        <v>118</v>
      </c>
      <c r="M73" s="8"/>
    </row>
    <row r="74" spans="1:13" s="25" customFormat="1" ht="19.5" customHeight="1">
      <c r="A74" s="9">
        <v>5</v>
      </c>
      <c r="B74" s="22">
        <v>3</v>
      </c>
      <c r="C74" s="36" t="s">
        <v>129</v>
      </c>
      <c r="D74" s="40" t="s">
        <v>45</v>
      </c>
      <c r="E74" s="8" t="s">
        <v>16</v>
      </c>
      <c r="F74" s="8" t="s">
        <v>11</v>
      </c>
      <c r="G74" s="33">
        <v>2014</v>
      </c>
      <c r="H74" s="24" t="s">
        <v>19</v>
      </c>
      <c r="I74" s="8" t="str">
        <f t="shared" si="3"/>
        <v>JŽ</v>
      </c>
      <c r="J74" s="8">
        <f>COUNTIF(I$8:I74,I74)</f>
        <v>8</v>
      </c>
      <c r="K74" s="67">
        <v>0.002314814814814815</v>
      </c>
      <c r="L74" s="53"/>
      <c r="M74" s="8"/>
    </row>
    <row r="75" spans="1:13" s="25" customFormat="1" ht="19.5" customHeight="1">
      <c r="A75" s="9">
        <v>6</v>
      </c>
      <c r="B75" s="22">
        <v>9</v>
      </c>
      <c r="C75" s="36" t="s">
        <v>136</v>
      </c>
      <c r="D75" s="40" t="s">
        <v>137</v>
      </c>
      <c r="E75" s="8" t="s">
        <v>3</v>
      </c>
      <c r="F75" s="8" t="s">
        <v>11</v>
      </c>
      <c r="G75" s="33">
        <v>2012</v>
      </c>
      <c r="H75" s="24" t="s">
        <v>19</v>
      </c>
      <c r="I75" s="8" t="str">
        <f t="shared" si="3"/>
        <v>JM</v>
      </c>
      <c r="J75" s="8">
        <f>COUNTIF(I$8:I75,I75)</f>
        <v>6</v>
      </c>
      <c r="K75" s="67">
        <v>0.002372685185185185</v>
      </c>
      <c r="L75" s="58" t="s">
        <v>119</v>
      </c>
      <c r="M75" s="8"/>
    </row>
    <row r="76" spans="1:13" s="25" customFormat="1" ht="19.5" customHeight="1">
      <c r="A76" s="9">
        <v>7</v>
      </c>
      <c r="B76" s="22">
        <v>41</v>
      </c>
      <c r="C76" s="36" t="s">
        <v>56</v>
      </c>
      <c r="D76" s="40" t="s">
        <v>74</v>
      </c>
      <c r="E76" s="8" t="s">
        <v>16</v>
      </c>
      <c r="F76" s="8" t="s">
        <v>11</v>
      </c>
      <c r="G76" s="44">
        <v>2011</v>
      </c>
      <c r="H76" s="24" t="s">
        <v>19</v>
      </c>
      <c r="I76" s="8" t="str">
        <f t="shared" si="3"/>
        <v>JŽ</v>
      </c>
      <c r="J76" s="8">
        <f>COUNTIF(I$8:I76,I76)</f>
        <v>9</v>
      </c>
      <c r="K76" s="67">
        <v>0.0025</v>
      </c>
      <c r="L76" s="53"/>
      <c r="M76" s="8"/>
    </row>
    <row r="77" spans="1:13" s="25" customFormat="1" ht="19.5" customHeight="1">
      <c r="A77" s="9">
        <v>8</v>
      </c>
      <c r="B77" s="22">
        <v>8</v>
      </c>
      <c r="C77" s="36" t="s">
        <v>50</v>
      </c>
      <c r="D77" s="40" t="s">
        <v>51</v>
      </c>
      <c r="E77" s="8" t="s">
        <v>3</v>
      </c>
      <c r="F77" s="8" t="s">
        <v>11</v>
      </c>
      <c r="G77" s="44">
        <v>2014</v>
      </c>
      <c r="H77" s="24" t="s">
        <v>19</v>
      </c>
      <c r="I77" s="30" t="str">
        <f t="shared" si="3"/>
        <v>JM</v>
      </c>
      <c r="J77" s="8">
        <f>COUNTIF(I$8:I77,I77)</f>
        <v>7</v>
      </c>
      <c r="K77" s="67">
        <v>0.002534722222222222</v>
      </c>
      <c r="L77" s="53"/>
      <c r="M77" s="8"/>
    </row>
    <row r="78" spans="1:13" s="25" customFormat="1" ht="19.5" customHeight="1">
      <c r="A78" s="9">
        <v>9</v>
      </c>
      <c r="B78" s="22">
        <v>13</v>
      </c>
      <c r="C78" s="36" t="s">
        <v>140</v>
      </c>
      <c r="D78" s="40" t="s">
        <v>64</v>
      </c>
      <c r="E78" s="8" t="s">
        <v>3</v>
      </c>
      <c r="F78" s="8" t="s">
        <v>11</v>
      </c>
      <c r="G78" s="33">
        <v>2016</v>
      </c>
      <c r="H78" s="24" t="s">
        <v>19</v>
      </c>
      <c r="I78" s="8" t="str">
        <f t="shared" si="3"/>
        <v>JM</v>
      </c>
      <c r="J78" s="8">
        <f>COUNTIF(I$8:I78,I78)</f>
        <v>8</v>
      </c>
      <c r="K78" s="67">
        <v>0.002789351851851852</v>
      </c>
      <c r="L78" s="57">
        <v>16</v>
      </c>
      <c r="M78" s="8"/>
    </row>
    <row r="79" spans="1:13" s="25" customFormat="1" ht="19.5" customHeight="1">
      <c r="A79" s="9">
        <v>10</v>
      </c>
      <c r="B79" s="22">
        <v>40</v>
      </c>
      <c r="C79" s="36" t="s">
        <v>71</v>
      </c>
      <c r="D79" s="40" t="s">
        <v>72</v>
      </c>
      <c r="E79" s="8" t="s">
        <v>16</v>
      </c>
      <c r="F79" s="8" t="s">
        <v>11</v>
      </c>
      <c r="G79" s="44">
        <v>2011</v>
      </c>
      <c r="H79" s="24" t="s">
        <v>19</v>
      </c>
      <c r="I79" s="30" t="str">
        <f t="shared" si="3"/>
        <v>JŽ</v>
      </c>
      <c r="J79" s="8">
        <f>COUNTIF(I$8:I79,I79)</f>
        <v>10</v>
      </c>
      <c r="K79" s="67">
        <v>0.0030555555555555557</v>
      </c>
      <c r="L79" s="58" t="s">
        <v>117</v>
      </c>
      <c r="M79" s="8"/>
    </row>
    <row r="81" spans="1:13" s="28" customFormat="1" ht="19.5" customHeight="1">
      <c r="A81" s="145" t="s">
        <v>216</v>
      </c>
      <c r="B81" s="145"/>
      <c r="C81" s="145"/>
      <c r="D81" s="145"/>
      <c r="E81" s="145"/>
      <c r="F81" s="145"/>
      <c r="G81" s="145"/>
      <c r="H81" s="145"/>
      <c r="I81" s="39"/>
      <c r="J81" s="39"/>
      <c r="K81" s="69"/>
      <c r="L81" s="55"/>
      <c r="M81" s="39"/>
    </row>
    <row r="82" spans="1:13" s="1" customFormat="1" ht="19.5" customHeight="1">
      <c r="A82" s="144" t="s">
        <v>12</v>
      </c>
      <c r="B82" s="144"/>
      <c r="C82" s="144"/>
      <c r="D82" s="144"/>
      <c r="E82" s="144"/>
      <c r="F82" s="144"/>
      <c r="G82" s="144"/>
      <c r="H82" s="144"/>
      <c r="I82" s="16"/>
      <c r="J82" s="16"/>
      <c r="K82" s="4"/>
      <c r="L82" s="54"/>
      <c r="M82" s="16"/>
    </row>
  </sheetData>
  <sheetProtection/>
  <mergeCells count="11">
    <mergeCell ref="E5:H5"/>
    <mergeCell ref="A82:H82"/>
    <mergeCell ref="A2:M2"/>
    <mergeCell ref="A3:M3"/>
    <mergeCell ref="A4:M4"/>
    <mergeCell ref="A7:M7"/>
    <mergeCell ref="A60:M60"/>
    <mergeCell ref="A43:M43"/>
    <mergeCell ref="A69:M69"/>
    <mergeCell ref="A81:H81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pc</cp:lastModifiedBy>
  <cp:lastPrinted>2023-10-17T15:11:29Z</cp:lastPrinted>
  <dcterms:created xsi:type="dcterms:W3CDTF">2006-08-10T15:02:00Z</dcterms:created>
  <dcterms:modified xsi:type="dcterms:W3CDTF">2023-10-18T16:06:42Z</dcterms:modified>
  <cp:category/>
  <cp:version/>
  <cp:contentType/>
  <cp:contentStatus/>
</cp:coreProperties>
</file>