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Výsledky 2023" sheetId="1" r:id="rId1"/>
    <sheet name="Absolutné ženy +muži" sheetId="2" r:id="rId2"/>
    <sheet name="Kategórie 1" sheetId="3" r:id="rId3"/>
    <sheet name="Hyľovský bežci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<sst xmlns="http://schemas.openxmlformats.org/spreadsheetml/2006/main" count="1825" uniqueCount="222">
  <si>
    <t>Meno</t>
  </si>
  <si>
    <t>Oddiel</t>
  </si>
  <si>
    <t>Čas</t>
  </si>
  <si>
    <t>m</t>
  </si>
  <si>
    <t>ž</t>
  </si>
  <si>
    <t>m/ž</t>
  </si>
  <si>
    <t>dátum</t>
  </si>
  <si>
    <t>Priezvisko</t>
  </si>
  <si>
    <t>Jaro</t>
  </si>
  <si>
    <t>Róbert</t>
  </si>
  <si>
    <t>Anna</t>
  </si>
  <si>
    <t>Michal</t>
  </si>
  <si>
    <t>Peter</t>
  </si>
  <si>
    <t>Pavol</t>
  </si>
  <si>
    <t>Marek</t>
  </si>
  <si>
    <t>Jozef</t>
  </si>
  <si>
    <t>Tibor</t>
  </si>
  <si>
    <t>Stanislav</t>
  </si>
  <si>
    <t>Lenka</t>
  </si>
  <si>
    <t>Martin</t>
  </si>
  <si>
    <t>Milan</t>
  </si>
  <si>
    <t>Anatoliy</t>
  </si>
  <si>
    <t>Ladislav</t>
  </si>
  <si>
    <t>Imrich</t>
  </si>
  <si>
    <t>Erik</t>
  </si>
  <si>
    <t>Štefan</t>
  </si>
  <si>
    <t>Iveta</t>
  </si>
  <si>
    <t>Rok nar.</t>
  </si>
  <si>
    <t>Kat.</t>
  </si>
  <si>
    <t>Košice</t>
  </si>
  <si>
    <t>Hýľov</t>
  </si>
  <si>
    <t>BK Steel Košice</t>
  </si>
  <si>
    <t>MARAS team</t>
  </si>
  <si>
    <t xml:space="preserve">10 km </t>
  </si>
  <si>
    <t>F</t>
  </si>
  <si>
    <t>Matúš</t>
  </si>
  <si>
    <t>Matej</t>
  </si>
  <si>
    <t>Michalovce</t>
  </si>
  <si>
    <t>Gabriel</t>
  </si>
  <si>
    <t>Výsledky spracovala: Anna Bucová</t>
  </si>
  <si>
    <t>Tomáš</t>
  </si>
  <si>
    <t>Danica</t>
  </si>
  <si>
    <t>Roman</t>
  </si>
  <si>
    <t>Andrej</t>
  </si>
  <si>
    <t>Juraj</t>
  </si>
  <si>
    <t>Alžbeta</t>
  </si>
  <si>
    <t>Zuzana</t>
  </si>
  <si>
    <t>Ján</t>
  </si>
  <si>
    <t>A</t>
  </si>
  <si>
    <t>Rastislav</t>
  </si>
  <si>
    <t>Vladimír</t>
  </si>
  <si>
    <t>Zoltán</t>
  </si>
  <si>
    <t>Daniela</t>
  </si>
  <si>
    <t>Ľubomír</t>
  </si>
  <si>
    <t>TJ Obal servis Košice</t>
  </si>
  <si>
    <t>TJ Tatran Spišská Nová Ves</t>
  </si>
  <si>
    <t>BK Hýľov</t>
  </si>
  <si>
    <t>TMS International Košice</t>
  </si>
  <si>
    <t>SVK</t>
  </si>
  <si>
    <t>UKR</t>
  </si>
  <si>
    <t>Nováčany</t>
  </si>
  <si>
    <t>MBK Veľké Kapušany</t>
  </si>
  <si>
    <t>Natália</t>
  </si>
  <si>
    <t>Ondrej</t>
  </si>
  <si>
    <t>Radoslav</t>
  </si>
  <si>
    <t>Radovan</t>
  </si>
  <si>
    <t>Daniel</t>
  </si>
  <si>
    <t>Branislav</t>
  </si>
  <si>
    <t>ŽSR Košice</t>
  </si>
  <si>
    <t>Platba</t>
  </si>
  <si>
    <t>6. ročník</t>
  </si>
  <si>
    <t>Výsledková listina Hýľovská desiatka - 24. júna 2023</t>
  </si>
  <si>
    <t>Por. čís.</t>
  </si>
  <si>
    <t>Št.č.</t>
  </si>
  <si>
    <t>Štát. prísl.</t>
  </si>
  <si>
    <t>Por. v kat.</t>
  </si>
  <si>
    <t>MORAVSKÝ</t>
  </si>
  <si>
    <t>1963</t>
  </si>
  <si>
    <t>BOŽOVÁ</t>
  </si>
  <si>
    <t>Bežecký klub Poprad/ Svit</t>
  </si>
  <si>
    <t>DEVEČKA</t>
  </si>
  <si>
    <t>Adrian</t>
  </si>
  <si>
    <t>1978</t>
  </si>
  <si>
    <t>DROPPOVÁ</t>
  </si>
  <si>
    <t>Marcela</t>
  </si>
  <si>
    <t>Beh za chudobných</t>
  </si>
  <si>
    <t>FEDOROVÁ</t>
  </si>
  <si>
    <t>1962</t>
  </si>
  <si>
    <t>Kalša</t>
  </si>
  <si>
    <t>MIKLOŠKO</t>
  </si>
  <si>
    <t>1990</t>
  </si>
  <si>
    <t>Košice - Ťahanovce</t>
  </si>
  <si>
    <t>1991</t>
  </si>
  <si>
    <t>ONOFREJ</t>
  </si>
  <si>
    <t>1981</t>
  </si>
  <si>
    <t>O5 BK Furča Košice</t>
  </si>
  <si>
    <t>PRIBIČKO</t>
  </si>
  <si>
    <t>1947</t>
  </si>
  <si>
    <t>SOKOLOVSKÁ</t>
  </si>
  <si>
    <t>1988</t>
  </si>
  <si>
    <t>ŠAMUĽÁKOVÁ</t>
  </si>
  <si>
    <t/>
  </si>
  <si>
    <t>TARHANIČ</t>
  </si>
  <si>
    <t>Bukovec Running team</t>
  </si>
  <si>
    <t>Hlavný rozhodca: Peter Buc, 0905299189, peter.buc1959@gmail.com</t>
  </si>
  <si>
    <t>ANDRAŠI</t>
  </si>
  <si>
    <t>M</t>
  </si>
  <si>
    <t>Baba Jaga Košice</t>
  </si>
  <si>
    <t>BAČÍK</t>
  </si>
  <si>
    <t>BALÁŽ</t>
  </si>
  <si>
    <t>Active life team Košice</t>
  </si>
  <si>
    <t>BÁNYAI</t>
  </si>
  <si>
    <t>BÁNYAIOVÁ</t>
  </si>
  <si>
    <t>Katka</t>
  </si>
  <si>
    <t>IT girls Košice</t>
  </si>
  <si>
    <t>BENKO</t>
  </si>
  <si>
    <t>HK James Moldava nad Bodvou</t>
  </si>
  <si>
    <t>BENKOVÁ</t>
  </si>
  <si>
    <t>CVANCIGER</t>
  </si>
  <si>
    <t>ČERVEŇÁK</t>
  </si>
  <si>
    <t>ŠK ŠOG NITRA</t>
  </si>
  <si>
    <t>ČIGÁŠ</t>
  </si>
  <si>
    <t>ČIŽMÁR</t>
  </si>
  <si>
    <t>STG Košice</t>
  </si>
  <si>
    <t>GABRI</t>
  </si>
  <si>
    <t>Lóránt</t>
  </si>
  <si>
    <t>GANCARČÍK</t>
  </si>
  <si>
    <t>GARČÁR</t>
  </si>
  <si>
    <t>GOMBITA</t>
  </si>
  <si>
    <t>GREŠKO</t>
  </si>
  <si>
    <t>Miroslav</t>
  </si>
  <si>
    <t>BK Staškovce</t>
  </si>
  <si>
    <t>HÁJEK</t>
  </si>
  <si>
    <t>HERC</t>
  </si>
  <si>
    <t>Henrich</t>
  </si>
  <si>
    <t>Košice - Sídlisko KVP</t>
  </si>
  <si>
    <t>HERICH</t>
  </si>
  <si>
    <t>Ludvig</t>
  </si>
  <si>
    <t>HORŇÁK</t>
  </si>
  <si>
    <t>HUDÁK</t>
  </si>
  <si>
    <t>HUSZÁR</t>
  </si>
  <si>
    <t>Kechnec</t>
  </si>
  <si>
    <t>IMRICH</t>
  </si>
  <si>
    <t>Soľ</t>
  </si>
  <si>
    <t>JANKO</t>
  </si>
  <si>
    <t>Sebastián</t>
  </si>
  <si>
    <t>BOGÁR</t>
  </si>
  <si>
    <t>Jánoš</t>
  </si>
  <si>
    <t>DVTK Francsal 3855</t>
  </si>
  <si>
    <t>KAMAS</t>
  </si>
  <si>
    <t>KIČIN</t>
  </si>
  <si>
    <t>KOŠÍK</t>
  </si>
  <si>
    <t>KOVÁČ</t>
  </si>
  <si>
    <t>Baška</t>
  </si>
  <si>
    <t>KUDELÁS</t>
  </si>
  <si>
    <t>LACUŠOVÁ</t>
  </si>
  <si>
    <t>Spišské Tomášovce</t>
  </si>
  <si>
    <t>LUKČO</t>
  </si>
  <si>
    <t>MALYY</t>
  </si>
  <si>
    <t>Malyy team Užhorod</t>
  </si>
  <si>
    <t>MARAS</t>
  </si>
  <si>
    <t>MARGETA</t>
  </si>
  <si>
    <t>MIČUCH</t>
  </si>
  <si>
    <t>MIHOK</t>
  </si>
  <si>
    <t>MÜLLER</t>
  </si>
  <si>
    <t>MYDLÁR</t>
  </si>
  <si>
    <t>PALKO</t>
  </si>
  <si>
    <t>PANYKO</t>
  </si>
  <si>
    <t>OTI CP Košice</t>
  </si>
  <si>
    <t>PAPP</t>
  </si>
  <si>
    <t>PETRO</t>
  </si>
  <si>
    <t>ZSKE Košice</t>
  </si>
  <si>
    <t>PUŠKÁRIK</t>
  </si>
  <si>
    <t>RADVÁK</t>
  </si>
  <si>
    <t>SCHMIDT</t>
  </si>
  <si>
    <t>SVIATKO</t>
  </si>
  <si>
    <t>ŠEBEK</t>
  </si>
  <si>
    <t>ŠPACAI</t>
  </si>
  <si>
    <t>TIMÁR</t>
  </si>
  <si>
    <t>TISZOVÁ</t>
  </si>
  <si>
    <t>VARGAEŠTOK</t>
  </si>
  <si>
    <t>Gejza</t>
  </si>
  <si>
    <t>ZÁBOJOVÁ</t>
  </si>
  <si>
    <t>ZÁVOJNOVÁ</t>
  </si>
  <si>
    <t>Janka</t>
  </si>
  <si>
    <t>Astória Fitgym Košice</t>
  </si>
  <si>
    <t>ZUBERNÍK</t>
  </si>
  <si>
    <t>JORDÁN</t>
  </si>
  <si>
    <t>Baška - Maša</t>
  </si>
  <si>
    <t>DANKO-TOVTYN</t>
  </si>
  <si>
    <t>Užhorod</t>
  </si>
  <si>
    <t>OREL</t>
  </si>
  <si>
    <t>Siliya</t>
  </si>
  <si>
    <t>Liudmila</t>
  </si>
  <si>
    <t>Hu Ra Košice</t>
  </si>
  <si>
    <t>Benjámín</t>
  </si>
  <si>
    <t>ČULKOVÁ</t>
  </si>
  <si>
    <t xml:space="preserve">Bukovec </t>
  </si>
  <si>
    <t>LORINC</t>
  </si>
  <si>
    <t>KUNDRAČiK</t>
  </si>
  <si>
    <t>Bratislava</t>
  </si>
  <si>
    <t>VINCLER</t>
  </si>
  <si>
    <t>Marko</t>
  </si>
  <si>
    <t xml:space="preserve">BERNÁT </t>
  </si>
  <si>
    <t>BERNÁTOVÁ</t>
  </si>
  <si>
    <t>MIKULA</t>
  </si>
  <si>
    <t>KOZEL</t>
  </si>
  <si>
    <t>KOZELOVÁ</t>
  </si>
  <si>
    <t>1.27:02</t>
  </si>
  <si>
    <t>DANKO -TOVTYN</t>
  </si>
  <si>
    <t>KUNDRAČÍK</t>
  </si>
  <si>
    <t>Muži B 40 - 49 rokov</t>
  </si>
  <si>
    <t>Muži C 50 - 59 rokov</t>
  </si>
  <si>
    <t>Muži D 60 - 69 rokov</t>
  </si>
  <si>
    <t>Muži E 70 a viac rokov</t>
  </si>
  <si>
    <t>Ženy G 40 - 49 rokov</t>
  </si>
  <si>
    <t>Ženy H 50 - 59 rokov</t>
  </si>
  <si>
    <t>Ženy I 60 a viac rokov</t>
  </si>
  <si>
    <t>Ženy absolútne poradie</t>
  </si>
  <si>
    <t>Muži absolútne poradie</t>
  </si>
  <si>
    <t>Ženy F do 39 rokov</t>
  </si>
  <si>
    <t>Muži A  do 39 rokov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</si>
</sst>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[$€-2]\ #\ ##,000_);[Red]\([$€-2]\ #\ ##,000\)"/>
  </numFmts>
  <fonts count="9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30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8"/>
      <name val="Arial"/>
      <family val="2"/>
    </font>
    <font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8"/>
      <color rgb="FF00B05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9"/>
      <color rgb="FF00B05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rgb="FF002060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49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70" fillId="0" borderId="11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21" fontId="71" fillId="0" borderId="10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72" fillId="0" borderId="10" xfId="0" applyFont="1" applyBorder="1" applyAlignment="1">
      <alignment/>
    </xf>
    <xf numFmtId="0" fontId="68" fillId="0" borderId="10" xfId="0" applyFont="1" applyFill="1" applyBorder="1" applyAlignment="1">
      <alignment horizontal="center"/>
    </xf>
    <xf numFmtId="0" fontId="73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67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7" fillId="0" borderId="0" xfId="0" applyFont="1" applyFill="1" applyAlignment="1">
      <alignment horizontal="center"/>
    </xf>
    <xf numFmtId="1" fontId="77" fillId="0" borderId="0" xfId="0" applyNumberFormat="1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80" fillId="0" borderId="0" xfId="0" applyFont="1" applyFill="1" applyAlignment="1">
      <alignment vertical="center"/>
    </xf>
    <xf numFmtId="0" fontId="81" fillId="0" borderId="10" xfId="0" applyFont="1" applyFill="1" applyBorder="1" applyAlignment="1">
      <alignment vertical="center"/>
    </xf>
    <xf numFmtId="0" fontId="82" fillId="0" borderId="10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horizontal="center"/>
    </xf>
    <xf numFmtId="0" fontId="79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21" fontId="71" fillId="0" borderId="10" xfId="0" applyNumberFormat="1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21" fontId="71" fillId="0" borderId="11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82" fillId="0" borderId="12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vertical="center"/>
    </xf>
    <xf numFmtId="0" fontId="83" fillId="0" borderId="12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21" fontId="71" fillId="0" borderId="12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84" fillId="0" borderId="0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70" fillId="0" borderId="10" xfId="0" applyFont="1" applyFill="1" applyBorder="1" applyAlignment="1">
      <alignment/>
    </xf>
    <xf numFmtId="0" fontId="70" fillId="0" borderId="0" xfId="0" applyFont="1" applyFill="1" applyAlignment="1">
      <alignment horizontal="center" vertical="center"/>
    </xf>
    <xf numFmtId="1" fontId="70" fillId="0" borderId="0" xfId="0" applyNumberFormat="1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/>
    </xf>
    <xf numFmtId="1" fontId="81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wrapText="1"/>
    </xf>
    <xf numFmtId="0" fontId="70" fillId="0" borderId="12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21" fontId="70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70" fillId="0" borderId="11" xfId="0" applyFont="1" applyFill="1" applyBorder="1" applyAlignment="1">
      <alignment horizontal="center" vertical="center"/>
    </xf>
    <xf numFmtId="21" fontId="70" fillId="0" borderId="11" xfId="0" applyNumberFormat="1" applyFont="1" applyFill="1" applyBorder="1" applyAlignment="1">
      <alignment horizontal="center" vertical="center"/>
    </xf>
    <xf numFmtId="1" fontId="7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9" fillId="0" borderId="10" xfId="0" applyFont="1" applyFill="1" applyBorder="1" applyAlignment="1">
      <alignment/>
    </xf>
    <xf numFmtId="0" fontId="83" fillId="0" borderId="12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71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1" fontId="70" fillId="0" borderId="0" xfId="0" applyNumberFormat="1" applyFont="1" applyFill="1" applyAlignment="1">
      <alignment horizontal="center"/>
    </xf>
    <xf numFmtId="0" fontId="86" fillId="0" borderId="10" xfId="0" applyFont="1" applyFill="1" applyBorder="1" applyAlignment="1">
      <alignment vertical="center"/>
    </xf>
    <xf numFmtId="0" fontId="86" fillId="0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/>
    </xf>
    <xf numFmtId="1" fontId="86" fillId="0" borderId="10" xfId="0" applyNumberFormat="1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/>
    </xf>
    <xf numFmtId="0" fontId="87" fillId="0" borderId="0" xfId="0" applyFont="1" applyFill="1" applyAlignment="1">
      <alignment vertical="center"/>
    </xf>
    <xf numFmtId="0" fontId="7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9" fillId="0" borderId="10" xfId="0" applyFont="1" applyFill="1" applyBorder="1" applyAlignment="1">
      <alignment horizontal="center"/>
    </xf>
    <xf numFmtId="0" fontId="88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71" fillId="0" borderId="11" xfId="0" applyFont="1" applyFill="1" applyBorder="1" applyAlignment="1">
      <alignment horizontal="center"/>
    </xf>
    <xf numFmtId="21" fontId="71" fillId="0" borderId="11" xfId="0" applyNumberFormat="1" applyFont="1" applyFill="1" applyBorder="1" applyAlignment="1">
      <alignment horizontal="center"/>
    </xf>
    <xf numFmtId="0" fontId="79" fillId="0" borderId="10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4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0" fontId="83" fillId="0" borderId="12" xfId="0" applyFont="1" applyFill="1" applyBorder="1" applyAlignment="1">
      <alignment horizontal="center" wrapText="1"/>
    </xf>
    <xf numFmtId="0" fontId="83" fillId="0" borderId="12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86" fillId="0" borderId="10" xfId="0" applyFont="1" applyFill="1" applyBorder="1" applyAlignment="1">
      <alignment horizontal="center" wrapText="1"/>
    </xf>
    <xf numFmtId="0" fontId="86" fillId="0" borderId="10" xfId="0" applyFont="1" applyFill="1" applyBorder="1" applyAlignment="1">
      <alignment horizontal="center"/>
    </xf>
    <xf numFmtId="1" fontId="86" fillId="0" borderId="10" xfId="0" applyNumberFormat="1" applyFont="1" applyFill="1" applyBorder="1" applyAlignment="1">
      <alignment horizontal="center" wrapText="1"/>
    </xf>
    <xf numFmtId="0" fontId="83" fillId="0" borderId="10" xfId="0" applyFont="1" applyFill="1" applyBorder="1" applyAlignment="1">
      <alignment horizontal="center"/>
    </xf>
    <xf numFmtId="0" fontId="87" fillId="0" borderId="0" xfId="0" applyFont="1" applyFill="1" applyAlignment="1">
      <alignment/>
    </xf>
    <xf numFmtId="0" fontId="72" fillId="0" borderId="12" xfId="0" applyFont="1" applyFill="1" applyBorder="1" applyAlignment="1">
      <alignment horizontal="center"/>
    </xf>
    <xf numFmtId="0" fontId="89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10" xfId="0" applyFont="1" applyFill="1" applyBorder="1" applyAlignment="1">
      <alignment horizontal="center" wrapText="1"/>
    </xf>
    <xf numFmtId="21" fontId="72" fillId="0" borderId="12" xfId="0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89" fillId="0" borderId="0" xfId="0" applyFont="1" applyFill="1" applyAlignment="1">
      <alignment/>
    </xf>
    <xf numFmtId="21" fontId="72" fillId="0" borderId="10" xfId="0" applyNumberFormat="1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0" fontId="89" fillId="0" borderId="1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73" fillId="0" borderId="12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75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8" fillId="0" borderId="10" xfId="0" applyFont="1" applyFill="1" applyBorder="1" applyAlignment="1">
      <alignment horizontal="center" wrapText="1"/>
    </xf>
    <xf numFmtId="21" fontId="73" fillId="0" borderId="10" xfId="0" applyNumberFormat="1" applyFont="1" applyFill="1" applyBorder="1" applyAlignment="1">
      <alignment horizontal="center"/>
    </xf>
    <xf numFmtId="0" fontId="75" fillId="0" borderId="0" xfId="0" applyFont="1" applyFill="1" applyAlignment="1">
      <alignment/>
    </xf>
    <xf numFmtId="0" fontId="75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/>
    </xf>
    <xf numFmtId="0" fontId="68" fillId="0" borderId="10" xfId="0" applyFont="1" applyFill="1" applyBorder="1" applyAlignment="1">
      <alignment/>
    </xf>
    <xf numFmtId="0" fontId="74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76" fillId="0" borderId="10" xfId="0" applyFont="1" applyBorder="1" applyAlignment="1">
      <alignment/>
    </xf>
    <xf numFmtId="0" fontId="69" fillId="0" borderId="10" xfId="0" applyFont="1" applyBorder="1" applyAlignment="1">
      <alignment/>
    </xf>
    <xf numFmtId="21" fontId="74" fillId="0" borderId="10" xfId="0" applyNumberFormat="1" applyFont="1" applyFill="1" applyBorder="1" applyAlignment="1">
      <alignment horizontal="center"/>
    </xf>
    <xf numFmtId="0" fontId="76" fillId="0" borderId="0" xfId="0" applyFont="1" applyFill="1" applyAlignment="1">
      <alignment/>
    </xf>
    <xf numFmtId="0" fontId="74" fillId="0" borderId="11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wrapText="1"/>
    </xf>
    <xf numFmtId="0" fontId="69" fillId="0" borderId="11" xfId="0" applyFont="1" applyFill="1" applyBorder="1" applyAlignment="1">
      <alignment horizontal="center"/>
    </xf>
    <xf numFmtId="21" fontId="74" fillId="0" borderId="11" xfId="0" applyNumberFormat="1" applyFont="1" applyFill="1" applyBorder="1" applyAlignment="1">
      <alignment horizontal="center"/>
    </xf>
    <xf numFmtId="0" fontId="74" fillId="0" borderId="12" xfId="0" applyFont="1" applyFill="1" applyBorder="1" applyAlignment="1">
      <alignment horizontal="center"/>
    </xf>
    <xf numFmtId="0" fontId="76" fillId="0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89" fillId="0" borderId="10" xfId="0" applyFont="1" applyBorder="1" applyAlignment="1">
      <alignment/>
    </xf>
    <xf numFmtId="0" fontId="79" fillId="0" borderId="10" xfId="0" applyFont="1" applyBorder="1" applyAlignment="1">
      <alignment/>
    </xf>
    <xf numFmtId="0" fontId="79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72" fillId="0" borderId="12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21" fontId="67" fillId="0" borderId="12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89" fillId="0" borderId="0" xfId="0" applyFont="1" applyFill="1" applyAlignment="1">
      <alignment vertical="center"/>
    </xf>
    <xf numFmtId="0" fontId="67" fillId="0" borderId="10" xfId="0" applyFont="1" applyFill="1" applyBorder="1" applyAlignment="1">
      <alignment horizontal="center" vertical="center"/>
    </xf>
    <xf numFmtId="21" fontId="67" fillId="0" borderId="10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21" fontId="68" fillId="0" borderId="11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vertical="center"/>
    </xf>
    <xf numFmtId="0" fontId="74" fillId="0" borderId="12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21" fontId="69" fillId="0" borderId="1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6" fillId="0" borderId="0" xfId="0" applyFont="1" applyFill="1" applyAlignment="1">
      <alignment vertical="center"/>
    </xf>
    <xf numFmtId="0" fontId="76" fillId="0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center" vertical="center"/>
    </xf>
    <xf numFmtId="21" fontId="68" fillId="0" borderId="10" xfId="0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/>
    </xf>
    <xf numFmtId="0" fontId="68" fillId="0" borderId="10" xfId="0" applyFont="1" applyFill="1" applyBorder="1" applyAlignment="1">
      <alignment/>
    </xf>
    <xf numFmtId="0" fontId="73" fillId="0" borderId="12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/>
    </xf>
    <xf numFmtId="0" fontId="70" fillId="0" borderId="11" xfId="0" applyFont="1" applyFill="1" applyBorder="1" applyAlignment="1">
      <alignment/>
    </xf>
    <xf numFmtId="0" fontId="89" fillId="0" borderId="12" xfId="0" applyFont="1" applyBorder="1" applyAlignment="1">
      <alignment/>
    </xf>
    <xf numFmtId="0" fontId="67" fillId="0" borderId="12" xfId="0" applyFont="1" applyBorder="1" applyAlignment="1">
      <alignment/>
    </xf>
    <xf numFmtId="0" fontId="67" fillId="0" borderId="12" xfId="0" applyFont="1" applyBorder="1" applyAlignment="1">
      <alignment horizontal="center"/>
    </xf>
    <xf numFmtId="0" fontId="89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21" fontId="72" fillId="0" borderId="10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/>
    </xf>
    <xf numFmtId="0" fontId="72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21" fontId="72" fillId="0" borderId="11" xfId="0" applyNumberFormat="1" applyFont="1" applyFill="1" applyBorder="1" applyAlignment="1">
      <alignment horizontal="center" vertical="center"/>
    </xf>
    <xf numFmtId="21" fontId="72" fillId="0" borderId="12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/>
    </xf>
    <xf numFmtId="21" fontId="73" fillId="0" borderId="10" xfId="0" applyNumberFormat="1" applyFont="1" applyFill="1" applyBorder="1" applyAlignment="1">
      <alignment horizontal="center" vertical="center"/>
    </xf>
    <xf numFmtId="21" fontId="74" fillId="0" borderId="10" xfId="0" applyNumberFormat="1" applyFont="1" applyFill="1" applyBorder="1" applyAlignment="1">
      <alignment horizontal="center" vertical="center"/>
    </xf>
    <xf numFmtId="0" fontId="91" fillId="34" borderId="14" xfId="0" applyFont="1" applyFill="1" applyBorder="1" applyAlignment="1">
      <alignment horizontal="center"/>
    </xf>
    <xf numFmtId="0" fontId="91" fillId="34" borderId="15" xfId="0" applyFont="1" applyFill="1" applyBorder="1" applyAlignment="1">
      <alignment horizontal="center"/>
    </xf>
    <xf numFmtId="0" fontId="91" fillId="34" borderId="16" xfId="0" applyFont="1" applyFill="1" applyBorder="1" applyAlignment="1">
      <alignment horizontal="center"/>
    </xf>
    <xf numFmtId="0" fontId="84" fillId="35" borderId="14" xfId="0" applyFont="1" applyFill="1" applyBorder="1" applyAlignment="1">
      <alignment horizontal="center"/>
    </xf>
    <xf numFmtId="0" fontId="84" fillId="35" borderId="15" xfId="0" applyFont="1" applyFill="1" applyBorder="1" applyAlignment="1">
      <alignment horizontal="center"/>
    </xf>
    <xf numFmtId="0" fontId="84" fillId="35" borderId="16" xfId="0" applyFont="1" applyFill="1" applyBorder="1" applyAlignment="1">
      <alignment horizontal="center"/>
    </xf>
    <xf numFmtId="0" fontId="92" fillId="36" borderId="14" xfId="0" applyFont="1" applyFill="1" applyBorder="1" applyAlignment="1">
      <alignment horizontal="center"/>
    </xf>
    <xf numFmtId="0" fontId="92" fillId="36" borderId="15" xfId="0" applyFont="1" applyFill="1" applyBorder="1" applyAlignment="1">
      <alignment horizontal="center"/>
    </xf>
    <xf numFmtId="0" fontId="92" fillId="36" borderId="16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4" fillId="37" borderId="14" xfId="0" applyFont="1" applyFill="1" applyBorder="1" applyAlignment="1">
      <alignment horizontal="center" vertical="center"/>
    </xf>
    <xf numFmtId="0" fontId="84" fillId="37" borderId="15" xfId="0" applyFont="1" applyFill="1" applyBorder="1" applyAlignment="1">
      <alignment horizontal="center" vertical="center"/>
    </xf>
    <xf numFmtId="0" fontId="84" fillId="37" borderId="16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PageLayoutView="0" workbookViewId="0" topLeftCell="A2">
      <selection activeCell="O15" sqref="O15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15.8515625" style="75" customWidth="1"/>
    <col min="4" max="4" width="9.140625" style="85" customWidth="1"/>
    <col min="5" max="5" width="5.00390625" style="85" customWidth="1"/>
    <col min="6" max="6" width="4.00390625" style="76" customWidth="1"/>
    <col min="7" max="7" width="5.7109375" style="77" customWidth="1"/>
    <col min="8" max="8" width="23.00390625" style="85" customWidth="1"/>
    <col min="9" max="9" width="4.140625" style="76" customWidth="1"/>
    <col min="10" max="10" width="4.57421875" style="76" customWidth="1"/>
    <col min="11" max="11" width="8.57421875" style="75" customWidth="1"/>
    <col min="12" max="12" width="0" style="75" hidden="1" customWidth="1"/>
    <col min="13" max="18" width="9.140625" style="84" customWidth="1"/>
    <col min="19" max="19" width="8.7109375" style="84" customWidth="1"/>
    <col min="20" max="16384" width="9.140625" style="84" customWidth="1"/>
  </cols>
  <sheetData>
    <row r="1" spans="1:12" s="28" customFormat="1" ht="6.75" customHeight="1" hidden="1" thickBot="1">
      <c r="A1" s="26"/>
      <c r="B1" s="26"/>
      <c r="C1" s="26"/>
      <c r="D1" s="27"/>
      <c r="E1" s="27"/>
      <c r="F1" s="12" t="s">
        <v>6</v>
      </c>
      <c r="G1" s="56">
        <v>2023</v>
      </c>
      <c r="H1" s="27"/>
      <c r="I1" s="12"/>
      <c r="J1" s="12"/>
      <c r="K1" s="26"/>
      <c r="L1" s="26"/>
    </row>
    <row r="2" spans="1:12" s="100" customFormat="1" ht="30" customHeight="1" thickBot="1">
      <c r="A2" s="193" t="s">
        <v>71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  <c r="L2" s="51"/>
    </row>
    <row r="3" spans="1:12" s="90" customFormat="1" ht="19.5" customHeight="1" thickBot="1">
      <c r="A3" s="196" t="s">
        <v>70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  <c r="L3" s="25"/>
    </row>
    <row r="4" spans="1:12" s="90" customFormat="1" ht="19.5" customHeight="1" thickBot="1">
      <c r="A4" s="199" t="s">
        <v>33</v>
      </c>
      <c r="B4" s="200"/>
      <c r="C4" s="201"/>
      <c r="D4" s="101"/>
      <c r="E4" s="23"/>
      <c r="F4" s="23"/>
      <c r="G4" s="24"/>
      <c r="H4" s="101"/>
      <c r="I4" s="23"/>
      <c r="J4" s="23"/>
      <c r="K4" s="25"/>
      <c r="L4" s="25"/>
    </row>
    <row r="5" spans="1:12" s="109" customFormat="1" ht="27">
      <c r="A5" s="102" t="s">
        <v>72</v>
      </c>
      <c r="B5" s="102" t="s">
        <v>73</v>
      </c>
      <c r="C5" s="103" t="s">
        <v>7</v>
      </c>
      <c r="D5" s="104" t="s">
        <v>0</v>
      </c>
      <c r="E5" s="105" t="s">
        <v>74</v>
      </c>
      <c r="F5" s="106" t="s">
        <v>5</v>
      </c>
      <c r="G5" s="107" t="s">
        <v>27</v>
      </c>
      <c r="H5" s="104" t="s">
        <v>1</v>
      </c>
      <c r="I5" s="106" t="s">
        <v>28</v>
      </c>
      <c r="J5" s="105" t="s">
        <v>75</v>
      </c>
      <c r="K5" s="108" t="s">
        <v>2</v>
      </c>
      <c r="L5" s="108" t="s">
        <v>69</v>
      </c>
    </row>
    <row r="6" spans="1:12" s="116" customFormat="1" ht="19.5" customHeight="1">
      <c r="A6" s="110">
        <v>1</v>
      </c>
      <c r="B6" s="110">
        <v>53</v>
      </c>
      <c r="C6" s="111" t="s">
        <v>136</v>
      </c>
      <c r="D6" s="112" t="s">
        <v>137</v>
      </c>
      <c r="E6" s="113" t="s">
        <v>58</v>
      </c>
      <c r="F6" s="3" t="s">
        <v>106</v>
      </c>
      <c r="G6" s="3">
        <v>1997</v>
      </c>
      <c r="H6" s="112" t="s">
        <v>110</v>
      </c>
      <c r="I6" s="19" t="str">
        <f aca="true" t="shared" si="0" ref="I6:I14">IF(F6="m",IF($G$1-$G6&lt;=19,"JM",IF($G$1-$G6&lt;=39,"A",IF($G$1-$G6&lt;=49,"B",IF($G$1-$G6&lt;=59,"C",IF($G$1-$G6&lt;=69,"D","E"))))),IF($G$1-$G6&lt;=19,"JŽ",IF($G$1-$G6&lt;=39,"F",IF($G$1-$G6&lt;=49,"G",IF($G$1-$G6&lt;=59,"H","I")))))</f>
        <v>A</v>
      </c>
      <c r="J6" s="19">
        <f>COUNTIF(I$6:I6,I6)</f>
        <v>1</v>
      </c>
      <c r="K6" s="114">
        <v>0.02193287037037037</v>
      </c>
      <c r="L6" s="115">
        <v>6</v>
      </c>
    </row>
    <row r="7" spans="1:12" s="116" customFormat="1" ht="19.5" customHeight="1">
      <c r="A7" s="115">
        <v>2</v>
      </c>
      <c r="B7" s="115">
        <v>40</v>
      </c>
      <c r="C7" s="111" t="s">
        <v>149</v>
      </c>
      <c r="D7" s="112" t="s">
        <v>40</v>
      </c>
      <c r="E7" s="14" t="s">
        <v>58</v>
      </c>
      <c r="F7" s="3" t="s">
        <v>106</v>
      </c>
      <c r="G7" s="3">
        <v>1976</v>
      </c>
      <c r="H7" s="112" t="s">
        <v>55</v>
      </c>
      <c r="I7" s="14" t="str">
        <f t="shared" si="0"/>
        <v>B</v>
      </c>
      <c r="J7" s="14">
        <f>COUNTIF(I$6:I7,I7)</f>
        <v>1</v>
      </c>
      <c r="K7" s="117">
        <v>0.024861111111111108</v>
      </c>
      <c r="L7" s="115">
        <v>0</v>
      </c>
    </row>
    <row r="8" spans="1:12" s="127" customFormat="1" ht="19.5" customHeight="1">
      <c r="A8" s="121">
        <v>3</v>
      </c>
      <c r="B8" s="122">
        <v>8</v>
      </c>
      <c r="C8" s="123" t="s">
        <v>158</v>
      </c>
      <c r="D8" s="124" t="s">
        <v>21</v>
      </c>
      <c r="E8" s="125" t="s">
        <v>58</v>
      </c>
      <c r="F8" s="5" t="s">
        <v>106</v>
      </c>
      <c r="G8" s="5">
        <v>1974</v>
      </c>
      <c r="H8" s="124" t="s">
        <v>159</v>
      </c>
      <c r="I8" s="16" t="str">
        <f t="shared" si="0"/>
        <v>B</v>
      </c>
      <c r="J8" s="16">
        <f>COUNTIF(I$6:I8,I8)</f>
        <v>2</v>
      </c>
      <c r="K8" s="126">
        <v>0.0253125</v>
      </c>
      <c r="L8" s="122"/>
    </row>
    <row r="9" spans="1:12" s="127" customFormat="1" ht="19.5" customHeight="1">
      <c r="A9" s="122">
        <v>4</v>
      </c>
      <c r="B9" s="122">
        <v>29</v>
      </c>
      <c r="C9" s="123" t="s">
        <v>119</v>
      </c>
      <c r="D9" s="124" t="s">
        <v>11</v>
      </c>
      <c r="E9" s="125" t="s">
        <v>58</v>
      </c>
      <c r="F9" s="5" t="s">
        <v>106</v>
      </c>
      <c r="G9" s="5">
        <v>1992</v>
      </c>
      <c r="H9" s="124" t="s">
        <v>120</v>
      </c>
      <c r="I9" s="16" t="str">
        <f t="shared" si="0"/>
        <v>A</v>
      </c>
      <c r="J9" s="16">
        <f>COUNTIF(I$6:I9,I9)</f>
        <v>2</v>
      </c>
      <c r="K9" s="126">
        <v>0.025532407407407406</v>
      </c>
      <c r="L9" s="122">
        <v>6</v>
      </c>
    </row>
    <row r="10" spans="1:12" s="116" customFormat="1" ht="19.5" customHeight="1">
      <c r="A10" s="110">
        <v>5</v>
      </c>
      <c r="B10" s="115">
        <v>44</v>
      </c>
      <c r="C10" s="111" t="s">
        <v>118</v>
      </c>
      <c r="D10" s="112" t="s">
        <v>15</v>
      </c>
      <c r="E10" s="14" t="s">
        <v>58</v>
      </c>
      <c r="F10" s="3" t="s">
        <v>106</v>
      </c>
      <c r="G10" s="3">
        <v>1964</v>
      </c>
      <c r="H10" s="112" t="s">
        <v>32</v>
      </c>
      <c r="I10" s="14" t="str">
        <f t="shared" si="0"/>
        <v>C</v>
      </c>
      <c r="J10" s="14">
        <f>COUNTIF(I$6:I10,I10)</f>
        <v>1</v>
      </c>
      <c r="K10" s="117">
        <v>0.0256712962962963</v>
      </c>
      <c r="L10" s="115">
        <v>6</v>
      </c>
    </row>
    <row r="11" spans="1:12" s="136" customFormat="1" ht="19.5" customHeight="1">
      <c r="A11" s="131">
        <v>6</v>
      </c>
      <c r="B11" s="132">
        <v>47</v>
      </c>
      <c r="C11" s="133" t="s">
        <v>93</v>
      </c>
      <c r="D11" s="134" t="s">
        <v>24</v>
      </c>
      <c r="E11" s="8" t="s">
        <v>58</v>
      </c>
      <c r="F11" s="7" t="s">
        <v>106</v>
      </c>
      <c r="G11" s="7">
        <v>1981</v>
      </c>
      <c r="H11" s="134" t="s">
        <v>95</v>
      </c>
      <c r="I11" s="8" t="str">
        <f t="shared" si="0"/>
        <v>B</v>
      </c>
      <c r="J11" s="8">
        <f>COUNTIF(I$6:I11,I11)</f>
        <v>3</v>
      </c>
      <c r="K11" s="135">
        <v>0.026238425925925925</v>
      </c>
      <c r="L11" s="131"/>
    </row>
    <row r="12" spans="1:12" s="127" customFormat="1" ht="19.5" customHeight="1">
      <c r="A12" s="121">
        <v>7</v>
      </c>
      <c r="B12" s="122">
        <v>58</v>
      </c>
      <c r="C12" s="123" t="s">
        <v>146</v>
      </c>
      <c r="D12" s="124" t="s">
        <v>147</v>
      </c>
      <c r="E12" s="125" t="s">
        <v>58</v>
      </c>
      <c r="F12" s="5" t="s">
        <v>106</v>
      </c>
      <c r="G12" s="5">
        <v>1964</v>
      </c>
      <c r="H12" s="124" t="s">
        <v>148</v>
      </c>
      <c r="I12" s="16" t="str">
        <f t="shared" si="0"/>
        <v>C</v>
      </c>
      <c r="J12" s="16">
        <f>COUNTIF(I$6:I12,I12)</f>
        <v>2</v>
      </c>
      <c r="K12" s="126">
        <v>0.028449074074074075</v>
      </c>
      <c r="L12" s="122"/>
    </row>
    <row r="13" spans="1:12" ht="19.5" customHeight="1">
      <c r="A13" s="34">
        <v>8</v>
      </c>
      <c r="B13" s="34">
        <v>78</v>
      </c>
      <c r="C13" s="87" t="s">
        <v>170</v>
      </c>
      <c r="D13" s="88" t="s">
        <v>20</v>
      </c>
      <c r="E13" s="60" t="s">
        <v>58</v>
      </c>
      <c r="F13" s="1" t="s">
        <v>106</v>
      </c>
      <c r="G13" s="1">
        <v>1982</v>
      </c>
      <c r="H13" s="88" t="s">
        <v>171</v>
      </c>
      <c r="I13" s="10" t="str">
        <f t="shared" si="0"/>
        <v>B</v>
      </c>
      <c r="J13" s="10">
        <f>COUNTIF(I$6:I13,I13)</f>
        <v>4</v>
      </c>
      <c r="K13" s="13">
        <v>0.028506944444444442</v>
      </c>
      <c r="L13" s="34">
        <v>6</v>
      </c>
    </row>
    <row r="14" spans="1:12" s="116" customFormat="1" ht="19.5" customHeight="1">
      <c r="A14" s="110">
        <v>9</v>
      </c>
      <c r="B14" s="115">
        <v>83</v>
      </c>
      <c r="C14" s="111" t="s">
        <v>157</v>
      </c>
      <c r="D14" s="112" t="s">
        <v>50</v>
      </c>
      <c r="E14" s="14" t="s">
        <v>58</v>
      </c>
      <c r="F14" s="3" t="s">
        <v>106</v>
      </c>
      <c r="G14" s="3">
        <v>1962</v>
      </c>
      <c r="H14" s="112" t="s">
        <v>60</v>
      </c>
      <c r="I14" s="14" t="str">
        <f t="shared" si="0"/>
        <v>D</v>
      </c>
      <c r="J14" s="14">
        <f>COUNTIF(I$6:I14,I14)</f>
        <v>1</v>
      </c>
      <c r="K14" s="117">
        <v>0.03040509259259259</v>
      </c>
      <c r="L14" s="115">
        <v>6</v>
      </c>
    </row>
    <row r="15" spans="1:12" s="136" customFormat="1" ht="19.5" customHeight="1">
      <c r="A15" s="131">
        <v>10</v>
      </c>
      <c r="B15" s="137">
        <v>65</v>
      </c>
      <c r="C15" s="133" t="s">
        <v>132</v>
      </c>
      <c r="D15" s="134" t="s">
        <v>35</v>
      </c>
      <c r="E15" s="138" t="s">
        <v>58</v>
      </c>
      <c r="F15" s="7" t="s">
        <v>106</v>
      </c>
      <c r="G15" s="7">
        <v>2006</v>
      </c>
      <c r="H15" s="134" t="s">
        <v>30</v>
      </c>
      <c r="I15" s="139" t="s">
        <v>48</v>
      </c>
      <c r="J15" s="139">
        <f>COUNTIF(I$6:I15,I15)</f>
        <v>3</v>
      </c>
      <c r="K15" s="140">
        <v>0.030937499999999996</v>
      </c>
      <c r="L15" s="131">
        <v>6</v>
      </c>
    </row>
    <row r="16" spans="1:12" s="136" customFormat="1" ht="19.5" customHeight="1">
      <c r="A16" s="141">
        <v>11</v>
      </c>
      <c r="B16" s="131">
        <v>18</v>
      </c>
      <c r="C16" s="133" t="s">
        <v>139</v>
      </c>
      <c r="D16" s="134" t="s">
        <v>49</v>
      </c>
      <c r="E16" s="8" t="s">
        <v>58</v>
      </c>
      <c r="F16" s="7" t="s">
        <v>106</v>
      </c>
      <c r="G16" s="7">
        <v>1973</v>
      </c>
      <c r="H16" s="134" t="s">
        <v>194</v>
      </c>
      <c r="I16" s="8" t="str">
        <f>IF(F16="m",IF($G$1-$G16&lt;=19,"JM",IF($G$1-$G16&lt;=39,"A",IF($G$1-$G16&lt;=49,"B",IF($G$1-$G16&lt;=59,"C",IF($G$1-$G16&lt;=69,"D","E"))))),IF($G$1-$G16&lt;=19,"JŽ",IF($G$1-$G16&lt;=39,"F",IF($G$1-$G16&lt;=49,"G",IF($G$1-$G16&lt;=59,"H","I")))))</f>
        <v>C</v>
      </c>
      <c r="J16" s="8">
        <f>COUNTIF(I$6:I16,I16)</f>
        <v>3</v>
      </c>
      <c r="K16" s="135">
        <v>0.03135416666666666</v>
      </c>
      <c r="L16" s="131">
        <v>0</v>
      </c>
    </row>
    <row r="17" spans="1:12" ht="19.5" customHeight="1">
      <c r="A17" s="34">
        <v>12</v>
      </c>
      <c r="B17" s="34">
        <v>33</v>
      </c>
      <c r="C17" s="87" t="s">
        <v>124</v>
      </c>
      <c r="D17" s="88" t="s">
        <v>125</v>
      </c>
      <c r="E17" s="10" t="s">
        <v>58</v>
      </c>
      <c r="F17" s="1" t="s">
        <v>106</v>
      </c>
      <c r="G17" s="1">
        <v>1988</v>
      </c>
      <c r="H17" s="88" t="s">
        <v>61</v>
      </c>
      <c r="I17" s="10" t="str">
        <f>IF(F17="m",IF($G$1-$G17&lt;=19,"JM",IF($G$1-$G17&lt;=39,"A",IF($G$1-$G17&lt;=49,"B",IF($G$1-$G17&lt;=59,"C",IF($G$1-$G17&lt;=69,"D","E"))))),IF($G$1-$G17&lt;=19,"JŽ",IF($G$1-$G17&lt;=39,"F",IF($G$1-$G17&lt;=49,"G",IF($G$1-$G17&lt;=59,"H","I")))))</f>
        <v>A</v>
      </c>
      <c r="J17" s="10">
        <f>COUNTIF(I$6:I17,I17)</f>
        <v>4</v>
      </c>
      <c r="K17" s="13">
        <v>0.031504629629629625</v>
      </c>
      <c r="L17" s="34">
        <v>6</v>
      </c>
    </row>
    <row r="18" spans="1:12" s="116" customFormat="1" ht="19.5" customHeight="1">
      <c r="A18" s="110">
        <v>13</v>
      </c>
      <c r="B18" s="118">
        <v>56</v>
      </c>
      <c r="C18" s="111" t="s">
        <v>121</v>
      </c>
      <c r="D18" s="112" t="s">
        <v>47</v>
      </c>
      <c r="E18" s="113" t="s">
        <v>58</v>
      </c>
      <c r="F18" s="3" t="s">
        <v>106</v>
      </c>
      <c r="G18" s="3">
        <v>1952</v>
      </c>
      <c r="H18" s="112" t="s">
        <v>29</v>
      </c>
      <c r="I18" s="14" t="str">
        <f>IF(F18="m",IF($G$1-$G18&lt;=19,"JM",IF($G$1-$G18&lt;=39,"A",IF($G$1-$G18&lt;=49,"B",IF($G$1-$G18&lt;=59,"C",IF($G$1-$G18&lt;=69,"D","E"))))),IF($G$1-$G18&lt;=19,"JŽ",IF($G$1-$G18&lt;=39,"F",IF($G$1-$G18&lt;=49,"G",IF($G$1-$G18&lt;=59,"H","I")))))</f>
        <v>E</v>
      </c>
      <c r="J18" s="14">
        <f>COUNTIF(I$6:I18,I18)</f>
        <v>1</v>
      </c>
      <c r="K18" s="117">
        <v>0.03158564814814815</v>
      </c>
      <c r="L18" s="115">
        <v>14</v>
      </c>
    </row>
    <row r="19" spans="1:12" s="127" customFormat="1" ht="19.5" customHeight="1">
      <c r="A19" s="122">
        <v>14</v>
      </c>
      <c r="B19" s="128">
        <v>24</v>
      </c>
      <c r="C19" s="123" t="s">
        <v>186</v>
      </c>
      <c r="D19" s="124" t="s">
        <v>25</v>
      </c>
      <c r="E19" s="125" t="s">
        <v>58</v>
      </c>
      <c r="F19" s="5" t="s">
        <v>106</v>
      </c>
      <c r="G19" s="5">
        <v>1948</v>
      </c>
      <c r="H19" s="124" t="s">
        <v>85</v>
      </c>
      <c r="I19" s="16" t="str">
        <f>IF(F19="m",IF($G$1-$G19&lt;=19,"JM",IF($G$1-$G19&lt;=39,"A",IF($G$1-$G19&lt;=49,"B",IF($G$1-$G19&lt;=59,"C",IF($G$1-$G19&lt;=69,"D","E"))))),IF($G$1-$G19&lt;=19,"JŽ",IF($G$1-$G19&lt;=39,"F",IF($G$1-$G19&lt;=49,"G",IF($G$1-$G19&lt;=59,"H","I")))))</f>
        <v>E</v>
      </c>
      <c r="J19" s="16">
        <f>COUNTIF(I$6:I19,I19)</f>
        <v>2</v>
      </c>
      <c r="K19" s="126">
        <v>0.03163194444444444</v>
      </c>
      <c r="L19" s="122"/>
    </row>
    <row r="20" spans="1:12" ht="19.5" customHeight="1">
      <c r="A20" s="86">
        <v>15</v>
      </c>
      <c r="B20" s="34">
        <v>39</v>
      </c>
      <c r="C20" s="87" t="s">
        <v>162</v>
      </c>
      <c r="D20" s="88" t="s">
        <v>19</v>
      </c>
      <c r="E20" s="60" t="s">
        <v>58</v>
      </c>
      <c r="F20" s="1" t="s">
        <v>106</v>
      </c>
      <c r="G20" s="1">
        <v>2005</v>
      </c>
      <c r="H20" s="91" t="s">
        <v>29</v>
      </c>
      <c r="I20" s="10" t="s">
        <v>48</v>
      </c>
      <c r="J20" s="10">
        <f>COUNTIF(I$6:I20,I20)</f>
        <v>5</v>
      </c>
      <c r="K20" s="13">
        <v>0.03217592592592593</v>
      </c>
      <c r="L20" s="34">
        <v>6</v>
      </c>
    </row>
    <row r="21" spans="1:12" ht="19.5" customHeight="1">
      <c r="A21" s="34">
        <v>16</v>
      </c>
      <c r="B21" s="92">
        <v>37</v>
      </c>
      <c r="C21" s="87" t="s">
        <v>162</v>
      </c>
      <c r="D21" s="88" t="s">
        <v>19</v>
      </c>
      <c r="E21" s="60" t="s">
        <v>58</v>
      </c>
      <c r="F21" s="1" t="s">
        <v>106</v>
      </c>
      <c r="G21" s="1">
        <v>1980</v>
      </c>
      <c r="H21" s="91" t="s">
        <v>29</v>
      </c>
      <c r="I21" s="11" t="str">
        <f aca="true" t="shared" si="1" ref="I21:I37">IF(F21="m",IF($G$1-$G21&lt;=19,"JM",IF($G$1-$G21&lt;=39,"A",IF($G$1-$G21&lt;=49,"B",IF($G$1-$G21&lt;=59,"C",IF($G$1-$G21&lt;=69,"D","E"))))),IF($G$1-$G21&lt;=19,"JŽ",IF($G$1-$G21&lt;=39,"F",IF($G$1-$G21&lt;=49,"G",IF($G$1-$G21&lt;=59,"H","I")))))</f>
        <v>B</v>
      </c>
      <c r="J21" s="11">
        <f>COUNTIF(I$6:I21,I21)</f>
        <v>5</v>
      </c>
      <c r="K21" s="93">
        <v>0.03222222222222222</v>
      </c>
      <c r="L21" s="34">
        <v>0</v>
      </c>
    </row>
    <row r="22" spans="1:12" ht="19.5" customHeight="1">
      <c r="A22" s="86">
        <v>17</v>
      </c>
      <c r="B22" s="34">
        <v>88</v>
      </c>
      <c r="C22" s="146" t="s">
        <v>177</v>
      </c>
      <c r="D22" s="88" t="s">
        <v>36</v>
      </c>
      <c r="E22" s="10" t="s">
        <v>58</v>
      </c>
      <c r="F22" s="1" t="s">
        <v>106</v>
      </c>
      <c r="G22" s="1">
        <v>1992</v>
      </c>
      <c r="H22" s="88" t="s">
        <v>110</v>
      </c>
      <c r="I22" s="10" t="str">
        <f t="shared" si="1"/>
        <v>A</v>
      </c>
      <c r="J22" s="10">
        <f>COUNTIF(I$6:I22,I22)</f>
        <v>6</v>
      </c>
      <c r="K22" s="13">
        <v>0.032372685185185185</v>
      </c>
      <c r="L22" s="34">
        <v>6</v>
      </c>
    </row>
    <row r="23" spans="1:12" s="127" customFormat="1" ht="19.5" customHeight="1">
      <c r="A23" s="122">
        <v>18</v>
      </c>
      <c r="B23" s="128">
        <v>45</v>
      </c>
      <c r="C23" s="123" t="s">
        <v>109</v>
      </c>
      <c r="D23" s="124" t="s">
        <v>8</v>
      </c>
      <c r="E23" s="125" t="s">
        <v>58</v>
      </c>
      <c r="F23" s="5" t="s">
        <v>106</v>
      </c>
      <c r="G23" s="5">
        <v>1958</v>
      </c>
      <c r="H23" s="124" t="s">
        <v>110</v>
      </c>
      <c r="I23" s="16" t="str">
        <f t="shared" si="1"/>
        <v>D</v>
      </c>
      <c r="J23" s="16">
        <f>COUNTIF(I$6:I23,I23)</f>
        <v>2</v>
      </c>
      <c r="K23" s="126">
        <v>0.032858796296296296</v>
      </c>
      <c r="L23" s="122">
        <v>6</v>
      </c>
    </row>
    <row r="24" spans="1:12" ht="19.5" customHeight="1">
      <c r="A24" s="86">
        <v>19</v>
      </c>
      <c r="B24" s="34">
        <v>67</v>
      </c>
      <c r="C24" s="87" t="s">
        <v>144</v>
      </c>
      <c r="D24" s="88" t="s">
        <v>145</v>
      </c>
      <c r="E24" s="60" t="s">
        <v>58</v>
      </c>
      <c r="F24" s="1" t="s">
        <v>106</v>
      </c>
      <c r="G24" s="1">
        <v>1993</v>
      </c>
      <c r="H24" s="91" t="s">
        <v>200</v>
      </c>
      <c r="I24" s="10" t="str">
        <f t="shared" si="1"/>
        <v>A</v>
      </c>
      <c r="J24" s="10">
        <f>COUNTIF(I$6:I24,I24)</f>
        <v>7</v>
      </c>
      <c r="K24" s="13">
        <v>0.03327546296296296</v>
      </c>
      <c r="L24" s="34">
        <v>6</v>
      </c>
    </row>
    <row r="25" spans="1:12" s="116" customFormat="1" ht="19.5" customHeight="1">
      <c r="A25" s="115">
        <v>20</v>
      </c>
      <c r="B25" s="115">
        <v>80</v>
      </c>
      <c r="C25" s="111" t="s">
        <v>182</v>
      </c>
      <c r="D25" s="112" t="s">
        <v>46</v>
      </c>
      <c r="E25" s="113" t="s">
        <v>58</v>
      </c>
      <c r="F25" s="3" t="s">
        <v>34</v>
      </c>
      <c r="G25" s="3">
        <v>1970</v>
      </c>
      <c r="H25" s="112" t="s">
        <v>110</v>
      </c>
      <c r="I25" s="14" t="str">
        <f t="shared" si="1"/>
        <v>H</v>
      </c>
      <c r="J25" s="14">
        <f>COUNTIF(I$6:I25,I25)</f>
        <v>1</v>
      </c>
      <c r="K25" s="117">
        <v>0.033379629629629634</v>
      </c>
      <c r="L25" s="115">
        <v>6</v>
      </c>
    </row>
    <row r="26" spans="1:12" ht="19.5" customHeight="1">
      <c r="A26" s="86">
        <v>21</v>
      </c>
      <c r="B26" s="34">
        <v>89</v>
      </c>
      <c r="C26" s="87" t="s">
        <v>115</v>
      </c>
      <c r="D26" s="88" t="s">
        <v>67</v>
      </c>
      <c r="E26" s="60" t="s">
        <v>58</v>
      </c>
      <c r="F26" s="1" t="s">
        <v>106</v>
      </c>
      <c r="G26" s="1">
        <v>1970</v>
      </c>
      <c r="H26" s="88" t="s">
        <v>116</v>
      </c>
      <c r="I26" s="10" t="str">
        <f t="shared" si="1"/>
        <v>C</v>
      </c>
      <c r="J26" s="10">
        <f>COUNTIF(I$6:I26,I26)</f>
        <v>4</v>
      </c>
      <c r="K26" s="13">
        <v>0.03356481481481482</v>
      </c>
      <c r="L26" s="34">
        <v>6</v>
      </c>
    </row>
    <row r="27" spans="1:12" s="116" customFormat="1" ht="19.5" customHeight="1">
      <c r="A27" s="115">
        <v>22</v>
      </c>
      <c r="B27" s="118">
        <v>10</v>
      </c>
      <c r="C27" s="119" t="s">
        <v>209</v>
      </c>
      <c r="D27" s="120" t="s">
        <v>193</v>
      </c>
      <c r="E27" s="14" t="s">
        <v>59</v>
      </c>
      <c r="F27" s="14" t="s">
        <v>34</v>
      </c>
      <c r="G27" s="14">
        <v>1980</v>
      </c>
      <c r="H27" s="120" t="s">
        <v>190</v>
      </c>
      <c r="I27" s="14" t="str">
        <f t="shared" si="1"/>
        <v>G</v>
      </c>
      <c r="J27" s="14">
        <f>COUNTIF(I$6:I27,I27)</f>
        <v>1</v>
      </c>
      <c r="K27" s="117">
        <v>0.033715277777777775</v>
      </c>
      <c r="L27" s="115">
        <v>0</v>
      </c>
    </row>
    <row r="28" spans="1:12" s="116" customFormat="1" ht="19.5" customHeight="1">
      <c r="A28" s="110">
        <v>23</v>
      </c>
      <c r="B28" s="115">
        <v>16</v>
      </c>
      <c r="C28" s="111" t="s">
        <v>78</v>
      </c>
      <c r="D28" s="112" t="s">
        <v>41</v>
      </c>
      <c r="E28" s="113" t="s">
        <v>58</v>
      </c>
      <c r="F28" s="3" t="s">
        <v>34</v>
      </c>
      <c r="G28" s="3">
        <v>1963</v>
      </c>
      <c r="H28" s="112" t="s">
        <v>79</v>
      </c>
      <c r="I28" s="14" t="str">
        <f t="shared" si="1"/>
        <v>I</v>
      </c>
      <c r="J28" s="14">
        <f>COUNTIF(I$6:I28,I28)</f>
        <v>1</v>
      </c>
      <c r="K28" s="117">
        <v>0.03391203703703704</v>
      </c>
      <c r="L28" s="115">
        <v>6</v>
      </c>
    </row>
    <row r="29" spans="1:12" ht="19.5" customHeight="1">
      <c r="A29" s="34">
        <v>24</v>
      </c>
      <c r="B29" s="89">
        <v>55</v>
      </c>
      <c r="C29" s="94" t="s">
        <v>210</v>
      </c>
      <c r="D29" s="95" t="s">
        <v>130</v>
      </c>
      <c r="E29" s="60" t="s">
        <v>58</v>
      </c>
      <c r="F29" s="10" t="s">
        <v>106</v>
      </c>
      <c r="G29" s="10">
        <v>1985</v>
      </c>
      <c r="H29" s="95" t="s">
        <v>32</v>
      </c>
      <c r="I29" s="10" t="str">
        <f t="shared" si="1"/>
        <v>A</v>
      </c>
      <c r="J29" s="10">
        <f>COUNTIF(I$6:I29,I29)</f>
        <v>8</v>
      </c>
      <c r="K29" s="13">
        <v>0.03445601851851852</v>
      </c>
      <c r="L29" s="34">
        <v>6</v>
      </c>
    </row>
    <row r="30" spans="1:12" ht="19.5" customHeight="1">
      <c r="A30" s="86">
        <v>25</v>
      </c>
      <c r="B30" s="34">
        <v>64</v>
      </c>
      <c r="C30" s="87" t="s">
        <v>176</v>
      </c>
      <c r="D30" s="88" t="s">
        <v>12</v>
      </c>
      <c r="E30" s="60" t="s">
        <v>58</v>
      </c>
      <c r="F30" s="1" t="s">
        <v>106</v>
      </c>
      <c r="G30" s="1">
        <v>1971</v>
      </c>
      <c r="H30" s="88" t="s">
        <v>29</v>
      </c>
      <c r="I30" s="10" t="str">
        <f t="shared" si="1"/>
        <v>C</v>
      </c>
      <c r="J30" s="10">
        <f>COUNTIF(I$6:I30,I30)</f>
        <v>5</v>
      </c>
      <c r="K30" s="13">
        <v>0.03498842592592593</v>
      </c>
      <c r="L30" s="34">
        <v>6</v>
      </c>
    </row>
    <row r="31" spans="1:12" ht="19.5" customHeight="1">
      <c r="A31" s="34">
        <v>26</v>
      </c>
      <c r="B31" s="89">
        <v>86</v>
      </c>
      <c r="C31" s="87" t="s">
        <v>166</v>
      </c>
      <c r="D31" s="88" t="s">
        <v>19</v>
      </c>
      <c r="E31" s="60" t="s">
        <v>58</v>
      </c>
      <c r="F31" s="1" t="s">
        <v>106</v>
      </c>
      <c r="G31" s="1">
        <v>1983</v>
      </c>
      <c r="H31" s="88" t="s">
        <v>29</v>
      </c>
      <c r="I31" s="10" t="str">
        <f t="shared" si="1"/>
        <v>B</v>
      </c>
      <c r="J31" s="10">
        <f>COUNTIF(I$6:I31,I31)</f>
        <v>6</v>
      </c>
      <c r="K31" s="13">
        <v>0.035729166666666666</v>
      </c>
      <c r="L31" s="34">
        <v>0</v>
      </c>
    </row>
    <row r="32" spans="1:12" s="136" customFormat="1" ht="19.5" customHeight="1">
      <c r="A32" s="141">
        <v>27</v>
      </c>
      <c r="B32" s="132">
        <v>41</v>
      </c>
      <c r="C32" s="133" t="s">
        <v>180</v>
      </c>
      <c r="D32" s="134" t="s">
        <v>181</v>
      </c>
      <c r="E32" s="138" t="s">
        <v>58</v>
      </c>
      <c r="F32" s="7" t="s">
        <v>106</v>
      </c>
      <c r="G32" s="7">
        <v>1955</v>
      </c>
      <c r="H32" s="134" t="s">
        <v>61</v>
      </c>
      <c r="I32" s="8" t="str">
        <f t="shared" si="1"/>
        <v>D</v>
      </c>
      <c r="J32" s="8">
        <f>COUNTIF(I$6:I32,I32)</f>
        <v>3</v>
      </c>
      <c r="K32" s="135">
        <v>0.03626157407407408</v>
      </c>
      <c r="L32" s="131">
        <v>6</v>
      </c>
    </row>
    <row r="33" spans="1:12" ht="19.5" customHeight="1">
      <c r="A33" s="34">
        <v>28</v>
      </c>
      <c r="B33" s="34">
        <v>95</v>
      </c>
      <c r="C33" s="87" t="s">
        <v>133</v>
      </c>
      <c r="D33" s="88" t="s">
        <v>134</v>
      </c>
      <c r="E33" s="60" t="s">
        <v>58</v>
      </c>
      <c r="F33" s="1" t="s">
        <v>106</v>
      </c>
      <c r="G33" s="1">
        <v>1982</v>
      </c>
      <c r="H33" s="88" t="s">
        <v>135</v>
      </c>
      <c r="I33" s="10" t="str">
        <f t="shared" si="1"/>
        <v>B</v>
      </c>
      <c r="J33" s="10">
        <f>COUNTIF(I$6:I33,I33)</f>
        <v>7</v>
      </c>
      <c r="K33" s="13">
        <v>0.03634259259259259</v>
      </c>
      <c r="L33" s="34">
        <v>6</v>
      </c>
    </row>
    <row r="34" spans="1:12" ht="19.5" customHeight="1">
      <c r="A34" s="86">
        <v>29</v>
      </c>
      <c r="B34" s="89">
        <v>76</v>
      </c>
      <c r="C34" s="87" t="s">
        <v>152</v>
      </c>
      <c r="D34" s="88" t="s">
        <v>64</v>
      </c>
      <c r="E34" s="10" t="s">
        <v>58</v>
      </c>
      <c r="F34" s="1" t="s">
        <v>106</v>
      </c>
      <c r="G34" s="1">
        <v>1970</v>
      </c>
      <c r="H34" s="88" t="s">
        <v>153</v>
      </c>
      <c r="I34" s="10" t="str">
        <f t="shared" si="1"/>
        <v>C</v>
      </c>
      <c r="J34" s="10">
        <f>COUNTIF(I$6:I34,I34)</f>
        <v>6</v>
      </c>
      <c r="K34" s="13">
        <v>0.03636574074074074</v>
      </c>
      <c r="L34" s="34">
        <v>0</v>
      </c>
    </row>
    <row r="35" spans="1:12" ht="19.5" customHeight="1">
      <c r="A35" s="34">
        <v>30</v>
      </c>
      <c r="B35" s="34">
        <v>81</v>
      </c>
      <c r="C35" s="87" t="s">
        <v>174</v>
      </c>
      <c r="D35" s="88" t="s">
        <v>66</v>
      </c>
      <c r="E35" s="60" t="s">
        <v>58</v>
      </c>
      <c r="F35" s="1" t="s">
        <v>106</v>
      </c>
      <c r="G35" s="1">
        <v>1976</v>
      </c>
      <c r="H35" s="88" t="s">
        <v>110</v>
      </c>
      <c r="I35" s="10" t="str">
        <f t="shared" si="1"/>
        <v>B</v>
      </c>
      <c r="J35" s="10">
        <f>COUNTIF(I$6:I35,I35)</f>
        <v>8</v>
      </c>
      <c r="K35" s="13">
        <v>0.036458333333333336</v>
      </c>
      <c r="L35" s="34">
        <v>0</v>
      </c>
    </row>
    <row r="36" spans="1:12" s="136" customFormat="1" ht="19.5" customHeight="1">
      <c r="A36" s="141">
        <v>31</v>
      </c>
      <c r="B36" s="131">
        <v>6</v>
      </c>
      <c r="C36" s="133" t="s">
        <v>142</v>
      </c>
      <c r="D36" s="134" t="s">
        <v>12</v>
      </c>
      <c r="E36" s="8" t="s">
        <v>58</v>
      </c>
      <c r="F36" s="7" t="s">
        <v>106</v>
      </c>
      <c r="G36" s="7">
        <v>1950</v>
      </c>
      <c r="H36" s="134" t="s">
        <v>143</v>
      </c>
      <c r="I36" s="8" t="str">
        <f t="shared" si="1"/>
        <v>E</v>
      </c>
      <c r="J36" s="8">
        <f>COUNTIF(I$6:I36,I36)</f>
        <v>3</v>
      </c>
      <c r="K36" s="135">
        <v>0.03653935185185185</v>
      </c>
      <c r="L36" s="131">
        <v>6</v>
      </c>
    </row>
    <row r="37" spans="1:12" ht="19.5" customHeight="1">
      <c r="A37" s="34">
        <v>32</v>
      </c>
      <c r="B37" s="34">
        <v>52</v>
      </c>
      <c r="C37" s="87" t="s">
        <v>129</v>
      </c>
      <c r="D37" s="88" t="s">
        <v>130</v>
      </c>
      <c r="E37" s="60" t="s">
        <v>58</v>
      </c>
      <c r="F37" s="1" t="s">
        <v>106</v>
      </c>
      <c r="G37" s="1">
        <v>1954</v>
      </c>
      <c r="H37" s="88" t="s">
        <v>131</v>
      </c>
      <c r="I37" s="10" t="str">
        <f t="shared" si="1"/>
        <v>D</v>
      </c>
      <c r="J37" s="10">
        <f>COUNTIF(I$6:I37,I37)</f>
        <v>4</v>
      </c>
      <c r="K37" s="13">
        <v>0.036875</v>
      </c>
      <c r="L37" s="34">
        <v>0</v>
      </c>
    </row>
    <row r="38" spans="1:12" ht="19.5" customHeight="1">
      <c r="A38" s="86">
        <v>33</v>
      </c>
      <c r="B38" s="89">
        <v>2</v>
      </c>
      <c r="C38" s="146" t="s">
        <v>155</v>
      </c>
      <c r="D38" s="147" t="s">
        <v>18</v>
      </c>
      <c r="E38" s="60" t="s">
        <v>58</v>
      </c>
      <c r="F38" s="9" t="s">
        <v>34</v>
      </c>
      <c r="G38" s="9">
        <v>2006</v>
      </c>
      <c r="H38" s="147" t="s">
        <v>156</v>
      </c>
      <c r="I38" s="10" t="s">
        <v>34</v>
      </c>
      <c r="J38" s="10">
        <f>COUNTIF(I$6:I38,I38)</f>
        <v>1</v>
      </c>
      <c r="K38" s="13">
        <v>0.03688657407407408</v>
      </c>
      <c r="L38" s="34">
        <v>6</v>
      </c>
    </row>
    <row r="39" spans="1:12" ht="19.5" customHeight="1">
      <c r="A39" s="34">
        <v>34</v>
      </c>
      <c r="B39" s="34">
        <v>17</v>
      </c>
      <c r="C39" s="87" t="s">
        <v>150</v>
      </c>
      <c r="D39" s="88" t="s">
        <v>53</v>
      </c>
      <c r="E39" s="60" t="s">
        <v>58</v>
      </c>
      <c r="F39" s="1" t="s">
        <v>106</v>
      </c>
      <c r="G39" s="1">
        <v>1959</v>
      </c>
      <c r="H39" s="88" t="s">
        <v>29</v>
      </c>
      <c r="I39" s="10" t="str">
        <f aca="true" t="shared" si="2" ref="I39:I62">IF(F39="m",IF($G$1-$G39&lt;=19,"JM",IF($G$1-$G39&lt;=39,"A",IF($G$1-$G39&lt;=49,"B",IF($G$1-$G39&lt;=59,"C",IF($G$1-$G39&lt;=69,"D","E"))))),IF($G$1-$G39&lt;=19,"JŽ",IF($G$1-$G39&lt;=39,"F",IF($G$1-$G39&lt;=49,"G",IF($G$1-$G39&lt;=59,"H","I")))))</f>
        <v>D</v>
      </c>
      <c r="J39" s="10">
        <f>COUNTIF(I$6:I39,I39)</f>
        <v>5</v>
      </c>
      <c r="K39" s="13">
        <v>0.0371875</v>
      </c>
      <c r="L39" s="34">
        <v>6</v>
      </c>
    </row>
    <row r="40" spans="1:12" ht="19.5" customHeight="1">
      <c r="A40" s="86">
        <v>35</v>
      </c>
      <c r="B40" s="34">
        <v>85</v>
      </c>
      <c r="C40" s="87" t="s">
        <v>161</v>
      </c>
      <c r="D40" s="88" t="s">
        <v>44</v>
      </c>
      <c r="E40" s="10" t="s">
        <v>58</v>
      </c>
      <c r="F40" s="1" t="s">
        <v>106</v>
      </c>
      <c r="G40" s="1">
        <v>1986</v>
      </c>
      <c r="H40" s="88" t="s">
        <v>29</v>
      </c>
      <c r="I40" s="10" t="str">
        <f t="shared" si="2"/>
        <v>A</v>
      </c>
      <c r="J40" s="10">
        <f>COUNTIF(I$6:I40,I40)</f>
        <v>9</v>
      </c>
      <c r="K40" s="13">
        <v>0.03733796296296296</v>
      </c>
      <c r="L40" s="34"/>
    </row>
    <row r="41" spans="1:12" ht="19.5" customHeight="1">
      <c r="A41" s="34">
        <v>36</v>
      </c>
      <c r="B41" s="34">
        <v>82</v>
      </c>
      <c r="C41" s="87" t="s">
        <v>154</v>
      </c>
      <c r="D41" s="88" t="s">
        <v>38</v>
      </c>
      <c r="E41" s="60" t="s">
        <v>58</v>
      </c>
      <c r="F41" s="1" t="s">
        <v>106</v>
      </c>
      <c r="G41" s="1">
        <v>1975</v>
      </c>
      <c r="H41" s="88" t="s">
        <v>29</v>
      </c>
      <c r="I41" s="10" t="str">
        <f t="shared" si="2"/>
        <v>B</v>
      </c>
      <c r="J41" s="10">
        <f>COUNTIF(I$6:I41,I41)</f>
        <v>9</v>
      </c>
      <c r="K41" s="13">
        <v>0.03740740740740741</v>
      </c>
      <c r="L41" s="34">
        <v>6</v>
      </c>
    </row>
    <row r="42" spans="1:12" ht="19.5" customHeight="1">
      <c r="A42" s="86">
        <v>37</v>
      </c>
      <c r="B42" s="34">
        <v>36</v>
      </c>
      <c r="C42" s="87" t="s">
        <v>169</v>
      </c>
      <c r="D42" s="88" t="s">
        <v>51</v>
      </c>
      <c r="E42" s="10" t="s">
        <v>58</v>
      </c>
      <c r="F42" s="1" t="s">
        <v>106</v>
      </c>
      <c r="G42" s="1">
        <v>1949</v>
      </c>
      <c r="H42" s="88" t="s">
        <v>61</v>
      </c>
      <c r="I42" s="10" t="str">
        <f t="shared" si="2"/>
        <v>E</v>
      </c>
      <c r="J42" s="10">
        <f>COUNTIF(I$6:I42,I42)</f>
        <v>4</v>
      </c>
      <c r="K42" s="13">
        <v>0.03761574074074074</v>
      </c>
      <c r="L42" s="34">
        <v>6</v>
      </c>
    </row>
    <row r="43" spans="1:12" s="127" customFormat="1" ht="19.5" customHeight="1">
      <c r="A43" s="122">
        <v>38</v>
      </c>
      <c r="B43" s="122">
        <v>60</v>
      </c>
      <c r="C43" s="123" t="s">
        <v>83</v>
      </c>
      <c r="D43" s="124" t="s">
        <v>84</v>
      </c>
      <c r="E43" s="125" t="s">
        <v>58</v>
      </c>
      <c r="F43" s="5" t="s">
        <v>34</v>
      </c>
      <c r="G43" s="5">
        <v>1978</v>
      </c>
      <c r="H43" s="124" t="s">
        <v>85</v>
      </c>
      <c r="I43" s="16" t="str">
        <f t="shared" si="2"/>
        <v>G</v>
      </c>
      <c r="J43" s="16">
        <f>COUNTIF(I$6:I43,I43)</f>
        <v>2</v>
      </c>
      <c r="K43" s="126">
        <v>0.03784722222222222</v>
      </c>
      <c r="L43" s="122"/>
    </row>
    <row r="44" spans="1:12" ht="19.5" customHeight="1">
      <c r="A44" s="86">
        <v>39</v>
      </c>
      <c r="B44" s="34">
        <v>90</v>
      </c>
      <c r="C44" s="146" t="s">
        <v>117</v>
      </c>
      <c r="D44" s="147" t="s">
        <v>18</v>
      </c>
      <c r="E44" s="10" t="s">
        <v>58</v>
      </c>
      <c r="F44" s="9" t="s">
        <v>34</v>
      </c>
      <c r="G44" s="9">
        <v>1999</v>
      </c>
      <c r="H44" s="147" t="s">
        <v>116</v>
      </c>
      <c r="I44" s="10" t="str">
        <f t="shared" si="2"/>
        <v>F</v>
      </c>
      <c r="J44" s="10">
        <f>COUNTIF(I$6:I44,I44)</f>
        <v>2</v>
      </c>
      <c r="K44" s="13">
        <v>0.038113425925925926</v>
      </c>
      <c r="L44" s="34"/>
    </row>
    <row r="45" spans="1:12" ht="19.5" customHeight="1">
      <c r="A45" s="34">
        <v>40</v>
      </c>
      <c r="B45" s="34">
        <v>92</v>
      </c>
      <c r="C45" s="87" t="s">
        <v>111</v>
      </c>
      <c r="D45" s="88" t="s">
        <v>40</v>
      </c>
      <c r="E45" s="10" t="s">
        <v>58</v>
      </c>
      <c r="F45" s="1" t="s">
        <v>106</v>
      </c>
      <c r="G45" s="1">
        <v>1979</v>
      </c>
      <c r="H45" s="88" t="s">
        <v>29</v>
      </c>
      <c r="I45" s="10" t="str">
        <f t="shared" si="2"/>
        <v>B</v>
      </c>
      <c r="J45" s="10">
        <f>COUNTIF(I$6:I45,I45)</f>
        <v>10</v>
      </c>
      <c r="K45" s="13">
        <v>0.03820601851851852</v>
      </c>
      <c r="L45" s="34">
        <v>0</v>
      </c>
    </row>
    <row r="46" spans="1:12" ht="19.5" customHeight="1">
      <c r="A46" s="86">
        <v>41</v>
      </c>
      <c r="B46" s="89">
        <v>93</v>
      </c>
      <c r="C46" s="87" t="s">
        <v>122</v>
      </c>
      <c r="D46" s="88" t="s">
        <v>14</v>
      </c>
      <c r="E46" s="10" t="s">
        <v>58</v>
      </c>
      <c r="F46" s="1" t="s">
        <v>106</v>
      </c>
      <c r="G46" s="1">
        <v>1999</v>
      </c>
      <c r="H46" s="88" t="s">
        <v>123</v>
      </c>
      <c r="I46" s="10" t="str">
        <f t="shared" si="2"/>
        <v>A</v>
      </c>
      <c r="J46" s="10">
        <f>COUNTIF(I$6:I46,I46)</f>
        <v>10</v>
      </c>
      <c r="K46" s="13">
        <v>0.03840277777777778</v>
      </c>
      <c r="L46" s="34">
        <v>6</v>
      </c>
    </row>
    <row r="47" spans="1:12" ht="19.5" customHeight="1">
      <c r="A47" s="34">
        <v>42</v>
      </c>
      <c r="B47" s="34">
        <v>94</v>
      </c>
      <c r="C47" s="87" t="s">
        <v>173</v>
      </c>
      <c r="D47" s="88" t="s">
        <v>42</v>
      </c>
      <c r="E47" s="10" t="s">
        <v>58</v>
      </c>
      <c r="F47" s="1" t="s">
        <v>106</v>
      </c>
      <c r="G47" s="1">
        <v>1975</v>
      </c>
      <c r="H47" s="88" t="s">
        <v>123</v>
      </c>
      <c r="I47" s="10" t="str">
        <f t="shared" si="2"/>
        <v>B</v>
      </c>
      <c r="J47" s="10">
        <f>COUNTIF(I$6:I47,I47)</f>
        <v>11</v>
      </c>
      <c r="K47" s="13">
        <v>0.03840277777777778</v>
      </c>
      <c r="L47" s="34">
        <v>6</v>
      </c>
    </row>
    <row r="48" spans="1:12" ht="19.5" customHeight="1">
      <c r="A48" s="86">
        <v>43</v>
      </c>
      <c r="B48" s="89">
        <v>14</v>
      </c>
      <c r="C48" s="87" t="s">
        <v>138</v>
      </c>
      <c r="D48" s="88" t="s">
        <v>38</v>
      </c>
      <c r="E48" s="60" t="s">
        <v>58</v>
      </c>
      <c r="F48" s="1" t="s">
        <v>106</v>
      </c>
      <c r="G48" s="1">
        <v>1981</v>
      </c>
      <c r="H48" s="91" t="s">
        <v>30</v>
      </c>
      <c r="I48" s="10" t="str">
        <f t="shared" si="2"/>
        <v>B</v>
      </c>
      <c r="J48" s="10">
        <f>COUNTIF(I$6:I48,I48)</f>
        <v>12</v>
      </c>
      <c r="K48" s="13">
        <v>0.03846064814814815</v>
      </c>
      <c r="L48" s="34">
        <v>0</v>
      </c>
    </row>
    <row r="49" spans="1:12" ht="19.5" customHeight="1">
      <c r="A49" s="34">
        <v>44</v>
      </c>
      <c r="B49" s="34">
        <v>5</v>
      </c>
      <c r="C49" s="87" t="s">
        <v>140</v>
      </c>
      <c r="D49" s="88" t="s">
        <v>16</v>
      </c>
      <c r="E49" s="60" t="s">
        <v>58</v>
      </c>
      <c r="F49" s="1" t="s">
        <v>106</v>
      </c>
      <c r="G49" s="1">
        <v>1952</v>
      </c>
      <c r="H49" s="88" t="s">
        <v>141</v>
      </c>
      <c r="I49" s="10" t="str">
        <f t="shared" si="2"/>
        <v>E</v>
      </c>
      <c r="J49" s="10">
        <f>COUNTIF(I$6:I49,I49)</f>
        <v>5</v>
      </c>
      <c r="K49" s="13">
        <v>0.03877314814814815</v>
      </c>
      <c r="L49" s="34">
        <v>6</v>
      </c>
    </row>
    <row r="50" spans="1:12" ht="19.5" customHeight="1">
      <c r="A50" s="86">
        <v>45</v>
      </c>
      <c r="B50" s="34">
        <v>32</v>
      </c>
      <c r="C50" s="87" t="s">
        <v>172</v>
      </c>
      <c r="D50" s="88" t="s">
        <v>195</v>
      </c>
      <c r="E50" s="60" t="s">
        <v>58</v>
      </c>
      <c r="F50" s="1" t="s">
        <v>106</v>
      </c>
      <c r="G50" s="1">
        <v>1965</v>
      </c>
      <c r="H50" s="88" t="s">
        <v>61</v>
      </c>
      <c r="I50" s="10" t="str">
        <f t="shared" si="2"/>
        <v>C</v>
      </c>
      <c r="J50" s="10">
        <f>COUNTIF(I$6:I50,I50)</f>
        <v>7</v>
      </c>
      <c r="K50" s="13">
        <v>0.03878472222222223</v>
      </c>
      <c r="L50" s="34">
        <v>6</v>
      </c>
    </row>
    <row r="51" spans="1:12" s="127" customFormat="1" ht="19.5" customHeight="1">
      <c r="A51" s="122">
        <v>46</v>
      </c>
      <c r="B51" s="122">
        <v>62</v>
      </c>
      <c r="C51" s="123" t="s">
        <v>179</v>
      </c>
      <c r="D51" s="124" t="s">
        <v>45</v>
      </c>
      <c r="E51" s="16" t="s">
        <v>58</v>
      </c>
      <c r="F51" s="5" t="s">
        <v>34</v>
      </c>
      <c r="G51" s="5">
        <v>1957</v>
      </c>
      <c r="H51" s="124" t="s">
        <v>57</v>
      </c>
      <c r="I51" s="16" t="str">
        <f t="shared" si="2"/>
        <v>I</v>
      </c>
      <c r="J51" s="16">
        <f>COUNTIF(I$6:I51,I51)</f>
        <v>2</v>
      </c>
      <c r="K51" s="126">
        <v>0.03917824074074074</v>
      </c>
      <c r="L51" s="122">
        <v>6</v>
      </c>
    </row>
    <row r="52" spans="1:12" ht="19.5" customHeight="1">
      <c r="A52" s="86">
        <v>47</v>
      </c>
      <c r="B52" s="89">
        <v>25</v>
      </c>
      <c r="C52" s="87" t="s">
        <v>165</v>
      </c>
      <c r="D52" s="88" t="s">
        <v>25</v>
      </c>
      <c r="E52" s="60" t="s">
        <v>58</v>
      </c>
      <c r="F52" s="1" t="s">
        <v>106</v>
      </c>
      <c r="G52" s="1">
        <v>1950</v>
      </c>
      <c r="H52" s="88" t="s">
        <v>85</v>
      </c>
      <c r="I52" s="10" t="str">
        <f t="shared" si="2"/>
        <v>E</v>
      </c>
      <c r="J52" s="10">
        <f>COUNTIF(I$6:I52,I52)</f>
        <v>6</v>
      </c>
      <c r="K52" s="13">
        <v>0.039386574074074074</v>
      </c>
      <c r="L52" s="34">
        <v>6</v>
      </c>
    </row>
    <row r="53" spans="1:12" s="136" customFormat="1" ht="19.5" customHeight="1">
      <c r="A53" s="131">
        <v>48</v>
      </c>
      <c r="B53" s="132">
        <v>12</v>
      </c>
      <c r="C53" s="142" t="s">
        <v>191</v>
      </c>
      <c r="D53" s="143" t="s">
        <v>192</v>
      </c>
      <c r="E53" s="138" t="s">
        <v>59</v>
      </c>
      <c r="F53" s="8" t="s">
        <v>34</v>
      </c>
      <c r="G53" s="8">
        <v>1977</v>
      </c>
      <c r="H53" s="143" t="s">
        <v>190</v>
      </c>
      <c r="I53" s="8" t="str">
        <f t="shared" si="2"/>
        <v>G</v>
      </c>
      <c r="J53" s="8">
        <f>COUNTIF(I$6:I53,I53)</f>
        <v>3</v>
      </c>
      <c r="K53" s="135">
        <v>0.03951388888888889</v>
      </c>
      <c r="L53" s="131"/>
    </row>
    <row r="54" spans="1:12" ht="19.5" customHeight="1">
      <c r="A54" s="86">
        <v>49</v>
      </c>
      <c r="B54" s="89">
        <v>111</v>
      </c>
      <c r="C54" s="94" t="s">
        <v>205</v>
      </c>
      <c r="D54" s="95" t="s">
        <v>63</v>
      </c>
      <c r="E54" s="60" t="s">
        <v>58</v>
      </c>
      <c r="F54" s="10" t="s">
        <v>106</v>
      </c>
      <c r="G54" s="10">
        <v>1963</v>
      </c>
      <c r="H54" s="95" t="s">
        <v>56</v>
      </c>
      <c r="I54" s="10" t="str">
        <f t="shared" si="2"/>
        <v>D</v>
      </c>
      <c r="J54" s="10">
        <f>COUNTIF(I$6:I54,I54)</f>
        <v>6</v>
      </c>
      <c r="K54" s="13">
        <v>0.03961805555555555</v>
      </c>
      <c r="L54" s="34"/>
    </row>
    <row r="55" spans="1:12" ht="19.5" customHeight="1">
      <c r="A55" s="34">
        <v>50</v>
      </c>
      <c r="B55" s="89">
        <v>26</v>
      </c>
      <c r="C55" s="87" t="s">
        <v>105</v>
      </c>
      <c r="D55" s="88" t="s">
        <v>13</v>
      </c>
      <c r="E55" s="60" t="s">
        <v>58</v>
      </c>
      <c r="F55" s="1" t="s">
        <v>106</v>
      </c>
      <c r="G55" s="1">
        <v>1990</v>
      </c>
      <c r="H55" s="88" t="s">
        <v>107</v>
      </c>
      <c r="I55" s="10" t="str">
        <f t="shared" si="2"/>
        <v>A</v>
      </c>
      <c r="J55" s="10">
        <f>COUNTIF(I$6:I55,I55)</f>
        <v>11</v>
      </c>
      <c r="K55" s="13">
        <v>0.03998842592592593</v>
      </c>
      <c r="L55" s="34"/>
    </row>
    <row r="56" spans="1:12" ht="19.5" customHeight="1">
      <c r="A56" s="86">
        <v>51</v>
      </c>
      <c r="B56" s="34">
        <v>35</v>
      </c>
      <c r="C56" s="146" t="s">
        <v>126</v>
      </c>
      <c r="D56" s="147" t="s">
        <v>18</v>
      </c>
      <c r="E56" s="60" t="s">
        <v>58</v>
      </c>
      <c r="F56" s="9" t="s">
        <v>34</v>
      </c>
      <c r="G56" s="9">
        <v>1990</v>
      </c>
      <c r="H56" s="147" t="s">
        <v>123</v>
      </c>
      <c r="I56" s="10" t="str">
        <f t="shared" si="2"/>
        <v>F</v>
      </c>
      <c r="J56" s="10">
        <f>COUNTIF(I$6:I56,I56)</f>
        <v>3</v>
      </c>
      <c r="K56" s="13">
        <v>0.03998842592592593</v>
      </c>
      <c r="L56" s="34">
        <v>0</v>
      </c>
    </row>
    <row r="57" spans="1:12" ht="19.5" customHeight="1">
      <c r="A57" s="34">
        <v>52</v>
      </c>
      <c r="B57" s="34">
        <v>91</v>
      </c>
      <c r="C57" s="87" t="s">
        <v>112</v>
      </c>
      <c r="D57" s="88" t="s">
        <v>113</v>
      </c>
      <c r="E57" s="60" t="s">
        <v>58</v>
      </c>
      <c r="F57" s="1" t="s">
        <v>34</v>
      </c>
      <c r="G57" s="1">
        <v>1982</v>
      </c>
      <c r="H57" s="88" t="s">
        <v>114</v>
      </c>
      <c r="I57" s="10" t="str">
        <f t="shared" si="2"/>
        <v>G</v>
      </c>
      <c r="J57" s="10">
        <f>COUNTIF(I$6:I57,I57)</f>
        <v>4</v>
      </c>
      <c r="K57" s="13">
        <v>0.040138888888888884</v>
      </c>
      <c r="L57" s="34">
        <v>6</v>
      </c>
    </row>
    <row r="58" spans="1:12" ht="19.5" customHeight="1">
      <c r="A58" s="86">
        <v>53</v>
      </c>
      <c r="B58" s="89">
        <v>30</v>
      </c>
      <c r="C58" s="87" t="s">
        <v>128</v>
      </c>
      <c r="D58" s="88" t="s">
        <v>12</v>
      </c>
      <c r="E58" s="10" t="s">
        <v>58</v>
      </c>
      <c r="F58" s="1" t="s">
        <v>106</v>
      </c>
      <c r="G58" s="1">
        <v>1956</v>
      </c>
      <c r="H58" s="88" t="s">
        <v>85</v>
      </c>
      <c r="I58" s="10" t="str">
        <f t="shared" si="2"/>
        <v>D</v>
      </c>
      <c r="J58" s="10">
        <f>COUNTIF(I$6:I58,I58)</f>
        <v>7</v>
      </c>
      <c r="K58" s="13">
        <v>0.04038194444444444</v>
      </c>
      <c r="L58" s="34">
        <v>6</v>
      </c>
    </row>
    <row r="59" spans="1:12" ht="19.5" customHeight="1">
      <c r="A59" s="34">
        <v>54</v>
      </c>
      <c r="B59" s="89">
        <v>34</v>
      </c>
      <c r="C59" s="87" t="s">
        <v>151</v>
      </c>
      <c r="D59" s="88" t="s">
        <v>43</v>
      </c>
      <c r="E59" s="60" t="s">
        <v>58</v>
      </c>
      <c r="F59" s="1" t="s">
        <v>106</v>
      </c>
      <c r="G59" s="1">
        <v>1964</v>
      </c>
      <c r="H59" s="88" t="s">
        <v>123</v>
      </c>
      <c r="I59" s="10" t="str">
        <f t="shared" si="2"/>
        <v>C</v>
      </c>
      <c r="J59" s="10">
        <f>COUNTIF(I$6:I59,I59)</f>
        <v>8</v>
      </c>
      <c r="K59" s="13">
        <v>0.04052083333333333</v>
      </c>
      <c r="L59" s="34">
        <v>0</v>
      </c>
    </row>
    <row r="60" spans="1:12" ht="19.5" customHeight="1">
      <c r="A60" s="86">
        <v>55</v>
      </c>
      <c r="B60" s="34">
        <v>71</v>
      </c>
      <c r="C60" s="87" t="s">
        <v>127</v>
      </c>
      <c r="D60" s="88" t="s">
        <v>47</v>
      </c>
      <c r="E60" s="60" t="s">
        <v>58</v>
      </c>
      <c r="F60" s="1" t="s">
        <v>106</v>
      </c>
      <c r="G60" s="1">
        <v>1952</v>
      </c>
      <c r="H60" s="88" t="s">
        <v>31</v>
      </c>
      <c r="I60" s="10" t="str">
        <f t="shared" si="2"/>
        <v>E</v>
      </c>
      <c r="J60" s="10">
        <f>COUNTIF(I$6:I60,I60)</f>
        <v>7</v>
      </c>
      <c r="K60" s="13">
        <v>0.04074074074074074</v>
      </c>
      <c r="L60" s="34">
        <v>6</v>
      </c>
    </row>
    <row r="61" spans="1:12" ht="19.5" customHeight="1">
      <c r="A61" s="34">
        <v>56</v>
      </c>
      <c r="B61" s="34">
        <v>31</v>
      </c>
      <c r="C61" s="87" t="s">
        <v>167</v>
      </c>
      <c r="D61" s="88" t="s">
        <v>22</v>
      </c>
      <c r="E61" s="60" t="s">
        <v>58</v>
      </c>
      <c r="F61" s="1" t="s">
        <v>106</v>
      </c>
      <c r="G61" s="1">
        <v>1980</v>
      </c>
      <c r="H61" s="88" t="s">
        <v>168</v>
      </c>
      <c r="I61" s="10" t="str">
        <f t="shared" si="2"/>
        <v>B</v>
      </c>
      <c r="J61" s="10">
        <f>COUNTIF(I$6:I61,I61)</f>
        <v>13</v>
      </c>
      <c r="K61" s="13">
        <v>0.040949074074074075</v>
      </c>
      <c r="L61" s="34">
        <v>6</v>
      </c>
    </row>
    <row r="62" spans="1:12" ht="19.5" customHeight="1">
      <c r="A62" s="86">
        <v>57</v>
      </c>
      <c r="B62" s="34">
        <v>27</v>
      </c>
      <c r="C62" s="87" t="s">
        <v>96</v>
      </c>
      <c r="D62" s="88" t="s">
        <v>12</v>
      </c>
      <c r="E62" s="60" t="s">
        <v>58</v>
      </c>
      <c r="F62" s="1" t="s">
        <v>106</v>
      </c>
      <c r="G62" s="1">
        <v>1947</v>
      </c>
      <c r="H62" s="88" t="s">
        <v>68</v>
      </c>
      <c r="I62" s="10" t="str">
        <f t="shared" si="2"/>
        <v>E</v>
      </c>
      <c r="J62" s="10">
        <f>COUNTIF(I$6:I62,I62)</f>
        <v>8</v>
      </c>
      <c r="K62" s="13">
        <v>0.040983796296296296</v>
      </c>
      <c r="L62" s="34">
        <v>0</v>
      </c>
    </row>
    <row r="63" spans="1:12" ht="19.5" customHeight="1">
      <c r="A63" s="34">
        <v>58</v>
      </c>
      <c r="B63" s="89">
        <v>68</v>
      </c>
      <c r="C63" s="94" t="s">
        <v>201</v>
      </c>
      <c r="D63" s="95" t="s">
        <v>202</v>
      </c>
      <c r="E63" s="60" t="s">
        <v>58</v>
      </c>
      <c r="F63" s="10" t="s">
        <v>106</v>
      </c>
      <c r="G63" s="10">
        <v>2004</v>
      </c>
      <c r="H63" s="95" t="s">
        <v>29</v>
      </c>
      <c r="I63" s="10" t="s">
        <v>48</v>
      </c>
      <c r="J63" s="10">
        <f>COUNTIF(I$6:I63,I63)</f>
        <v>12</v>
      </c>
      <c r="K63" s="13">
        <v>0.041990740740740745</v>
      </c>
      <c r="L63" s="34">
        <v>6</v>
      </c>
    </row>
    <row r="64" spans="1:12" ht="19.5" customHeight="1">
      <c r="A64" s="86">
        <v>59</v>
      </c>
      <c r="B64" s="89">
        <v>97</v>
      </c>
      <c r="C64" s="94" t="s">
        <v>206</v>
      </c>
      <c r="D64" s="95" t="s">
        <v>19</v>
      </c>
      <c r="E64" s="10" t="s">
        <v>58</v>
      </c>
      <c r="F64" s="10" t="s">
        <v>106</v>
      </c>
      <c r="G64" s="10">
        <v>2007</v>
      </c>
      <c r="H64" s="95" t="s">
        <v>30</v>
      </c>
      <c r="I64" s="10" t="s">
        <v>48</v>
      </c>
      <c r="J64" s="10">
        <f>COUNTIF(I$6:I64,I64)</f>
        <v>13</v>
      </c>
      <c r="K64" s="13">
        <v>0.04248842592592592</v>
      </c>
      <c r="L64" s="34">
        <v>0</v>
      </c>
    </row>
    <row r="65" spans="1:12" ht="19.5" customHeight="1">
      <c r="A65" s="34">
        <v>60</v>
      </c>
      <c r="B65" s="89">
        <v>50</v>
      </c>
      <c r="C65" s="94" t="s">
        <v>196</v>
      </c>
      <c r="D65" s="95" t="s">
        <v>52</v>
      </c>
      <c r="E65" s="60" t="s">
        <v>58</v>
      </c>
      <c r="F65" s="10" t="s">
        <v>34</v>
      </c>
      <c r="G65" s="10">
        <v>1986</v>
      </c>
      <c r="H65" s="95" t="s">
        <v>197</v>
      </c>
      <c r="I65" s="10" t="str">
        <f aca="true" t="shared" si="3" ref="I65:I78">IF(F65="m",IF($G$1-$G65&lt;=19,"JM",IF($G$1-$G65&lt;=39,"A",IF($G$1-$G65&lt;=49,"B",IF($G$1-$G65&lt;=59,"C",IF($G$1-$G65&lt;=69,"D","E"))))),IF($G$1-$G65&lt;=19,"JŽ",IF($G$1-$G65&lt;=39,"F",IF($G$1-$G65&lt;=49,"G",IF($G$1-$G65&lt;=59,"H","I")))))</f>
        <v>F</v>
      </c>
      <c r="J65" s="10">
        <f>COUNTIF(I$6:I65,I65)</f>
        <v>4</v>
      </c>
      <c r="K65" s="13">
        <v>0.042754629629629635</v>
      </c>
      <c r="L65" s="34">
        <v>6</v>
      </c>
    </row>
    <row r="66" spans="1:12" ht="19.5" customHeight="1">
      <c r="A66" s="86">
        <v>61</v>
      </c>
      <c r="B66" s="34">
        <v>96</v>
      </c>
      <c r="C66" s="87" t="s">
        <v>133</v>
      </c>
      <c r="D66" s="88" t="s">
        <v>46</v>
      </c>
      <c r="E66" s="10" t="s">
        <v>58</v>
      </c>
      <c r="F66" s="1" t="s">
        <v>34</v>
      </c>
      <c r="G66" s="1">
        <v>1986</v>
      </c>
      <c r="H66" s="88" t="s">
        <v>135</v>
      </c>
      <c r="I66" s="10" t="str">
        <f t="shared" si="3"/>
        <v>F</v>
      </c>
      <c r="J66" s="10">
        <f>COUNTIF(I$6:I66,I66)</f>
        <v>5</v>
      </c>
      <c r="K66" s="13">
        <v>0.042916666666666665</v>
      </c>
      <c r="L66" s="34"/>
    </row>
    <row r="67" spans="1:12" ht="19.5" customHeight="1">
      <c r="A67" s="34">
        <v>62</v>
      </c>
      <c r="B67" s="33">
        <v>46</v>
      </c>
      <c r="C67" s="87" t="s">
        <v>108</v>
      </c>
      <c r="D67" s="88" t="s">
        <v>12</v>
      </c>
      <c r="E67" s="10" t="s">
        <v>58</v>
      </c>
      <c r="F67" s="1" t="s">
        <v>106</v>
      </c>
      <c r="G67" s="1">
        <v>1953</v>
      </c>
      <c r="H67" s="88" t="s">
        <v>29</v>
      </c>
      <c r="I67" s="10" t="str">
        <f t="shared" si="3"/>
        <v>E</v>
      </c>
      <c r="J67" s="10">
        <f>COUNTIF(I$6:I67,I67)</f>
        <v>9</v>
      </c>
      <c r="K67" s="13">
        <v>0.043333333333333335</v>
      </c>
      <c r="L67" s="34">
        <v>6</v>
      </c>
    </row>
    <row r="68" spans="1:12" ht="19.5" customHeight="1">
      <c r="A68" s="86">
        <v>63</v>
      </c>
      <c r="B68" s="89">
        <v>4</v>
      </c>
      <c r="C68" s="94" t="s">
        <v>187</v>
      </c>
      <c r="D68" s="95" t="s">
        <v>9</v>
      </c>
      <c r="E68" s="60" t="s">
        <v>58</v>
      </c>
      <c r="F68" s="10" t="s">
        <v>106</v>
      </c>
      <c r="G68" s="10">
        <v>1974</v>
      </c>
      <c r="H68" s="95" t="s">
        <v>188</v>
      </c>
      <c r="I68" s="10" t="str">
        <f t="shared" si="3"/>
        <v>B</v>
      </c>
      <c r="J68" s="10">
        <f>COUNTIF(I$6:I68,I68)</f>
        <v>14</v>
      </c>
      <c r="K68" s="13">
        <v>0.04346064814814815</v>
      </c>
      <c r="L68" s="34">
        <v>0</v>
      </c>
    </row>
    <row r="69" spans="1:12" ht="19.5" customHeight="1">
      <c r="A69" s="34">
        <v>64</v>
      </c>
      <c r="B69" s="34">
        <v>59</v>
      </c>
      <c r="C69" s="87" t="s">
        <v>163</v>
      </c>
      <c r="D69" s="88" t="s">
        <v>23</v>
      </c>
      <c r="E69" s="10" t="s">
        <v>58</v>
      </c>
      <c r="F69" s="1" t="s">
        <v>106</v>
      </c>
      <c r="G69" s="1">
        <v>1964</v>
      </c>
      <c r="H69" s="88" t="s">
        <v>85</v>
      </c>
      <c r="I69" s="10" t="str">
        <f t="shared" si="3"/>
        <v>C</v>
      </c>
      <c r="J69" s="10">
        <f>COUNTIF(I$6:I69,I69)</f>
        <v>9</v>
      </c>
      <c r="K69" s="13">
        <v>0.0437962962962963</v>
      </c>
      <c r="L69" s="34">
        <v>0</v>
      </c>
    </row>
    <row r="70" spans="1:12" ht="19.5" customHeight="1">
      <c r="A70" s="86">
        <v>65</v>
      </c>
      <c r="B70" s="34">
        <v>23</v>
      </c>
      <c r="C70" s="87" t="s">
        <v>178</v>
      </c>
      <c r="D70" s="88" t="s">
        <v>47</v>
      </c>
      <c r="E70" s="60" t="s">
        <v>58</v>
      </c>
      <c r="F70" s="1" t="s">
        <v>106</v>
      </c>
      <c r="G70" s="1">
        <v>1979</v>
      </c>
      <c r="H70" s="91" t="s">
        <v>29</v>
      </c>
      <c r="I70" s="10" t="str">
        <f t="shared" si="3"/>
        <v>B</v>
      </c>
      <c r="J70" s="10">
        <f>COUNTIF(I$6:I70,I70)</f>
        <v>15</v>
      </c>
      <c r="K70" s="13">
        <v>0.044270833333333336</v>
      </c>
      <c r="L70" s="34">
        <v>0</v>
      </c>
    </row>
    <row r="71" spans="1:12" s="136" customFormat="1" ht="19.5" customHeight="1">
      <c r="A71" s="131">
        <v>66</v>
      </c>
      <c r="B71" s="132">
        <v>42</v>
      </c>
      <c r="C71" s="133" t="s">
        <v>183</v>
      </c>
      <c r="D71" s="134" t="s">
        <v>184</v>
      </c>
      <c r="E71" s="8" t="s">
        <v>58</v>
      </c>
      <c r="F71" s="7" t="s">
        <v>34</v>
      </c>
      <c r="G71" s="7">
        <v>1959</v>
      </c>
      <c r="H71" s="134" t="s">
        <v>185</v>
      </c>
      <c r="I71" s="8" t="str">
        <f t="shared" si="3"/>
        <v>I</v>
      </c>
      <c r="J71" s="8">
        <f>COUNTIF(I$6:I71,I71)</f>
        <v>3</v>
      </c>
      <c r="K71" s="135">
        <v>0.04510416666666667</v>
      </c>
      <c r="L71" s="131">
        <v>6</v>
      </c>
    </row>
    <row r="72" spans="1:12" ht="19.5" customHeight="1">
      <c r="A72" s="86">
        <v>67</v>
      </c>
      <c r="B72" s="89">
        <v>43</v>
      </c>
      <c r="C72" s="87" t="s">
        <v>175</v>
      </c>
      <c r="D72" s="88" t="s">
        <v>17</v>
      </c>
      <c r="E72" s="10" t="s">
        <v>58</v>
      </c>
      <c r="F72" s="1" t="s">
        <v>106</v>
      </c>
      <c r="G72" s="1">
        <v>1962</v>
      </c>
      <c r="H72" s="88" t="s">
        <v>29</v>
      </c>
      <c r="I72" s="10" t="str">
        <f t="shared" si="3"/>
        <v>D</v>
      </c>
      <c r="J72" s="10">
        <f>COUNTIF(I$6:I72,I72)</f>
        <v>8</v>
      </c>
      <c r="K72" s="13">
        <v>0.04541666666666667</v>
      </c>
      <c r="L72" s="34">
        <v>0</v>
      </c>
    </row>
    <row r="73" spans="1:12" ht="19.5" customHeight="1">
      <c r="A73" s="34">
        <v>68</v>
      </c>
      <c r="B73" s="89">
        <v>48</v>
      </c>
      <c r="C73" s="87" t="s">
        <v>164</v>
      </c>
      <c r="D73" s="88" t="s">
        <v>14</v>
      </c>
      <c r="E73" s="60" t="s">
        <v>58</v>
      </c>
      <c r="F73" s="1" t="s">
        <v>106</v>
      </c>
      <c r="G73" s="1">
        <v>1979</v>
      </c>
      <c r="H73" s="88" t="s">
        <v>110</v>
      </c>
      <c r="I73" s="10" t="str">
        <f t="shared" si="3"/>
        <v>B</v>
      </c>
      <c r="J73" s="10">
        <f>COUNTIF(I$6:I73,I73)</f>
        <v>16</v>
      </c>
      <c r="K73" s="13">
        <v>0.04621527777777778</v>
      </c>
      <c r="L73" s="34">
        <v>6</v>
      </c>
    </row>
    <row r="74" spans="1:12" ht="19.5" customHeight="1">
      <c r="A74" s="86">
        <v>69</v>
      </c>
      <c r="B74" s="89">
        <v>99</v>
      </c>
      <c r="C74" s="94" t="s">
        <v>207</v>
      </c>
      <c r="D74" s="95" t="s">
        <v>18</v>
      </c>
      <c r="E74" s="60" t="s">
        <v>58</v>
      </c>
      <c r="F74" s="10" t="s">
        <v>34</v>
      </c>
      <c r="G74" s="10">
        <v>2001</v>
      </c>
      <c r="H74" s="95" t="s">
        <v>30</v>
      </c>
      <c r="I74" s="10" t="str">
        <f t="shared" si="3"/>
        <v>F</v>
      </c>
      <c r="J74" s="10">
        <f>COUNTIF(I$6:I74,I74)</f>
        <v>6</v>
      </c>
      <c r="K74" s="13">
        <v>0.04756944444444444</v>
      </c>
      <c r="L74" s="34">
        <v>6</v>
      </c>
    </row>
    <row r="75" spans="1:12" ht="19.5" customHeight="1">
      <c r="A75" s="34">
        <v>70</v>
      </c>
      <c r="B75" s="89">
        <v>70</v>
      </c>
      <c r="C75" s="94" t="s">
        <v>203</v>
      </c>
      <c r="D75" s="95" t="s">
        <v>65</v>
      </c>
      <c r="E75" s="10" t="s">
        <v>58</v>
      </c>
      <c r="F75" s="10" t="s">
        <v>106</v>
      </c>
      <c r="G75" s="10">
        <v>1993</v>
      </c>
      <c r="H75" s="95" t="s">
        <v>30</v>
      </c>
      <c r="I75" s="10" t="str">
        <f t="shared" si="3"/>
        <v>A</v>
      </c>
      <c r="J75" s="10">
        <f>COUNTIF(I$6:I75,I75)</f>
        <v>14</v>
      </c>
      <c r="K75" s="13">
        <v>0.051527777777777777</v>
      </c>
      <c r="L75" s="34"/>
    </row>
    <row r="76" spans="1:12" ht="19.5" customHeight="1">
      <c r="A76" s="86">
        <v>71</v>
      </c>
      <c r="B76" s="89">
        <v>13</v>
      </c>
      <c r="C76" s="87" t="s">
        <v>160</v>
      </c>
      <c r="D76" s="88" t="s">
        <v>22</v>
      </c>
      <c r="E76" s="60" t="s">
        <v>58</v>
      </c>
      <c r="F76" s="1" t="s">
        <v>106</v>
      </c>
      <c r="G76" s="1">
        <v>1963</v>
      </c>
      <c r="H76" s="88" t="s">
        <v>32</v>
      </c>
      <c r="I76" s="10" t="str">
        <f t="shared" si="3"/>
        <v>D</v>
      </c>
      <c r="J76" s="10">
        <f>COUNTIF(I$6:I76,I76)</f>
        <v>9</v>
      </c>
      <c r="K76" s="13">
        <v>0.05179398148148148</v>
      </c>
      <c r="L76" s="34"/>
    </row>
    <row r="77" spans="1:12" ht="19.5" customHeight="1">
      <c r="A77" s="34">
        <v>72</v>
      </c>
      <c r="B77" s="89">
        <v>54</v>
      </c>
      <c r="C77" s="94" t="s">
        <v>198</v>
      </c>
      <c r="D77" s="95" t="s">
        <v>15</v>
      </c>
      <c r="E77" s="10" t="s">
        <v>58</v>
      </c>
      <c r="F77" s="10" t="s">
        <v>106</v>
      </c>
      <c r="G77" s="10">
        <v>1982</v>
      </c>
      <c r="H77" s="95" t="s">
        <v>95</v>
      </c>
      <c r="I77" s="10" t="str">
        <f t="shared" si="3"/>
        <v>B</v>
      </c>
      <c r="J77" s="10">
        <f>COUNTIF(I$6:I77,I77)</f>
        <v>17</v>
      </c>
      <c r="K77" s="13">
        <v>0.05552083333333333</v>
      </c>
      <c r="L77" s="34"/>
    </row>
    <row r="78" spans="1:12" s="127" customFormat="1" ht="19.5" customHeight="1">
      <c r="A78" s="121">
        <v>73</v>
      </c>
      <c r="B78" s="128">
        <v>69</v>
      </c>
      <c r="C78" s="129" t="s">
        <v>204</v>
      </c>
      <c r="D78" s="130" t="s">
        <v>10</v>
      </c>
      <c r="E78" s="125" t="s">
        <v>58</v>
      </c>
      <c r="F78" s="16" t="s">
        <v>34</v>
      </c>
      <c r="G78" s="16">
        <v>1969</v>
      </c>
      <c r="H78" s="130" t="s">
        <v>30</v>
      </c>
      <c r="I78" s="16" t="str">
        <f t="shared" si="3"/>
        <v>H</v>
      </c>
      <c r="J78" s="16">
        <f>COUNTIF(I$6:I78,I78)</f>
        <v>2</v>
      </c>
      <c r="K78" s="126">
        <v>0.060439814814814814</v>
      </c>
      <c r="L78" s="122">
        <v>6</v>
      </c>
    </row>
    <row r="79" spans="1:12" ht="19.5" customHeight="1" hidden="1">
      <c r="A79" s="34">
        <v>86</v>
      </c>
      <c r="B79" s="34"/>
      <c r="C79" s="94" t="s">
        <v>76</v>
      </c>
      <c r="D79" s="95" t="s">
        <v>50</v>
      </c>
      <c r="E79" s="60" t="s">
        <v>58</v>
      </c>
      <c r="F79" s="10" t="s">
        <v>4</v>
      </c>
      <c r="G79" s="10" t="s">
        <v>77</v>
      </c>
      <c r="H79" s="95" t="s">
        <v>54</v>
      </c>
      <c r="I79" s="10" t="str">
        <f aca="true" t="shared" si="4" ref="I79:I90">IF(F79="m",IF($G$1-$G79&lt;=19,"JM",IF($G$1-$G79&lt;=39,"A",IF($G$1-$G79&lt;=49,"B",IF($G$1-$G79&lt;=59,"C",IF($G$1-$G79&lt;=69,"D","E"))))),IF($G$1-$G79&lt;=19,"JŽ",IF($G$1-$G79&lt;=39,"F",IF($G$1-$G79&lt;=49,"G",IF($G$1-$G79&lt;=59,"H","I")))))</f>
        <v>I</v>
      </c>
      <c r="J79" s="10">
        <f>COUNTIF(I$6:I79,I79)</f>
        <v>4</v>
      </c>
      <c r="K79" s="13"/>
      <c r="L79" s="34"/>
    </row>
    <row r="80" spans="1:12" ht="19.5" customHeight="1" hidden="1">
      <c r="A80" s="86">
        <v>87</v>
      </c>
      <c r="B80" s="34"/>
      <c r="C80" s="94" t="s">
        <v>78</v>
      </c>
      <c r="D80" s="95" t="s">
        <v>41</v>
      </c>
      <c r="E80" s="60" t="s">
        <v>58</v>
      </c>
      <c r="F80" s="10" t="s">
        <v>4</v>
      </c>
      <c r="G80" s="10" t="s">
        <v>77</v>
      </c>
      <c r="H80" s="95" t="s">
        <v>79</v>
      </c>
      <c r="I80" s="10" t="str">
        <f t="shared" si="4"/>
        <v>I</v>
      </c>
      <c r="J80" s="10">
        <f>COUNTIF(I$6:I80,I80)</f>
        <v>5</v>
      </c>
      <c r="K80" s="13"/>
      <c r="L80" s="34"/>
    </row>
    <row r="81" spans="1:12" ht="19.5" customHeight="1" hidden="1">
      <c r="A81" s="34">
        <v>88</v>
      </c>
      <c r="B81" s="34"/>
      <c r="C81" s="94" t="s">
        <v>80</v>
      </c>
      <c r="D81" s="95" t="s">
        <v>81</v>
      </c>
      <c r="E81" s="10" t="s">
        <v>58</v>
      </c>
      <c r="F81" s="10" t="s">
        <v>4</v>
      </c>
      <c r="G81" s="10" t="s">
        <v>82</v>
      </c>
      <c r="H81" s="95" t="s">
        <v>37</v>
      </c>
      <c r="I81" s="10" t="str">
        <f t="shared" si="4"/>
        <v>G</v>
      </c>
      <c r="J81" s="10">
        <f>COUNTIF(I$6:I81,I81)</f>
        <v>5</v>
      </c>
      <c r="K81" s="13"/>
      <c r="L81" s="34"/>
    </row>
    <row r="82" spans="1:12" ht="19.5" customHeight="1" hidden="1">
      <c r="A82" s="86">
        <v>89</v>
      </c>
      <c r="B82" s="34"/>
      <c r="C82" s="94" t="s">
        <v>83</v>
      </c>
      <c r="D82" s="95" t="s">
        <v>84</v>
      </c>
      <c r="E82" s="60" t="s">
        <v>58</v>
      </c>
      <c r="F82" s="10" t="s">
        <v>4</v>
      </c>
      <c r="G82" s="10" t="s">
        <v>82</v>
      </c>
      <c r="H82" s="95" t="s">
        <v>85</v>
      </c>
      <c r="I82" s="10" t="str">
        <f t="shared" si="4"/>
        <v>G</v>
      </c>
      <c r="J82" s="10">
        <f>COUNTIF(I$6:I82,I82)</f>
        <v>6</v>
      </c>
      <c r="K82" s="13"/>
      <c r="L82" s="34"/>
    </row>
    <row r="83" spans="1:12" ht="19.5" customHeight="1" hidden="1">
      <c r="A83" s="34">
        <v>90</v>
      </c>
      <c r="B83" s="34"/>
      <c r="C83" s="94" t="s">
        <v>86</v>
      </c>
      <c r="D83" s="95" t="s">
        <v>26</v>
      </c>
      <c r="E83" s="60" t="s">
        <v>58</v>
      </c>
      <c r="F83" s="10" t="s">
        <v>4</v>
      </c>
      <c r="G83" s="10" t="s">
        <v>87</v>
      </c>
      <c r="H83" s="95" t="s">
        <v>88</v>
      </c>
      <c r="I83" s="10" t="str">
        <f t="shared" si="4"/>
        <v>I</v>
      </c>
      <c r="J83" s="10">
        <f>COUNTIF(I$6:I83,I83)</f>
        <v>6</v>
      </c>
      <c r="K83" s="13"/>
      <c r="L83" s="34"/>
    </row>
    <row r="84" spans="1:12" ht="19.5" customHeight="1" hidden="1">
      <c r="A84" s="86">
        <v>91</v>
      </c>
      <c r="B84" s="34"/>
      <c r="C84" s="94" t="s">
        <v>89</v>
      </c>
      <c r="D84" s="95" t="s">
        <v>19</v>
      </c>
      <c r="E84" s="10" t="s">
        <v>58</v>
      </c>
      <c r="F84" s="10" t="s">
        <v>4</v>
      </c>
      <c r="G84" s="10" t="s">
        <v>90</v>
      </c>
      <c r="H84" s="95" t="s">
        <v>91</v>
      </c>
      <c r="I84" s="10" t="str">
        <f t="shared" si="4"/>
        <v>F</v>
      </c>
      <c r="J84" s="10">
        <f>COUNTIF(I$6:I84,I84)</f>
        <v>7</v>
      </c>
      <c r="K84" s="13"/>
      <c r="L84" s="34"/>
    </row>
    <row r="85" spans="1:12" ht="19.5" customHeight="1" hidden="1">
      <c r="A85" s="34">
        <v>92</v>
      </c>
      <c r="B85" s="34"/>
      <c r="C85" s="94" t="s">
        <v>76</v>
      </c>
      <c r="D85" s="95" t="s">
        <v>19</v>
      </c>
      <c r="E85" s="60" t="s">
        <v>58</v>
      </c>
      <c r="F85" s="10" t="s">
        <v>4</v>
      </c>
      <c r="G85" s="10" t="s">
        <v>92</v>
      </c>
      <c r="H85" s="95" t="s">
        <v>29</v>
      </c>
      <c r="I85" s="10" t="str">
        <f t="shared" si="4"/>
        <v>F</v>
      </c>
      <c r="J85" s="10">
        <f>COUNTIF(I$6:I85,I85)</f>
        <v>8</v>
      </c>
      <c r="K85" s="13"/>
      <c r="L85" s="34"/>
    </row>
    <row r="86" spans="1:12" ht="19.5" customHeight="1" hidden="1">
      <c r="A86" s="86">
        <v>93</v>
      </c>
      <c r="B86" s="34"/>
      <c r="C86" s="94" t="s">
        <v>93</v>
      </c>
      <c r="D86" s="95" t="s">
        <v>24</v>
      </c>
      <c r="E86" s="60" t="s">
        <v>58</v>
      </c>
      <c r="F86" s="10" t="s">
        <v>4</v>
      </c>
      <c r="G86" s="10" t="s">
        <v>94</v>
      </c>
      <c r="H86" s="95" t="s">
        <v>95</v>
      </c>
      <c r="I86" s="10" t="str">
        <f t="shared" si="4"/>
        <v>G</v>
      </c>
      <c r="J86" s="10">
        <f>COUNTIF(I$6:I86,I86)</f>
        <v>7</v>
      </c>
      <c r="K86" s="13"/>
      <c r="L86" s="34"/>
    </row>
    <row r="87" spans="1:12" ht="19.5" customHeight="1" hidden="1">
      <c r="A87" s="86">
        <v>109</v>
      </c>
      <c r="B87" s="34"/>
      <c r="C87" s="94" t="s">
        <v>96</v>
      </c>
      <c r="D87" s="95" t="s">
        <v>12</v>
      </c>
      <c r="E87" s="10" t="s">
        <v>58</v>
      </c>
      <c r="F87" s="10" t="s">
        <v>4</v>
      </c>
      <c r="G87" s="10" t="s">
        <v>97</v>
      </c>
      <c r="H87" s="95" t="s">
        <v>68</v>
      </c>
      <c r="I87" s="10" t="str">
        <f t="shared" si="4"/>
        <v>I</v>
      </c>
      <c r="J87" s="10">
        <f>COUNTIF(I$6:I87,I87)</f>
        <v>7</v>
      </c>
      <c r="K87" s="13"/>
      <c r="L87" s="34"/>
    </row>
    <row r="88" spans="1:12" ht="19.5" customHeight="1" hidden="1">
      <c r="A88" s="34">
        <v>110</v>
      </c>
      <c r="B88" s="34"/>
      <c r="C88" s="94" t="s">
        <v>98</v>
      </c>
      <c r="D88" s="95" t="s">
        <v>26</v>
      </c>
      <c r="E88" s="60" t="s">
        <v>58</v>
      </c>
      <c r="F88" s="10" t="s">
        <v>4</v>
      </c>
      <c r="G88" s="10" t="s">
        <v>99</v>
      </c>
      <c r="H88" s="95" t="s">
        <v>88</v>
      </c>
      <c r="I88" s="10" t="str">
        <f t="shared" si="4"/>
        <v>F</v>
      </c>
      <c r="J88" s="10">
        <f>COUNTIF(I$6:I88,I88)</f>
        <v>9</v>
      </c>
      <c r="K88" s="13"/>
      <c r="L88" s="34"/>
    </row>
    <row r="89" spans="1:12" ht="19.5" customHeight="1" hidden="1">
      <c r="A89" s="86">
        <v>85</v>
      </c>
      <c r="B89" s="34"/>
      <c r="C89" s="94" t="s">
        <v>100</v>
      </c>
      <c r="D89" s="95" t="s">
        <v>62</v>
      </c>
      <c r="E89" s="60" t="s">
        <v>58</v>
      </c>
      <c r="F89" s="10" t="s">
        <v>4</v>
      </c>
      <c r="G89" s="10" t="s">
        <v>99</v>
      </c>
      <c r="H89" s="95" t="s">
        <v>101</v>
      </c>
      <c r="I89" s="10" t="str">
        <f t="shared" si="4"/>
        <v>F</v>
      </c>
      <c r="J89" s="10">
        <f>COUNTIF(I$6:I89,I89)</f>
        <v>10</v>
      </c>
      <c r="K89" s="13"/>
      <c r="L89" s="34"/>
    </row>
    <row r="90" spans="1:12" ht="19.5" customHeight="1" hidden="1">
      <c r="A90" s="34">
        <v>86</v>
      </c>
      <c r="B90" s="34"/>
      <c r="C90" s="94" t="s">
        <v>102</v>
      </c>
      <c r="D90" s="95" t="s">
        <v>40</v>
      </c>
      <c r="E90" s="10" t="s">
        <v>58</v>
      </c>
      <c r="F90" s="10" t="s">
        <v>4</v>
      </c>
      <c r="G90" s="10" t="s">
        <v>99</v>
      </c>
      <c r="H90" s="95" t="s">
        <v>103</v>
      </c>
      <c r="I90" s="10" t="str">
        <f t="shared" si="4"/>
        <v>F</v>
      </c>
      <c r="J90" s="10">
        <f>COUNTIF(I$6:I90,I90)</f>
        <v>11</v>
      </c>
      <c r="K90" s="13"/>
      <c r="L90" s="34"/>
    </row>
    <row r="91" ht="13.5" customHeight="1"/>
    <row r="92" spans="1:16" s="99" customFormat="1" ht="13.5" customHeight="1">
      <c r="A92" s="202" t="s">
        <v>104</v>
      </c>
      <c r="B92" s="202"/>
      <c r="C92" s="202"/>
      <c r="D92" s="202"/>
      <c r="E92" s="202"/>
      <c r="F92" s="202"/>
      <c r="G92" s="202"/>
      <c r="H92" s="202"/>
      <c r="I92" s="97"/>
      <c r="J92" s="97"/>
      <c r="K92" s="98"/>
      <c r="P92" s="96"/>
    </row>
    <row r="93" spans="1:16" s="99" customFormat="1" ht="13.5" customHeight="1">
      <c r="A93" s="202" t="s">
        <v>39</v>
      </c>
      <c r="B93" s="202"/>
      <c r="C93" s="202"/>
      <c r="D93" s="202"/>
      <c r="E93" s="202"/>
      <c r="F93" s="202"/>
      <c r="G93" s="202"/>
      <c r="H93" s="202"/>
      <c r="I93" s="97"/>
      <c r="J93" s="97"/>
      <c r="K93" s="98"/>
      <c r="P93" s="96"/>
    </row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</sheetData>
  <sheetProtection/>
  <mergeCells count="5">
    <mergeCell ref="A2:K2"/>
    <mergeCell ref="A3:K3"/>
    <mergeCell ref="A4:C4"/>
    <mergeCell ref="A92:H92"/>
    <mergeCell ref="A93:H9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2">
      <selection activeCell="R28" sqref="R28"/>
    </sheetView>
  </sheetViews>
  <sheetFormatPr defaultColWidth="9.140625" defaultRowHeight="12.75"/>
  <cols>
    <col min="1" max="1" width="4.28125" style="42" customWidth="1"/>
    <col min="2" max="2" width="4.8515625" style="42" customWidth="1"/>
    <col min="3" max="3" width="15.8515625" style="42" customWidth="1"/>
    <col min="4" max="4" width="8.57421875" style="43" customWidth="1"/>
    <col min="5" max="5" width="5.00390625" style="43" customWidth="1"/>
    <col min="6" max="6" width="4.00390625" style="55" customWidth="1"/>
    <col min="7" max="7" width="5.7109375" style="67" customWidth="1"/>
    <col min="8" max="8" width="25.7109375" style="43" customWidth="1"/>
    <col min="9" max="9" width="4.140625" style="55" customWidth="1"/>
    <col min="10" max="10" width="4.57421875" style="55" customWidth="1"/>
    <col min="11" max="11" width="8.57421875" style="42" customWidth="1"/>
    <col min="12" max="12" width="0" style="42" hidden="1" customWidth="1"/>
    <col min="13" max="18" width="9.140625" style="36" customWidth="1"/>
    <col min="19" max="19" width="8.7109375" style="36" customWidth="1"/>
    <col min="20" max="16384" width="9.140625" style="36" customWidth="1"/>
  </cols>
  <sheetData>
    <row r="1" spans="1:12" s="28" customFormat="1" ht="6.75" customHeight="1" hidden="1">
      <c r="A1" s="26"/>
      <c r="B1" s="26"/>
      <c r="C1" s="26"/>
      <c r="D1" s="27"/>
      <c r="E1" s="27"/>
      <c r="F1" s="12" t="s">
        <v>6</v>
      </c>
      <c r="G1" s="56">
        <v>2023</v>
      </c>
      <c r="H1" s="27"/>
      <c r="I1" s="12"/>
      <c r="J1" s="12"/>
      <c r="K1" s="26"/>
      <c r="L1" s="26"/>
    </row>
    <row r="2" spans="1:12" s="100" customFormat="1" ht="30" customHeight="1" thickBot="1">
      <c r="A2" s="193" t="s">
        <v>71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  <c r="L2" s="51"/>
    </row>
    <row r="3" spans="1:12" s="90" customFormat="1" ht="19.5" customHeight="1" thickBot="1">
      <c r="A3" s="196" t="s">
        <v>70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  <c r="L3" s="25"/>
    </row>
    <row r="4" spans="1:12" s="90" customFormat="1" ht="19.5" customHeight="1" thickBot="1">
      <c r="A4" s="199" t="s">
        <v>33</v>
      </c>
      <c r="B4" s="200"/>
      <c r="C4" s="201"/>
      <c r="D4" s="101"/>
      <c r="E4" s="23"/>
      <c r="F4" s="23"/>
      <c r="G4" s="24"/>
      <c r="H4" s="101"/>
      <c r="I4" s="23"/>
      <c r="J4" s="23"/>
      <c r="K4" s="25"/>
      <c r="L4" s="25"/>
    </row>
    <row r="5" spans="1:12" s="83" customFormat="1" ht="27.75" thickBot="1">
      <c r="A5" s="72" t="s">
        <v>72</v>
      </c>
      <c r="B5" s="72" t="s">
        <v>73</v>
      </c>
      <c r="C5" s="46" t="s">
        <v>7</v>
      </c>
      <c r="D5" s="78" t="s">
        <v>0</v>
      </c>
      <c r="E5" s="79" t="s">
        <v>74</v>
      </c>
      <c r="F5" s="80" t="s">
        <v>5</v>
      </c>
      <c r="G5" s="81" t="s">
        <v>27</v>
      </c>
      <c r="H5" s="78" t="s">
        <v>1</v>
      </c>
      <c r="I5" s="80" t="s">
        <v>28</v>
      </c>
      <c r="J5" s="79" t="s">
        <v>75</v>
      </c>
      <c r="K5" s="82" t="s">
        <v>2</v>
      </c>
      <c r="L5" s="82" t="s">
        <v>69</v>
      </c>
    </row>
    <row r="6" spans="1:12" ht="19.5" customHeight="1" thickBot="1">
      <c r="A6" s="204" t="s">
        <v>218</v>
      </c>
      <c r="B6" s="205"/>
      <c r="C6" s="205"/>
      <c r="D6" s="205"/>
      <c r="E6" s="205"/>
      <c r="F6" s="205"/>
      <c r="G6" s="205"/>
      <c r="H6" s="205"/>
      <c r="I6" s="205"/>
      <c r="J6" s="205"/>
      <c r="K6" s="206"/>
      <c r="L6" s="174"/>
    </row>
    <row r="7" spans="1:12" s="152" customFormat="1" ht="19.5" customHeight="1">
      <c r="A7" s="148">
        <v>1</v>
      </c>
      <c r="B7" s="148">
        <v>80</v>
      </c>
      <c r="C7" s="15" t="s">
        <v>182</v>
      </c>
      <c r="D7" s="2" t="s">
        <v>46</v>
      </c>
      <c r="E7" s="113" t="s">
        <v>58</v>
      </c>
      <c r="F7" s="3" t="s">
        <v>34</v>
      </c>
      <c r="G7" s="3">
        <v>1970</v>
      </c>
      <c r="H7" s="2" t="s">
        <v>110</v>
      </c>
      <c r="I7" s="149" t="str">
        <f>IF(F7="m",IF($G$1-$G7&lt;=19,"JM",IF($G$1-$G7&lt;=39,"A",IF($G$1-$G7&lt;=49,"B",IF($G$1-$G7&lt;=59,"C",IF($G$1-$G7&lt;=69,"D","E"))))),IF($G$1-$G7&lt;=19,"JŽ",IF($G$1-$G7&lt;=39,"F",IF($G$1-$G7&lt;=49,"G",IF($G$1-$G7&lt;=59,"H","I")))))</f>
        <v>H</v>
      </c>
      <c r="J7" s="149">
        <f>COUNTIF(I$7:I7,I7)</f>
        <v>1</v>
      </c>
      <c r="K7" s="189">
        <v>0.033379629629629634</v>
      </c>
      <c r="L7" s="151">
        <v>6</v>
      </c>
    </row>
    <row r="8" spans="1:12" s="159" customFormat="1" ht="19.5" customHeight="1">
      <c r="A8" s="155">
        <v>2</v>
      </c>
      <c r="B8" s="170">
        <v>10</v>
      </c>
      <c r="C8" s="190" t="s">
        <v>189</v>
      </c>
      <c r="D8" s="172" t="s">
        <v>193</v>
      </c>
      <c r="E8" s="16" t="s">
        <v>59</v>
      </c>
      <c r="F8" s="16" t="s">
        <v>34</v>
      </c>
      <c r="G8" s="16">
        <v>1980</v>
      </c>
      <c r="H8" s="172" t="s">
        <v>190</v>
      </c>
      <c r="I8" s="168" t="str">
        <f>IF(F8="m",IF($G$1-$G8&lt;=19,"JM",IF($G$1-$G8&lt;=39,"A",IF($G$1-$G8&lt;=49,"B",IF($G$1-$G8&lt;=59,"C",IF($G$1-$G8&lt;=69,"D","E"))))),IF($G$1-$G8&lt;=19,"JŽ",IF($G$1-$G8&lt;=39,"F",IF($G$1-$G8&lt;=49,"G",IF($G$1-$G8&lt;=59,"H","I")))))</f>
        <v>G</v>
      </c>
      <c r="J8" s="168">
        <f>COUNTIF(I$7:I8,I8)</f>
        <v>1</v>
      </c>
      <c r="K8" s="191">
        <v>0.033715277777777775</v>
      </c>
      <c r="L8" s="155">
        <v>0</v>
      </c>
    </row>
    <row r="9" spans="1:12" s="165" customFormat="1" ht="19.5" customHeight="1">
      <c r="A9" s="160">
        <v>3</v>
      </c>
      <c r="B9" s="164">
        <v>16</v>
      </c>
      <c r="C9" s="18" t="s">
        <v>78</v>
      </c>
      <c r="D9" s="6" t="s">
        <v>41</v>
      </c>
      <c r="E9" s="138" t="s">
        <v>58</v>
      </c>
      <c r="F9" s="7" t="s">
        <v>34</v>
      </c>
      <c r="G9" s="7">
        <v>1963</v>
      </c>
      <c r="H9" s="6" t="s">
        <v>79</v>
      </c>
      <c r="I9" s="162" t="str">
        <f>IF(F9="m",IF($G$1-$G9&lt;=19,"JM",IF($G$1-$G9&lt;=39,"A",IF($G$1-$G9&lt;=49,"B",IF($G$1-$G9&lt;=59,"C",IF($G$1-$G9&lt;=69,"D","E"))))),IF($G$1-$G9&lt;=19,"JŽ",IF($G$1-$G9&lt;=39,"F",IF($G$1-$G9&lt;=49,"G",IF($G$1-$G9&lt;=59,"H","I")))))</f>
        <v>I</v>
      </c>
      <c r="J9" s="162">
        <f>COUNTIF(I$7:I9,I9)</f>
        <v>1</v>
      </c>
      <c r="K9" s="192">
        <v>0.03391203703703704</v>
      </c>
      <c r="L9" s="164"/>
    </row>
    <row r="10" spans="1:12" ht="19.5" customHeight="1">
      <c r="A10" s="37">
        <v>4</v>
      </c>
      <c r="B10" s="35">
        <v>2</v>
      </c>
      <c r="C10" s="47" t="s">
        <v>155</v>
      </c>
      <c r="D10" s="53" t="s">
        <v>18</v>
      </c>
      <c r="E10" s="60" t="s">
        <v>58</v>
      </c>
      <c r="F10" s="1" t="s">
        <v>34</v>
      </c>
      <c r="G10" s="1">
        <v>2006</v>
      </c>
      <c r="H10" s="53" t="s">
        <v>156</v>
      </c>
      <c r="I10" s="62" t="s">
        <v>34</v>
      </c>
      <c r="J10" s="62">
        <f>COUNTIF(I$7:I10,I10)</f>
        <v>1</v>
      </c>
      <c r="K10" s="39">
        <v>0.03688657407407408</v>
      </c>
      <c r="L10" s="37">
        <v>6</v>
      </c>
    </row>
    <row r="11" spans="1:12" ht="19.5" customHeight="1">
      <c r="A11" s="32">
        <v>5</v>
      </c>
      <c r="B11" s="37">
        <v>60</v>
      </c>
      <c r="C11" s="47" t="s">
        <v>83</v>
      </c>
      <c r="D11" s="53" t="s">
        <v>84</v>
      </c>
      <c r="E11" s="60" t="s">
        <v>58</v>
      </c>
      <c r="F11" s="1" t="s">
        <v>34</v>
      </c>
      <c r="G11" s="1">
        <v>1978</v>
      </c>
      <c r="H11" s="53" t="s">
        <v>85</v>
      </c>
      <c r="I11" s="62" t="str">
        <f aca="true" t="shared" si="0" ref="I11:I21">IF(F11="m",IF($G$1-$G11&lt;=19,"JM",IF($G$1-$G11&lt;=39,"A",IF($G$1-$G11&lt;=49,"B",IF($G$1-$G11&lt;=59,"C",IF($G$1-$G11&lt;=69,"D","E"))))),IF($G$1-$G11&lt;=19,"JŽ",IF($G$1-$G11&lt;=39,"F",IF($G$1-$G11&lt;=49,"G",IF($G$1-$G11&lt;=59,"H","I")))))</f>
        <v>G</v>
      </c>
      <c r="J11" s="62">
        <f>COUNTIF(I$7:I11,I11)</f>
        <v>2</v>
      </c>
      <c r="K11" s="39">
        <v>0.03784722222222222</v>
      </c>
      <c r="L11" s="37">
        <v>6</v>
      </c>
    </row>
    <row r="12" spans="1:12" ht="19.5" customHeight="1">
      <c r="A12" s="37">
        <v>6</v>
      </c>
      <c r="B12" s="37">
        <v>90</v>
      </c>
      <c r="C12" s="47" t="s">
        <v>117</v>
      </c>
      <c r="D12" s="53" t="s">
        <v>18</v>
      </c>
      <c r="E12" s="10" t="s">
        <v>58</v>
      </c>
      <c r="F12" s="1" t="s">
        <v>34</v>
      </c>
      <c r="G12" s="1">
        <v>1999</v>
      </c>
      <c r="H12" s="53" t="s">
        <v>116</v>
      </c>
      <c r="I12" s="62" t="str">
        <f t="shared" si="0"/>
        <v>F</v>
      </c>
      <c r="J12" s="62">
        <f>COUNTIF(I$7:I12,I12)</f>
        <v>2</v>
      </c>
      <c r="K12" s="39">
        <v>0.038113425925925926</v>
      </c>
      <c r="L12" s="37"/>
    </row>
    <row r="13" spans="1:12" ht="19.5" customHeight="1">
      <c r="A13" s="32">
        <v>7</v>
      </c>
      <c r="B13" s="37">
        <v>62</v>
      </c>
      <c r="C13" s="47" t="s">
        <v>179</v>
      </c>
      <c r="D13" s="53" t="s">
        <v>45</v>
      </c>
      <c r="E13" s="10" t="s">
        <v>58</v>
      </c>
      <c r="F13" s="1" t="s">
        <v>34</v>
      </c>
      <c r="G13" s="1">
        <v>1957</v>
      </c>
      <c r="H13" s="53" t="s">
        <v>57</v>
      </c>
      <c r="I13" s="62" t="str">
        <f t="shared" si="0"/>
        <v>I</v>
      </c>
      <c r="J13" s="62">
        <f>COUNTIF(I$7:I13,I13)</f>
        <v>2</v>
      </c>
      <c r="K13" s="39">
        <v>0.03917824074074074</v>
      </c>
      <c r="L13" s="37"/>
    </row>
    <row r="14" spans="1:12" ht="19.5" customHeight="1">
      <c r="A14" s="37">
        <v>8</v>
      </c>
      <c r="B14" s="35">
        <v>12</v>
      </c>
      <c r="C14" s="49" t="s">
        <v>191</v>
      </c>
      <c r="D14" s="54" t="s">
        <v>192</v>
      </c>
      <c r="E14" s="60" t="s">
        <v>59</v>
      </c>
      <c r="F14" s="10" t="s">
        <v>34</v>
      </c>
      <c r="G14" s="10">
        <v>1977</v>
      </c>
      <c r="H14" s="54" t="s">
        <v>190</v>
      </c>
      <c r="I14" s="62" t="str">
        <f t="shared" si="0"/>
        <v>G</v>
      </c>
      <c r="J14" s="62">
        <f>COUNTIF(I$7:I14,I14)</f>
        <v>3</v>
      </c>
      <c r="K14" s="39">
        <v>0.03951388888888889</v>
      </c>
      <c r="L14" s="37">
        <v>6</v>
      </c>
    </row>
    <row r="15" spans="1:12" ht="19.5" customHeight="1">
      <c r="A15" s="32">
        <v>9</v>
      </c>
      <c r="B15" s="37">
        <v>35</v>
      </c>
      <c r="C15" s="47" t="s">
        <v>126</v>
      </c>
      <c r="D15" s="53" t="s">
        <v>18</v>
      </c>
      <c r="E15" s="60" t="s">
        <v>58</v>
      </c>
      <c r="F15" s="1" t="s">
        <v>34</v>
      </c>
      <c r="G15" s="1">
        <v>1990</v>
      </c>
      <c r="H15" s="53" t="s">
        <v>123</v>
      </c>
      <c r="I15" s="62" t="str">
        <f t="shared" si="0"/>
        <v>F</v>
      </c>
      <c r="J15" s="62">
        <f>COUNTIF(I$7:I15,I15)</f>
        <v>3</v>
      </c>
      <c r="K15" s="39">
        <v>0.03998842592592593</v>
      </c>
      <c r="L15" s="37">
        <v>6</v>
      </c>
    </row>
    <row r="16" spans="1:12" ht="19.5" customHeight="1">
      <c r="A16" s="37">
        <v>10</v>
      </c>
      <c r="B16" s="40">
        <v>91</v>
      </c>
      <c r="C16" s="47" t="s">
        <v>112</v>
      </c>
      <c r="D16" s="53" t="s">
        <v>113</v>
      </c>
      <c r="E16" s="60" t="s">
        <v>58</v>
      </c>
      <c r="F16" s="1" t="s">
        <v>34</v>
      </c>
      <c r="G16" s="1">
        <v>1982</v>
      </c>
      <c r="H16" s="53" t="s">
        <v>114</v>
      </c>
      <c r="I16" s="65" t="str">
        <f t="shared" si="0"/>
        <v>G</v>
      </c>
      <c r="J16" s="65">
        <f>COUNTIF(I$7:I16,I16)</f>
        <v>4</v>
      </c>
      <c r="K16" s="41">
        <v>0.040138888888888884</v>
      </c>
      <c r="L16" s="37">
        <v>6</v>
      </c>
    </row>
    <row r="17" spans="1:12" ht="19.5" customHeight="1">
      <c r="A17" s="32">
        <v>11</v>
      </c>
      <c r="B17" s="35">
        <v>50</v>
      </c>
      <c r="C17" s="49" t="s">
        <v>196</v>
      </c>
      <c r="D17" s="54" t="s">
        <v>52</v>
      </c>
      <c r="E17" s="60" t="s">
        <v>58</v>
      </c>
      <c r="F17" s="10" t="s">
        <v>34</v>
      </c>
      <c r="G17" s="10">
        <v>1986</v>
      </c>
      <c r="H17" s="54" t="s">
        <v>197</v>
      </c>
      <c r="I17" s="62" t="str">
        <f t="shared" si="0"/>
        <v>F</v>
      </c>
      <c r="J17" s="62">
        <f>COUNTIF(I$7:I17,I17)</f>
        <v>4</v>
      </c>
      <c r="K17" s="39">
        <v>0.042754629629629635</v>
      </c>
      <c r="L17" s="37">
        <v>0</v>
      </c>
    </row>
    <row r="18" spans="1:12" ht="19.5" customHeight="1">
      <c r="A18" s="37">
        <v>12</v>
      </c>
      <c r="B18" s="37">
        <v>96</v>
      </c>
      <c r="C18" s="47" t="s">
        <v>133</v>
      </c>
      <c r="D18" s="53" t="s">
        <v>46</v>
      </c>
      <c r="E18" s="10" t="s">
        <v>58</v>
      </c>
      <c r="F18" s="1" t="s">
        <v>34</v>
      </c>
      <c r="G18" s="1">
        <v>1986</v>
      </c>
      <c r="H18" s="53" t="s">
        <v>135</v>
      </c>
      <c r="I18" s="62" t="str">
        <f t="shared" si="0"/>
        <v>F</v>
      </c>
      <c r="J18" s="62">
        <f>COUNTIF(I$7:I18,I18)</f>
        <v>5</v>
      </c>
      <c r="K18" s="39">
        <v>0.042916666666666665</v>
      </c>
      <c r="L18" s="37">
        <v>6</v>
      </c>
    </row>
    <row r="19" spans="1:12" ht="19.5" customHeight="1">
      <c r="A19" s="32">
        <v>13</v>
      </c>
      <c r="B19" s="35">
        <v>42</v>
      </c>
      <c r="C19" s="47" t="s">
        <v>183</v>
      </c>
      <c r="D19" s="53" t="s">
        <v>184</v>
      </c>
      <c r="E19" s="10" t="s">
        <v>58</v>
      </c>
      <c r="F19" s="1" t="s">
        <v>34</v>
      </c>
      <c r="G19" s="1">
        <v>1959</v>
      </c>
      <c r="H19" s="53" t="s">
        <v>185</v>
      </c>
      <c r="I19" s="62" t="str">
        <f t="shared" si="0"/>
        <v>I</v>
      </c>
      <c r="J19" s="62">
        <f>COUNTIF(I$7:I19,I19)</f>
        <v>3</v>
      </c>
      <c r="K19" s="39">
        <v>0.04510416666666667</v>
      </c>
      <c r="L19" s="37">
        <v>14</v>
      </c>
    </row>
    <row r="20" spans="1:12" ht="19.5" customHeight="1">
      <c r="A20" s="37">
        <v>14</v>
      </c>
      <c r="B20" s="35">
        <v>99</v>
      </c>
      <c r="C20" s="49" t="s">
        <v>207</v>
      </c>
      <c r="D20" s="54" t="s">
        <v>18</v>
      </c>
      <c r="E20" s="60" t="s">
        <v>58</v>
      </c>
      <c r="F20" s="10" t="s">
        <v>34</v>
      </c>
      <c r="G20" s="10">
        <v>2001</v>
      </c>
      <c r="H20" s="54" t="s">
        <v>30</v>
      </c>
      <c r="I20" s="62" t="str">
        <f t="shared" si="0"/>
        <v>F</v>
      </c>
      <c r="J20" s="62">
        <f>COUNTIF(I$7:I20,I20)</f>
        <v>6</v>
      </c>
      <c r="K20" s="39">
        <v>0.04756944444444444</v>
      </c>
      <c r="L20" s="37"/>
    </row>
    <row r="21" spans="1:12" ht="19.5" customHeight="1">
      <c r="A21" s="32">
        <v>15</v>
      </c>
      <c r="B21" s="35">
        <v>69</v>
      </c>
      <c r="C21" s="49" t="s">
        <v>204</v>
      </c>
      <c r="D21" s="54" t="s">
        <v>10</v>
      </c>
      <c r="E21" s="60" t="s">
        <v>58</v>
      </c>
      <c r="F21" s="10" t="s">
        <v>34</v>
      </c>
      <c r="G21" s="10">
        <v>1969</v>
      </c>
      <c r="H21" s="54" t="s">
        <v>30</v>
      </c>
      <c r="I21" s="62" t="str">
        <f t="shared" si="0"/>
        <v>H</v>
      </c>
      <c r="J21" s="62">
        <f>COUNTIF(I$7:I21,I21)</f>
        <v>2</v>
      </c>
      <c r="K21" s="39" t="s">
        <v>208</v>
      </c>
      <c r="L21" s="37">
        <v>6</v>
      </c>
    </row>
    <row r="22" spans="1:12" s="83" customFormat="1" ht="27.75" thickBot="1">
      <c r="A22" s="72" t="s">
        <v>72</v>
      </c>
      <c r="B22" s="184" t="s">
        <v>73</v>
      </c>
      <c r="C22" s="46" t="s">
        <v>7</v>
      </c>
      <c r="D22" s="78" t="s">
        <v>0</v>
      </c>
      <c r="E22" s="79" t="s">
        <v>74</v>
      </c>
      <c r="F22" s="80" t="s">
        <v>5</v>
      </c>
      <c r="G22" s="81" t="s">
        <v>27</v>
      </c>
      <c r="H22" s="78" t="s">
        <v>1</v>
      </c>
      <c r="I22" s="80" t="s">
        <v>28</v>
      </c>
      <c r="J22" s="79" t="s">
        <v>75</v>
      </c>
      <c r="K22" s="82" t="s">
        <v>2</v>
      </c>
      <c r="L22" s="82" t="s">
        <v>69</v>
      </c>
    </row>
    <row r="23" spans="1:12" ht="19.5" customHeight="1" thickBot="1">
      <c r="A23" s="204" t="s">
        <v>219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6"/>
      <c r="L23" s="174"/>
    </row>
    <row r="24" spans="1:12" s="152" customFormat="1" ht="19.5" customHeight="1">
      <c r="A24" s="151">
        <v>1</v>
      </c>
      <c r="B24" s="186">
        <v>53</v>
      </c>
      <c r="C24" s="15" t="s">
        <v>136</v>
      </c>
      <c r="D24" s="2" t="s">
        <v>137</v>
      </c>
      <c r="E24" s="113" t="s">
        <v>58</v>
      </c>
      <c r="F24" s="3" t="s">
        <v>106</v>
      </c>
      <c r="G24" s="3">
        <v>1997</v>
      </c>
      <c r="H24" s="2" t="s">
        <v>110</v>
      </c>
      <c r="I24" s="187" t="str">
        <f aca="true" t="shared" si="1" ref="I24:I32">IF(F24="m",IF($G$1-$G24&lt;=19,"JM",IF($G$1-$G24&lt;=39,"A",IF($G$1-$G24&lt;=49,"B",IF($G$1-$G24&lt;=59,"C",IF($G$1-$G24&lt;=69,"D","E"))))),IF($G$1-$G24&lt;=19,"JŽ",IF($G$1-$G24&lt;=39,"F",IF($G$1-$G24&lt;=49,"G",IF($G$1-$G24&lt;=59,"H","I")))))</f>
        <v>A</v>
      </c>
      <c r="J24" s="187">
        <f>COUNTIF(I$7:I24,I24)</f>
        <v>1</v>
      </c>
      <c r="K24" s="188">
        <v>0.02193287037037037</v>
      </c>
      <c r="L24" s="151">
        <v>0</v>
      </c>
    </row>
    <row r="25" spans="1:12" s="159" customFormat="1" ht="19.5" customHeight="1">
      <c r="A25" s="173">
        <v>2</v>
      </c>
      <c r="B25" s="155">
        <v>40</v>
      </c>
      <c r="C25" s="17" t="s">
        <v>149</v>
      </c>
      <c r="D25" s="4" t="s">
        <v>40</v>
      </c>
      <c r="E25" s="16" t="s">
        <v>58</v>
      </c>
      <c r="F25" s="5" t="s">
        <v>106</v>
      </c>
      <c r="G25" s="5">
        <v>1976</v>
      </c>
      <c r="H25" s="4" t="s">
        <v>55</v>
      </c>
      <c r="I25" s="168" t="str">
        <f t="shared" si="1"/>
        <v>B</v>
      </c>
      <c r="J25" s="168">
        <f>COUNTIF(I$7:I25,I25)</f>
        <v>1</v>
      </c>
      <c r="K25" s="191">
        <v>0.024861111111111108</v>
      </c>
      <c r="L25" s="155">
        <v>6</v>
      </c>
    </row>
    <row r="26" spans="1:12" s="165" customFormat="1" ht="19.5" customHeight="1">
      <c r="A26" s="164">
        <v>3</v>
      </c>
      <c r="B26" s="164">
        <v>8</v>
      </c>
      <c r="C26" s="18" t="s">
        <v>158</v>
      </c>
      <c r="D26" s="6" t="s">
        <v>21</v>
      </c>
      <c r="E26" s="138" t="s">
        <v>58</v>
      </c>
      <c r="F26" s="7" t="s">
        <v>106</v>
      </c>
      <c r="G26" s="7">
        <v>1974</v>
      </c>
      <c r="H26" s="6" t="s">
        <v>159</v>
      </c>
      <c r="I26" s="162" t="str">
        <f t="shared" si="1"/>
        <v>B</v>
      </c>
      <c r="J26" s="162">
        <f>COUNTIF(I$7:I26,I26)</f>
        <v>2</v>
      </c>
      <c r="K26" s="192">
        <v>0.0253125</v>
      </c>
      <c r="L26" s="164">
        <v>6</v>
      </c>
    </row>
    <row r="27" spans="1:12" ht="19.5" customHeight="1">
      <c r="A27" s="32">
        <v>4</v>
      </c>
      <c r="B27" s="37">
        <v>29</v>
      </c>
      <c r="C27" s="47" t="s">
        <v>119</v>
      </c>
      <c r="D27" s="53" t="s">
        <v>11</v>
      </c>
      <c r="E27" s="60" t="s">
        <v>58</v>
      </c>
      <c r="F27" s="1" t="s">
        <v>106</v>
      </c>
      <c r="G27" s="1">
        <v>1992</v>
      </c>
      <c r="H27" s="53" t="s">
        <v>120</v>
      </c>
      <c r="I27" s="62" t="str">
        <f t="shared" si="1"/>
        <v>A</v>
      </c>
      <c r="J27" s="62">
        <f>COUNTIF(I$7:I27,I27)</f>
        <v>2</v>
      </c>
      <c r="K27" s="39">
        <v>0.025532407407407406</v>
      </c>
      <c r="L27" s="37">
        <v>6</v>
      </c>
    </row>
    <row r="28" spans="1:12" ht="19.5" customHeight="1">
      <c r="A28" s="37">
        <v>5</v>
      </c>
      <c r="B28" s="37">
        <v>44</v>
      </c>
      <c r="C28" s="47" t="s">
        <v>118</v>
      </c>
      <c r="D28" s="53" t="s">
        <v>15</v>
      </c>
      <c r="E28" s="10" t="s">
        <v>58</v>
      </c>
      <c r="F28" s="1" t="s">
        <v>106</v>
      </c>
      <c r="G28" s="1">
        <v>1964</v>
      </c>
      <c r="H28" s="53" t="s">
        <v>32</v>
      </c>
      <c r="I28" s="62" t="str">
        <f t="shared" si="1"/>
        <v>C</v>
      </c>
      <c r="J28" s="62">
        <f>COUNTIF(I$7:I28,I28)</f>
        <v>1</v>
      </c>
      <c r="K28" s="39">
        <v>0.0256712962962963</v>
      </c>
      <c r="L28" s="37">
        <v>6</v>
      </c>
    </row>
    <row r="29" spans="1:12" ht="19.5" customHeight="1">
      <c r="A29" s="32">
        <v>6</v>
      </c>
      <c r="B29" s="35">
        <v>47</v>
      </c>
      <c r="C29" s="47" t="s">
        <v>93</v>
      </c>
      <c r="D29" s="53" t="s">
        <v>24</v>
      </c>
      <c r="E29" s="10" t="s">
        <v>58</v>
      </c>
      <c r="F29" s="1" t="s">
        <v>106</v>
      </c>
      <c r="G29" s="1">
        <v>1981</v>
      </c>
      <c r="H29" s="53" t="s">
        <v>95</v>
      </c>
      <c r="I29" s="62" t="str">
        <f t="shared" si="1"/>
        <v>B</v>
      </c>
      <c r="J29" s="62">
        <f>COUNTIF(I$7:I29,I29)</f>
        <v>3</v>
      </c>
      <c r="K29" s="39">
        <v>0.026238425925925925</v>
      </c>
      <c r="L29" s="37">
        <v>6</v>
      </c>
    </row>
    <row r="30" spans="1:12" ht="19.5" customHeight="1">
      <c r="A30" s="37">
        <v>7</v>
      </c>
      <c r="B30" s="37">
        <v>58</v>
      </c>
      <c r="C30" s="47" t="s">
        <v>146</v>
      </c>
      <c r="D30" s="53" t="s">
        <v>147</v>
      </c>
      <c r="E30" s="60" t="s">
        <v>58</v>
      </c>
      <c r="F30" s="1" t="s">
        <v>106</v>
      </c>
      <c r="G30" s="1">
        <v>1964</v>
      </c>
      <c r="H30" s="53" t="s">
        <v>148</v>
      </c>
      <c r="I30" s="62" t="str">
        <f t="shared" si="1"/>
        <v>C</v>
      </c>
      <c r="J30" s="62">
        <f>COUNTIF(I$7:I30,I30)</f>
        <v>2</v>
      </c>
      <c r="K30" s="39">
        <v>0.028449074074074075</v>
      </c>
      <c r="L30" s="37">
        <v>0</v>
      </c>
    </row>
    <row r="31" spans="1:12" ht="19.5" customHeight="1">
      <c r="A31" s="32">
        <v>8</v>
      </c>
      <c r="B31" s="37">
        <v>78</v>
      </c>
      <c r="C31" s="47" t="s">
        <v>170</v>
      </c>
      <c r="D31" s="53" t="s">
        <v>20</v>
      </c>
      <c r="E31" s="60" t="s">
        <v>58</v>
      </c>
      <c r="F31" s="1" t="s">
        <v>106</v>
      </c>
      <c r="G31" s="1">
        <v>1982</v>
      </c>
      <c r="H31" s="53" t="s">
        <v>171</v>
      </c>
      <c r="I31" s="62" t="str">
        <f t="shared" si="1"/>
        <v>B</v>
      </c>
      <c r="J31" s="62">
        <f>COUNTIF(I$7:I31,I31)</f>
        <v>4</v>
      </c>
      <c r="K31" s="39">
        <v>0.028506944444444442</v>
      </c>
      <c r="L31" s="37">
        <v>6</v>
      </c>
    </row>
    <row r="32" spans="1:12" ht="19.5" customHeight="1">
      <c r="A32" s="37">
        <v>9</v>
      </c>
      <c r="B32" s="37">
        <v>83</v>
      </c>
      <c r="C32" s="47" t="s">
        <v>157</v>
      </c>
      <c r="D32" s="53" t="s">
        <v>50</v>
      </c>
      <c r="E32" s="10" t="s">
        <v>58</v>
      </c>
      <c r="F32" s="1" t="s">
        <v>106</v>
      </c>
      <c r="G32" s="1">
        <v>1962</v>
      </c>
      <c r="H32" s="53" t="s">
        <v>60</v>
      </c>
      <c r="I32" s="62" t="str">
        <f t="shared" si="1"/>
        <v>D</v>
      </c>
      <c r="J32" s="62">
        <f>COUNTIF(I$7:I32,I32)</f>
        <v>1</v>
      </c>
      <c r="K32" s="39">
        <v>0.03040509259259259</v>
      </c>
      <c r="L32" s="37">
        <v>6</v>
      </c>
    </row>
    <row r="33" spans="1:12" ht="19.5" customHeight="1">
      <c r="A33" s="32">
        <v>10</v>
      </c>
      <c r="B33" s="37">
        <v>65</v>
      </c>
      <c r="C33" s="47" t="s">
        <v>132</v>
      </c>
      <c r="D33" s="53" t="s">
        <v>35</v>
      </c>
      <c r="E33" s="60" t="s">
        <v>58</v>
      </c>
      <c r="F33" s="1" t="s">
        <v>106</v>
      </c>
      <c r="G33" s="1">
        <v>2006</v>
      </c>
      <c r="H33" s="53" t="s">
        <v>30</v>
      </c>
      <c r="I33" s="62" t="s">
        <v>48</v>
      </c>
      <c r="J33" s="62">
        <f>COUNTIF(I$7:I33,I33)</f>
        <v>3</v>
      </c>
      <c r="K33" s="39">
        <v>0.030937499999999996</v>
      </c>
      <c r="L33" s="37">
        <v>6</v>
      </c>
    </row>
    <row r="34" spans="1:12" ht="19.5" customHeight="1">
      <c r="A34" s="37">
        <v>11</v>
      </c>
      <c r="B34" s="37">
        <v>18</v>
      </c>
      <c r="C34" s="47" t="s">
        <v>139</v>
      </c>
      <c r="D34" s="53" t="s">
        <v>49</v>
      </c>
      <c r="E34" s="10" t="s">
        <v>58</v>
      </c>
      <c r="F34" s="1" t="s">
        <v>106</v>
      </c>
      <c r="G34" s="1">
        <v>1973</v>
      </c>
      <c r="H34" s="53" t="s">
        <v>194</v>
      </c>
      <c r="I34" s="62" t="str">
        <f>IF(F34="m",IF($G$1-$G34&lt;=19,"JM",IF($G$1-$G34&lt;=39,"A",IF($G$1-$G34&lt;=49,"B",IF($G$1-$G34&lt;=59,"C",IF($G$1-$G34&lt;=69,"D","E"))))),IF($G$1-$G34&lt;=19,"JŽ",IF($G$1-$G34&lt;=39,"F",IF($G$1-$G34&lt;=49,"G",IF($G$1-$G34&lt;=59,"H","I")))))</f>
        <v>C</v>
      </c>
      <c r="J34" s="62">
        <f>COUNTIF(I$7:I34,I34)</f>
        <v>3</v>
      </c>
      <c r="K34" s="39">
        <v>0.03135416666666666</v>
      </c>
      <c r="L34" s="37">
        <v>0</v>
      </c>
    </row>
    <row r="35" spans="1:12" ht="19.5" customHeight="1">
      <c r="A35" s="32">
        <v>12</v>
      </c>
      <c r="B35" s="37">
        <v>33</v>
      </c>
      <c r="C35" s="47" t="s">
        <v>124</v>
      </c>
      <c r="D35" s="53" t="s">
        <v>125</v>
      </c>
      <c r="E35" s="10" t="s">
        <v>58</v>
      </c>
      <c r="F35" s="1" t="s">
        <v>106</v>
      </c>
      <c r="G35" s="1">
        <v>1988</v>
      </c>
      <c r="H35" s="53" t="s">
        <v>61</v>
      </c>
      <c r="I35" s="62" t="str">
        <f>IF(F35="m",IF($G$1-$G35&lt;=19,"JM",IF($G$1-$G35&lt;=39,"A",IF($G$1-$G35&lt;=49,"B",IF($G$1-$G35&lt;=59,"C",IF($G$1-$G35&lt;=69,"D","E"))))),IF($G$1-$G35&lt;=19,"JŽ",IF($G$1-$G35&lt;=39,"F",IF($G$1-$G35&lt;=49,"G",IF($G$1-$G35&lt;=59,"H","I")))))</f>
        <v>A</v>
      </c>
      <c r="J35" s="62">
        <f>COUNTIF(I$7:I35,I35)</f>
        <v>4</v>
      </c>
      <c r="K35" s="39">
        <v>0.031504629629629625</v>
      </c>
      <c r="L35" s="37">
        <v>6</v>
      </c>
    </row>
    <row r="36" spans="1:12" ht="19.5" customHeight="1">
      <c r="A36" s="37">
        <v>13</v>
      </c>
      <c r="B36" s="35">
        <v>56</v>
      </c>
      <c r="C36" s="47" t="s">
        <v>121</v>
      </c>
      <c r="D36" s="53" t="s">
        <v>47</v>
      </c>
      <c r="E36" s="60" t="s">
        <v>58</v>
      </c>
      <c r="F36" s="1" t="s">
        <v>106</v>
      </c>
      <c r="G36" s="1">
        <v>1952</v>
      </c>
      <c r="H36" s="53" t="s">
        <v>29</v>
      </c>
      <c r="I36" s="62" t="str">
        <f>IF(F36="m",IF($G$1-$G36&lt;=19,"JM",IF($G$1-$G36&lt;=39,"A",IF($G$1-$G36&lt;=49,"B",IF($G$1-$G36&lt;=59,"C",IF($G$1-$G36&lt;=69,"D","E"))))),IF($G$1-$G36&lt;=19,"JŽ",IF($G$1-$G36&lt;=39,"F",IF($G$1-$G36&lt;=49,"G",IF($G$1-$G36&lt;=59,"H","I")))))</f>
        <v>E</v>
      </c>
      <c r="J36" s="62">
        <f>COUNTIF(I$7:I36,I36)</f>
        <v>1</v>
      </c>
      <c r="K36" s="39">
        <v>0.03158564814814815</v>
      </c>
      <c r="L36" s="37">
        <v>6</v>
      </c>
    </row>
    <row r="37" spans="1:12" ht="19.5" customHeight="1">
      <c r="A37" s="32">
        <v>14</v>
      </c>
      <c r="B37" s="35">
        <v>24</v>
      </c>
      <c r="C37" s="47" t="s">
        <v>186</v>
      </c>
      <c r="D37" s="53" t="s">
        <v>25</v>
      </c>
      <c r="E37" s="60" t="s">
        <v>58</v>
      </c>
      <c r="F37" s="1" t="s">
        <v>106</v>
      </c>
      <c r="G37" s="1">
        <v>1948</v>
      </c>
      <c r="H37" s="53" t="s">
        <v>85</v>
      </c>
      <c r="I37" s="62" t="str">
        <f>IF(F37="m",IF($G$1-$G37&lt;=19,"JM",IF($G$1-$G37&lt;=39,"A",IF($G$1-$G37&lt;=49,"B",IF($G$1-$G37&lt;=59,"C",IF($G$1-$G37&lt;=69,"D","E"))))),IF($G$1-$G37&lt;=19,"JŽ",IF($G$1-$G37&lt;=39,"F",IF($G$1-$G37&lt;=49,"G",IF($G$1-$G37&lt;=59,"H","I")))))</f>
        <v>E</v>
      </c>
      <c r="J37" s="62">
        <f>COUNTIF(I$7:I37,I37)</f>
        <v>2</v>
      </c>
      <c r="K37" s="39">
        <v>0.03163194444444444</v>
      </c>
      <c r="L37" s="37">
        <v>0</v>
      </c>
    </row>
    <row r="38" spans="1:12" ht="19.5" customHeight="1">
      <c r="A38" s="37">
        <v>15</v>
      </c>
      <c r="B38" s="37">
        <v>39</v>
      </c>
      <c r="C38" s="47" t="s">
        <v>162</v>
      </c>
      <c r="D38" s="53" t="s">
        <v>19</v>
      </c>
      <c r="E38" s="60" t="s">
        <v>58</v>
      </c>
      <c r="F38" s="1" t="s">
        <v>106</v>
      </c>
      <c r="G38" s="1">
        <v>2005</v>
      </c>
      <c r="H38" s="64" t="s">
        <v>29</v>
      </c>
      <c r="I38" s="62" t="s">
        <v>48</v>
      </c>
      <c r="J38" s="62">
        <f>COUNTIF(I$7:I38,I38)</f>
        <v>5</v>
      </c>
      <c r="K38" s="39">
        <v>0.03217592592592593</v>
      </c>
      <c r="L38" s="37">
        <v>0</v>
      </c>
    </row>
    <row r="39" spans="1:12" ht="19.5" customHeight="1">
      <c r="A39" s="32">
        <v>16</v>
      </c>
      <c r="B39" s="37">
        <v>37</v>
      </c>
      <c r="C39" s="47" t="s">
        <v>162</v>
      </c>
      <c r="D39" s="53" t="s">
        <v>19</v>
      </c>
      <c r="E39" s="60" t="s">
        <v>58</v>
      </c>
      <c r="F39" s="1" t="s">
        <v>106</v>
      </c>
      <c r="G39" s="1">
        <v>1980</v>
      </c>
      <c r="H39" s="64" t="s">
        <v>29</v>
      </c>
      <c r="I39" s="62" t="str">
        <f aca="true" t="shared" si="2" ref="I39:I70">IF(F39="m",IF($G$1-$G39&lt;=19,"JM",IF($G$1-$G39&lt;=39,"A",IF($G$1-$G39&lt;=49,"B",IF($G$1-$G39&lt;=59,"C",IF($G$1-$G39&lt;=69,"D","E"))))),IF($G$1-$G39&lt;=19,"JŽ",IF($G$1-$G39&lt;=39,"F",IF($G$1-$G39&lt;=49,"G",IF($G$1-$G39&lt;=59,"H","I")))))</f>
        <v>B</v>
      </c>
      <c r="J39" s="62">
        <f>COUNTIF(I$7:I39,I39)</f>
        <v>5</v>
      </c>
      <c r="K39" s="39">
        <v>0.03222222222222222</v>
      </c>
      <c r="L39" s="37">
        <v>6</v>
      </c>
    </row>
    <row r="40" spans="1:12" ht="19.5" customHeight="1">
      <c r="A40" s="37">
        <v>17</v>
      </c>
      <c r="B40" s="37">
        <v>88</v>
      </c>
      <c r="C40" s="185" t="s">
        <v>177</v>
      </c>
      <c r="D40" s="53" t="s">
        <v>36</v>
      </c>
      <c r="E40" s="10" t="s">
        <v>58</v>
      </c>
      <c r="F40" s="1" t="s">
        <v>106</v>
      </c>
      <c r="G40" s="1">
        <v>1992</v>
      </c>
      <c r="H40" s="53" t="s">
        <v>110</v>
      </c>
      <c r="I40" s="62" t="str">
        <f t="shared" si="2"/>
        <v>A</v>
      </c>
      <c r="J40" s="62">
        <f>COUNTIF(I$7:I40,I40)</f>
        <v>6</v>
      </c>
      <c r="K40" s="39">
        <v>0.032372685185185185</v>
      </c>
      <c r="L40" s="37">
        <v>0</v>
      </c>
    </row>
    <row r="41" spans="1:12" ht="19.5" customHeight="1">
      <c r="A41" s="32">
        <v>18</v>
      </c>
      <c r="B41" s="35">
        <v>45</v>
      </c>
      <c r="C41" s="47" t="s">
        <v>109</v>
      </c>
      <c r="D41" s="53" t="s">
        <v>8</v>
      </c>
      <c r="E41" s="60" t="s">
        <v>58</v>
      </c>
      <c r="F41" s="1" t="s">
        <v>106</v>
      </c>
      <c r="G41" s="1">
        <v>1958</v>
      </c>
      <c r="H41" s="53" t="s">
        <v>110</v>
      </c>
      <c r="I41" s="62" t="str">
        <f t="shared" si="2"/>
        <v>D</v>
      </c>
      <c r="J41" s="62">
        <f>COUNTIF(I$7:I41,I41)</f>
        <v>2</v>
      </c>
      <c r="K41" s="39">
        <v>0.032858796296296296</v>
      </c>
      <c r="L41" s="37">
        <v>6</v>
      </c>
    </row>
    <row r="42" spans="1:12" ht="19.5" customHeight="1">
      <c r="A42" s="37">
        <v>19</v>
      </c>
      <c r="B42" s="37">
        <v>67</v>
      </c>
      <c r="C42" s="47" t="s">
        <v>144</v>
      </c>
      <c r="D42" s="53" t="s">
        <v>145</v>
      </c>
      <c r="E42" s="60" t="s">
        <v>58</v>
      </c>
      <c r="F42" s="1" t="s">
        <v>106</v>
      </c>
      <c r="G42" s="1">
        <v>1993</v>
      </c>
      <c r="H42" s="64" t="s">
        <v>200</v>
      </c>
      <c r="I42" s="62" t="str">
        <f t="shared" si="2"/>
        <v>A</v>
      </c>
      <c r="J42" s="62">
        <f>COUNTIF(I$7:I42,I42)</f>
        <v>7</v>
      </c>
      <c r="K42" s="39">
        <v>0.03327546296296296</v>
      </c>
      <c r="L42" s="37">
        <v>6</v>
      </c>
    </row>
    <row r="43" spans="1:12" ht="19.5" customHeight="1">
      <c r="A43" s="32">
        <v>20</v>
      </c>
      <c r="B43" s="37">
        <v>89</v>
      </c>
      <c r="C43" s="47" t="s">
        <v>115</v>
      </c>
      <c r="D43" s="53" t="s">
        <v>67</v>
      </c>
      <c r="E43" s="60" t="s">
        <v>58</v>
      </c>
      <c r="F43" s="1" t="s">
        <v>106</v>
      </c>
      <c r="G43" s="1">
        <v>1970</v>
      </c>
      <c r="H43" s="53" t="s">
        <v>116</v>
      </c>
      <c r="I43" s="62" t="str">
        <f t="shared" si="2"/>
        <v>C</v>
      </c>
      <c r="J43" s="62">
        <f>COUNTIF(I$7:I43,I43)</f>
        <v>4</v>
      </c>
      <c r="K43" s="39">
        <v>0.03356481481481482</v>
      </c>
      <c r="L43" s="37"/>
    </row>
    <row r="44" spans="1:12" ht="19.5" customHeight="1">
      <c r="A44" s="37">
        <v>21</v>
      </c>
      <c r="B44" s="35">
        <v>55</v>
      </c>
      <c r="C44" s="49" t="s">
        <v>199</v>
      </c>
      <c r="D44" s="54" t="s">
        <v>130</v>
      </c>
      <c r="E44" s="60" t="s">
        <v>58</v>
      </c>
      <c r="F44" s="10" t="s">
        <v>106</v>
      </c>
      <c r="G44" s="10">
        <v>1985</v>
      </c>
      <c r="H44" s="54" t="s">
        <v>32</v>
      </c>
      <c r="I44" s="62" t="str">
        <f t="shared" si="2"/>
        <v>A</v>
      </c>
      <c r="J44" s="62">
        <f>COUNTIF(I$7:I44,I44)</f>
        <v>8</v>
      </c>
      <c r="K44" s="39">
        <v>0.03445601851851852</v>
      </c>
      <c r="L44" s="37">
        <v>6</v>
      </c>
    </row>
    <row r="45" spans="1:12" ht="19.5" customHeight="1">
      <c r="A45" s="32">
        <v>22</v>
      </c>
      <c r="B45" s="37">
        <v>64</v>
      </c>
      <c r="C45" s="47" t="s">
        <v>176</v>
      </c>
      <c r="D45" s="53" t="s">
        <v>12</v>
      </c>
      <c r="E45" s="60" t="s">
        <v>58</v>
      </c>
      <c r="F45" s="1" t="s">
        <v>106</v>
      </c>
      <c r="G45" s="1">
        <v>1971</v>
      </c>
      <c r="H45" s="53" t="s">
        <v>29</v>
      </c>
      <c r="I45" s="62" t="str">
        <f t="shared" si="2"/>
        <v>C</v>
      </c>
      <c r="J45" s="62">
        <f>COUNTIF(I$7:I45,I45)</f>
        <v>5</v>
      </c>
      <c r="K45" s="39">
        <v>0.03498842592592593</v>
      </c>
      <c r="L45" s="37">
        <v>6</v>
      </c>
    </row>
    <row r="46" spans="1:12" ht="19.5" customHeight="1">
      <c r="A46" s="37">
        <v>23</v>
      </c>
      <c r="B46" s="35">
        <v>86</v>
      </c>
      <c r="C46" s="47" t="s">
        <v>166</v>
      </c>
      <c r="D46" s="53" t="s">
        <v>19</v>
      </c>
      <c r="E46" s="60" t="s">
        <v>58</v>
      </c>
      <c r="F46" s="1" t="s">
        <v>106</v>
      </c>
      <c r="G46" s="1">
        <v>1983</v>
      </c>
      <c r="H46" s="53" t="s">
        <v>29</v>
      </c>
      <c r="I46" s="62" t="str">
        <f t="shared" si="2"/>
        <v>B</v>
      </c>
      <c r="J46" s="62">
        <f>COUNTIF(I$7:I46,I46)</f>
        <v>6</v>
      </c>
      <c r="K46" s="39">
        <v>0.035729166666666666</v>
      </c>
      <c r="L46" s="37"/>
    </row>
    <row r="47" spans="1:12" ht="19.5" customHeight="1">
      <c r="A47" s="32">
        <v>24</v>
      </c>
      <c r="B47" s="35">
        <v>41</v>
      </c>
      <c r="C47" s="47" t="s">
        <v>180</v>
      </c>
      <c r="D47" s="53" t="s">
        <v>181</v>
      </c>
      <c r="E47" s="60" t="s">
        <v>58</v>
      </c>
      <c r="F47" s="1" t="s">
        <v>106</v>
      </c>
      <c r="G47" s="1">
        <v>1955</v>
      </c>
      <c r="H47" s="53" t="s">
        <v>61</v>
      </c>
      <c r="I47" s="62" t="str">
        <f t="shared" si="2"/>
        <v>D</v>
      </c>
      <c r="J47" s="62">
        <f>COUNTIF(I$7:I47,I47)</f>
        <v>3</v>
      </c>
      <c r="K47" s="39">
        <v>0.03626157407407408</v>
      </c>
      <c r="L47" s="37"/>
    </row>
    <row r="48" spans="1:12" ht="19.5" customHeight="1">
      <c r="A48" s="37">
        <v>25</v>
      </c>
      <c r="B48" s="37">
        <v>95</v>
      </c>
      <c r="C48" s="47" t="s">
        <v>133</v>
      </c>
      <c r="D48" s="53" t="s">
        <v>134</v>
      </c>
      <c r="E48" s="60" t="s">
        <v>58</v>
      </c>
      <c r="F48" s="1" t="s">
        <v>106</v>
      </c>
      <c r="G48" s="1">
        <v>1982</v>
      </c>
      <c r="H48" s="53" t="s">
        <v>135</v>
      </c>
      <c r="I48" s="62" t="str">
        <f t="shared" si="2"/>
        <v>B</v>
      </c>
      <c r="J48" s="62">
        <f>COUNTIF(I$7:I48,I48)</f>
        <v>7</v>
      </c>
      <c r="K48" s="39">
        <v>0.03634259259259259</v>
      </c>
      <c r="L48" s="37">
        <v>0</v>
      </c>
    </row>
    <row r="49" spans="1:12" ht="19.5" customHeight="1">
      <c r="A49" s="32">
        <v>26</v>
      </c>
      <c r="B49" s="35">
        <v>76</v>
      </c>
      <c r="C49" s="47" t="s">
        <v>152</v>
      </c>
      <c r="D49" s="53" t="s">
        <v>64</v>
      </c>
      <c r="E49" s="10" t="s">
        <v>58</v>
      </c>
      <c r="F49" s="1" t="s">
        <v>106</v>
      </c>
      <c r="G49" s="1">
        <v>1970</v>
      </c>
      <c r="H49" s="53" t="s">
        <v>153</v>
      </c>
      <c r="I49" s="62" t="str">
        <f t="shared" si="2"/>
        <v>C</v>
      </c>
      <c r="J49" s="62">
        <f>COUNTIF(I$7:I49,I49)</f>
        <v>6</v>
      </c>
      <c r="K49" s="39">
        <v>0.03636574074074074</v>
      </c>
      <c r="L49" s="37">
        <v>6</v>
      </c>
    </row>
    <row r="50" spans="1:12" ht="19.5" customHeight="1">
      <c r="A50" s="37">
        <v>27</v>
      </c>
      <c r="B50" s="37">
        <v>81</v>
      </c>
      <c r="C50" s="47" t="s">
        <v>174</v>
      </c>
      <c r="D50" s="53" t="s">
        <v>66</v>
      </c>
      <c r="E50" s="60" t="s">
        <v>58</v>
      </c>
      <c r="F50" s="1" t="s">
        <v>106</v>
      </c>
      <c r="G50" s="1">
        <v>1976</v>
      </c>
      <c r="H50" s="53" t="s">
        <v>110</v>
      </c>
      <c r="I50" s="62" t="str">
        <f t="shared" si="2"/>
        <v>B</v>
      </c>
      <c r="J50" s="62">
        <f>COUNTIF(I$7:I50,I50)</f>
        <v>8</v>
      </c>
      <c r="K50" s="39">
        <v>0.036458333333333336</v>
      </c>
      <c r="L50" s="37">
        <v>6</v>
      </c>
    </row>
    <row r="51" spans="1:12" ht="19.5" customHeight="1">
      <c r="A51" s="32">
        <v>28</v>
      </c>
      <c r="B51" s="37">
        <v>6</v>
      </c>
      <c r="C51" s="47" t="s">
        <v>142</v>
      </c>
      <c r="D51" s="53" t="s">
        <v>12</v>
      </c>
      <c r="E51" s="10" t="s">
        <v>58</v>
      </c>
      <c r="F51" s="1" t="s">
        <v>106</v>
      </c>
      <c r="G51" s="1">
        <v>1950</v>
      </c>
      <c r="H51" s="53" t="s">
        <v>143</v>
      </c>
      <c r="I51" s="62" t="str">
        <f t="shared" si="2"/>
        <v>E</v>
      </c>
      <c r="J51" s="62">
        <f>COUNTIF(I$7:I51,I51)</f>
        <v>3</v>
      </c>
      <c r="K51" s="39">
        <v>0.03653935185185185</v>
      </c>
      <c r="L51" s="37">
        <v>0</v>
      </c>
    </row>
    <row r="52" spans="1:12" ht="19.5" customHeight="1">
      <c r="A52" s="37">
        <v>29</v>
      </c>
      <c r="B52" s="37">
        <v>52</v>
      </c>
      <c r="C52" s="47" t="s">
        <v>129</v>
      </c>
      <c r="D52" s="53" t="s">
        <v>130</v>
      </c>
      <c r="E52" s="60" t="s">
        <v>58</v>
      </c>
      <c r="F52" s="1" t="s">
        <v>106</v>
      </c>
      <c r="G52" s="1">
        <v>1954</v>
      </c>
      <c r="H52" s="53" t="s">
        <v>131</v>
      </c>
      <c r="I52" s="62" t="str">
        <f t="shared" si="2"/>
        <v>D</v>
      </c>
      <c r="J52" s="62">
        <f>COUNTIF(I$7:I52,I52)</f>
        <v>4</v>
      </c>
      <c r="K52" s="39">
        <v>0.036875</v>
      </c>
      <c r="L52" s="37">
        <v>6</v>
      </c>
    </row>
    <row r="53" spans="1:12" ht="19.5" customHeight="1">
      <c r="A53" s="32">
        <v>30</v>
      </c>
      <c r="B53" s="37">
        <v>17</v>
      </c>
      <c r="C53" s="47" t="s">
        <v>150</v>
      </c>
      <c r="D53" s="53" t="s">
        <v>53</v>
      </c>
      <c r="E53" s="60" t="s">
        <v>58</v>
      </c>
      <c r="F53" s="1" t="s">
        <v>106</v>
      </c>
      <c r="G53" s="1">
        <v>1959</v>
      </c>
      <c r="H53" s="53" t="s">
        <v>29</v>
      </c>
      <c r="I53" s="62" t="str">
        <f t="shared" si="2"/>
        <v>D</v>
      </c>
      <c r="J53" s="62">
        <f>COUNTIF(I$7:I53,I53)</f>
        <v>5</v>
      </c>
      <c r="K53" s="39">
        <v>0.0371875</v>
      </c>
      <c r="L53" s="37">
        <v>6</v>
      </c>
    </row>
    <row r="54" spans="1:12" ht="19.5" customHeight="1">
      <c r="A54" s="37">
        <v>31</v>
      </c>
      <c r="B54" s="37">
        <v>85</v>
      </c>
      <c r="C54" s="47" t="s">
        <v>161</v>
      </c>
      <c r="D54" s="53" t="s">
        <v>44</v>
      </c>
      <c r="E54" s="10" t="s">
        <v>58</v>
      </c>
      <c r="F54" s="1" t="s">
        <v>106</v>
      </c>
      <c r="G54" s="1">
        <v>1986</v>
      </c>
      <c r="H54" s="53" t="s">
        <v>29</v>
      </c>
      <c r="I54" s="62" t="str">
        <f t="shared" si="2"/>
        <v>A</v>
      </c>
      <c r="J54" s="62">
        <f>COUNTIF(I$7:I54,I54)</f>
        <v>9</v>
      </c>
      <c r="K54" s="39">
        <v>0.03733796296296296</v>
      </c>
      <c r="L54" s="37">
        <v>6</v>
      </c>
    </row>
    <row r="55" spans="1:12" ht="19.5" customHeight="1">
      <c r="A55" s="32">
        <v>32</v>
      </c>
      <c r="B55" s="37">
        <v>82</v>
      </c>
      <c r="C55" s="47" t="s">
        <v>154</v>
      </c>
      <c r="D55" s="53" t="s">
        <v>38</v>
      </c>
      <c r="E55" s="60" t="s">
        <v>58</v>
      </c>
      <c r="F55" s="1" t="s">
        <v>106</v>
      </c>
      <c r="G55" s="1">
        <v>1975</v>
      </c>
      <c r="H55" s="53" t="s">
        <v>29</v>
      </c>
      <c r="I55" s="62" t="str">
        <f t="shared" si="2"/>
        <v>B</v>
      </c>
      <c r="J55" s="62">
        <f>COUNTIF(I$7:I55,I55)</f>
        <v>9</v>
      </c>
      <c r="K55" s="39">
        <v>0.03740740740740741</v>
      </c>
      <c r="L55" s="37">
        <v>6</v>
      </c>
    </row>
    <row r="56" spans="1:12" ht="19.5" customHeight="1">
      <c r="A56" s="37">
        <v>33</v>
      </c>
      <c r="B56" s="37">
        <v>36</v>
      </c>
      <c r="C56" s="47" t="s">
        <v>169</v>
      </c>
      <c r="D56" s="53" t="s">
        <v>51</v>
      </c>
      <c r="E56" s="10" t="s">
        <v>58</v>
      </c>
      <c r="F56" s="1" t="s">
        <v>106</v>
      </c>
      <c r="G56" s="1">
        <v>1949</v>
      </c>
      <c r="H56" s="53" t="s">
        <v>61</v>
      </c>
      <c r="I56" s="62" t="str">
        <f t="shared" si="2"/>
        <v>E</v>
      </c>
      <c r="J56" s="62">
        <f>COUNTIF(I$7:I56,I56)</f>
        <v>4</v>
      </c>
      <c r="K56" s="39">
        <v>0.03761574074074074</v>
      </c>
      <c r="L56" s="37"/>
    </row>
    <row r="57" spans="1:12" ht="19.5" customHeight="1">
      <c r="A57" s="32">
        <v>34</v>
      </c>
      <c r="B57" s="37">
        <v>92</v>
      </c>
      <c r="C57" s="47" t="s">
        <v>111</v>
      </c>
      <c r="D57" s="53" t="s">
        <v>40</v>
      </c>
      <c r="E57" s="10" t="s">
        <v>58</v>
      </c>
      <c r="F57" s="1" t="s">
        <v>106</v>
      </c>
      <c r="G57" s="1">
        <v>1979</v>
      </c>
      <c r="H57" s="53" t="s">
        <v>29</v>
      </c>
      <c r="I57" s="62" t="str">
        <f t="shared" si="2"/>
        <v>B</v>
      </c>
      <c r="J57" s="62">
        <f>COUNTIF(I$7:I57,I57)</f>
        <v>10</v>
      </c>
      <c r="K57" s="39">
        <v>0.03820601851851852</v>
      </c>
      <c r="L57" s="37"/>
    </row>
    <row r="58" spans="1:12" ht="19.5" customHeight="1">
      <c r="A58" s="37">
        <v>35</v>
      </c>
      <c r="B58" s="35">
        <v>93</v>
      </c>
      <c r="C58" s="47" t="s">
        <v>122</v>
      </c>
      <c r="D58" s="53" t="s">
        <v>14</v>
      </c>
      <c r="E58" s="10" t="s">
        <v>58</v>
      </c>
      <c r="F58" s="1" t="s">
        <v>106</v>
      </c>
      <c r="G58" s="1">
        <v>1999</v>
      </c>
      <c r="H58" s="53" t="s">
        <v>123</v>
      </c>
      <c r="I58" s="62" t="str">
        <f t="shared" si="2"/>
        <v>A</v>
      </c>
      <c r="J58" s="62">
        <f>COUNTIF(I$7:I58,I58)</f>
        <v>10</v>
      </c>
      <c r="K58" s="39">
        <v>0.03840277777777778</v>
      </c>
      <c r="L58" s="37"/>
    </row>
    <row r="59" spans="1:12" ht="19.5" customHeight="1">
      <c r="A59" s="32">
        <v>36</v>
      </c>
      <c r="B59" s="37">
        <v>94</v>
      </c>
      <c r="C59" s="47" t="s">
        <v>173</v>
      </c>
      <c r="D59" s="53" t="s">
        <v>42</v>
      </c>
      <c r="E59" s="10" t="s">
        <v>58</v>
      </c>
      <c r="F59" s="1" t="s">
        <v>106</v>
      </c>
      <c r="G59" s="1">
        <v>1975</v>
      </c>
      <c r="H59" s="53" t="s">
        <v>123</v>
      </c>
      <c r="I59" s="62" t="str">
        <f t="shared" si="2"/>
        <v>B</v>
      </c>
      <c r="J59" s="62">
        <f>COUNTIF(I$7:I59,I59)</f>
        <v>11</v>
      </c>
      <c r="K59" s="39">
        <v>0.03840277777777778</v>
      </c>
      <c r="L59" s="37">
        <v>0</v>
      </c>
    </row>
    <row r="60" spans="1:12" ht="19.5" customHeight="1">
      <c r="A60" s="37">
        <v>37</v>
      </c>
      <c r="B60" s="35">
        <v>14</v>
      </c>
      <c r="C60" s="47" t="s">
        <v>138</v>
      </c>
      <c r="D60" s="53" t="s">
        <v>38</v>
      </c>
      <c r="E60" s="60" t="s">
        <v>58</v>
      </c>
      <c r="F60" s="1" t="s">
        <v>106</v>
      </c>
      <c r="G60" s="1">
        <v>1981</v>
      </c>
      <c r="H60" s="64" t="s">
        <v>30</v>
      </c>
      <c r="I60" s="62" t="str">
        <f t="shared" si="2"/>
        <v>B</v>
      </c>
      <c r="J60" s="62">
        <f>COUNTIF(I$7:I60,I60)</f>
        <v>12</v>
      </c>
      <c r="K60" s="39">
        <v>0.03846064814814815</v>
      </c>
      <c r="L60" s="37">
        <v>6</v>
      </c>
    </row>
    <row r="61" spans="1:12" ht="19.5" customHeight="1">
      <c r="A61" s="32">
        <v>38</v>
      </c>
      <c r="B61" s="37">
        <v>5</v>
      </c>
      <c r="C61" s="47" t="s">
        <v>140</v>
      </c>
      <c r="D61" s="53" t="s">
        <v>16</v>
      </c>
      <c r="E61" s="60" t="s">
        <v>58</v>
      </c>
      <c r="F61" s="1" t="s">
        <v>106</v>
      </c>
      <c r="G61" s="1">
        <v>1952</v>
      </c>
      <c r="H61" s="53" t="s">
        <v>141</v>
      </c>
      <c r="I61" s="62" t="str">
        <f t="shared" si="2"/>
        <v>E</v>
      </c>
      <c r="J61" s="62">
        <f>COUNTIF(I$7:I61,I61)</f>
        <v>5</v>
      </c>
      <c r="K61" s="39">
        <v>0.03877314814814815</v>
      </c>
      <c r="L61" s="37">
        <v>6</v>
      </c>
    </row>
    <row r="62" spans="1:12" ht="19.5" customHeight="1">
      <c r="A62" s="37">
        <v>39</v>
      </c>
      <c r="B62" s="37">
        <v>32</v>
      </c>
      <c r="C62" s="47" t="s">
        <v>172</v>
      </c>
      <c r="D62" s="53" t="s">
        <v>195</v>
      </c>
      <c r="E62" s="60" t="s">
        <v>58</v>
      </c>
      <c r="F62" s="1" t="s">
        <v>106</v>
      </c>
      <c r="G62" s="1">
        <v>1965</v>
      </c>
      <c r="H62" s="53" t="s">
        <v>61</v>
      </c>
      <c r="I62" s="62" t="str">
        <f t="shared" si="2"/>
        <v>C</v>
      </c>
      <c r="J62" s="62">
        <f>COUNTIF(I$7:I62,I62)</f>
        <v>7</v>
      </c>
      <c r="K62" s="39">
        <v>0.03878472222222223</v>
      </c>
      <c r="L62" s="37">
        <v>0</v>
      </c>
    </row>
    <row r="63" spans="1:12" ht="19.5" customHeight="1">
      <c r="A63" s="32">
        <v>40</v>
      </c>
      <c r="B63" s="35">
        <v>25</v>
      </c>
      <c r="C63" s="47" t="s">
        <v>165</v>
      </c>
      <c r="D63" s="53" t="s">
        <v>25</v>
      </c>
      <c r="E63" s="60" t="s">
        <v>58</v>
      </c>
      <c r="F63" s="1" t="s">
        <v>106</v>
      </c>
      <c r="G63" s="1">
        <v>1950</v>
      </c>
      <c r="H63" s="53" t="s">
        <v>85</v>
      </c>
      <c r="I63" s="62" t="str">
        <f t="shared" si="2"/>
        <v>E</v>
      </c>
      <c r="J63" s="62">
        <f>COUNTIF(I$7:I63,I63)</f>
        <v>6</v>
      </c>
      <c r="K63" s="39">
        <v>0.039386574074074074</v>
      </c>
      <c r="L63" s="37">
        <v>6</v>
      </c>
    </row>
    <row r="64" spans="1:12" ht="19.5" customHeight="1">
      <c r="A64" s="37">
        <v>41</v>
      </c>
      <c r="B64" s="35">
        <v>111</v>
      </c>
      <c r="C64" s="49" t="s">
        <v>205</v>
      </c>
      <c r="D64" s="54" t="s">
        <v>63</v>
      </c>
      <c r="E64" s="60" t="s">
        <v>58</v>
      </c>
      <c r="F64" s="10" t="s">
        <v>106</v>
      </c>
      <c r="G64" s="10">
        <v>1963</v>
      </c>
      <c r="H64" s="54" t="s">
        <v>56</v>
      </c>
      <c r="I64" s="62" t="str">
        <f t="shared" si="2"/>
        <v>D</v>
      </c>
      <c r="J64" s="62">
        <f>COUNTIF(I$7:I64,I64)</f>
        <v>6</v>
      </c>
      <c r="K64" s="39">
        <v>0.03961805555555555</v>
      </c>
      <c r="L64" s="37">
        <v>6</v>
      </c>
    </row>
    <row r="65" spans="1:12" ht="19.5" customHeight="1">
      <c r="A65" s="32">
        <v>42</v>
      </c>
      <c r="B65" s="35">
        <v>26</v>
      </c>
      <c r="C65" s="47" t="s">
        <v>105</v>
      </c>
      <c r="D65" s="53" t="s">
        <v>13</v>
      </c>
      <c r="E65" s="60" t="s">
        <v>58</v>
      </c>
      <c r="F65" s="1" t="s">
        <v>106</v>
      </c>
      <c r="G65" s="1">
        <v>1990</v>
      </c>
      <c r="H65" s="53" t="s">
        <v>107</v>
      </c>
      <c r="I65" s="62" t="str">
        <f t="shared" si="2"/>
        <v>A</v>
      </c>
      <c r="J65" s="62">
        <f>COUNTIF(I$7:I65,I65)</f>
        <v>11</v>
      </c>
      <c r="K65" s="39">
        <v>0.03998842592592593</v>
      </c>
      <c r="L65" s="37">
        <v>0</v>
      </c>
    </row>
    <row r="66" spans="1:12" ht="19.5" customHeight="1">
      <c r="A66" s="37">
        <v>43</v>
      </c>
      <c r="B66" s="35">
        <v>30</v>
      </c>
      <c r="C66" s="47" t="s">
        <v>128</v>
      </c>
      <c r="D66" s="53" t="s">
        <v>12</v>
      </c>
      <c r="E66" s="10" t="s">
        <v>58</v>
      </c>
      <c r="F66" s="1" t="s">
        <v>106</v>
      </c>
      <c r="G66" s="1">
        <v>1956</v>
      </c>
      <c r="H66" s="53" t="s">
        <v>85</v>
      </c>
      <c r="I66" s="62" t="str">
        <f t="shared" si="2"/>
        <v>D</v>
      </c>
      <c r="J66" s="62">
        <f>COUNTIF(I$7:I66,I66)</f>
        <v>7</v>
      </c>
      <c r="K66" s="39">
        <v>0.04038194444444444</v>
      </c>
      <c r="L66" s="37">
        <v>6</v>
      </c>
    </row>
    <row r="67" spans="1:12" ht="19.5" customHeight="1">
      <c r="A67" s="32">
        <v>44</v>
      </c>
      <c r="B67" s="35">
        <v>34</v>
      </c>
      <c r="C67" s="47" t="s">
        <v>151</v>
      </c>
      <c r="D67" s="53" t="s">
        <v>43</v>
      </c>
      <c r="E67" s="60" t="s">
        <v>58</v>
      </c>
      <c r="F67" s="1" t="s">
        <v>106</v>
      </c>
      <c r="G67" s="1">
        <v>1964</v>
      </c>
      <c r="H67" s="53" t="s">
        <v>123</v>
      </c>
      <c r="I67" s="62" t="str">
        <f t="shared" si="2"/>
        <v>C</v>
      </c>
      <c r="J67" s="62">
        <f>COUNTIF(I$7:I67,I67)</f>
        <v>8</v>
      </c>
      <c r="K67" s="39">
        <v>0.04052083333333333</v>
      </c>
      <c r="L67" s="37">
        <v>0</v>
      </c>
    </row>
    <row r="68" spans="1:12" ht="19.5" customHeight="1">
      <c r="A68" s="37">
        <v>45</v>
      </c>
      <c r="B68" s="37">
        <v>71</v>
      </c>
      <c r="C68" s="47" t="s">
        <v>127</v>
      </c>
      <c r="D68" s="53" t="s">
        <v>47</v>
      </c>
      <c r="E68" s="60" t="s">
        <v>58</v>
      </c>
      <c r="F68" s="1" t="s">
        <v>106</v>
      </c>
      <c r="G68" s="1">
        <v>1952</v>
      </c>
      <c r="H68" s="53" t="s">
        <v>31</v>
      </c>
      <c r="I68" s="62" t="str">
        <f t="shared" si="2"/>
        <v>E</v>
      </c>
      <c r="J68" s="62">
        <f>COUNTIF(I$7:I68,I68)</f>
        <v>7</v>
      </c>
      <c r="K68" s="39">
        <v>0.04074074074074074</v>
      </c>
      <c r="L68" s="37">
        <v>6</v>
      </c>
    </row>
    <row r="69" spans="1:12" ht="19.5" customHeight="1">
      <c r="A69" s="32">
        <v>46</v>
      </c>
      <c r="B69" s="37">
        <v>31</v>
      </c>
      <c r="C69" s="47" t="s">
        <v>167</v>
      </c>
      <c r="D69" s="53" t="s">
        <v>22</v>
      </c>
      <c r="E69" s="60" t="s">
        <v>58</v>
      </c>
      <c r="F69" s="1" t="s">
        <v>106</v>
      </c>
      <c r="G69" s="1">
        <v>1980</v>
      </c>
      <c r="H69" s="53" t="s">
        <v>168</v>
      </c>
      <c r="I69" s="62" t="str">
        <f t="shared" si="2"/>
        <v>B</v>
      </c>
      <c r="J69" s="62">
        <f>COUNTIF(I$7:I69,I69)</f>
        <v>13</v>
      </c>
      <c r="K69" s="39">
        <v>0.040949074074074075</v>
      </c>
      <c r="L69" s="37"/>
    </row>
    <row r="70" spans="1:12" ht="19.5" customHeight="1">
      <c r="A70" s="37">
        <v>47</v>
      </c>
      <c r="B70" s="37">
        <v>27</v>
      </c>
      <c r="C70" s="47" t="s">
        <v>96</v>
      </c>
      <c r="D70" s="53" t="s">
        <v>12</v>
      </c>
      <c r="E70" s="60" t="s">
        <v>58</v>
      </c>
      <c r="F70" s="1" t="s">
        <v>106</v>
      </c>
      <c r="G70" s="1">
        <v>1947</v>
      </c>
      <c r="H70" s="53" t="s">
        <v>68</v>
      </c>
      <c r="I70" s="62" t="str">
        <f t="shared" si="2"/>
        <v>E</v>
      </c>
      <c r="J70" s="62">
        <f>COUNTIF(I$7:I70,I70)</f>
        <v>8</v>
      </c>
      <c r="K70" s="39">
        <v>0.040983796296296296</v>
      </c>
      <c r="L70" s="37">
        <v>6</v>
      </c>
    </row>
    <row r="71" spans="1:12" ht="19.5" customHeight="1">
      <c r="A71" s="32">
        <v>48</v>
      </c>
      <c r="B71" s="35">
        <v>68</v>
      </c>
      <c r="C71" s="49" t="s">
        <v>201</v>
      </c>
      <c r="D71" s="54" t="s">
        <v>202</v>
      </c>
      <c r="E71" s="60" t="s">
        <v>58</v>
      </c>
      <c r="F71" s="10" t="s">
        <v>3</v>
      </c>
      <c r="G71" s="10">
        <v>2004</v>
      </c>
      <c r="H71" s="54" t="s">
        <v>29</v>
      </c>
      <c r="I71" s="62" t="s">
        <v>48</v>
      </c>
      <c r="J71" s="62">
        <f>COUNTIF(I$7:I71,I71)</f>
        <v>12</v>
      </c>
      <c r="K71" s="39">
        <v>0.041990740740740745</v>
      </c>
      <c r="L71" s="37">
        <v>0</v>
      </c>
    </row>
    <row r="72" spans="1:12" ht="19.5" customHeight="1">
      <c r="A72" s="37">
        <v>49</v>
      </c>
      <c r="B72" s="35">
        <v>97</v>
      </c>
      <c r="C72" s="49" t="s">
        <v>206</v>
      </c>
      <c r="D72" s="54" t="s">
        <v>19</v>
      </c>
      <c r="E72" s="10" t="s">
        <v>58</v>
      </c>
      <c r="F72" s="10" t="s">
        <v>106</v>
      </c>
      <c r="G72" s="10">
        <v>2007</v>
      </c>
      <c r="H72" s="54" t="s">
        <v>30</v>
      </c>
      <c r="I72" s="62" t="s">
        <v>48</v>
      </c>
      <c r="J72" s="62">
        <f>COUNTIF(I$7:I72,I72)</f>
        <v>13</v>
      </c>
      <c r="K72" s="39">
        <v>0.04248842592592592</v>
      </c>
      <c r="L72" s="37">
        <v>0</v>
      </c>
    </row>
    <row r="73" spans="1:12" ht="19.5" customHeight="1">
      <c r="A73" s="32">
        <v>50</v>
      </c>
      <c r="B73" s="38">
        <v>46</v>
      </c>
      <c r="C73" s="47" t="s">
        <v>108</v>
      </c>
      <c r="D73" s="53" t="s">
        <v>12</v>
      </c>
      <c r="E73" s="10" t="s">
        <v>58</v>
      </c>
      <c r="F73" s="1" t="s">
        <v>106</v>
      </c>
      <c r="G73" s="1">
        <v>1953</v>
      </c>
      <c r="H73" s="53" t="s">
        <v>29</v>
      </c>
      <c r="I73" s="62" t="str">
        <f aca="true" t="shared" si="3" ref="I73:I81">IF(F73="m",IF($G$1-$G73&lt;=19,"JM",IF($G$1-$G73&lt;=39,"A",IF($G$1-$G73&lt;=49,"B",IF($G$1-$G73&lt;=59,"C",IF($G$1-$G73&lt;=69,"D","E"))))),IF($G$1-$G73&lt;=19,"JŽ",IF($G$1-$G73&lt;=39,"F",IF($G$1-$G73&lt;=49,"G",IF($G$1-$G73&lt;=59,"H","I")))))</f>
        <v>E</v>
      </c>
      <c r="J73" s="62">
        <f>COUNTIF(I$7:I73,I73)</f>
        <v>9</v>
      </c>
      <c r="K73" s="39">
        <v>0.043333333333333335</v>
      </c>
      <c r="L73" s="37">
        <v>0</v>
      </c>
    </row>
    <row r="74" spans="1:12" ht="19.5" customHeight="1">
      <c r="A74" s="37">
        <v>51</v>
      </c>
      <c r="B74" s="35">
        <v>4</v>
      </c>
      <c r="C74" s="49" t="s">
        <v>187</v>
      </c>
      <c r="D74" s="54" t="s">
        <v>9</v>
      </c>
      <c r="E74" s="60" t="s">
        <v>58</v>
      </c>
      <c r="F74" s="10" t="s">
        <v>3</v>
      </c>
      <c r="G74" s="10">
        <v>1974</v>
      </c>
      <c r="H74" s="54" t="s">
        <v>188</v>
      </c>
      <c r="I74" s="62" t="str">
        <f t="shared" si="3"/>
        <v>B</v>
      </c>
      <c r="J74" s="62">
        <f>COUNTIF(I$7:I74,I74)</f>
        <v>14</v>
      </c>
      <c r="K74" s="39">
        <v>0.04346064814814815</v>
      </c>
      <c r="L74" s="37">
        <v>6</v>
      </c>
    </row>
    <row r="75" spans="1:12" ht="19.5" customHeight="1">
      <c r="A75" s="32">
        <v>52</v>
      </c>
      <c r="B75" s="37">
        <v>59</v>
      </c>
      <c r="C75" s="47" t="s">
        <v>163</v>
      </c>
      <c r="D75" s="53" t="s">
        <v>23</v>
      </c>
      <c r="E75" s="10" t="s">
        <v>58</v>
      </c>
      <c r="F75" s="1" t="s">
        <v>106</v>
      </c>
      <c r="G75" s="1">
        <v>1964</v>
      </c>
      <c r="H75" s="53" t="s">
        <v>85</v>
      </c>
      <c r="I75" s="62" t="str">
        <f t="shared" si="3"/>
        <v>C</v>
      </c>
      <c r="J75" s="62">
        <f>COUNTIF(I$7:I75,I75)</f>
        <v>9</v>
      </c>
      <c r="K75" s="39">
        <v>0.0437962962962963</v>
      </c>
      <c r="L75" s="37">
        <v>0</v>
      </c>
    </row>
    <row r="76" spans="1:12" ht="19.5" customHeight="1">
      <c r="A76" s="37">
        <v>53</v>
      </c>
      <c r="B76" s="37">
        <v>23</v>
      </c>
      <c r="C76" s="47" t="s">
        <v>178</v>
      </c>
      <c r="D76" s="53" t="s">
        <v>47</v>
      </c>
      <c r="E76" s="60" t="s">
        <v>58</v>
      </c>
      <c r="F76" s="1" t="s">
        <v>106</v>
      </c>
      <c r="G76" s="1">
        <v>1979</v>
      </c>
      <c r="H76" s="64" t="s">
        <v>29</v>
      </c>
      <c r="I76" s="62" t="str">
        <f t="shared" si="3"/>
        <v>B</v>
      </c>
      <c r="J76" s="62">
        <f>COUNTIF(I$7:I76,I76)</f>
        <v>15</v>
      </c>
      <c r="K76" s="39">
        <v>0.044270833333333336</v>
      </c>
      <c r="L76" s="37">
        <v>6</v>
      </c>
    </row>
    <row r="77" spans="1:12" ht="19.5" customHeight="1">
      <c r="A77" s="32">
        <v>54</v>
      </c>
      <c r="B77" s="35">
        <v>43</v>
      </c>
      <c r="C77" s="47" t="s">
        <v>175</v>
      </c>
      <c r="D77" s="53" t="s">
        <v>17</v>
      </c>
      <c r="E77" s="10" t="s">
        <v>58</v>
      </c>
      <c r="F77" s="1" t="s">
        <v>106</v>
      </c>
      <c r="G77" s="1">
        <v>1962</v>
      </c>
      <c r="H77" s="53" t="s">
        <v>29</v>
      </c>
      <c r="I77" s="62" t="str">
        <f t="shared" si="3"/>
        <v>D</v>
      </c>
      <c r="J77" s="62">
        <f>COUNTIF(I$7:I77,I77)</f>
        <v>8</v>
      </c>
      <c r="K77" s="39">
        <v>0.04541666666666667</v>
      </c>
      <c r="L77" s="37">
        <v>6</v>
      </c>
    </row>
    <row r="78" spans="1:12" ht="19.5" customHeight="1">
      <c r="A78" s="37">
        <v>55</v>
      </c>
      <c r="B78" s="35">
        <v>48</v>
      </c>
      <c r="C78" s="47" t="s">
        <v>164</v>
      </c>
      <c r="D78" s="53" t="s">
        <v>14</v>
      </c>
      <c r="E78" s="60" t="s">
        <v>58</v>
      </c>
      <c r="F78" s="1" t="s">
        <v>106</v>
      </c>
      <c r="G78" s="1">
        <v>1979</v>
      </c>
      <c r="H78" s="53" t="s">
        <v>110</v>
      </c>
      <c r="I78" s="62" t="str">
        <f t="shared" si="3"/>
        <v>B</v>
      </c>
      <c r="J78" s="62">
        <f>COUNTIF(I$7:I78,I78)</f>
        <v>16</v>
      </c>
      <c r="K78" s="39">
        <v>0.04621527777777778</v>
      </c>
      <c r="L78" s="37"/>
    </row>
    <row r="79" spans="1:12" ht="19.5" customHeight="1">
      <c r="A79" s="32">
        <v>56</v>
      </c>
      <c r="B79" s="35">
        <v>70</v>
      </c>
      <c r="C79" s="49" t="s">
        <v>203</v>
      </c>
      <c r="D79" s="54" t="s">
        <v>65</v>
      </c>
      <c r="E79" s="10" t="s">
        <v>58</v>
      </c>
      <c r="F79" s="10" t="s">
        <v>106</v>
      </c>
      <c r="G79" s="10">
        <v>1993</v>
      </c>
      <c r="H79" s="54" t="s">
        <v>30</v>
      </c>
      <c r="I79" s="62" t="str">
        <f t="shared" si="3"/>
        <v>A</v>
      </c>
      <c r="J79" s="62">
        <f>COUNTIF(I$7:I79,I79)</f>
        <v>14</v>
      </c>
      <c r="K79" s="39">
        <v>0.051527777777777777</v>
      </c>
      <c r="L79" s="37"/>
    </row>
    <row r="80" spans="1:12" ht="19.5" customHeight="1">
      <c r="A80" s="37">
        <v>57</v>
      </c>
      <c r="B80" s="35">
        <v>13</v>
      </c>
      <c r="C80" s="47" t="s">
        <v>160</v>
      </c>
      <c r="D80" s="53" t="s">
        <v>22</v>
      </c>
      <c r="E80" s="60" t="s">
        <v>58</v>
      </c>
      <c r="F80" s="1" t="s">
        <v>106</v>
      </c>
      <c r="G80" s="1">
        <v>1963</v>
      </c>
      <c r="H80" s="53" t="s">
        <v>32</v>
      </c>
      <c r="I80" s="62" t="str">
        <f t="shared" si="3"/>
        <v>D</v>
      </c>
      <c r="J80" s="62">
        <f>COUNTIF(I$7:I80,I80)</f>
        <v>9</v>
      </c>
      <c r="K80" s="39">
        <v>0.05179398148148148</v>
      </c>
      <c r="L80" s="37"/>
    </row>
    <row r="81" spans="1:12" ht="19.5" customHeight="1">
      <c r="A81" s="32">
        <v>58</v>
      </c>
      <c r="B81" s="35">
        <v>54</v>
      </c>
      <c r="C81" s="49" t="s">
        <v>198</v>
      </c>
      <c r="D81" s="54" t="s">
        <v>15</v>
      </c>
      <c r="E81" s="10" t="s">
        <v>58</v>
      </c>
      <c r="F81" s="10" t="s">
        <v>106</v>
      </c>
      <c r="G81" s="10">
        <v>1982</v>
      </c>
      <c r="H81" s="54" t="s">
        <v>95</v>
      </c>
      <c r="I81" s="62" t="str">
        <f t="shared" si="3"/>
        <v>B</v>
      </c>
      <c r="J81" s="62">
        <f>COUNTIF(I$7:I81,I81)</f>
        <v>17</v>
      </c>
      <c r="K81" s="39">
        <v>0.05552083333333333</v>
      </c>
      <c r="L81" s="37">
        <v>6</v>
      </c>
    </row>
    <row r="82" spans="1:12" ht="19.5" customHeight="1" hidden="1">
      <c r="A82" s="37">
        <v>59</v>
      </c>
      <c r="B82" s="37"/>
      <c r="C82" s="49" t="s">
        <v>76</v>
      </c>
      <c r="D82" s="54" t="s">
        <v>50</v>
      </c>
      <c r="E82" s="60" t="s">
        <v>58</v>
      </c>
      <c r="F82" s="10" t="s">
        <v>4</v>
      </c>
      <c r="G82" s="10" t="s">
        <v>77</v>
      </c>
      <c r="H82" s="54" t="s">
        <v>54</v>
      </c>
      <c r="I82" s="62" t="str">
        <f aca="true" t="shared" si="4" ref="I82:I93">IF(F82="m",IF($G$1-$G82&lt;=19,"JM",IF($G$1-$G82&lt;=39,"A",IF($G$1-$G82&lt;=49,"B",IF($G$1-$G82&lt;=59,"C",IF($G$1-$G82&lt;=69,"D","E"))))),IF($G$1-$G82&lt;=19,"JŽ",IF($G$1-$G82&lt;=39,"F",IF($G$1-$G82&lt;=49,"G",IF($G$1-$G82&lt;=59,"H","I")))))</f>
        <v>I</v>
      </c>
      <c r="J82" s="62">
        <f>COUNTIF(I$7:I82,I82)</f>
        <v>4</v>
      </c>
      <c r="K82" s="39"/>
      <c r="L82" s="37"/>
    </row>
    <row r="83" spans="1:12" ht="19.5" customHeight="1" hidden="1">
      <c r="A83" s="32">
        <v>60</v>
      </c>
      <c r="B83" s="37"/>
      <c r="C83" s="49" t="s">
        <v>78</v>
      </c>
      <c r="D83" s="54" t="s">
        <v>41</v>
      </c>
      <c r="E83" s="60" t="s">
        <v>58</v>
      </c>
      <c r="F83" s="10" t="s">
        <v>4</v>
      </c>
      <c r="G83" s="10" t="s">
        <v>77</v>
      </c>
      <c r="H83" s="54" t="s">
        <v>79</v>
      </c>
      <c r="I83" s="62" t="str">
        <f t="shared" si="4"/>
        <v>I</v>
      </c>
      <c r="J83" s="62">
        <f>COUNTIF(I$7:I83,I83)</f>
        <v>5</v>
      </c>
      <c r="K83" s="39"/>
      <c r="L83" s="37"/>
    </row>
    <row r="84" spans="1:12" ht="19.5" customHeight="1" hidden="1">
      <c r="A84" s="37">
        <v>61</v>
      </c>
      <c r="B84" s="37"/>
      <c r="C84" s="49" t="s">
        <v>80</v>
      </c>
      <c r="D84" s="54" t="s">
        <v>81</v>
      </c>
      <c r="E84" s="10" t="s">
        <v>58</v>
      </c>
      <c r="F84" s="10" t="s">
        <v>4</v>
      </c>
      <c r="G84" s="10" t="s">
        <v>82</v>
      </c>
      <c r="H84" s="54" t="s">
        <v>37</v>
      </c>
      <c r="I84" s="62" t="str">
        <f t="shared" si="4"/>
        <v>G</v>
      </c>
      <c r="J84" s="62">
        <f>COUNTIF(I$7:I84,I84)</f>
        <v>5</v>
      </c>
      <c r="K84" s="39"/>
      <c r="L84" s="37"/>
    </row>
    <row r="85" spans="1:12" ht="19.5" customHeight="1" hidden="1">
      <c r="A85" s="32">
        <v>62</v>
      </c>
      <c r="B85" s="37"/>
      <c r="C85" s="49" t="s">
        <v>83</v>
      </c>
      <c r="D85" s="54" t="s">
        <v>84</v>
      </c>
      <c r="E85" s="60" t="s">
        <v>58</v>
      </c>
      <c r="F85" s="10" t="s">
        <v>4</v>
      </c>
      <c r="G85" s="10" t="s">
        <v>82</v>
      </c>
      <c r="H85" s="54" t="s">
        <v>85</v>
      </c>
      <c r="I85" s="62" t="str">
        <f t="shared" si="4"/>
        <v>G</v>
      </c>
      <c r="J85" s="62">
        <f>COUNTIF(I$7:I85,I85)</f>
        <v>6</v>
      </c>
      <c r="K85" s="39"/>
      <c r="L85" s="37"/>
    </row>
    <row r="86" spans="1:12" ht="19.5" customHeight="1" hidden="1">
      <c r="A86" s="37">
        <v>63</v>
      </c>
      <c r="B86" s="37"/>
      <c r="C86" s="49" t="s">
        <v>86</v>
      </c>
      <c r="D86" s="54" t="s">
        <v>26</v>
      </c>
      <c r="E86" s="60" t="s">
        <v>58</v>
      </c>
      <c r="F86" s="10" t="s">
        <v>4</v>
      </c>
      <c r="G86" s="10" t="s">
        <v>87</v>
      </c>
      <c r="H86" s="54" t="s">
        <v>88</v>
      </c>
      <c r="I86" s="62" t="str">
        <f t="shared" si="4"/>
        <v>I</v>
      </c>
      <c r="J86" s="62">
        <f>COUNTIF(I$7:I86,I86)</f>
        <v>6</v>
      </c>
      <c r="K86" s="39"/>
      <c r="L86" s="37"/>
    </row>
    <row r="87" spans="1:12" ht="19.5" customHeight="1" hidden="1">
      <c r="A87" s="32">
        <v>64</v>
      </c>
      <c r="B87" s="37"/>
      <c r="C87" s="49" t="s">
        <v>89</v>
      </c>
      <c r="D87" s="54" t="s">
        <v>19</v>
      </c>
      <c r="E87" s="10" t="s">
        <v>58</v>
      </c>
      <c r="F87" s="10" t="s">
        <v>4</v>
      </c>
      <c r="G87" s="10" t="s">
        <v>90</v>
      </c>
      <c r="H87" s="54" t="s">
        <v>91</v>
      </c>
      <c r="I87" s="62" t="str">
        <f t="shared" si="4"/>
        <v>F</v>
      </c>
      <c r="J87" s="62">
        <f>COUNTIF(I$7:I87,I87)</f>
        <v>7</v>
      </c>
      <c r="K87" s="39"/>
      <c r="L87" s="37"/>
    </row>
    <row r="88" spans="1:12" ht="19.5" customHeight="1" hidden="1">
      <c r="A88" s="37">
        <v>65</v>
      </c>
      <c r="B88" s="37"/>
      <c r="C88" s="49" t="s">
        <v>76</v>
      </c>
      <c r="D88" s="54" t="s">
        <v>19</v>
      </c>
      <c r="E88" s="60" t="s">
        <v>58</v>
      </c>
      <c r="F88" s="10" t="s">
        <v>4</v>
      </c>
      <c r="G88" s="10" t="s">
        <v>92</v>
      </c>
      <c r="H88" s="54" t="s">
        <v>29</v>
      </c>
      <c r="I88" s="62" t="str">
        <f t="shared" si="4"/>
        <v>F</v>
      </c>
      <c r="J88" s="62">
        <f>COUNTIF(I$7:I88,I88)</f>
        <v>8</v>
      </c>
      <c r="K88" s="39"/>
      <c r="L88" s="37"/>
    </row>
    <row r="89" spans="1:12" ht="19.5" customHeight="1" hidden="1">
      <c r="A89" s="32">
        <v>66</v>
      </c>
      <c r="B89" s="37"/>
      <c r="C89" s="49" t="s">
        <v>93</v>
      </c>
      <c r="D89" s="54" t="s">
        <v>24</v>
      </c>
      <c r="E89" s="60" t="s">
        <v>58</v>
      </c>
      <c r="F89" s="10" t="s">
        <v>4</v>
      </c>
      <c r="G89" s="10" t="s">
        <v>94</v>
      </c>
      <c r="H89" s="54" t="s">
        <v>95</v>
      </c>
      <c r="I89" s="62" t="str">
        <f t="shared" si="4"/>
        <v>G</v>
      </c>
      <c r="J89" s="62">
        <f>COUNTIF(I$7:I89,I89)</f>
        <v>7</v>
      </c>
      <c r="K89" s="39"/>
      <c r="L89" s="37"/>
    </row>
    <row r="90" spans="1:12" ht="19.5" customHeight="1" hidden="1">
      <c r="A90" s="37">
        <v>67</v>
      </c>
      <c r="B90" s="37"/>
      <c r="C90" s="49" t="s">
        <v>96</v>
      </c>
      <c r="D90" s="54" t="s">
        <v>12</v>
      </c>
      <c r="E90" s="10" t="s">
        <v>58</v>
      </c>
      <c r="F90" s="10" t="s">
        <v>4</v>
      </c>
      <c r="G90" s="10" t="s">
        <v>97</v>
      </c>
      <c r="H90" s="54" t="s">
        <v>68</v>
      </c>
      <c r="I90" s="62" t="str">
        <f t="shared" si="4"/>
        <v>I</v>
      </c>
      <c r="J90" s="62">
        <f>COUNTIF(I$7:I90,I90)</f>
        <v>7</v>
      </c>
      <c r="K90" s="39"/>
      <c r="L90" s="37"/>
    </row>
    <row r="91" spans="1:12" ht="19.5" customHeight="1" hidden="1">
      <c r="A91" s="32">
        <v>68</v>
      </c>
      <c r="B91" s="37"/>
      <c r="C91" s="49" t="s">
        <v>98</v>
      </c>
      <c r="D91" s="54" t="s">
        <v>26</v>
      </c>
      <c r="E91" s="60" t="s">
        <v>58</v>
      </c>
      <c r="F91" s="10" t="s">
        <v>4</v>
      </c>
      <c r="G91" s="10" t="s">
        <v>99</v>
      </c>
      <c r="H91" s="54" t="s">
        <v>88</v>
      </c>
      <c r="I91" s="62" t="str">
        <f t="shared" si="4"/>
        <v>F</v>
      </c>
      <c r="J91" s="62">
        <f>COUNTIF(I$7:I91,I91)</f>
        <v>9</v>
      </c>
      <c r="K91" s="39"/>
      <c r="L91" s="37"/>
    </row>
    <row r="92" spans="1:12" ht="19.5" customHeight="1" hidden="1">
      <c r="A92" s="37">
        <v>69</v>
      </c>
      <c r="B92" s="37"/>
      <c r="C92" s="49" t="s">
        <v>100</v>
      </c>
      <c r="D92" s="54" t="s">
        <v>62</v>
      </c>
      <c r="E92" s="60" t="s">
        <v>58</v>
      </c>
      <c r="F92" s="10" t="s">
        <v>4</v>
      </c>
      <c r="G92" s="10" t="s">
        <v>99</v>
      </c>
      <c r="H92" s="54" t="s">
        <v>101</v>
      </c>
      <c r="I92" s="62" t="str">
        <f t="shared" si="4"/>
        <v>F</v>
      </c>
      <c r="J92" s="62">
        <f>COUNTIF(I$7:I92,I92)</f>
        <v>10</v>
      </c>
      <c r="K92" s="39"/>
      <c r="L92" s="37"/>
    </row>
    <row r="93" spans="1:12" ht="19.5" customHeight="1" hidden="1">
      <c r="A93" s="32">
        <v>70</v>
      </c>
      <c r="B93" s="37"/>
      <c r="C93" s="49" t="s">
        <v>102</v>
      </c>
      <c r="D93" s="54" t="s">
        <v>40</v>
      </c>
      <c r="E93" s="10" t="s">
        <v>58</v>
      </c>
      <c r="F93" s="10" t="s">
        <v>4</v>
      </c>
      <c r="G93" s="10" t="s">
        <v>99</v>
      </c>
      <c r="H93" s="54" t="s">
        <v>103</v>
      </c>
      <c r="I93" s="62" t="str">
        <f t="shared" si="4"/>
        <v>F</v>
      </c>
      <c r="J93" s="62">
        <f>COUNTIF(I$7:I93,I93)</f>
        <v>11</v>
      </c>
      <c r="K93" s="39"/>
      <c r="L93" s="37"/>
    </row>
    <row r="94" ht="13.5" customHeight="1"/>
    <row r="95" spans="1:16" s="70" customFormat="1" ht="13.5" customHeight="1">
      <c r="A95" s="203" t="s">
        <v>104</v>
      </c>
      <c r="B95" s="203"/>
      <c r="C95" s="203"/>
      <c r="D95" s="203"/>
      <c r="E95" s="203"/>
      <c r="F95" s="203"/>
      <c r="G95" s="203"/>
      <c r="H95" s="203"/>
      <c r="I95" s="68"/>
      <c r="J95" s="68"/>
      <c r="K95" s="50"/>
      <c r="P95" s="74"/>
    </row>
    <row r="96" spans="1:16" s="70" customFormat="1" ht="13.5" customHeight="1">
      <c r="A96" s="203" t="s">
        <v>39</v>
      </c>
      <c r="B96" s="203"/>
      <c r="C96" s="203"/>
      <c r="D96" s="203"/>
      <c r="E96" s="203"/>
      <c r="F96" s="203"/>
      <c r="G96" s="203"/>
      <c r="H96" s="203"/>
      <c r="I96" s="68"/>
      <c r="J96" s="68"/>
      <c r="K96" s="50"/>
      <c r="P96" s="74"/>
    </row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</sheetData>
  <sheetProtection/>
  <mergeCells count="7">
    <mergeCell ref="A2:K2"/>
    <mergeCell ref="A3:K3"/>
    <mergeCell ref="A4:C4"/>
    <mergeCell ref="A95:H95"/>
    <mergeCell ref="A96:H96"/>
    <mergeCell ref="A6:K6"/>
    <mergeCell ref="A23:K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2"/>
  <sheetViews>
    <sheetView zoomScalePageLayoutView="0" workbookViewId="0" topLeftCell="A2">
      <selection activeCell="R10" sqref="R10"/>
    </sheetView>
  </sheetViews>
  <sheetFormatPr defaultColWidth="9.140625" defaultRowHeight="12.75"/>
  <cols>
    <col min="1" max="1" width="4.28125" style="42" customWidth="1"/>
    <col min="2" max="2" width="4.8515625" style="42" customWidth="1"/>
    <col min="3" max="3" width="15.8515625" style="42" customWidth="1"/>
    <col min="4" max="4" width="9.140625" style="43" customWidth="1"/>
    <col min="5" max="5" width="5.00390625" style="43" customWidth="1"/>
    <col min="6" max="6" width="4.00390625" style="55" customWidth="1"/>
    <col min="7" max="7" width="5.7109375" style="67" customWidth="1"/>
    <col min="8" max="8" width="22.57421875" style="43" customWidth="1"/>
    <col min="9" max="9" width="4.140625" style="55" customWidth="1"/>
    <col min="10" max="10" width="4.57421875" style="55" customWidth="1"/>
    <col min="11" max="11" width="8.421875" style="55" customWidth="1"/>
    <col min="12" max="12" width="0" style="42" hidden="1" customWidth="1"/>
    <col min="13" max="18" width="9.140625" style="36" customWidth="1"/>
    <col min="19" max="19" width="8.7109375" style="36" customWidth="1"/>
    <col min="20" max="16384" width="9.140625" style="36" customWidth="1"/>
  </cols>
  <sheetData>
    <row r="1" spans="1:12" s="28" customFormat="1" ht="6.75" customHeight="1" hidden="1">
      <c r="A1" s="26"/>
      <c r="B1" s="26"/>
      <c r="C1" s="26"/>
      <c r="D1" s="27"/>
      <c r="E1" s="27"/>
      <c r="F1" s="12" t="s">
        <v>6</v>
      </c>
      <c r="G1" s="56">
        <v>2023</v>
      </c>
      <c r="H1" s="27"/>
      <c r="I1" s="12"/>
      <c r="J1" s="12"/>
      <c r="K1" s="12"/>
      <c r="L1" s="26"/>
    </row>
    <row r="2" spans="1:12" s="100" customFormat="1" ht="30" customHeight="1" thickBot="1">
      <c r="A2" s="193" t="s">
        <v>71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  <c r="L2" s="51"/>
    </row>
    <row r="3" spans="1:12" s="90" customFormat="1" ht="19.5" customHeight="1" thickBot="1">
      <c r="A3" s="196" t="s">
        <v>70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  <c r="L3" s="25"/>
    </row>
    <row r="4" spans="1:12" s="90" customFormat="1" ht="19.5" customHeight="1" thickBot="1">
      <c r="A4" s="199" t="s">
        <v>33</v>
      </c>
      <c r="B4" s="200"/>
      <c r="C4" s="201"/>
      <c r="D4" s="101"/>
      <c r="E4" s="23"/>
      <c r="F4" s="23"/>
      <c r="G4" s="24"/>
      <c r="H4" s="101"/>
      <c r="I4" s="23"/>
      <c r="J4" s="23"/>
      <c r="K4" s="25"/>
      <c r="L4" s="25"/>
    </row>
    <row r="5" spans="1:12" s="83" customFormat="1" ht="27.75" customHeight="1" thickBot="1">
      <c r="A5" s="72" t="s">
        <v>72</v>
      </c>
      <c r="B5" s="72" t="s">
        <v>73</v>
      </c>
      <c r="C5" s="46" t="s">
        <v>7</v>
      </c>
      <c r="D5" s="78" t="s">
        <v>0</v>
      </c>
      <c r="E5" s="79" t="s">
        <v>74</v>
      </c>
      <c r="F5" s="80" t="s">
        <v>5</v>
      </c>
      <c r="G5" s="81" t="s">
        <v>27</v>
      </c>
      <c r="H5" s="78" t="s">
        <v>1</v>
      </c>
      <c r="I5" s="80" t="s">
        <v>28</v>
      </c>
      <c r="J5" s="79" t="s">
        <v>75</v>
      </c>
      <c r="K5" s="80" t="s">
        <v>2</v>
      </c>
      <c r="L5" s="82" t="s">
        <v>69</v>
      </c>
    </row>
    <row r="6" spans="1:12" ht="19.5" customHeight="1" thickBot="1">
      <c r="A6" s="204" t="s">
        <v>221</v>
      </c>
      <c r="B6" s="205"/>
      <c r="C6" s="205"/>
      <c r="D6" s="205"/>
      <c r="E6" s="205"/>
      <c r="F6" s="205"/>
      <c r="G6" s="205"/>
      <c r="H6" s="205"/>
      <c r="I6" s="205"/>
      <c r="J6" s="205"/>
      <c r="K6" s="206"/>
      <c r="L6" s="174"/>
    </row>
    <row r="7" spans="1:12" s="152" customFormat="1" ht="19.5" customHeight="1">
      <c r="A7" s="148">
        <v>1</v>
      </c>
      <c r="B7" s="148">
        <v>53</v>
      </c>
      <c r="C7" s="144" t="s">
        <v>136</v>
      </c>
      <c r="D7" s="2" t="s">
        <v>137</v>
      </c>
      <c r="E7" s="113" t="s">
        <v>58</v>
      </c>
      <c r="F7" s="3" t="s">
        <v>106</v>
      </c>
      <c r="G7" s="3">
        <v>1997</v>
      </c>
      <c r="H7" s="2" t="s">
        <v>110</v>
      </c>
      <c r="I7" s="149" t="str">
        <f>IF(F7="m",IF($G$1-$G7&lt;=19,"JM",IF($G$1-$G7&lt;=39,"A",IF($G$1-$G7&lt;=49,"B",IF($G$1-$G7&lt;=59,"C",IF($G$1-$G7&lt;=69,"D","E"))))),IF($G$1-$G7&lt;=19,"JŽ",IF($G$1-$G7&lt;=39,"F",IF($G$1-$G7&lt;=49,"G",IF($G$1-$G7&lt;=59,"H","I")))))</f>
        <v>A</v>
      </c>
      <c r="J7" s="149">
        <f>COUNTIF(I$7:I7,I7)</f>
        <v>1</v>
      </c>
      <c r="K7" s="150">
        <v>0.02193287037037037</v>
      </c>
      <c r="L7" s="151">
        <v>6</v>
      </c>
    </row>
    <row r="8" spans="1:12" s="159" customFormat="1" ht="19.5" customHeight="1">
      <c r="A8" s="155">
        <v>2</v>
      </c>
      <c r="B8" s="155">
        <v>29</v>
      </c>
      <c r="C8" s="21" t="s">
        <v>119</v>
      </c>
      <c r="D8" s="4" t="s">
        <v>11</v>
      </c>
      <c r="E8" s="125" t="s">
        <v>58</v>
      </c>
      <c r="F8" s="5" t="s">
        <v>106</v>
      </c>
      <c r="G8" s="5">
        <v>1992</v>
      </c>
      <c r="H8" s="4" t="s">
        <v>120</v>
      </c>
      <c r="I8" s="168" t="str">
        <f>IF(F8="m",IF($G$1-$G8&lt;=19,"JM",IF($G$1-$G8&lt;=39,"A",IF($G$1-$G8&lt;=49,"B",IF($G$1-$G8&lt;=59,"C",IF($G$1-$G8&lt;=69,"D","E"))))),IF($G$1-$G8&lt;=19,"JŽ",IF($G$1-$G8&lt;=39,"F",IF($G$1-$G8&lt;=49,"G",IF($G$1-$G8&lt;=59,"H","I")))))</f>
        <v>A</v>
      </c>
      <c r="J8" s="168">
        <f>COUNTIF(I$7:I8,I8)</f>
        <v>2</v>
      </c>
      <c r="K8" s="169">
        <v>0.025532407407407406</v>
      </c>
      <c r="L8" s="155">
        <v>0</v>
      </c>
    </row>
    <row r="9" spans="1:12" s="165" customFormat="1" ht="19.5" customHeight="1">
      <c r="A9" s="160">
        <v>3</v>
      </c>
      <c r="B9" s="164">
        <v>65</v>
      </c>
      <c r="C9" s="22" t="s">
        <v>132</v>
      </c>
      <c r="D9" s="6" t="s">
        <v>35</v>
      </c>
      <c r="E9" s="138" t="s">
        <v>58</v>
      </c>
      <c r="F9" s="7" t="s">
        <v>106</v>
      </c>
      <c r="G9" s="7">
        <v>2006</v>
      </c>
      <c r="H9" s="6" t="s">
        <v>30</v>
      </c>
      <c r="I9" s="162" t="s">
        <v>48</v>
      </c>
      <c r="J9" s="162">
        <f>COUNTIF(I$7:I9,I9)</f>
        <v>3</v>
      </c>
      <c r="K9" s="163">
        <v>0.030937499999999996</v>
      </c>
      <c r="L9" s="164"/>
    </row>
    <row r="10" spans="1:12" ht="19.5" customHeight="1">
      <c r="A10" s="37">
        <v>4</v>
      </c>
      <c r="B10" s="37">
        <v>33</v>
      </c>
      <c r="C10" s="20" t="s">
        <v>124</v>
      </c>
      <c r="D10" s="53" t="s">
        <v>125</v>
      </c>
      <c r="E10" s="10" t="s">
        <v>58</v>
      </c>
      <c r="F10" s="1" t="s">
        <v>106</v>
      </c>
      <c r="G10" s="1">
        <v>1988</v>
      </c>
      <c r="H10" s="53" t="s">
        <v>61</v>
      </c>
      <c r="I10" s="62" t="str">
        <f>IF(F10="m",IF($G$1-$G10&lt;=19,"JM",IF($G$1-$G10&lt;=39,"A",IF($G$1-$G10&lt;=49,"B",IF($G$1-$G10&lt;=59,"C",IF($G$1-$G10&lt;=69,"D","E"))))),IF($G$1-$G10&lt;=19,"JŽ",IF($G$1-$G10&lt;=39,"F",IF($G$1-$G10&lt;=49,"G",IF($G$1-$G10&lt;=59,"H","I")))))</f>
        <v>A</v>
      </c>
      <c r="J10" s="62">
        <f>COUNTIF(I$7:I10,I10)</f>
        <v>4</v>
      </c>
      <c r="K10" s="63">
        <v>0.031504629629629625</v>
      </c>
      <c r="L10" s="37">
        <v>6</v>
      </c>
    </row>
    <row r="11" spans="1:12" ht="19.5" customHeight="1">
      <c r="A11" s="32">
        <v>5</v>
      </c>
      <c r="B11" s="37">
        <v>39</v>
      </c>
      <c r="C11" s="20" t="s">
        <v>162</v>
      </c>
      <c r="D11" s="53" t="s">
        <v>19</v>
      </c>
      <c r="E11" s="60" t="s">
        <v>58</v>
      </c>
      <c r="F11" s="1" t="s">
        <v>106</v>
      </c>
      <c r="G11" s="1">
        <v>2005</v>
      </c>
      <c r="H11" s="64" t="s">
        <v>29</v>
      </c>
      <c r="I11" s="62" t="s">
        <v>48</v>
      </c>
      <c r="J11" s="62">
        <f>COUNTIF(I$7:I11,I11)</f>
        <v>5</v>
      </c>
      <c r="K11" s="63">
        <v>0.03217592592592593</v>
      </c>
      <c r="L11" s="37">
        <v>6</v>
      </c>
    </row>
    <row r="12" spans="1:12" ht="19.5" customHeight="1">
      <c r="A12" s="37">
        <v>6</v>
      </c>
      <c r="B12" s="37">
        <v>88</v>
      </c>
      <c r="C12" s="145" t="s">
        <v>177</v>
      </c>
      <c r="D12" s="53" t="s">
        <v>36</v>
      </c>
      <c r="E12" s="10" t="s">
        <v>58</v>
      </c>
      <c r="F12" s="1" t="s">
        <v>106</v>
      </c>
      <c r="G12" s="1">
        <v>1992</v>
      </c>
      <c r="H12" s="53" t="s">
        <v>110</v>
      </c>
      <c r="I12" s="62" t="str">
        <f aca="true" t="shared" si="0" ref="I12:I17">IF(F12="m",IF($G$1-$G12&lt;=19,"JM",IF($G$1-$G12&lt;=39,"A",IF($G$1-$G12&lt;=49,"B",IF($G$1-$G12&lt;=59,"C",IF($G$1-$G12&lt;=69,"D","E"))))),IF($G$1-$G12&lt;=19,"JŽ",IF($G$1-$G12&lt;=39,"F",IF($G$1-$G12&lt;=49,"G",IF($G$1-$G12&lt;=59,"H","I")))))</f>
        <v>A</v>
      </c>
      <c r="J12" s="62">
        <f>COUNTIF(I$7:I12,I12)</f>
        <v>6</v>
      </c>
      <c r="K12" s="63">
        <v>0.032372685185185185</v>
      </c>
      <c r="L12" s="37"/>
    </row>
    <row r="13" spans="1:12" ht="19.5" customHeight="1">
      <c r="A13" s="32">
        <v>7</v>
      </c>
      <c r="B13" s="37">
        <v>67</v>
      </c>
      <c r="C13" s="20" t="s">
        <v>144</v>
      </c>
      <c r="D13" s="53" t="s">
        <v>145</v>
      </c>
      <c r="E13" s="60" t="s">
        <v>58</v>
      </c>
      <c r="F13" s="1" t="s">
        <v>106</v>
      </c>
      <c r="G13" s="1">
        <v>1993</v>
      </c>
      <c r="H13" s="64" t="s">
        <v>200</v>
      </c>
      <c r="I13" s="62" t="str">
        <f t="shared" si="0"/>
        <v>A</v>
      </c>
      <c r="J13" s="62">
        <f>COUNTIF(I$7:I13,I13)</f>
        <v>7</v>
      </c>
      <c r="K13" s="63">
        <v>0.03327546296296296</v>
      </c>
      <c r="L13" s="37"/>
    </row>
    <row r="14" spans="1:12" ht="19.5" customHeight="1">
      <c r="A14" s="37">
        <v>8</v>
      </c>
      <c r="B14" s="35">
        <v>55</v>
      </c>
      <c r="C14" s="71" t="s">
        <v>199</v>
      </c>
      <c r="D14" s="54" t="s">
        <v>130</v>
      </c>
      <c r="E14" s="60" t="s">
        <v>58</v>
      </c>
      <c r="F14" s="10" t="s">
        <v>3</v>
      </c>
      <c r="G14" s="10">
        <v>1985</v>
      </c>
      <c r="H14" s="54" t="s">
        <v>32</v>
      </c>
      <c r="I14" s="62" t="str">
        <f t="shared" si="0"/>
        <v>A</v>
      </c>
      <c r="J14" s="62">
        <f>COUNTIF(I$7:I14,I14)</f>
        <v>8</v>
      </c>
      <c r="K14" s="63">
        <v>0.03445601851851852</v>
      </c>
      <c r="L14" s="37">
        <v>6</v>
      </c>
    </row>
    <row r="15" spans="1:12" ht="19.5" customHeight="1">
      <c r="A15" s="32">
        <v>9</v>
      </c>
      <c r="B15" s="37">
        <v>85</v>
      </c>
      <c r="C15" s="20" t="s">
        <v>161</v>
      </c>
      <c r="D15" s="53" t="s">
        <v>44</v>
      </c>
      <c r="E15" s="10" t="s">
        <v>58</v>
      </c>
      <c r="F15" s="1" t="s">
        <v>106</v>
      </c>
      <c r="G15" s="1">
        <v>1986</v>
      </c>
      <c r="H15" s="53" t="s">
        <v>29</v>
      </c>
      <c r="I15" s="62" t="str">
        <f t="shared" si="0"/>
        <v>A</v>
      </c>
      <c r="J15" s="62">
        <f>COUNTIF(I$7:I15,I15)</f>
        <v>9</v>
      </c>
      <c r="K15" s="63">
        <v>0.03733796296296296</v>
      </c>
      <c r="L15" s="37">
        <v>6</v>
      </c>
    </row>
    <row r="16" spans="1:12" ht="19.5" customHeight="1">
      <c r="A16" s="37">
        <v>10</v>
      </c>
      <c r="B16" s="52">
        <v>93</v>
      </c>
      <c r="C16" s="20" t="s">
        <v>122</v>
      </c>
      <c r="D16" s="53" t="s">
        <v>14</v>
      </c>
      <c r="E16" s="10" t="s">
        <v>58</v>
      </c>
      <c r="F16" s="1" t="s">
        <v>106</v>
      </c>
      <c r="G16" s="1">
        <v>1999</v>
      </c>
      <c r="H16" s="53" t="s">
        <v>123</v>
      </c>
      <c r="I16" s="65" t="str">
        <f t="shared" si="0"/>
        <v>A</v>
      </c>
      <c r="J16" s="65">
        <f>COUNTIF(I$7:I16,I16)</f>
        <v>10</v>
      </c>
      <c r="K16" s="66">
        <v>0.03840277777777778</v>
      </c>
      <c r="L16" s="37">
        <v>6</v>
      </c>
    </row>
    <row r="17" spans="1:12" ht="19.5" customHeight="1">
      <c r="A17" s="32">
        <v>11</v>
      </c>
      <c r="B17" s="35">
        <v>26</v>
      </c>
      <c r="C17" s="20" t="s">
        <v>105</v>
      </c>
      <c r="D17" s="53" t="s">
        <v>13</v>
      </c>
      <c r="E17" s="60" t="s">
        <v>58</v>
      </c>
      <c r="F17" s="1" t="s">
        <v>106</v>
      </c>
      <c r="G17" s="1">
        <v>1990</v>
      </c>
      <c r="H17" s="53" t="s">
        <v>107</v>
      </c>
      <c r="I17" s="62" t="str">
        <f t="shared" si="0"/>
        <v>A</v>
      </c>
      <c r="J17" s="62">
        <f>COUNTIF(I$7:I17,I17)</f>
        <v>11</v>
      </c>
      <c r="K17" s="63">
        <v>0.03998842592592593</v>
      </c>
      <c r="L17" s="37">
        <v>0</v>
      </c>
    </row>
    <row r="18" spans="1:12" ht="19.5" customHeight="1">
      <c r="A18" s="37">
        <v>12</v>
      </c>
      <c r="B18" s="35">
        <v>68</v>
      </c>
      <c r="C18" s="71" t="s">
        <v>201</v>
      </c>
      <c r="D18" s="54" t="s">
        <v>202</v>
      </c>
      <c r="E18" s="60" t="s">
        <v>58</v>
      </c>
      <c r="F18" s="10" t="s">
        <v>3</v>
      </c>
      <c r="G18" s="10">
        <v>2004</v>
      </c>
      <c r="H18" s="54" t="s">
        <v>29</v>
      </c>
      <c r="I18" s="62" t="s">
        <v>48</v>
      </c>
      <c r="J18" s="62">
        <f>COUNTIF(I$7:I18,I18)</f>
        <v>12</v>
      </c>
      <c r="K18" s="63">
        <v>0.041990740740740745</v>
      </c>
      <c r="L18" s="37">
        <v>6</v>
      </c>
    </row>
    <row r="19" spans="1:12" ht="19.5" customHeight="1">
      <c r="A19" s="32">
        <v>13</v>
      </c>
      <c r="B19" s="35">
        <v>97</v>
      </c>
      <c r="C19" s="71" t="s">
        <v>206</v>
      </c>
      <c r="D19" s="54" t="s">
        <v>19</v>
      </c>
      <c r="E19" s="10" t="s">
        <v>58</v>
      </c>
      <c r="F19" s="10" t="s">
        <v>106</v>
      </c>
      <c r="G19" s="10">
        <v>2007</v>
      </c>
      <c r="H19" s="54" t="s">
        <v>30</v>
      </c>
      <c r="I19" s="62" t="s">
        <v>48</v>
      </c>
      <c r="J19" s="62">
        <f>COUNTIF(I$7:I19,I19)</f>
        <v>13</v>
      </c>
      <c r="K19" s="63">
        <v>0.04248842592592592</v>
      </c>
      <c r="L19" s="37">
        <v>14</v>
      </c>
    </row>
    <row r="20" spans="1:12" ht="19.5" customHeight="1" thickBot="1">
      <c r="A20" s="40">
        <v>14</v>
      </c>
      <c r="B20" s="52">
        <v>70</v>
      </c>
      <c r="C20" s="175" t="s">
        <v>203</v>
      </c>
      <c r="D20" s="176" t="s">
        <v>65</v>
      </c>
      <c r="E20" s="11" t="s">
        <v>58</v>
      </c>
      <c r="F20" s="11" t="s">
        <v>3</v>
      </c>
      <c r="G20" s="11">
        <v>1993</v>
      </c>
      <c r="H20" s="176" t="s">
        <v>30</v>
      </c>
      <c r="I20" s="65" t="str">
        <f>IF(F20="m",IF($G$1-$G20&lt;=19,"JM",IF($G$1-$G20&lt;=39,"A",IF($G$1-$G20&lt;=49,"B",IF($G$1-$G20&lt;=59,"C",IF($G$1-$G20&lt;=69,"D","E"))))),IF($G$1-$G20&lt;=19,"JŽ",IF($G$1-$G20&lt;=39,"F",IF($G$1-$G20&lt;=49,"G",IF($G$1-$G20&lt;=59,"H","I")))))</f>
        <v>A</v>
      </c>
      <c r="J20" s="65">
        <f>COUNTIF(I$7:I20,I20)</f>
        <v>14</v>
      </c>
      <c r="K20" s="66">
        <v>0.051527777777777777</v>
      </c>
      <c r="L20" s="37"/>
    </row>
    <row r="21" spans="1:12" ht="19.5" customHeight="1" thickBot="1">
      <c r="A21" s="204" t="s">
        <v>211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6"/>
      <c r="L21" s="174"/>
    </row>
    <row r="22" spans="1:12" s="152" customFormat="1" ht="19.5" customHeight="1">
      <c r="A22" s="148">
        <v>1</v>
      </c>
      <c r="B22" s="148">
        <v>40</v>
      </c>
      <c r="C22" s="177" t="s">
        <v>149</v>
      </c>
      <c r="D22" s="178" t="s">
        <v>40</v>
      </c>
      <c r="E22" s="19" t="s">
        <v>58</v>
      </c>
      <c r="F22" s="179" t="s">
        <v>106</v>
      </c>
      <c r="G22" s="179">
        <v>1976</v>
      </c>
      <c r="H22" s="178" t="s">
        <v>55</v>
      </c>
      <c r="I22" s="149" t="str">
        <f aca="true" t="shared" si="1" ref="I22:I38">IF(F22="m",IF($G$1-$G22&lt;=19,"JM",IF($G$1-$G22&lt;=39,"A",IF($G$1-$G22&lt;=49,"B",IF($G$1-$G22&lt;=59,"C",IF($G$1-$G22&lt;=69,"D","E"))))),IF($G$1-$G22&lt;=19,"JŽ",IF($G$1-$G22&lt;=39,"F",IF($G$1-$G22&lt;=49,"G",IF($G$1-$G22&lt;=59,"H","I")))))</f>
        <v>B</v>
      </c>
      <c r="J22" s="149">
        <f>COUNTIF(I$7:I22,I22)</f>
        <v>1</v>
      </c>
      <c r="K22" s="150">
        <v>0.024861111111111108</v>
      </c>
      <c r="L22" s="151">
        <v>6</v>
      </c>
    </row>
    <row r="23" spans="1:12" s="159" customFormat="1" ht="19.5" customHeight="1">
      <c r="A23" s="155">
        <v>2</v>
      </c>
      <c r="B23" s="156">
        <v>8</v>
      </c>
      <c r="C23" s="21" t="s">
        <v>158</v>
      </c>
      <c r="D23" s="4" t="s">
        <v>21</v>
      </c>
      <c r="E23" s="125" t="s">
        <v>58</v>
      </c>
      <c r="F23" s="5" t="s">
        <v>106</v>
      </c>
      <c r="G23" s="5">
        <v>1974</v>
      </c>
      <c r="H23" s="4" t="s">
        <v>159</v>
      </c>
      <c r="I23" s="157" t="str">
        <f t="shared" si="1"/>
        <v>B</v>
      </c>
      <c r="J23" s="157">
        <f>COUNTIF(I$7:I23,I23)</f>
        <v>2</v>
      </c>
      <c r="K23" s="158">
        <v>0.0253125</v>
      </c>
      <c r="L23" s="155">
        <v>0</v>
      </c>
    </row>
    <row r="24" spans="1:12" s="165" customFormat="1" ht="19.5" customHeight="1">
      <c r="A24" s="160">
        <v>3</v>
      </c>
      <c r="B24" s="161">
        <v>47</v>
      </c>
      <c r="C24" s="22" t="s">
        <v>93</v>
      </c>
      <c r="D24" s="6" t="s">
        <v>24</v>
      </c>
      <c r="E24" s="8" t="s">
        <v>58</v>
      </c>
      <c r="F24" s="7" t="s">
        <v>106</v>
      </c>
      <c r="G24" s="7">
        <v>1981</v>
      </c>
      <c r="H24" s="6" t="s">
        <v>95</v>
      </c>
      <c r="I24" s="162" t="str">
        <f t="shared" si="1"/>
        <v>B</v>
      </c>
      <c r="J24" s="162">
        <f>COUNTIF(I$7:I24,I24)</f>
        <v>3</v>
      </c>
      <c r="K24" s="163">
        <v>0.026238425925925925</v>
      </c>
      <c r="L24" s="164">
        <v>6</v>
      </c>
    </row>
    <row r="25" spans="1:12" ht="19.5" customHeight="1">
      <c r="A25" s="37">
        <v>4</v>
      </c>
      <c r="B25" s="37">
        <v>78</v>
      </c>
      <c r="C25" s="20" t="s">
        <v>170</v>
      </c>
      <c r="D25" s="53" t="s">
        <v>20</v>
      </c>
      <c r="E25" s="60" t="s">
        <v>58</v>
      </c>
      <c r="F25" s="1" t="s">
        <v>106</v>
      </c>
      <c r="G25" s="1">
        <v>1982</v>
      </c>
      <c r="H25" s="53" t="s">
        <v>171</v>
      </c>
      <c r="I25" s="62" t="str">
        <f t="shared" si="1"/>
        <v>B</v>
      </c>
      <c r="J25" s="62">
        <f>COUNTIF(I$7:I25,I25)</f>
        <v>4</v>
      </c>
      <c r="K25" s="63">
        <v>0.028506944444444442</v>
      </c>
      <c r="L25" s="37">
        <v>6</v>
      </c>
    </row>
    <row r="26" spans="1:12" ht="19.5" customHeight="1">
      <c r="A26" s="32">
        <v>5</v>
      </c>
      <c r="B26" s="37">
        <v>37</v>
      </c>
      <c r="C26" s="20" t="s">
        <v>162</v>
      </c>
      <c r="D26" s="53" t="s">
        <v>19</v>
      </c>
      <c r="E26" s="60" t="s">
        <v>58</v>
      </c>
      <c r="F26" s="1" t="s">
        <v>106</v>
      </c>
      <c r="G26" s="1">
        <v>1980</v>
      </c>
      <c r="H26" s="64" t="s">
        <v>29</v>
      </c>
      <c r="I26" s="62" t="str">
        <f t="shared" si="1"/>
        <v>B</v>
      </c>
      <c r="J26" s="62">
        <f>COUNTIF(I$7:I26,I26)</f>
        <v>5</v>
      </c>
      <c r="K26" s="63">
        <v>0.03222222222222222</v>
      </c>
      <c r="L26" s="37">
        <v>6</v>
      </c>
    </row>
    <row r="27" spans="1:12" ht="19.5" customHeight="1">
      <c r="A27" s="37">
        <v>6</v>
      </c>
      <c r="B27" s="35">
        <v>86</v>
      </c>
      <c r="C27" s="20" t="s">
        <v>166</v>
      </c>
      <c r="D27" s="53" t="s">
        <v>19</v>
      </c>
      <c r="E27" s="60" t="s">
        <v>58</v>
      </c>
      <c r="F27" s="1" t="s">
        <v>106</v>
      </c>
      <c r="G27" s="1">
        <v>1983</v>
      </c>
      <c r="H27" s="53" t="s">
        <v>29</v>
      </c>
      <c r="I27" s="62" t="str">
        <f t="shared" si="1"/>
        <v>B</v>
      </c>
      <c r="J27" s="62">
        <f>COUNTIF(I$7:I27,I27)</f>
        <v>6</v>
      </c>
      <c r="K27" s="63">
        <v>0.035729166666666666</v>
      </c>
      <c r="L27" s="37">
        <v>6</v>
      </c>
    </row>
    <row r="28" spans="1:12" ht="19.5" customHeight="1">
      <c r="A28" s="32">
        <v>7</v>
      </c>
      <c r="B28" s="37">
        <v>95</v>
      </c>
      <c r="C28" s="20" t="s">
        <v>133</v>
      </c>
      <c r="D28" s="53" t="s">
        <v>134</v>
      </c>
      <c r="E28" s="60" t="s">
        <v>58</v>
      </c>
      <c r="F28" s="1" t="s">
        <v>106</v>
      </c>
      <c r="G28" s="1">
        <v>1982</v>
      </c>
      <c r="H28" s="53" t="s">
        <v>135</v>
      </c>
      <c r="I28" s="62" t="str">
        <f t="shared" si="1"/>
        <v>B</v>
      </c>
      <c r="J28" s="62">
        <f>COUNTIF(I$7:I28,I28)</f>
        <v>7</v>
      </c>
      <c r="K28" s="63">
        <v>0.03634259259259259</v>
      </c>
      <c r="L28" s="37">
        <v>6</v>
      </c>
    </row>
    <row r="29" spans="1:12" ht="19.5" customHeight="1">
      <c r="A29" s="37">
        <v>8</v>
      </c>
      <c r="B29" s="37">
        <v>81</v>
      </c>
      <c r="C29" s="20" t="s">
        <v>174</v>
      </c>
      <c r="D29" s="53" t="s">
        <v>66</v>
      </c>
      <c r="E29" s="60" t="s">
        <v>58</v>
      </c>
      <c r="F29" s="1" t="s">
        <v>106</v>
      </c>
      <c r="G29" s="1">
        <v>1976</v>
      </c>
      <c r="H29" s="53" t="s">
        <v>110</v>
      </c>
      <c r="I29" s="62" t="str">
        <f t="shared" si="1"/>
        <v>B</v>
      </c>
      <c r="J29" s="62">
        <f>COUNTIF(I$7:I29,I29)</f>
        <v>8</v>
      </c>
      <c r="K29" s="63">
        <v>0.036458333333333336</v>
      </c>
      <c r="L29" s="37">
        <v>0</v>
      </c>
    </row>
    <row r="30" spans="1:12" ht="19.5" customHeight="1">
      <c r="A30" s="32">
        <v>9</v>
      </c>
      <c r="B30" s="37">
        <v>82</v>
      </c>
      <c r="C30" s="20" t="s">
        <v>154</v>
      </c>
      <c r="D30" s="53" t="s">
        <v>38</v>
      </c>
      <c r="E30" s="60" t="s">
        <v>58</v>
      </c>
      <c r="F30" s="1" t="s">
        <v>106</v>
      </c>
      <c r="G30" s="1">
        <v>1975</v>
      </c>
      <c r="H30" s="53" t="s">
        <v>29</v>
      </c>
      <c r="I30" s="62" t="str">
        <f t="shared" si="1"/>
        <v>B</v>
      </c>
      <c r="J30" s="62">
        <f>COUNTIF(I$7:I30,I30)</f>
        <v>9</v>
      </c>
      <c r="K30" s="63">
        <v>0.03740740740740741</v>
      </c>
      <c r="L30" s="37">
        <v>6</v>
      </c>
    </row>
    <row r="31" spans="1:12" ht="19.5" customHeight="1">
      <c r="A31" s="37">
        <v>10</v>
      </c>
      <c r="B31" s="37">
        <v>92</v>
      </c>
      <c r="C31" s="20" t="s">
        <v>111</v>
      </c>
      <c r="D31" s="53" t="s">
        <v>40</v>
      </c>
      <c r="E31" s="10" t="s">
        <v>58</v>
      </c>
      <c r="F31" s="1" t="s">
        <v>106</v>
      </c>
      <c r="G31" s="1">
        <v>1979</v>
      </c>
      <c r="H31" s="53" t="s">
        <v>29</v>
      </c>
      <c r="I31" s="62" t="str">
        <f t="shared" si="1"/>
        <v>B</v>
      </c>
      <c r="J31" s="62">
        <f>COUNTIF(I$7:I31,I31)</f>
        <v>10</v>
      </c>
      <c r="K31" s="63">
        <v>0.03820601851851852</v>
      </c>
      <c r="L31" s="37">
        <v>6</v>
      </c>
    </row>
    <row r="32" spans="1:12" ht="19.5" customHeight="1">
      <c r="A32" s="32">
        <v>11</v>
      </c>
      <c r="B32" s="37">
        <v>94</v>
      </c>
      <c r="C32" s="20" t="s">
        <v>173</v>
      </c>
      <c r="D32" s="53" t="s">
        <v>42</v>
      </c>
      <c r="E32" s="10" t="s">
        <v>58</v>
      </c>
      <c r="F32" s="1" t="s">
        <v>106</v>
      </c>
      <c r="G32" s="1">
        <v>1975</v>
      </c>
      <c r="H32" s="53" t="s">
        <v>123</v>
      </c>
      <c r="I32" s="62" t="str">
        <f t="shared" si="1"/>
        <v>B</v>
      </c>
      <c r="J32" s="62">
        <f>COUNTIF(I$7:I32,I32)</f>
        <v>11</v>
      </c>
      <c r="K32" s="63">
        <v>0.03840277777777778</v>
      </c>
      <c r="L32" s="37">
        <v>6</v>
      </c>
    </row>
    <row r="33" spans="1:12" ht="19.5" customHeight="1">
      <c r="A33" s="37">
        <v>12</v>
      </c>
      <c r="B33" s="35">
        <v>14</v>
      </c>
      <c r="C33" s="20" t="s">
        <v>138</v>
      </c>
      <c r="D33" s="53" t="s">
        <v>38</v>
      </c>
      <c r="E33" s="60" t="s">
        <v>58</v>
      </c>
      <c r="F33" s="1" t="s">
        <v>106</v>
      </c>
      <c r="G33" s="1">
        <v>1981</v>
      </c>
      <c r="H33" s="64" t="s">
        <v>30</v>
      </c>
      <c r="I33" s="62" t="str">
        <f t="shared" si="1"/>
        <v>B</v>
      </c>
      <c r="J33" s="62">
        <f>COUNTIF(I$7:I33,I33)</f>
        <v>12</v>
      </c>
      <c r="K33" s="63">
        <v>0.03846064814814815</v>
      </c>
      <c r="L33" s="37">
        <v>0</v>
      </c>
    </row>
    <row r="34" spans="1:12" ht="19.5" customHeight="1">
      <c r="A34" s="32">
        <v>13</v>
      </c>
      <c r="B34" s="37">
        <v>31</v>
      </c>
      <c r="C34" s="20" t="s">
        <v>167</v>
      </c>
      <c r="D34" s="53" t="s">
        <v>22</v>
      </c>
      <c r="E34" s="60" t="s">
        <v>58</v>
      </c>
      <c r="F34" s="1" t="s">
        <v>106</v>
      </c>
      <c r="G34" s="1">
        <v>1980</v>
      </c>
      <c r="H34" s="53" t="s">
        <v>168</v>
      </c>
      <c r="I34" s="62" t="str">
        <f t="shared" si="1"/>
        <v>B</v>
      </c>
      <c r="J34" s="62">
        <f>COUNTIF(I$7:I34,I34)</f>
        <v>13</v>
      </c>
      <c r="K34" s="63">
        <v>0.040949074074074075</v>
      </c>
      <c r="L34" s="37">
        <v>6</v>
      </c>
    </row>
    <row r="35" spans="1:12" ht="19.5" customHeight="1">
      <c r="A35" s="37">
        <v>14</v>
      </c>
      <c r="B35" s="35">
        <v>4</v>
      </c>
      <c r="C35" s="71" t="s">
        <v>187</v>
      </c>
      <c r="D35" s="54" t="s">
        <v>9</v>
      </c>
      <c r="E35" s="60" t="s">
        <v>58</v>
      </c>
      <c r="F35" s="10" t="s">
        <v>3</v>
      </c>
      <c r="G35" s="10">
        <v>1974</v>
      </c>
      <c r="H35" s="54" t="s">
        <v>188</v>
      </c>
      <c r="I35" s="62" t="str">
        <f t="shared" si="1"/>
        <v>B</v>
      </c>
      <c r="J35" s="62">
        <f>COUNTIF(I$7:I35,I35)</f>
        <v>14</v>
      </c>
      <c r="K35" s="63">
        <v>0.04346064814814815</v>
      </c>
      <c r="L35" s="37">
        <v>6</v>
      </c>
    </row>
    <row r="36" spans="1:12" ht="19.5" customHeight="1">
      <c r="A36" s="32">
        <v>15</v>
      </c>
      <c r="B36" s="37">
        <v>23</v>
      </c>
      <c r="C36" s="20" t="s">
        <v>178</v>
      </c>
      <c r="D36" s="53" t="s">
        <v>47</v>
      </c>
      <c r="E36" s="60" t="s">
        <v>58</v>
      </c>
      <c r="F36" s="1" t="s">
        <v>106</v>
      </c>
      <c r="G36" s="1">
        <v>1979</v>
      </c>
      <c r="H36" s="64" t="s">
        <v>29</v>
      </c>
      <c r="I36" s="62" t="str">
        <f t="shared" si="1"/>
        <v>B</v>
      </c>
      <c r="J36" s="62">
        <f>COUNTIF(I$7:I36,I36)</f>
        <v>15</v>
      </c>
      <c r="K36" s="63">
        <v>0.044270833333333336</v>
      </c>
      <c r="L36" s="37">
        <v>0</v>
      </c>
    </row>
    <row r="37" spans="1:12" ht="19.5" customHeight="1">
      <c r="A37" s="37">
        <v>16</v>
      </c>
      <c r="B37" s="35">
        <v>48</v>
      </c>
      <c r="C37" s="20" t="s">
        <v>164</v>
      </c>
      <c r="D37" s="53" t="s">
        <v>14</v>
      </c>
      <c r="E37" s="60" t="s">
        <v>58</v>
      </c>
      <c r="F37" s="1" t="s">
        <v>106</v>
      </c>
      <c r="G37" s="1">
        <v>1979</v>
      </c>
      <c r="H37" s="53" t="s">
        <v>110</v>
      </c>
      <c r="I37" s="62" t="str">
        <f t="shared" si="1"/>
        <v>B</v>
      </c>
      <c r="J37" s="62">
        <f>COUNTIF(I$7:I37,I37)</f>
        <v>16</v>
      </c>
      <c r="K37" s="63">
        <v>0.04621527777777778</v>
      </c>
      <c r="L37" s="37">
        <v>0</v>
      </c>
    </row>
    <row r="38" spans="1:12" ht="19.5" customHeight="1" thickBot="1">
      <c r="A38" s="32">
        <v>17</v>
      </c>
      <c r="B38" s="35">
        <v>54</v>
      </c>
      <c r="C38" s="71" t="s">
        <v>198</v>
      </c>
      <c r="D38" s="54" t="s">
        <v>15</v>
      </c>
      <c r="E38" s="10" t="s">
        <v>58</v>
      </c>
      <c r="F38" s="10" t="s">
        <v>3</v>
      </c>
      <c r="G38" s="10">
        <v>1982</v>
      </c>
      <c r="H38" s="54" t="s">
        <v>95</v>
      </c>
      <c r="I38" s="62" t="str">
        <f t="shared" si="1"/>
        <v>B</v>
      </c>
      <c r="J38" s="62">
        <f>COUNTIF(I$7:I38,I38)</f>
        <v>17</v>
      </c>
      <c r="K38" s="63">
        <v>0.05552083333333333</v>
      </c>
      <c r="L38" s="37">
        <v>6</v>
      </c>
    </row>
    <row r="39" spans="1:12" ht="19.5" customHeight="1" thickBot="1">
      <c r="A39" s="204" t="s">
        <v>212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6"/>
      <c r="L39" s="174"/>
    </row>
    <row r="40" spans="1:12" s="152" customFormat="1" ht="19.5" customHeight="1">
      <c r="A40" s="151">
        <v>1</v>
      </c>
      <c r="B40" s="151">
        <v>44</v>
      </c>
      <c r="C40" s="144" t="s">
        <v>118</v>
      </c>
      <c r="D40" s="2" t="s">
        <v>15</v>
      </c>
      <c r="E40" s="14" t="s">
        <v>58</v>
      </c>
      <c r="F40" s="3" t="s">
        <v>106</v>
      </c>
      <c r="G40" s="3">
        <v>1964</v>
      </c>
      <c r="H40" s="2" t="s">
        <v>32</v>
      </c>
      <c r="I40" s="153" t="str">
        <f aca="true" t="shared" si="2" ref="I40:I48">IF(F40="m",IF($G$1-$G40&lt;=19,"JM",IF($G$1-$G40&lt;=39,"A",IF($G$1-$G40&lt;=49,"B",IF($G$1-$G40&lt;=59,"C",IF($G$1-$G40&lt;=69,"D","E"))))),IF($G$1-$G40&lt;=19,"JŽ",IF($G$1-$G40&lt;=39,"F",IF($G$1-$G40&lt;=49,"G",IF($G$1-$G40&lt;=59,"H","I")))))</f>
        <v>C</v>
      </c>
      <c r="J40" s="153">
        <f>COUNTIF(I$7:I40,I40)</f>
        <v>1</v>
      </c>
      <c r="K40" s="154">
        <v>0.0256712962962963</v>
      </c>
      <c r="L40" s="151">
        <v>0</v>
      </c>
    </row>
    <row r="41" spans="1:12" s="159" customFormat="1" ht="19.5" customHeight="1">
      <c r="A41" s="173">
        <v>2</v>
      </c>
      <c r="B41" s="155">
        <v>58</v>
      </c>
      <c r="C41" s="21" t="s">
        <v>146</v>
      </c>
      <c r="D41" s="4" t="s">
        <v>147</v>
      </c>
      <c r="E41" s="125" t="s">
        <v>58</v>
      </c>
      <c r="F41" s="5" t="s">
        <v>106</v>
      </c>
      <c r="G41" s="5">
        <v>1964</v>
      </c>
      <c r="H41" s="4" t="s">
        <v>148</v>
      </c>
      <c r="I41" s="168" t="str">
        <f t="shared" si="2"/>
        <v>C</v>
      </c>
      <c r="J41" s="168">
        <f>COUNTIF(I$7:I41,I41)</f>
        <v>2</v>
      </c>
      <c r="K41" s="169">
        <v>0.028449074074074075</v>
      </c>
      <c r="L41" s="155">
        <v>6</v>
      </c>
    </row>
    <row r="42" spans="1:12" s="165" customFormat="1" ht="19.5" customHeight="1">
      <c r="A42" s="164">
        <v>3</v>
      </c>
      <c r="B42" s="164">
        <v>18</v>
      </c>
      <c r="C42" s="22" t="s">
        <v>139</v>
      </c>
      <c r="D42" s="6" t="s">
        <v>49</v>
      </c>
      <c r="E42" s="8" t="s">
        <v>58</v>
      </c>
      <c r="F42" s="7" t="s">
        <v>106</v>
      </c>
      <c r="G42" s="7">
        <v>1973</v>
      </c>
      <c r="H42" s="6" t="s">
        <v>194</v>
      </c>
      <c r="I42" s="162" t="str">
        <f t="shared" si="2"/>
        <v>C</v>
      </c>
      <c r="J42" s="162">
        <f>COUNTIF(I$7:I42,I42)</f>
        <v>3</v>
      </c>
      <c r="K42" s="163">
        <v>0.03135416666666666</v>
      </c>
      <c r="L42" s="164">
        <v>6</v>
      </c>
    </row>
    <row r="43" spans="1:12" ht="19.5" customHeight="1">
      <c r="A43" s="32">
        <v>4</v>
      </c>
      <c r="B43" s="37">
        <v>89</v>
      </c>
      <c r="C43" s="20" t="s">
        <v>115</v>
      </c>
      <c r="D43" s="53" t="s">
        <v>67</v>
      </c>
      <c r="E43" s="60" t="s">
        <v>58</v>
      </c>
      <c r="F43" s="1" t="s">
        <v>106</v>
      </c>
      <c r="G43" s="1">
        <v>1970</v>
      </c>
      <c r="H43" s="53" t="s">
        <v>116</v>
      </c>
      <c r="I43" s="62" t="str">
        <f t="shared" si="2"/>
        <v>C</v>
      </c>
      <c r="J43" s="62">
        <f>COUNTIF(I$7:I43,I43)</f>
        <v>4</v>
      </c>
      <c r="K43" s="63">
        <v>0.03356481481481482</v>
      </c>
      <c r="L43" s="37"/>
    </row>
    <row r="44" spans="1:12" ht="19.5" customHeight="1">
      <c r="A44" s="37">
        <v>5</v>
      </c>
      <c r="B44" s="37">
        <v>64</v>
      </c>
      <c r="C44" s="20" t="s">
        <v>176</v>
      </c>
      <c r="D44" s="53" t="s">
        <v>12</v>
      </c>
      <c r="E44" s="60" t="s">
        <v>58</v>
      </c>
      <c r="F44" s="1" t="s">
        <v>106</v>
      </c>
      <c r="G44" s="1">
        <v>1971</v>
      </c>
      <c r="H44" s="53" t="s">
        <v>29</v>
      </c>
      <c r="I44" s="62" t="str">
        <f t="shared" si="2"/>
        <v>C</v>
      </c>
      <c r="J44" s="62">
        <f>COUNTIF(I$7:I44,I44)</f>
        <v>5</v>
      </c>
      <c r="K44" s="63">
        <v>0.03498842592592593</v>
      </c>
      <c r="L44" s="37">
        <v>6</v>
      </c>
    </row>
    <row r="45" spans="1:12" ht="19.5" customHeight="1">
      <c r="A45" s="32">
        <v>6</v>
      </c>
      <c r="B45" s="35">
        <v>76</v>
      </c>
      <c r="C45" s="20" t="s">
        <v>152</v>
      </c>
      <c r="D45" s="53" t="s">
        <v>64</v>
      </c>
      <c r="E45" s="10" t="s">
        <v>58</v>
      </c>
      <c r="F45" s="1" t="s">
        <v>106</v>
      </c>
      <c r="G45" s="1">
        <v>1970</v>
      </c>
      <c r="H45" s="53" t="s">
        <v>153</v>
      </c>
      <c r="I45" s="62" t="str">
        <f t="shared" si="2"/>
        <v>C</v>
      </c>
      <c r="J45" s="62">
        <f>COUNTIF(I$7:I45,I45)</f>
        <v>6</v>
      </c>
      <c r="K45" s="63">
        <v>0.03636574074074074</v>
      </c>
      <c r="L45" s="37">
        <v>6</v>
      </c>
    </row>
    <row r="46" spans="1:12" ht="19.5" customHeight="1">
      <c r="A46" s="37">
        <v>7</v>
      </c>
      <c r="B46" s="37">
        <v>32</v>
      </c>
      <c r="C46" s="20" t="s">
        <v>172</v>
      </c>
      <c r="D46" s="53" t="s">
        <v>195</v>
      </c>
      <c r="E46" s="60" t="s">
        <v>58</v>
      </c>
      <c r="F46" s="1" t="s">
        <v>106</v>
      </c>
      <c r="G46" s="1">
        <v>1965</v>
      </c>
      <c r="H46" s="53" t="s">
        <v>61</v>
      </c>
      <c r="I46" s="62" t="str">
        <f t="shared" si="2"/>
        <v>C</v>
      </c>
      <c r="J46" s="62">
        <f>COUNTIF(I$7:I46,I46)</f>
        <v>7</v>
      </c>
      <c r="K46" s="63">
        <v>0.03878472222222223</v>
      </c>
      <c r="L46" s="37"/>
    </row>
    <row r="47" spans="1:12" ht="19.5" customHeight="1">
      <c r="A47" s="32">
        <v>8</v>
      </c>
      <c r="B47" s="35">
        <v>34</v>
      </c>
      <c r="C47" s="20" t="s">
        <v>151</v>
      </c>
      <c r="D47" s="53" t="s">
        <v>43</v>
      </c>
      <c r="E47" s="60" t="s">
        <v>58</v>
      </c>
      <c r="F47" s="1" t="s">
        <v>106</v>
      </c>
      <c r="G47" s="1">
        <v>1964</v>
      </c>
      <c r="H47" s="53" t="s">
        <v>123</v>
      </c>
      <c r="I47" s="62" t="str">
        <f t="shared" si="2"/>
        <v>C</v>
      </c>
      <c r="J47" s="62">
        <f>COUNTIF(I$7:I47,I47)</f>
        <v>8</v>
      </c>
      <c r="K47" s="63">
        <v>0.04052083333333333</v>
      </c>
      <c r="L47" s="37"/>
    </row>
    <row r="48" spans="1:12" ht="19.5" customHeight="1" thickBot="1">
      <c r="A48" s="37">
        <v>9</v>
      </c>
      <c r="B48" s="37">
        <v>59</v>
      </c>
      <c r="C48" s="20" t="s">
        <v>163</v>
      </c>
      <c r="D48" s="53" t="s">
        <v>23</v>
      </c>
      <c r="E48" s="10" t="s">
        <v>58</v>
      </c>
      <c r="F48" s="1" t="s">
        <v>106</v>
      </c>
      <c r="G48" s="1">
        <v>1964</v>
      </c>
      <c r="H48" s="53" t="s">
        <v>85</v>
      </c>
      <c r="I48" s="62" t="str">
        <f t="shared" si="2"/>
        <v>C</v>
      </c>
      <c r="J48" s="62">
        <f>COUNTIF(I$7:I48,I48)</f>
        <v>9</v>
      </c>
      <c r="K48" s="63">
        <v>0.0437962962962963</v>
      </c>
      <c r="L48" s="37">
        <v>0</v>
      </c>
    </row>
    <row r="49" spans="1:12" ht="19.5" customHeight="1" thickBot="1">
      <c r="A49" s="204" t="s">
        <v>213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6"/>
      <c r="L49" s="174"/>
    </row>
    <row r="50" spans="1:12" s="152" customFormat="1" ht="19.5" customHeight="1">
      <c r="A50" s="148">
        <v>1</v>
      </c>
      <c r="B50" s="151">
        <v>83</v>
      </c>
      <c r="C50" s="144" t="s">
        <v>157</v>
      </c>
      <c r="D50" s="2" t="s">
        <v>50</v>
      </c>
      <c r="E50" s="14" t="s">
        <v>58</v>
      </c>
      <c r="F50" s="3" t="s">
        <v>106</v>
      </c>
      <c r="G50" s="3">
        <v>1962</v>
      </c>
      <c r="H50" s="2" t="s">
        <v>60</v>
      </c>
      <c r="I50" s="153" t="str">
        <f aca="true" t="shared" si="3" ref="I50:I58">IF(F50="m",IF($G$1-$G50&lt;=19,"JM",IF($G$1-$G50&lt;=39,"A",IF($G$1-$G50&lt;=49,"B",IF($G$1-$G50&lt;=59,"C",IF($G$1-$G50&lt;=69,"D","E"))))),IF($G$1-$G50&lt;=19,"JŽ",IF($G$1-$G50&lt;=39,"F",IF($G$1-$G50&lt;=49,"G",IF($G$1-$G50&lt;=59,"H","I")))))</f>
        <v>D</v>
      </c>
      <c r="J50" s="153">
        <f>COUNTIF(I$7:I50,I50)</f>
        <v>1</v>
      </c>
      <c r="K50" s="154">
        <v>0.03040509259259259</v>
      </c>
      <c r="L50" s="151">
        <v>6</v>
      </c>
    </row>
    <row r="51" spans="1:12" s="159" customFormat="1" ht="19.5" customHeight="1">
      <c r="A51" s="155">
        <v>2</v>
      </c>
      <c r="B51" s="170">
        <v>45</v>
      </c>
      <c r="C51" s="21" t="s">
        <v>109</v>
      </c>
      <c r="D51" s="4" t="s">
        <v>8</v>
      </c>
      <c r="E51" s="125" t="s">
        <v>58</v>
      </c>
      <c r="F51" s="5" t="s">
        <v>106</v>
      </c>
      <c r="G51" s="5">
        <v>1958</v>
      </c>
      <c r="H51" s="4" t="s">
        <v>110</v>
      </c>
      <c r="I51" s="168" t="str">
        <f t="shared" si="3"/>
        <v>D</v>
      </c>
      <c r="J51" s="168">
        <f>COUNTIF(I$7:I51,I51)</f>
        <v>2</v>
      </c>
      <c r="K51" s="169">
        <v>0.032858796296296296</v>
      </c>
      <c r="L51" s="155">
        <v>6</v>
      </c>
    </row>
    <row r="52" spans="1:12" s="165" customFormat="1" ht="19.5" customHeight="1">
      <c r="A52" s="160">
        <v>3</v>
      </c>
      <c r="B52" s="161">
        <v>41</v>
      </c>
      <c r="C52" s="22" t="s">
        <v>180</v>
      </c>
      <c r="D52" s="6" t="s">
        <v>181</v>
      </c>
      <c r="E52" s="138" t="s">
        <v>58</v>
      </c>
      <c r="F52" s="7" t="s">
        <v>106</v>
      </c>
      <c r="G52" s="7">
        <v>1955</v>
      </c>
      <c r="H52" s="6" t="s">
        <v>61</v>
      </c>
      <c r="I52" s="162" t="str">
        <f t="shared" si="3"/>
        <v>D</v>
      </c>
      <c r="J52" s="162">
        <f>COUNTIF(I$7:I52,I52)</f>
        <v>3</v>
      </c>
      <c r="K52" s="163">
        <v>0.03626157407407408</v>
      </c>
      <c r="L52" s="164">
        <v>0</v>
      </c>
    </row>
    <row r="53" spans="1:12" ht="19.5" customHeight="1">
      <c r="A53" s="37">
        <v>4</v>
      </c>
      <c r="B53" s="37">
        <v>52</v>
      </c>
      <c r="C53" s="20" t="s">
        <v>129</v>
      </c>
      <c r="D53" s="53" t="s">
        <v>130</v>
      </c>
      <c r="E53" s="60" t="s">
        <v>58</v>
      </c>
      <c r="F53" s="1" t="s">
        <v>106</v>
      </c>
      <c r="G53" s="1">
        <v>1954</v>
      </c>
      <c r="H53" s="53" t="s">
        <v>131</v>
      </c>
      <c r="I53" s="62" t="str">
        <f t="shared" si="3"/>
        <v>D</v>
      </c>
      <c r="J53" s="62">
        <f>COUNTIF(I$7:I53,I53)</f>
        <v>4</v>
      </c>
      <c r="K53" s="63">
        <v>0.036875</v>
      </c>
      <c r="L53" s="37">
        <v>6</v>
      </c>
    </row>
    <row r="54" spans="1:12" ht="19.5" customHeight="1">
      <c r="A54" s="32">
        <v>5</v>
      </c>
      <c r="B54" s="37">
        <v>17</v>
      </c>
      <c r="C54" s="20" t="s">
        <v>150</v>
      </c>
      <c r="D54" s="53" t="s">
        <v>53</v>
      </c>
      <c r="E54" s="60" t="s">
        <v>58</v>
      </c>
      <c r="F54" s="1" t="s">
        <v>106</v>
      </c>
      <c r="G54" s="1">
        <v>1959</v>
      </c>
      <c r="H54" s="53" t="s">
        <v>29</v>
      </c>
      <c r="I54" s="62" t="str">
        <f t="shared" si="3"/>
        <v>D</v>
      </c>
      <c r="J54" s="62">
        <f>COUNTIF(I$7:I54,I54)</f>
        <v>5</v>
      </c>
      <c r="K54" s="63">
        <v>0.0371875</v>
      </c>
      <c r="L54" s="37">
        <v>6</v>
      </c>
    </row>
    <row r="55" spans="1:12" ht="19.5" customHeight="1">
      <c r="A55" s="37">
        <v>6</v>
      </c>
      <c r="B55" s="35">
        <v>111</v>
      </c>
      <c r="C55" s="71" t="s">
        <v>205</v>
      </c>
      <c r="D55" s="54" t="s">
        <v>63</v>
      </c>
      <c r="E55" s="60" t="s">
        <v>58</v>
      </c>
      <c r="F55" s="10" t="s">
        <v>3</v>
      </c>
      <c r="G55" s="10">
        <v>1963</v>
      </c>
      <c r="H55" s="54" t="s">
        <v>56</v>
      </c>
      <c r="I55" s="62" t="str">
        <f t="shared" si="3"/>
        <v>D</v>
      </c>
      <c r="J55" s="62">
        <f>COUNTIF(I$7:I55,I55)</f>
        <v>6</v>
      </c>
      <c r="K55" s="63">
        <v>0.03961805555555555</v>
      </c>
      <c r="L55" s="37">
        <v>6</v>
      </c>
    </row>
    <row r="56" spans="1:12" ht="19.5" customHeight="1">
      <c r="A56" s="32">
        <v>7</v>
      </c>
      <c r="B56" s="35">
        <v>30</v>
      </c>
      <c r="C56" s="20" t="s">
        <v>128</v>
      </c>
      <c r="D56" s="53" t="s">
        <v>12</v>
      </c>
      <c r="E56" s="10" t="s">
        <v>58</v>
      </c>
      <c r="F56" s="1" t="s">
        <v>106</v>
      </c>
      <c r="G56" s="1">
        <v>1956</v>
      </c>
      <c r="H56" s="53" t="s">
        <v>85</v>
      </c>
      <c r="I56" s="62" t="str">
        <f t="shared" si="3"/>
        <v>D</v>
      </c>
      <c r="J56" s="62">
        <f>COUNTIF(I$7:I56,I56)</f>
        <v>7</v>
      </c>
      <c r="K56" s="63">
        <v>0.04038194444444444</v>
      </c>
      <c r="L56" s="37">
        <v>6</v>
      </c>
    </row>
    <row r="57" spans="1:12" ht="19.5" customHeight="1">
      <c r="A57" s="37">
        <v>8</v>
      </c>
      <c r="B57" s="35">
        <v>43</v>
      </c>
      <c r="C57" s="20" t="s">
        <v>175</v>
      </c>
      <c r="D57" s="53" t="s">
        <v>17</v>
      </c>
      <c r="E57" s="10" t="s">
        <v>58</v>
      </c>
      <c r="F57" s="1" t="s">
        <v>106</v>
      </c>
      <c r="G57" s="1">
        <v>1962</v>
      </c>
      <c r="H57" s="53" t="s">
        <v>29</v>
      </c>
      <c r="I57" s="62" t="str">
        <f t="shared" si="3"/>
        <v>D</v>
      </c>
      <c r="J57" s="62">
        <f>COUNTIF(I$7:I57,I57)</f>
        <v>8</v>
      </c>
      <c r="K57" s="63">
        <v>0.04541666666666667</v>
      </c>
      <c r="L57" s="37"/>
    </row>
    <row r="58" spans="1:12" ht="19.5" customHeight="1" thickBot="1">
      <c r="A58" s="32">
        <v>9</v>
      </c>
      <c r="B58" s="35">
        <v>13</v>
      </c>
      <c r="C58" s="20" t="s">
        <v>160</v>
      </c>
      <c r="D58" s="53" t="s">
        <v>22</v>
      </c>
      <c r="E58" s="60" t="s">
        <v>58</v>
      </c>
      <c r="F58" s="1" t="s">
        <v>106</v>
      </c>
      <c r="G58" s="1">
        <v>1963</v>
      </c>
      <c r="H58" s="53" t="s">
        <v>32</v>
      </c>
      <c r="I58" s="62" t="str">
        <f t="shared" si="3"/>
        <v>D</v>
      </c>
      <c r="J58" s="62">
        <f>COUNTIF(I$7:I58,I58)</f>
        <v>9</v>
      </c>
      <c r="K58" s="63">
        <v>0.05179398148148148</v>
      </c>
      <c r="L58" s="37"/>
    </row>
    <row r="59" spans="1:12" ht="19.5" customHeight="1" thickBot="1">
      <c r="A59" s="204" t="s">
        <v>214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6"/>
      <c r="L59" s="174"/>
    </row>
    <row r="60" spans="1:12" s="152" customFormat="1" ht="19.5" customHeight="1">
      <c r="A60" s="151">
        <v>1</v>
      </c>
      <c r="B60" s="180">
        <v>56</v>
      </c>
      <c r="C60" s="144" t="s">
        <v>121</v>
      </c>
      <c r="D60" s="2" t="s">
        <v>47</v>
      </c>
      <c r="E60" s="113" t="s">
        <v>58</v>
      </c>
      <c r="F60" s="3" t="s">
        <v>106</v>
      </c>
      <c r="G60" s="3">
        <v>1952</v>
      </c>
      <c r="H60" s="2" t="s">
        <v>29</v>
      </c>
      <c r="I60" s="153" t="str">
        <f aca="true" t="shared" si="4" ref="I60:I68">IF(F60="m",IF($G$1-$G60&lt;=19,"JM",IF($G$1-$G60&lt;=39,"A",IF($G$1-$G60&lt;=49,"B",IF($G$1-$G60&lt;=59,"C",IF($G$1-$G60&lt;=69,"D","E"))))),IF($G$1-$G60&lt;=19,"JŽ",IF($G$1-$G60&lt;=39,"F",IF($G$1-$G60&lt;=49,"G",IF($G$1-$G60&lt;=59,"H","I")))))</f>
        <v>E</v>
      </c>
      <c r="J60" s="153">
        <f>COUNTIF(I$7:I60,I60)</f>
        <v>1</v>
      </c>
      <c r="K60" s="154">
        <v>0.03158564814814815</v>
      </c>
      <c r="L60" s="151"/>
    </row>
    <row r="61" spans="1:12" s="159" customFormat="1" ht="19.5" customHeight="1">
      <c r="A61" s="173">
        <v>2</v>
      </c>
      <c r="B61" s="170">
        <v>24</v>
      </c>
      <c r="C61" s="21" t="s">
        <v>186</v>
      </c>
      <c r="D61" s="4" t="s">
        <v>25</v>
      </c>
      <c r="E61" s="125" t="s">
        <v>58</v>
      </c>
      <c r="F61" s="5" t="s">
        <v>106</v>
      </c>
      <c r="G61" s="5">
        <v>1948</v>
      </c>
      <c r="H61" s="4" t="s">
        <v>85</v>
      </c>
      <c r="I61" s="168" t="str">
        <f t="shared" si="4"/>
        <v>E</v>
      </c>
      <c r="J61" s="168">
        <f>COUNTIF(I$7:I61,I61)</f>
        <v>2</v>
      </c>
      <c r="K61" s="169">
        <v>0.03163194444444444</v>
      </c>
      <c r="L61" s="155">
        <v>0</v>
      </c>
    </row>
    <row r="62" spans="1:12" s="165" customFormat="1" ht="19.5" customHeight="1">
      <c r="A62" s="164">
        <v>3</v>
      </c>
      <c r="B62" s="164">
        <v>6</v>
      </c>
      <c r="C62" s="22" t="s">
        <v>142</v>
      </c>
      <c r="D62" s="6" t="s">
        <v>12</v>
      </c>
      <c r="E62" s="8" t="s">
        <v>58</v>
      </c>
      <c r="F62" s="7" t="s">
        <v>106</v>
      </c>
      <c r="G62" s="7">
        <v>1950</v>
      </c>
      <c r="H62" s="6" t="s">
        <v>143</v>
      </c>
      <c r="I62" s="162" t="str">
        <f t="shared" si="4"/>
        <v>E</v>
      </c>
      <c r="J62" s="162">
        <f>COUNTIF(I$7:I62,I62)</f>
        <v>3</v>
      </c>
      <c r="K62" s="163">
        <v>0.03653935185185185</v>
      </c>
      <c r="L62" s="164">
        <v>6</v>
      </c>
    </row>
    <row r="63" spans="1:12" ht="19.5" customHeight="1">
      <c r="A63" s="32">
        <v>4</v>
      </c>
      <c r="B63" s="37">
        <v>36</v>
      </c>
      <c r="C63" s="20" t="s">
        <v>169</v>
      </c>
      <c r="D63" s="53" t="s">
        <v>51</v>
      </c>
      <c r="E63" s="10" t="s">
        <v>58</v>
      </c>
      <c r="F63" s="1" t="s">
        <v>106</v>
      </c>
      <c r="G63" s="1">
        <v>1949</v>
      </c>
      <c r="H63" s="53" t="s">
        <v>61</v>
      </c>
      <c r="I63" s="62" t="str">
        <f t="shared" si="4"/>
        <v>E</v>
      </c>
      <c r="J63" s="62">
        <f>COUNTIF(I$7:I63,I63)</f>
        <v>4</v>
      </c>
      <c r="K63" s="63">
        <v>0.03761574074074074</v>
      </c>
      <c r="L63" s="37">
        <v>6</v>
      </c>
    </row>
    <row r="64" spans="1:12" ht="19.5" customHeight="1">
      <c r="A64" s="37">
        <v>5</v>
      </c>
      <c r="B64" s="37">
        <v>5</v>
      </c>
      <c r="C64" s="20" t="s">
        <v>140</v>
      </c>
      <c r="D64" s="53" t="s">
        <v>16</v>
      </c>
      <c r="E64" s="60" t="s">
        <v>58</v>
      </c>
      <c r="F64" s="1" t="s">
        <v>106</v>
      </c>
      <c r="G64" s="1">
        <v>1952</v>
      </c>
      <c r="H64" s="53" t="s">
        <v>141</v>
      </c>
      <c r="I64" s="62" t="str">
        <f t="shared" si="4"/>
        <v>E</v>
      </c>
      <c r="J64" s="62">
        <f>COUNTIF(I$7:I64,I64)</f>
        <v>5</v>
      </c>
      <c r="K64" s="63">
        <v>0.03877314814814815</v>
      </c>
      <c r="L64" s="37">
        <v>0</v>
      </c>
    </row>
    <row r="65" spans="1:12" ht="19.5" customHeight="1">
      <c r="A65" s="32">
        <v>6</v>
      </c>
      <c r="B65" s="35">
        <v>25</v>
      </c>
      <c r="C65" s="20" t="s">
        <v>165</v>
      </c>
      <c r="D65" s="53" t="s">
        <v>25</v>
      </c>
      <c r="E65" s="60" t="s">
        <v>58</v>
      </c>
      <c r="F65" s="1" t="s">
        <v>106</v>
      </c>
      <c r="G65" s="1">
        <v>1950</v>
      </c>
      <c r="H65" s="53" t="s">
        <v>85</v>
      </c>
      <c r="I65" s="62" t="str">
        <f t="shared" si="4"/>
        <v>E</v>
      </c>
      <c r="J65" s="62">
        <f>COUNTIF(I$7:I65,I65)</f>
        <v>6</v>
      </c>
      <c r="K65" s="63">
        <v>0.039386574074074074</v>
      </c>
      <c r="L65" s="37">
        <v>6</v>
      </c>
    </row>
    <row r="66" spans="1:12" ht="19.5" customHeight="1">
      <c r="A66" s="37">
        <v>7</v>
      </c>
      <c r="B66" s="37">
        <v>71</v>
      </c>
      <c r="C66" s="20" t="s">
        <v>127</v>
      </c>
      <c r="D66" s="53" t="s">
        <v>47</v>
      </c>
      <c r="E66" s="60" t="s">
        <v>58</v>
      </c>
      <c r="F66" s="1" t="s">
        <v>106</v>
      </c>
      <c r="G66" s="1">
        <v>1952</v>
      </c>
      <c r="H66" s="53" t="s">
        <v>31</v>
      </c>
      <c r="I66" s="62" t="str">
        <f t="shared" si="4"/>
        <v>E</v>
      </c>
      <c r="J66" s="62">
        <f>COUNTIF(I$7:I66,I66)</f>
        <v>7</v>
      </c>
      <c r="K66" s="63">
        <v>0.04074074074074074</v>
      </c>
      <c r="L66" s="37">
        <v>6</v>
      </c>
    </row>
    <row r="67" spans="1:12" ht="19.5" customHeight="1">
      <c r="A67" s="32">
        <v>8</v>
      </c>
      <c r="B67" s="37">
        <v>27</v>
      </c>
      <c r="C67" s="20" t="s">
        <v>96</v>
      </c>
      <c r="D67" s="53" t="s">
        <v>12</v>
      </c>
      <c r="E67" s="60" t="s">
        <v>58</v>
      </c>
      <c r="F67" s="1" t="s">
        <v>106</v>
      </c>
      <c r="G67" s="1">
        <v>1947</v>
      </c>
      <c r="H67" s="53" t="s">
        <v>68</v>
      </c>
      <c r="I67" s="62" t="str">
        <f t="shared" si="4"/>
        <v>E</v>
      </c>
      <c r="J67" s="62">
        <f>COUNTIF(I$7:I67,I67)</f>
        <v>8</v>
      </c>
      <c r="K67" s="63">
        <v>0.040983796296296296</v>
      </c>
      <c r="L67" s="37">
        <v>0</v>
      </c>
    </row>
    <row r="68" spans="1:12" ht="19.5" customHeight="1" thickBot="1">
      <c r="A68" s="37">
        <v>9</v>
      </c>
      <c r="B68" s="38">
        <v>46</v>
      </c>
      <c r="C68" s="20" t="s">
        <v>108</v>
      </c>
      <c r="D68" s="53" t="s">
        <v>12</v>
      </c>
      <c r="E68" s="10" t="s">
        <v>58</v>
      </c>
      <c r="F68" s="1" t="s">
        <v>106</v>
      </c>
      <c r="G68" s="1">
        <v>1953</v>
      </c>
      <c r="H68" s="53" t="s">
        <v>29</v>
      </c>
      <c r="I68" s="62" t="str">
        <f t="shared" si="4"/>
        <v>E</v>
      </c>
      <c r="J68" s="62">
        <f>COUNTIF(I$7:I68,I68)</f>
        <v>9</v>
      </c>
      <c r="K68" s="63">
        <v>0.043333333333333335</v>
      </c>
      <c r="L68" s="37">
        <v>6</v>
      </c>
    </row>
    <row r="69" spans="1:12" ht="19.5" customHeight="1" thickBot="1">
      <c r="A69" s="204" t="s">
        <v>220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6"/>
      <c r="L69" s="174"/>
    </row>
    <row r="70" spans="1:12" s="152" customFormat="1" ht="19.5" customHeight="1">
      <c r="A70" s="148">
        <v>1</v>
      </c>
      <c r="B70" s="180">
        <v>2</v>
      </c>
      <c r="C70" s="144" t="s">
        <v>155</v>
      </c>
      <c r="D70" s="2" t="s">
        <v>18</v>
      </c>
      <c r="E70" s="113" t="s">
        <v>58</v>
      </c>
      <c r="F70" s="3" t="s">
        <v>34</v>
      </c>
      <c r="G70" s="3">
        <v>2006</v>
      </c>
      <c r="H70" s="2" t="s">
        <v>156</v>
      </c>
      <c r="I70" s="153" t="s">
        <v>34</v>
      </c>
      <c r="J70" s="153">
        <f>COUNTIF(I$7:I70,I70)</f>
        <v>1</v>
      </c>
      <c r="K70" s="154">
        <v>0.03688657407407408</v>
      </c>
      <c r="L70" s="151">
        <v>0</v>
      </c>
    </row>
    <row r="71" spans="1:12" s="159" customFormat="1" ht="19.5" customHeight="1">
      <c r="A71" s="155">
        <v>2</v>
      </c>
      <c r="B71" s="155">
        <v>90</v>
      </c>
      <c r="C71" s="21" t="s">
        <v>117</v>
      </c>
      <c r="D71" s="4" t="s">
        <v>18</v>
      </c>
      <c r="E71" s="16" t="s">
        <v>58</v>
      </c>
      <c r="F71" s="5" t="s">
        <v>34</v>
      </c>
      <c r="G71" s="5">
        <v>1999</v>
      </c>
      <c r="H71" s="4" t="s">
        <v>116</v>
      </c>
      <c r="I71" s="168" t="str">
        <f>IF(F71="m",IF($G$1-$G71&lt;=19,"JM",IF($G$1-$G71&lt;=39,"A",IF($G$1-$G71&lt;=49,"B",IF($G$1-$G71&lt;=59,"C",IF($G$1-$G71&lt;=69,"D","E"))))),IF($G$1-$G71&lt;=19,"JŽ",IF($G$1-$G71&lt;=39,"F",IF($G$1-$G71&lt;=49,"G",IF($G$1-$G71&lt;=59,"H","I")))))</f>
        <v>F</v>
      </c>
      <c r="J71" s="168">
        <f>COUNTIF(I$7:I71,I71)</f>
        <v>2</v>
      </c>
      <c r="K71" s="169">
        <v>0.038113425925925926</v>
      </c>
      <c r="L71" s="155">
        <v>6</v>
      </c>
    </row>
    <row r="72" spans="1:12" s="165" customFormat="1" ht="19.5" customHeight="1">
      <c r="A72" s="160">
        <v>3</v>
      </c>
      <c r="B72" s="164">
        <v>35</v>
      </c>
      <c r="C72" s="22" t="s">
        <v>126</v>
      </c>
      <c r="D72" s="6" t="s">
        <v>18</v>
      </c>
      <c r="E72" s="138" t="s">
        <v>58</v>
      </c>
      <c r="F72" s="7" t="s">
        <v>34</v>
      </c>
      <c r="G72" s="7">
        <v>1990</v>
      </c>
      <c r="H72" s="6" t="s">
        <v>123</v>
      </c>
      <c r="I72" s="162" t="str">
        <f>IF(F72="m",IF($G$1-$G72&lt;=19,"JM",IF($G$1-$G72&lt;=39,"A",IF($G$1-$G72&lt;=49,"B",IF($G$1-$G72&lt;=59,"C",IF($G$1-$G72&lt;=69,"D","E"))))),IF($G$1-$G72&lt;=19,"JŽ",IF($G$1-$G72&lt;=39,"F",IF($G$1-$G72&lt;=49,"G",IF($G$1-$G72&lt;=59,"H","I")))))</f>
        <v>F</v>
      </c>
      <c r="J72" s="162">
        <f>COUNTIF(I$7:I72,I72)</f>
        <v>3</v>
      </c>
      <c r="K72" s="163">
        <v>0.03998842592592593</v>
      </c>
      <c r="L72" s="164"/>
    </row>
    <row r="73" spans="1:12" ht="19.5" customHeight="1">
      <c r="A73" s="37">
        <v>4</v>
      </c>
      <c r="B73" s="35">
        <v>50</v>
      </c>
      <c r="C73" s="71" t="s">
        <v>196</v>
      </c>
      <c r="D73" s="54" t="s">
        <v>52</v>
      </c>
      <c r="E73" s="60" t="s">
        <v>58</v>
      </c>
      <c r="F73" s="10" t="s">
        <v>34</v>
      </c>
      <c r="G73" s="10">
        <v>1986</v>
      </c>
      <c r="H73" s="54" t="s">
        <v>197</v>
      </c>
      <c r="I73" s="62" t="str">
        <f>IF(F73="m",IF($G$1-$G73&lt;=19,"JM",IF($G$1-$G73&lt;=39,"A",IF($G$1-$G73&lt;=49,"B",IF($G$1-$G73&lt;=59,"C",IF($G$1-$G73&lt;=69,"D","E"))))),IF($G$1-$G73&lt;=19,"JŽ",IF($G$1-$G73&lt;=39,"F",IF($G$1-$G73&lt;=49,"G",IF($G$1-$G73&lt;=59,"H","I")))))</f>
        <v>F</v>
      </c>
      <c r="J73" s="62">
        <f>COUNTIF(I$7:I73,I73)</f>
        <v>4</v>
      </c>
      <c r="K73" s="63">
        <v>0.042754629629629635</v>
      </c>
      <c r="L73" s="37">
        <v>6</v>
      </c>
    </row>
    <row r="74" spans="1:12" ht="19.5" customHeight="1">
      <c r="A74" s="32">
        <v>5</v>
      </c>
      <c r="B74" s="37">
        <v>96</v>
      </c>
      <c r="C74" s="20" t="s">
        <v>133</v>
      </c>
      <c r="D74" s="53" t="s">
        <v>46</v>
      </c>
      <c r="E74" s="10" t="s">
        <v>58</v>
      </c>
      <c r="F74" s="1" t="s">
        <v>34</v>
      </c>
      <c r="G74" s="1">
        <v>1986</v>
      </c>
      <c r="H74" s="53" t="s">
        <v>135</v>
      </c>
      <c r="I74" s="62" t="str">
        <f>IF(F74="m",IF($G$1-$G74&lt;=19,"JM",IF($G$1-$G74&lt;=39,"A",IF($G$1-$G74&lt;=49,"B",IF($G$1-$G74&lt;=59,"C",IF($G$1-$G74&lt;=69,"D","E"))))),IF($G$1-$G74&lt;=19,"JŽ",IF($G$1-$G74&lt;=39,"F",IF($G$1-$G74&lt;=49,"G",IF($G$1-$G74&lt;=59,"H","I")))))</f>
        <v>F</v>
      </c>
      <c r="J74" s="62">
        <f>COUNTIF(I$7:I74,I74)</f>
        <v>5</v>
      </c>
      <c r="K74" s="63">
        <v>0.042916666666666665</v>
      </c>
      <c r="L74" s="37">
        <v>0</v>
      </c>
    </row>
    <row r="75" spans="1:12" ht="19.5" customHeight="1" thickBot="1">
      <c r="A75" s="37">
        <v>6</v>
      </c>
      <c r="B75" s="35">
        <v>99</v>
      </c>
      <c r="C75" s="71" t="s">
        <v>207</v>
      </c>
      <c r="D75" s="54" t="s">
        <v>18</v>
      </c>
      <c r="E75" s="60" t="s">
        <v>58</v>
      </c>
      <c r="F75" s="10" t="s">
        <v>34</v>
      </c>
      <c r="G75" s="10">
        <v>2001</v>
      </c>
      <c r="H75" s="54" t="s">
        <v>30</v>
      </c>
      <c r="I75" s="62" t="str">
        <f>IF(F75="m",IF($G$1-$G75&lt;=19,"JM",IF($G$1-$G75&lt;=39,"A",IF($G$1-$G75&lt;=49,"B",IF($G$1-$G75&lt;=59,"C",IF($G$1-$G75&lt;=69,"D","E"))))),IF($G$1-$G75&lt;=19,"JŽ",IF($G$1-$G75&lt;=39,"F",IF($G$1-$G75&lt;=49,"G",IF($G$1-$G75&lt;=59,"H","I")))))</f>
        <v>F</v>
      </c>
      <c r="J75" s="62">
        <f>COUNTIF(I$7:I75,I75)</f>
        <v>6</v>
      </c>
      <c r="K75" s="63">
        <v>0.04756944444444444</v>
      </c>
      <c r="L75" s="37">
        <v>0</v>
      </c>
    </row>
    <row r="76" spans="1:12" ht="19.5" customHeight="1" thickBot="1">
      <c r="A76" s="204" t="s">
        <v>215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6"/>
      <c r="L76" s="174"/>
    </row>
    <row r="77" spans="1:12" s="152" customFormat="1" ht="19.5" customHeight="1">
      <c r="A77" s="148">
        <v>1</v>
      </c>
      <c r="B77" s="180">
        <v>10</v>
      </c>
      <c r="C77" s="181" t="s">
        <v>189</v>
      </c>
      <c r="D77" s="182" t="s">
        <v>193</v>
      </c>
      <c r="E77" s="14" t="s">
        <v>59</v>
      </c>
      <c r="F77" s="14" t="s">
        <v>34</v>
      </c>
      <c r="G77" s="14">
        <v>1980</v>
      </c>
      <c r="H77" s="182" t="s">
        <v>190</v>
      </c>
      <c r="I77" s="153" t="str">
        <f>IF(F77="m",IF($G$1-$G77&lt;=19,"JM",IF($G$1-$G77&lt;=39,"A",IF($G$1-$G77&lt;=49,"B",IF($G$1-$G77&lt;=59,"C",IF($G$1-$G77&lt;=69,"D","E"))))),IF($G$1-$G77&lt;=19,"JŽ",IF($G$1-$G77&lt;=39,"F",IF($G$1-$G77&lt;=49,"G",IF($G$1-$G77&lt;=59,"H","I")))))</f>
        <v>G</v>
      </c>
      <c r="J77" s="153">
        <f>COUNTIF(I$7:I77,I77)</f>
        <v>1</v>
      </c>
      <c r="K77" s="154">
        <v>0.033715277777777775</v>
      </c>
      <c r="L77" s="151">
        <v>0</v>
      </c>
    </row>
    <row r="78" spans="1:12" s="159" customFormat="1" ht="19.5" customHeight="1">
      <c r="A78" s="155">
        <v>2</v>
      </c>
      <c r="B78" s="155">
        <v>60</v>
      </c>
      <c r="C78" s="21" t="s">
        <v>83</v>
      </c>
      <c r="D78" s="4" t="s">
        <v>84</v>
      </c>
      <c r="E78" s="125" t="s">
        <v>58</v>
      </c>
      <c r="F78" s="5" t="s">
        <v>34</v>
      </c>
      <c r="G78" s="5">
        <v>1978</v>
      </c>
      <c r="H78" s="4" t="s">
        <v>85</v>
      </c>
      <c r="I78" s="168" t="str">
        <f>IF(F78="m",IF($G$1-$G78&lt;=19,"JM",IF($G$1-$G78&lt;=39,"A",IF($G$1-$G78&lt;=49,"B",IF($G$1-$G78&lt;=59,"C",IF($G$1-$G78&lt;=69,"D","E"))))),IF($G$1-$G78&lt;=19,"JŽ",IF($G$1-$G78&lt;=39,"F",IF($G$1-$G78&lt;=49,"G",IF($G$1-$G78&lt;=59,"H","I")))))</f>
        <v>G</v>
      </c>
      <c r="J78" s="168">
        <f>COUNTIF(I$7:I78,I78)</f>
        <v>2</v>
      </c>
      <c r="K78" s="169">
        <v>0.03784722222222222</v>
      </c>
      <c r="L78" s="155">
        <v>6</v>
      </c>
    </row>
    <row r="79" spans="1:12" s="165" customFormat="1" ht="19.5" customHeight="1">
      <c r="A79" s="160">
        <v>3</v>
      </c>
      <c r="B79" s="161">
        <v>12</v>
      </c>
      <c r="C79" s="166" t="s">
        <v>191</v>
      </c>
      <c r="D79" s="167" t="s">
        <v>192</v>
      </c>
      <c r="E79" s="138" t="s">
        <v>59</v>
      </c>
      <c r="F79" s="8" t="s">
        <v>34</v>
      </c>
      <c r="G79" s="8">
        <v>1977</v>
      </c>
      <c r="H79" s="167" t="s">
        <v>190</v>
      </c>
      <c r="I79" s="162" t="str">
        <f>IF(F79="m",IF($G$1-$G79&lt;=19,"JM",IF($G$1-$G79&lt;=39,"A",IF($G$1-$G79&lt;=49,"B",IF($G$1-$G79&lt;=59,"C",IF($G$1-$G79&lt;=69,"D","E"))))),IF($G$1-$G79&lt;=19,"JŽ",IF($G$1-$G79&lt;=39,"F",IF($G$1-$G79&lt;=49,"G",IF($G$1-$G79&lt;=59,"H","I")))))</f>
        <v>G</v>
      </c>
      <c r="J79" s="162">
        <f>COUNTIF(I$7:I79,I79)</f>
        <v>3</v>
      </c>
      <c r="K79" s="163">
        <v>0.03951388888888889</v>
      </c>
      <c r="L79" s="164">
        <v>0</v>
      </c>
    </row>
    <row r="80" spans="1:12" ht="19.5" customHeight="1" thickBot="1">
      <c r="A80" s="37">
        <v>4</v>
      </c>
      <c r="B80" s="37">
        <v>91</v>
      </c>
      <c r="C80" s="20" t="s">
        <v>112</v>
      </c>
      <c r="D80" s="53" t="s">
        <v>113</v>
      </c>
      <c r="E80" s="60" t="s">
        <v>58</v>
      </c>
      <c r="F80" s="1" t="s">
        <v>34</v>
      </c>
      <c r="G80" s="1">
        <v>1982</v>
      </c>
      <c r="H80" s="53" t="s">
        <v>114</v>
      </c>
      <c r="I80" s="62" t="str">
        <f>IF(F80="m",IF($G$1-$G80&lt;=19,"JM",IF($G$1-$G80&lt;=39,"A",IF($G$1-$G80&lt;=49,"B",IF($G$1-$G80&lt;=59,"C",IF($G$1-$G80&lt;=69,"D","E"))))),IF($G$1-$G80&lt;=19,"JŽ",IF($G$1-$G80&lt;=39,"F",IF($G$1-$G80&lt;=49,"G",IF($G$1-$G80&lt;=59,"H","I")))))</f>
        <v>G</v>
      </c>
      <c r="J80" s="62">
        <f>COUNTIF(I$7:I80,I80)</f>
        <v>4</v>
      </c>
      <c r="K80" s="63">
        <v>0.040138888888888884</v>
      </c>
      <c r="L80" s="37">
        <v>6</v>
      </c>
    </row>
    <row r="81" spans="1:12" ht="19.5" customHeight="1" thickBot="1">
      <c r="A81" s="204" t="s">
        <v>216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6"/>
      <c r="L81" s="174"/>
    </row>
    <row r="82" spans="1:12" s="152" customFormat="1" ht="19.5" customHeight="1">
      <c r="A82" s="148">
        <v>1</v>
      </c>
      <c r="B82" s="151">
        <v>80</v>
      </c>
      <c r="C82" s="144" t="s">
        <v>182</v>
      </c>
      <c r="D82" s="2" t="s">
        <v>46</v>
      </c>
      <c r="E82" s="113" t="s">
        <v>58</v>
      </c>
      <c r="F82" s="3" t="s">
        <v>34</v>
      </c>
      <c r="G82" s="3">
        <v>1970</v>
      </c>
      <c r="H82" s="2" t="s">
        <v>110</v>
      </c>
      <c r="I82" s="153" t="str">
        <f>IF(F82="m",IF($G$1-$G82&lt;=19,"JM",IF($G$1-$G82&lt;=39,"A",IF($G$1-$G82&lt;=49,"B",IF($G$1-$G82&lt;=59,"C",IF($G$1-$G82&lt;=69,"D","E"))))),IF($G$1-$G82&lt;=19,"JŽ",IF($G$1-$G82&lt;=39,"F",IF($G$1-$G82&lt;=49,"G",IF($G$1-$G82&lt;=59,"H","I")))))</f>
        <v>H</v>
      </c>
      <c r="J82" s="153">
        <f>COUNTIF(I$7:I82,I82)</f>
        <v>1</v>
      </c>
      <c r="K82" s="154">
        <v>0.033379629629629634</v>
      </c>
      <c r="L82" s="151">
        <v>6</v>
      </c>
    </row>
    <row r="83" spans="1:12" s="159" customFormat="1" ht="19.5" customHeight="1" thickBot="1">
      <c r="A83" s="155">
        <v>2</v>
      </c>
      <c r="B83" s="170">
        <v>69</v>
      </c>
      <c r="C83" s="171" t="s">
        <v>204</v>
      </c>
      <c r="D83" s="172" t="s">
        <v>10</v>
      </c>
      <c r="E83" s="125" t="s">
        <v>58</v>
      </c>
      <c r="F83" s="16" t="s">
        <v>34</v>
      </c>
      <c r="G83" s="16">
        <v>1969</v>
      </c>
      <c r="H83" s="172" t="s">
        <v>30</v>
      </c>
      <c r="I83" s="168" t="str">
        <f>IF(F83="m",IF($G$1-$G83&lt;=19,"JM",IF($G$1-$G83&lt;=39,"A",IF($G$1-$G83&lt;=49,"B",IF($G$1-$G83&lt;=59,"C",IF($G$1-$G83&lt;=69,"D","E"))))),IF($G$1-$G83&lt;=19,"JŽ",IF($G$1-$G83&lt;=39,"F",IF($G$1-$G83&lt;=49,"G",IF($G$1-$G83&lt;=59,"H","I")))))</f>
        <v>H</v>
      </c>
      <c r="J83" s="168">
        <f>COUNTIF(I$7:I83,I83)</f>
        <v>2</v>
      </c>
      <c r="K83" s="169" t="s">
        <v>208</v>
      </c>
      <c r="L83" s="155"/>
    </row>
    <row r="84" spans="1:12" ht="19.5" customHeight="1" thickBot="1">
      <c r="A84" s="204" t="s">
        <v>217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6"/>
      <c r="L84" s="174"/>
    </row>
    <row r="85" spans="1:12" s="152" customFormat="1" ht="19.5" customHeight="1">
      <c r="A85" s="148">
        <v>1</v>
      </c>
      <c r="B85" s="151">
        <v>16</v>
      </c>
      <c r="C85" s="144" t="s">
        <v>78</v>
      </c>
      <c r="D85" s="2" t="s">
        <v>41</v>
      </c>
      <c r="E85" s="113" t="s">
        <v>58</v>
      </c>
      <c r="F85" s="3" t="s">
        <v>34</v>
      </c>
      <c r="G85" s="3">
        <v>1963</v>
      </c>
      <c r="H85" s="2" t="s">
        <v>79</v>
      </c>
      <c r="I85" s="153" t="str">
        <f>IF(F85="m",IF($G$1-$G85&lt;=19,"JM",IF($G$1-$G85&lt;=39,"A",IF($G$1-$G85&lt;=49,"B",IF($G$1-$G85&lt;=59,"C",IF($G$1-$G85&lt;=69,"D","E"))))),IF($G$1-$G85&lt;=19,"JŽ",IF($G$1-$G85&lt;=39,"F",IF($G$1-$G85&lt;=49,"G",IF($G$1-$G85&lt;=59,"H","I")))))</f>
        <v>I</v>
      </c>
      <c r="J85" s="153">
        <f>COUNTIF(I$7:I85,I85)</f>
        <v>1</v>
      </c>
      <c r="K85" s="154">
        <v>0.03391203703703704</v>
      </c>
      <c r="L85" s="151"/>
    </row>
    <row r="86" spans="1:12" s="159" customFormat="1" ht="19.5" customHeight="1">
      <c r="A86" s="155">
        <v>2</v>
      </c>
      <c r="B86" s="155">
        <v>62</v>
      </c>
      <c r="C86" s="21" t="s">
        <v>179</v>
      </c>
      <c r="D86" s="4" t="s">
        <v>45</v>
      </c>
      <c r="E86" s="16" t="s">
        <v>58</v>
      </c>
      <c r="F86" s="5" t="s">
        <v>34</v>
      </c>
      <c r="G86" s="5">
        <v>1957</v>
      </c>
      <c r="H86" s="4" t="s">
        <v>57</v>
      </c>
      <c r="I86" s="168" t="str">
        <f>IF(F86="m",IF($G$1-$G86&lt;=19,"JM",IF($G$1-$G86&lt;=39,"A",IF($G$1-$G86&lt;=49,"B",IF($G$1-$G86&lt;=59,"C",IF($G$1-$G86&lt;=69,"D","E"))))),IF($G$1-$G86&lt;=19,"JŽ",IF($G$1-$G86&lt;=39,"F",IF($G$1-$G86&lt;=49,"G",IF($G$1-$G86&lt;=59,"H","I")))))</f>
        <v>I</v>
      </c>
      <c r="J86" s="168">
        <f>COUNTIF(I$7:I86,I86)</f>
        <v>2</v>
      </c>
      <c r="K86" s="169">
        <v>0.03917824074074074</v>
      </c>
      <c r="L86" s="155"/>
    </row>
    <row r="87" spans="1:12" s="165" customFormat="1" ht="19.5" customHeight="1">
      <c r="A87" s="160">
        <v>3</v>
      </c>
      <c r="B87" s="161">
        <v>42</v>
      </c>
      <c r="C87" s="22" t="s">
        <v>183</v>
      </c>
      <c r="D87" s="6" t="s">
        <v>184</v>
      </c>
      <c r="E87" s="8" t="s">
        <v>58</v>
      </c>
      <c r="F87" s="7" t="s">
        <v>34</v>
      </c>
      <c r="G87" s="7">
        <v>1959</v>
      </c>
      <c r="H87" s="6" t="s">
        <v>185</v>
      </c>
      <c r="I87" s="162" t="str">
        <f>IF(F87="m",IF($G$1-$G87&lt;=19,"JM",IF($G$1-$G87&lt;=39,"A",IF($G$1-$G87&lt;=49,"B",IF($G$1-$G87&lt;=59,"C",IF($G$1-$G87&lt;=69,"D","E"))))),IF($G$1-$G87&lt;=19,"JŽ",IF($G$1-$G87&lt;=39,"F",IF($G$1-$G87&lt;=49,"G",IF($G$1-$G87&lt;=59,"H","I")))))</f>
        <v>I</v>
      </c>
      <c r="J87" s="162">
        <f>COUNTIF(I$7:I87,I87)</f>
        <v>3</v>
      </c>
      <c r="K87" s="163">
        <v>0.04510416666666667</v>
      </c>
      <c r="L87" s="164">
        <v>6</v>
      </c>
    </row>
    <row r="88" spans="1:12" ht="19.5" customHeight="1" hidden="1">
      <c r="A88" s="32">
        <v>101</v>
      </c>
      <c r="B88" s="37"/>
      <c r="C88" s="71" t="s">
        <v>76</v>
      </c>
      <c r="D88" s="54" t="s">
        <v>50</v>
      </c>
      <c r="E88" s="60" t="s">
        <v>58</v>
      </c>
      <c r="F88" s="10" t="s">
        <v>4</v>
      </c>
      <c r="G88" s="10" t="s">
        <v>77</v>
      </c>
      <c r="H88" s="54" t="s">
        <v>54</v>
      </c>
      <c r="I88" s="62" t="str">
        <f aca="true" t="shared" si="5" ref="I88:I99">IF(F88="m",IF($G$1-$G88&lt;=19,"JM",IF($G$1-$G88&lt;=39,"A",IF($G$1-$G88&lt;=49,"B",IF($G$1-$G88&lt;=59,"C",IF($G$1-$G88&lt;=69,"D","E"))))),IF($G$1-$G88&lt;=19,"JŽ",IF($G$1-$G88&lt;=39,"F",IF($G$1-$G88&lt;=49,"G",IF($G$1-$G88&lt;=59,"H","I")))))</f>
        <v>I</v>
      </c>
      <c r="J88" s="62">
        <f>COUNTIF(I$7:I88,I88)</f>
        <v>4</v>
      </c>
      <c r="K88" s="63"/>
      <c r="L88" s="37"/>
    </row>
    <row r="89" spans="1:12" ht="19.5" customHeight="1" hidden="1">
      <c r="A89" s="37">
        <v>102</v>
      </c>
      <c r="B89" s="37"/>
      <c r="C89" s="71" t="s">
        <v>78</v>
      </c>
      <c r="D89" s="54" t="s">
        <v>41</v>
      </c>
      <c r="E89" s="60" t="s">
        <v>58</v>
      </c>
      <c r="F89" s="10" t="s">
        <v>4</v>
      </c>
      <c r="G89" s="10" t="s">
        <v>77</v>
      </c>
      <c r="H89" s="54" t="s">
        <v>79</v>
      </c>
      <c r="I89" s="62" t="str">
        <f t="shared" si="5"/>
        <v>I</v>
      </c>
      <c r="J89" s="62">
        <f>COUNTIF(I$7:I89,I89)</f>
        <v>5</v>
      </c>
      <c r="K89" s="63"/>
      <c r="L89" s="37"/>
    </row>
    <row r="90" spans="1:12" ht="19.5" customHeight="1" hidden="1">
      <c r="A90" s="32">
        <v>103</v>
      </c>
      <c r="B90" s="37"/>
      <c r="C90" s="71" t="s">
        <v>80</v>
      </c>
      <c r="D90" s="54" t="s">
        <v>81</v>
      </c>
      <c r="E90" s="10" t="s">
        <v>58</v>
      </c>
      <c r="F90" s="10" t="s">
        <v>4</v>
      </c>
      <c r="G90" s="10" t="s">
        <v>82</v>
      </c>
      <c r="H90" s="54" t="s">
        <v>37</v>
      </c>
      <c r="I90" s="62" t="str">
        <f t="shared" si="5"/>
        <v>G</v>
      </c>
      <c r="J90" s="62">
        <f>COUNTIF(I$7:I90,I90)</f>
        <v>5</v>
      </c>
      <c r="K90" s="63"/>
      <c r="L90" s="37"/>
    </row>
    <row r="91" spans="1:12" ht="19.5" customHeight="1" hidden="1">
      <c r="A91" s="37">
        <v>104</v>
      </c>
      <c r="B91" s="37"/>
      <c r="C91" s="71" t="s">
        <v>83</v>
      </c>
      <c r="D91" s="54" t="s">
        <v>84</v>
      </c>
      <c r="E91" s="60" t="s">
        <v>58</v>
      </c>
      <c r="F91" s="10" t="s">
        <v>4</v>
      </c>
      <c r="G91" s="10" t="s">
        <v>82</v>
      </c>
      <c r="H91" s="54" t="s">
        <v>85</v>
      </c>
      <c r="I91" s="62" t="str">
        <f t="shared" si="5"/>
        <v>G</v>
      </c>
      <c r="J91" s="62">
        <f>COUNTIF(I$7:I91,I91)</f>
        <v>6</v>
      </c>
      <c r="K91" s="63"/>
      <c r="L91" s="37"/>
    </row>
    <row r="92" spans="1:12" ht="19.5" customHeight="1" hidden="1">
      <c r="A92" s="32">
        <v>105</v>
      </c>
      <c r="B92" s="37"/>
      <c r="C92" s="71" t="s">
        <v>86</v>
      </c>
      <c r="D92" s="54" t="s">
        <v>26</v>
      </c>
      <c r="E92" s="60" t="s">
        <v>58</v>
      </c>
      <c r="F92" s="10" t="s">
        <v>4</v>
      </c>
      <c r="G92" s="10" t="s">
        <v>87</v>
      </c>
      <c r="H92" s="54" t="s">
        <v>88</v>
      </c>
      <c r="I92" s="62" t="str">
        <f t="shared" si="5"/>
        <v>I</v>
      </c>
      <c r="J92" s="62">
        <f>COUNTIF(I$7:I92,I92)</f>
        <v>6</v>
      </c>
      <c r="K92" s="63"/>
      <c r="L92" s="37"/>
    </row>
    <row r="93" spans="1:12" ht="19.5" customHeight="1" hidden="1">
      <c r="A93" s="37">
        <v>106</v>
      </c>
      <c r="B93" s="37"/>
      <c r="C93" s="71" t="s">
        <v>89</v>
      </c>
      <c r="D93" s="54" t="s">
        <v>19</v>
      </c>
      <c r="E93" s="10" t="s">
        <v>58</v>
      </c>
      <c r="F93" s="10" t="s">
        <v>4</v>
      </c>
      <c r="G93" s="10" t="s">
        <v>90</v>
      </c>
      <c r="H93" s="54" t="s">
        <v>91</v>
      </c>
      <c r="I93" s="62" t="str">
        <f t="shared" si="5"/>
        <v>F</v>
      </c>
      <c r="J93" s="62">
        <f>COUNTIF(I$7:I93,I93)</f>
        <v>7</v>
      </c>
      <c r="K93" s="63"/>
      <c r="L93" s="37"/>
    </row>
    <row r="94" spans="1:12" ht="19.5" customHeight="1" hidden="1">
      <c r="A94" s="32">
        <v>107</v>
      </c>
      <c r="B94" s="37"/>
      <c r="C94" s="71" t="s">
        <v>76</v>
      </c>
      <c r="D94" s="54" t="s">
        <v>19</v>
      </c>
      <c r="E94" s="60" t="s">
        <v>58</v>
      </c>
      <c r="F94" s="10" t="s">
        <v>4</v>
      </c>
      <c r="G94" s="10" t="s">
        <v>92</v>
      </c>
      <c r="H94" s="54" t="s">
        <v>29</v>
      </c>
      <c r="I94" s="62" t="str">
        <f t="shared" si="5"/>
        <v>F</v>
      </c>
      <c r="J94" s="62">
        <f>COUNTIF(I$7:I94,I94)</f>
        <v>8</v>
      </c>
      <c r="K94" s="63"/>
      <c r="L94" s="37"/>
    </row>
    <row r="95" spans="1:12" ht="19.5" customHeight="1" hidden="1">
      <c r="A95" s="37">
        <v>108</v>
      </c>
      <c r="B95" s="37"/>
      <c r="C95" s="71" t="s">
        <v>93</v>
      </c>
      <c r="D95" s="54" t="s">
        <v>24</v>
      </c>
      <c r="E95" s="60" t="s">
        <v>58</v>
      </c>
      <c r="F95" s="10" t="s">
        <v>4</v>
      </c>
      <c r="G95" s="10" t="s">
        <v>94</v>
      </c>
      <c r="H95" s="54" t="s">
        <v>95</v>
      </c>
      <c r="I95" s="62" t="str">
        <f t="shared" si="5"/>
        <v>G</v>
      </c>
      <c r="J95" s="62">
        <f>COUNTIF(I$7:I95,I95)</f>
        <v>7</v>
      </c>
      <c r="K95" s="63"/>
      <c r="L95" s="37"/>
    </row>
    <row r="96" spans="1:12" ht="19.5" customHeight="1" hidden="1">
      <c r="A96" s="32">
        <v>109</v>
      </c>
      <c r="B96" s="37"/>
      <c r="C96" s="71" t="s">
        <v>96</v>
      </c>
      <c r="D96" s="54" t="s">
        <v>12</v>
      </c>
      <c r="E96" s="10" t="s">
        <v>58</v>
      </c>
      <c r="F96" s="10" t="s">
        <v>4</v>
      </c>
      <c r="G96" s="10" t="s">
        <v>97</v>
      </c>
      <c r="H96" s="54" t="s">
        <v>68</v>
      </c>
      <c r="I96" s="62" t="str">
        <f t="shared" si="5"/>
        <v>I</v>
      </c>
      <c r="J96" s="62">
        <f>COUNTIF(I$7:I96,I96)</f>
        <v>7</v>
      </c>
      <c r="K96" s="63"/>
      <c r="L96" s="37"/>
    </row>
    <row r="97" spans="1:12" ht="19.5" customHeight="1" hidden="1">
      <c r="A97" s="37">
        <v>110</v>
      </c>
      <c r="B97" s="37"/>
      <c r="C97" s="71" t="s">
        <v>98</v>
      </c>
      <c r="D97" s="54" t="s">
        <v>26</v>
      </c>
      <c r="E97" s="60" t="s">
        <v>58</v>
      </c>
      <c r="F97" s="10" t="s">
        <v>4</v>
      </c>
      <c r="G97" s="10" t="s">
        <v>99</v>
      </c>
      <c r="H97" s="54" t="s">
        <v>88</v>
      </c>
      <c r="I97" s="62" t="str">
        <f t="shared" si="5"/>
        <v>F</v>
      </c>
      <c r="J97" s="62">
        <f>COUNTIF(I$7:I97,I97)</f>
        <v>9</v>
      </c>
      <c r="K97" s="63"/>
      <c r="L97" s="37"/>
    </row>
    <row r="98" spans="1:12" ht="19.5" customHeight="1" hidden="1">
      <c r="A98" s="32">
        <v>85</v>
      </c>
      <c r="B98" s="37"/>
      <c r="C98" s="71" t="s">
        <v>100</v>
      </c>
      <c r="D98" s="54" t="s">
        <v>62</v>
      </c>
      <c r="E98" s="60" t="s">
        <v>58</v>
      </c>
      <c r="F98" s="10" t="s">
        <v>4</v>
      </c>
      <c r="G98" s="10" t="s">
        <v>99</v>
      </c>
      <c r="H98" s="54" t="s">
        <v>101</v>
      </c>
      <c r="I98" s="62" t="str">
        <f t="shared" si="5"/>
        <v>F</v>
      </c>
      <c r="J98" s="62">
        <f>COUNTIF(I$7:I98,I98)</f>
        <v>10</v>
      </c>
      <c r="K98" s="63"/>
      <c r="L98" s="37"/>
    </row>
    <row r="99" spans="1:12" ht="19.5" customHeight="1" hidden="1">
      <c r="A99" s="37">
        <v>86</v>
      </c>
      <c r="B99" s="37"/>
      <c r="C99" s="71" t="s">
        <v>102</v>
      </c>
      <c r="D99" s="54" t="s">
        <v>40</v>
      </c>
      <c r="E99" s="10" t="s">
        <v>58</v>
      </c>
      <c r="F99" s="10" t="s">
        <v>4</v>
      </c>
      <c r="G99" s="10" t="s">
        <v>99</v>
      </c>
      <c r="H99" s="54" t="s">
        <v>103</v>
      </c>
      <c r="I99" s="62" t="str">
        <f t="shared" si="5"/>
        <v>F</v>
      </c>
      <c r="J99" s="62">
        <f>COUNTIF(I$7:I99,I99)</f>
        <v>11</v>
      </c>
      <c r="K99" s="63"/>
      <c r="L99" s="37"/>
    </row>
    <row r="100" ht="13.5" customHeight="1"/>
    <row r="101" spans="1:16" s="70" customFormat="1" ht="13.5" customHeight="1">
      <c r="A101" s="203" t="s">
        <v>104</v>
      </c>
      <c r="B101" s="203"/>
      <c r="C101" s="203"/>
      <c r="D101" s="203"/>
      <c r="E101" s="203"/>
      <c r="F101" s="203"/>
      <c r="G101" s="203"/>
      <c r="H101" s="203"/>
      <c r="I101" s="68"/>
      <c r="J101" s="68"/>
      <c r="K101" s="69"/>
      <c r="P101" s="74"/>
    </row>
    <row r="102" spans="1:16" s="70" customFormat="1" ht="13.5" customHeight="1">
      <c r="A102" s="203" t="s">
        <v>39</v>
      </c>
      <c r="B102" s="203"/>
      <c r="C102" s="203"/>
      <c r="D102" s="203"/>
      <c r="E102" s="203"/>
      <c r="F102" s="203"/>
      <c r="G102" s="203"/>
      <c r="H102" s="203"/>
      <c r="I102" s="68"/>
      <c r="J102" s="68"/>
      <c r="K102" s="69"/>
      <c r="P102" s="74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</sheetData>
  <sheetProtection/>
  <mergeCells count="14">
    <mergeCell ref="A102:H102"/>
    <mergeCell ref="A21:K21"/>
    <mergeCell ref="A39:K39"/>
    <mergeCell ref="A49:K49"/>
    <mergeCell ref="A59:K59"/>
    <mergeCell ref="A76:K76"/>
    <mergeCell ref="A69:K69"/>
    <mergeCell ref="A81:K81"/>
    <mergeCell ref="A84:K84"/>
    <mergeCell ref="A2:K2"/>
    <mergeCell ref="A3:K3"/>
    <mergeCell ref="A4:C4"/>
    <mergeCell ref="A101:H101"/>
    <mergeCell ref="A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2">
      <selection activeCell="O84" sqref="O84"/>
    </sheetView>
  </sheetViews>
  <sheetFormatPr defaultColWidth="9.140625" defaultRowHeight="12.75"/>
  <cols>
    <col min="1" max="1" width="4.28125" style="42" customWidth="1"/>
    <col min="2" max="2" width="4.8515625" style="42" customWidth="1"/>
    <col min="3" max="3" width="15.8515625" style="42" customWidth="1"/>
    <col min="4" max="4" width="9.140625" style="43" customWidth="1"/>
    <col min="5" max="5" width="5.00390625" style="43" customWidth="1"/>
    <col min="6" max="6" width="4.00390625" style="55" customWidth="1"/>
    <col min="7" max="7" width="5.7109375" style="67" customWidth="1"/>
    <col min="8" max="8" width="17.28125" style="43" customWidth="1"/>
    <col min="9" max="9" width="4.140625" style="55" customWidth="1"/>
    <col min="10" max="10" width="4.57421875" style="55" customWidth="1"/>
    <col min="11" max="11" width="14.00390625" style="42" customWidth="1"/>
    <col min="12" max="12" width="0" style="42" hidden="1" customWidth="1"/>
    <col min="13" max="18" width="9.140625" style="36" customWidth="1"/>
    <col min="19" max="19" width="8.7109375" style="36" customWidth="1"/>
    <col min="20" max="16384" width="9.140625" style="36" customWidth="1"/>
  </cols>
  <sheetData>
    <row r="1" spans="1:12" s="28" customFormat="1" ht="6.75" customHeight="1" hidden="1">
      <c r="A1" s="26"/>
      <c r="B1" s="26"/>
      <c r="C1" s="26"/>
      <c r="D1" s="27"/>
      <c r="E1" s="27"/>
      <c r="F1" s="12" t="s">
        <v>6</v>
      </c>
      <c r="G1" s="56">
        <v>2023</v>
      </c>
      <c r="H1" s="27"/>
      <c r="I1" s="12"/>
      <c r="J1" s="12"/>
      <c r="K1" s="26"/>
      <c r="L1" s="26"/>
    </row>
    <row r="2" spans="1:12" s="100" customFormat="1" ht="30" customHeight="1" thickBot="1">
      <c r="A2" s="193" t="s">
        <v>71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  <c r="L2" s="51"/>
    </row>
    <row r="3" spans="1:12" s="90" customFormat="1" ht="19.5" customHeight="1" thickBot="1">
      <c r="A3" s="196" t="s">
        <v>70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  <c r="L3" s="25"/>
    </row>
    <row r="4" spans="1:12" s="90" customFormat="1" ht="19.5" customHeight="1" thickBot="1">
      <c r="A4" s="199" t="s">
        <v>33</v>
      </c>
      <c r="B4" s="200"/>
      <c r="C4" s="201"/>
      <c r="D4" s="101"/>
      <c r="E4" s="23"/>
      <c r="F4" s="23"/>
      <c r="G4" s="24"/>
      <c r="H4" s="101"/>
      <c r="I4" s="23"/>
      <c r="J4" s="23"/>
      <c r="K4" s="25"/>
      <c r="L4" s="25"/>
    </row>
    <row r="5" spans="1:12" s="29" customFormat="1" ht="27">
      <c r="A5" s="44" t="s">
        <v>72</v>
      </c>
      <c r="B5" s="44" t="s">
        <v>73</v>
      </c>
      <c r="C5" s="45" t="s">
        <v>7</v>
      </c>
      <c r="D5" s="30" t="s">
        <v>0</v>
      </c>
      <c r="E5" s="57" t="s">
        <v>74</v>
      </c>
      <c r="F5" s="58" t="s">
        <v>5</v>
      </c>
      <c r="G5" s="59" t="s">
        <v>27</v>
      </c>
      <c r="H5" s="30" t="s">
        <v>1</v>
      </c>
      <c r="I5" s="58" t="s">
        <v>28</v>
      </c>
      <c r="J5" s="57" t="s">
        <v>75</v>
      </c>
      <c r="K5" s="31" t="s">
        <v>2</v>
      </c>
      <c r="L5" s="31" t="s">
        <v>69</v>
      </c>
    </row>
    <row r="6" spans="1:12" ht="15.75" customHeight="1" hidden="1">
      <c r="A6" s="32">
        <v>1</v>
      </c>
      <c r="B6" s="32">
        <v>53</v>
      </c>
      <c r="C6" s="20" t="s">
        <v>136</v>
      </c>
      <c r="D6" s="53" t="s">
        <v>137</v>
      </c>
      <c r="E6" s="60" t="s">
        <v>58</v>
      </c>
      <c r="F6" s="1" t="s">
        <v>106</v>
      </c>
      <c r="G6" s="1">
        <v>1997</v>
      </c>
      <c r="H6" s="53" t="s">
        <v>110</v>
      </c>
      <c r="I6" s="61" t="str">
        <f aca="true" t="shared" si="0" ref="I6:I21">IF(F6="m",IF($G$1-$G6&lt;=19,"JM",IF($G$1-$G6&lt;=39,"A",IF($G$1-$G6&lt;=49,"B",IF($G$1-$G6&lt;=59,"C",IF($G$1-$G6&lt;=69,"D","E"))))),IF($G$1-$G6&lt;=19,"JŽ",IF($G$1-$G6&lt;=39,"F",IF($G$1-$G6&lt;=49,"G",IF($G$1-$G6&lt;=59,"H","I")))))</f>
        <v>A</v>
      </c>
      <c r="J6" s="61">
        <f>COUNTIF(I$6:I6,I6)</f>
        <v>1</v>
      </c>
      <c r="K6" s="48">
        <v>0.02193287037037037</v>
      </c>
      <c r="L6" s="37">
        <v>6</v>
      </c>
    </row>
    <row r="7" spans="1:12" ht="15.75" customHeight="1" hidden="1">
      <c r="A7" s="37">
        <v>17</v>
      </c>
      <c r="B7" s="37">
        <v>88</v>
      </c>
      <c r="C7" s="73" t="s">
        <v>177</v>
      </c>
      <c r="D7" s="53" t="s">
        <v>36</v>
      </c>
      <c r="E7" s="10" t="s">
        <v>58</v>
      </c>
      <c r="F7" s="1" t="s">
        <v>106</v>
      </c>
      <c r="G7" s="1">
        <v>1992</v>
      </c>
      <c r="H7" s="53" t="s">
        <v>110</v>
      </c>
      <c r="I7" s="62" t="str">
        <f t="shared" si="0"/>
        <v>A</v>
      </c>
      <c r="J7" s="62">
        <f>COUNTIF(I$6:I7,I7)</f>
        <v>2</v>
      </c>
      <c r="K7" s="39">
        <v>0.032372685185185185</v>
      </c>
      <c r="L7" s="37">
        <v>0</v>
      </c>
    </row>
    <row r="8" spans="1:12" ht="15.75" customHeight="1" hidden="1">
      <c r="A8" s="32">
        <v>18</v>
      </c>
      <c r="B8" s="35">
        <v>45</v>
      </c>
      <c r="C8" s="20" t="s">
        <v>109</v>
      </c>
      <c r="D8" s="53" t="s">
        <v>8</v>
      </c>
      <c r="E8" s="60" t="s">
        <v>58</v>
      </c>
      <c r="F8" s="1" t="s">
        <v>106</v>
      </c>
      <c r="G8" s="1">
        <v>1958</v>
      </c>
      <c r="H8" s="53" t="s">
        <v>110</v>
      </c>
      <c r="I8" s="62" t="str">
        <f t="shared" si="0"/>
        <v>D</v>
      </c>
      <c r="J8" s="62">
        <f>COUNTIF(I$6:I8,I8)</f>
        <v>1</v>
      </c>
      <c r="K8" s="39">
        <v>0.032858796296296296</v>
      </c>
      <c r="L8" s="37"/>
    </row>
    <row r="9" spans="1:12" ht="15.75" customHeight="1" hidden="1">
      <c r="A9" s="37">
        <v>20</v>
      </c>
      <c r="B9" s="37">
        <v>80</v>
      </c>
      <c r="C9" s="20" t="s">
        <v>182</v>
      </c>
      <c r="D9" s="53" t="s">
        <v>46</v>
      </c>
      <c r="E9" s="60" t="s">
        <v>58</v>
      </c>
      <c r="F9" s="1" t="s">
        <v>34</v>
      </c>
      <c r="G9" s="1">
        <v>1970</v>
      </c>
      <c r="H9" s="53" t="s">
        <v>110</v>
      </c>
      <c r="I9" s="62" t="str">
        <f t="shared" si="0"/>
        <v>H</v>
      </c>
      <c r="J9" s="62">
        <f>COUNTIF(I$6:I9,I9)</f>
        <v>1</v>
      </c>
      <c r="K9" s="39">
        <v>0.033379629629629634</v>
      </c>
      <c r="L9" s="37">
        <v>6</v>
      </c>
    </row>
    <row r="10" spans="1:12" ht="15.75" customHeight="1" hidden="1">
      <c r="A10" s="32">
        <v>30</v>
      </c>
      <c r="B10" s="37">
        <v>81</v>
      </c>
      <c r="C10" s="20" t="s">
        <v>174</v>
      </c>
      <c r="D10" s="53" t="s">
        <v>66</v>
      </c>
      <c r="E10" s="60" t="s">
        <v>58</v>
      </c>
      <c r="F10" s="1" t="s">
        <v>106</v>
      </c>
      <c r="G10" s="1">
        <v>1976</v>
      </c>
      <c r="H10" s="53" t="s">
        <v>110</v>
      </c>
      <c r="I10" s="62" t="str">
        <f t="shared" si="0"/>
        <v>B</v>
      </c>
      <c r="J10" s="62">
        <f>COUNTIF(I$6:I10,I10)</f>
        <v>1</v>
      </c>
      <c r="K10" s="39">
        <v>0.036458333333333336</v>
      </c>
      <c r="L10" s="37">
        <v>6</v>
      </c>
    </row>
    <row r="11" spans="1:12" ht="15.75" customHeight="1" hidden="1">
      <c r="A11" s="37">
        <v>68</v>
      </c>
      <c r="B11" s="35">
        <v>48</v>
      </c>
      <c r="C11" s="20" t="s">
        <v>164</v>
      </c>
      <c r="D11" s="53" t="s">
        <v>14</v>
      </c>
      <c r="E11" s="60" t="s">
        <v>58</v>
      </c>
      <c r="F11" s="1" t="s">
        <v>106</v>
      </c>
      <c r="G11" s="1">
        <v>1979</v>
      </c>
      <c r="H11" s="53" t="s">
        <v>110</v>
      </c>
      <c r="I11" s="62" t="str">
        <f t="shared" si="0"/>
        <v>B</v>
      </c>
      <c r="J11" s="62">
        <f>COUNTIF(I$6:I11,I11)</f>
        <v>2</v>
      </c>
      <c r="K11" s="39">
        <v>0.04621527777777778</v>
      </c>
      <c r="L11" s="37"/>
    </row>
    <row r="12" spans="1:12" ht="15.75" customHeight="1" hidden="1">
      <c r="A12" s="32">
        <v>66</v>
      </c>
      <c r="B12" s="35">
        <v>42</v>
      </c>
      <c r="C12" s="20" t="s">
        <v>183</v>
      </c>
      <c r="D12" s="53" t="s">
        <v>184</v>
      </c>
      <c r="E12" s="10" t="s">
        <v>58</v>
      </c>
      <c r="F12" s="1" t="s">
        <v>34</v>
      </c>
      <c r="G12" s="1">
        <v>1959</v>
      </c>
      <c r="H12" s="53" t="s">
        <v>185</v>
      </c>
      <c r="I12" s="62" t="str">
        <f t="shared" si="0"/>
        <v>I</v>
      </c>
      <c r="J12" s="62">
        <f>COUNTIF(I$6:I12,I12)</f>
        <v>1</v>
      </c>
      <c r="K12" s="39">
        <v>0.04510416666666667</v>
      </c>
      <c r="L12" s="37"/>
    </row>
    <row r="13" spans="1:12" ht="15.75" customHeight="1" hidden="1">
      <c r="A13" s="37">
        <v>50</v>
      </c>
      <c r="B13" s="35">
        <v>26</v>
      </c>
      <c r="C13" s="20" t="s">
        <v>105</v>
      </c>
      <c r="D13" s="53" t="s">
        <v>13</v>
      </c>
      <c r="E13" s="60" t="s">
        <v>58</v>
      </c>
      <c r="F13" s="1" t="s">
        <v>106</v>
      </c>
      <c r="G13" s="1">
        <v>1990</v>
      </c>
      <c r="H13" s="53" t="s">
        <v>107</v>
      </c>
      <c r="I13" s="62" t="str">
        <f t="shared" si="0"/>
        <v>A</v>
      </c>
      <c r="J13" s="62">
        <f>COUNTIF(I$6:I13,I13)</f>
        <v>3</v>
      </c>
      <c r="K13" s="39">
        <v>0.03998842592592593</v>
      </c>
      <c r="L13" s="37">
        <v>6</v>
      </c>
    </row>
    <row r="14" spans="1:12" ht="15.75" customHeight="1" hidden="1">
      <c r="A14" s="32">
        <v>29</v>
      </c>
      <c r="B14" s="35">
        <v>76</v>
      </c>
      <c r="C14" s="20" t="s">
        <v>152</v>
      </c>
      <c r="D14" s="53" t="s">
        <v>64</v>
      </c>
      <c r="E14" s="10" t="s">
        <v>58</v>
      </c>
      <c r="F14" s="1" t="s">
        <v>106</v>
      </c>
      <c r="G14" s="1">
        <v>1970</v>
      </c>
      <c r="H14" s="53" t="s">
        <v>153</v>
      </c>
      <c r="I14" s="62" t="str">
        <f t="shared" si="0"/>
        <v>C</v>
      </c>
      <c r="J14" s="62">
        <f>COUNTIF(I$6:I14,I14)</f>
        <v>1</v>
      </c>
      <c r="K14" s="39">
        <v>0.03636574074074074</v>
      </c>
      <c r="L14" s="37">
        <v>6</v>
      </c>
    </row>
    <row r="15" spans="1:12" ht="15.75" customHeight="1" hidden="1">
      <c r="A15" s="37">
        <v>63</v>
      </c>
      <c r="B15" s="52">
        <v>4</v>
      </c>
      <c r="C15" s="71" t="s">
        <v>187</v>
      </c>
      <c r="D15" s="54" t="s">
        <v>9</v>
      </c>
      <c r="E15" s="60" t="s">
        <v>58</v>
      </c>
      <c r="F15" s="10" t="s">
        <v>3</v>
      </c>
      <c r="G15" s="10">
        <v>1974</v>
      </c>
      <c r="H15" s="54" t="s">
        <v>188</v>
      </c>
      <c r="I15" s="65" t="str">
        <f t="shared" si="0"/>
        <v>B</v>
      </c>
      <c r="J15" s="65">
        <f>COUNTIF(I$6:I15,I15)</f>
        <v>3</v>
      </c>
      <c r="K15" s="41">
        <v>0.04346064814814815</v>
      </c>
      <c r="L15" s="37">
        <v>6</v>
      </c>
    </row>
    <row r="16" spans="1:12" ht="15.75" customHeight="1" hidden="1">
      <c r="A16" s="32">
        <v>14</v>
      </c>
      <c r="B16" s="35">
        <v>24</v>
      </c>
      <c r="C16" s="20" t="s">
        <v>186</v>
      </c>
      <c r="D16" s="53" t="s">
        <v>25</v>
      </c>
      <c r="E16" s="60" t="s">
        <v>58</v>
      </c>
      <c r="F16" s="1" t="s">
        <v>106</v>
      </c>
      <c r="G16" s="1">
        <v>1948</v>
      </c>
      <c r="H16" s="53" t="s">
        <v>85</v>
      </c>
      <c r="I16" s="62" t="str">
        <f t="shared" si="0"/>
        <v>E</v>
      </c>
      <c r="J16" s="62">
        <f>COUNTIF(I$6:I16,I16)</f>
        <v>1</v>
      </c>
      <c r="K16" s="39">
        <v>0.03163194444444444</v>
      </c>
      <c r="L16" s="37">
        <v>0</v>
      </c>
    </row>
    <row r="17" spans="1:12" ht="15.75" customHeight="1" hidden="1">
      <c r="A17" s="37">
        <v>38</v>
      </c>
      <c r="B17" s="37">
        <v>60</v>
      </c>
      <c r="C17" s="20" t="s">
        <v>83</v>
      </c>
      <c r="D17" s="53" t="s">
        <v>84</v>
      </c>
      <c r="E17" s="60" t="s">
        <v>58</v>
      </c>
      <c r="F17" s="1" t="s">
        <v>34</v>
      </c>
      <c r="G17" s="1">
        <v>1978</v>
      </c>
      <c r="H17" s="53" t="s">
        <v>85</v>
      </c>
      <c r="I17" s="62" t="str">
        <f t="shared" si="0"/>
        <v>G</v>
      </c>
      <c r="J17" s="62">
        <f>COUNTIF(I$6:I17,I17)</f>
        <v>1</v>
      </c>
      <c r="K17" s="39">
        <v>0.03784722222222222</v>
      </c>
      <c r="L17" s="37">
        <v>6</v>
      </c>
    </row>
    <row r="18" spans="1:12" ht="15.75" customHeight="1" hidden="1">
      <c r="A18" s="32">
        <v>47</v>
      </c>
      <c r="B18" s="35">
        <v>25</v>
      </c>
      <c r="C18" s="20" t="s">
        <v>165</v>
      </c>
      <c r="D18" s="53" t="s">
        <v>25</v>
      </c>
      <c r="E18" s="60" t="s">
        <v>58</v>
      </c>
      <c r="F18" s="1" t="s">
        <v>106</v>
      </c>
      <c r="G18" s="1">
        <v>1950</v>
      </c>
      <c r="H18" s="53" t="s">
        <v>85</v>
      </c>
      <c r="I18" s="62" t="str">
        <f t="shared" si="0"/>
        <v>E</v>
      </c>
      <c r="J18" s="62">
        <f>COUNTIF(I$6:I18,I18)</f>
        <v>2</v>
      </c>
      <c r="K18" s="39">
        <v>0.039386574074074074</v>
      </c>
      <c r="L18" s="37">
        <v>14</v>
      </c>
    </row>
    <row r="19" spans="1:12" ht="15.75" customHeight="1" hidden="1">
      <c r="A19" s="37">
        <v>53</v>
      </c>
      <c r="B19" s="35">
        <v>30</v>
      </c>
      <c r="C19" s="20" t="s">
        <v>128</v>
      </c>
      <c r="D19" s="53" t="s">
        <v>12</v>
      </c>
      <c r="E19" s="10" t="s">
        <v>58</v>
      </c>
      <c r="F19" s="1" t="s">
        <v>106</v>
      </c>
      <c r="G19" s="1">
        <v>1956</v>
      </c>
      <c r="H19" s="53" t="s">
        <v>85</v>
      </c>
      <c r="I19" s="62" t="str">
        <f t="shared" si="0"/>
        <v>D</v>
      </c>
      <c r="J19" s="62">
        <f>COUNTIF(I$6:I19,I19)</f>
        <v>2</v>
      </c>
      <c r="K19" s="39">
        <v>0.04038194444444444</v>
      </c>
      <c r="L19" s="37"/>
    </row>
    <row r="20" spans="1:12" ht="15.75" customHeight="1" hidden="1">
      <c r="A20" s="32">
        <v>64</v>
      </c>
      <c r="B20" s="37">
        <v>59</v>
      </c>
      <c r="C20" s="20" t="s">
        <v>163</v>
      </c>
      <c r="D20" s="53" t="s">
        <v>23</v>
      </c>
      <c r="E20" s="10" t="s">
        <v>58</v>
      </c>
      <c r="F20" s="1" t="s">
        <v>106</v>
      </c>
      <c r="G20" s="1">
        <v>1964</v>
      </c>
      <c r="H20" s="53" t="s">
        <v>85</v>
      </c>
      <c r="I20" s="62" t="str">
        <f t="shared" si="0"/>
        <v>C</v>
      </c>
      <c r="J20" s="62">
        <f>COUNTIF(I$6:I20,I20)</f>
        <v>2</v>
      </c>
      <c r="K20" s="39">
        <v>0.0437962962962963</v>
      </c>
      <c r="L20" s="37">
        <v>6</v>
      </c>
    </row>
    <row r="21" spans="1:12" ht="15.75" customHeight="1" hidden="1">
      <c r="A21" s="37">
        <v>23</v>
      </c>
      <c r="B21" s="40">
        <v>16</v>
      </c>
      <c r="C21" s="20" t="s">
        <v>78</v>
      </c>
      <c r="D21" s="53" t="s">
        <v>41</v>
      </c>
      <c r="E21" s="60" t="s">
        <v>58</v>
      </c>
      <c r="F21" s="1" t="s">
        <v>34</v>
      </c>
      <c r="G21" s="1">
        <v>1963</v>
      </c>
      <c r="H21" s="53" t="s">
        <v>79</v>
      </c>
      <c r="I21" s="65" t="str">
        <f t="shared" si="0"/>
        <v>I</v>
      </c>
      <c r="J21" s="65">
        <f>COUNTIF(I$6:I21,I21)</f>
        <v>2</v>
      </c>
      <c r="K21" s="41">
        <v>0.03391203703703704</v>
      </c>
      <c r="L21" s="37">
        <v>0</v>
      </c>
    </row>
    <row r="22" spans="1:12" s="152" customFormat="1" ht="19.5" customHeight="1">
      <c r="A22" s="148">
        <v>1</v>
      </c>
      <c r="B22" s="151">
        <v>65</v>
      </c>
      <c r="C22" s="144" t="s">
        <v>132</v>
      </c>
      <c r="D22" s="2" t="s">
        <v>35</v>
      </c>
      <c r="E22" s="113" t="s">
        <v>58</v>
      </c>
      <c r="F22" s="3" t="s">
        <v>106</v>
      </c>
      <c r="G22" s="3">
        <v>2006</v>
      </c>
      <c r="H22" s="2" t="s">
        <v>30</v>
      </c>
      <c r="I22" s="153" t="s">
        <v>48</v>
      </c>
      <c r="J22" s="153">
        <f>COUNTIF(I$6:I22,I22)</f>
        <v>4</v>
      </c>
      <c r="K22" s="183">
        <v>0.030937499999999996</v>
      </c>
      <c r="L22" s="151">
        <v>6</v>
      </c>
    </row>
    <row r="23" spans="1:12" s="159" customFormat="1" ht="19.5" customHeight="1">
      <c r="A23" s="155">
        <v>2</v>
      </c>
      <c r="B23" s="170">
        <v>14</v>
      </c>
      <c r="C23" s="21" t="s">
        <v>138</v>
      </c>
      <c r="D23" s="4" t="s">
        <v>38</v>
      </c>
      <c r="E23" s="125" t="s">
        <v>58</v>
      </c>
      <c r="F23" s="5" t="s">
        <v>106</v>
      </c>
      <c r="G23" s="5">
        <v>1981</v>
      </c>
      <c r="H23" s="207" t="s">
        <v>30</v>
      </c>
      <c r="I23" s="168" t="str">
        <f>IF(F23="m",IF($G$1-$G23&lt;=19,"JM",IF($G$1-$G23&lt;=39,"A",IF($G$1-$G23&lt;=49,"B",IF($G$1-$G23&lt;=59,"C",IF($G$1-$G23&lt;=69,"D","E"))))),IF($G$1-$G23&lt;=19,"JŽ",IF($G$1-$G23&lt;=39,"F",IF($G$1-$G23&lt;=49,"G",IF($G$1-$G23&lt;=59,"H","I")))))</f>
        <v>B</v>
      </c>
      <c r="J23" s="168">
        <f>COUNTIF(I$6:I23,I23)</f>
        <v>4</v>
      </c>
      <c r="K23" s="191">
        <v>0.03846064814814815</v>
      </c>
      <c r="L23" s="155">
        <v>0</v>
      </c>
    </row>
    <row r="24" spans="1:12" s="165" customFormat="1" ht="19.5" customHeight="1">
      <c r="A24" s="160">
        <v>3</v>
      </c>
      <c r="B24" s="161">
        <v>111</v>
      </c>
      <c r="C24" s="166" t="s">
        <v>205</v>
      </c>
      <c r="D24" s="167" t="s">
        <v>63</v>
      </c>
      <c r="E24" s="138" t="s">
        <v>58</v>
      </c>
      <c r="F24" s="8" t="s">
        <v>3</v>
      </c>
      <c r="G24" s="8">
        <v>1963</v>
      </c>
      <c r="H24" s="167" t="s">
        <v>56</v>
      </c>
      <c r="I24" s="162" t="str">
        <f>IF(F24="m",IF($G$1-$G24&lt;=19,"JM",IF($G$1-$G24&lt;=39,"A",IF($G$1-$G24&lt;=49,"B",IF($G$1-$G24&lt;=59,"C",IF($G$1-$G24&lt;=69,"D","E"))))),IF($G$1-$G24&lt;=19,"JŽ",IF($G$1-$G24&lt;=39,"F",IF($G$1-$G24&lt;=49,"G",IF($G$1-$G24&lt;=59,"H","I")))))</f>
        <v>D</v>
      </c>
      <c r="J24" s="162">
        <f>COUNTIF(I$6:I24,I24)</f>
        <v>3</v>
      </c>
      <c r="K24" s="192">
        <v>0.03961805555555555</v>
      </c>
      <c r="L24" s="164">
        <v>6</v>
      </c>
    </row>
    <row r="25" spans="1:12" ht="19.5" customHeight="1">
      <c r="A25" s="37">
        <v>4</v>
      </c>
      <c r="B25" s="35">
        <v>97</v>
      </c>
      <c r="C25" s="71" t="s">
        <v>206</v>
      </c>
      <c r="D25" s="54" t="s">
        <v>19</v>
      </c>
      <c r="E25" s="10" t="s">
        <v>58</v>
      </c>
      <c r="F25" s="10" t="s">
        <v>106</v>
      </c>
      <c r="G25" s="10">
        <v>2007</v>
      </c>
      <c r="H25" s="54" t="s">
        <v>30</v>
      </c>
      <c r="I25" s="62" t="s">
        <v>48</v>
      </c>
      <c r="J25" s="62">
        <f>COUNTIF(I$6:I25,I25)</f>
        <v>5</v>
      </c>
      <c r="K25" s="39">
        <v>0.04248842592592592</v>
      </c>
      <c r="L25" s="37">
        <v>6</v>
      </c>
    </row>
    <row r="26" spans="1:12" s="152" customFormat="1" ht="19.5" customHeight="1">
      <c r="A26" s="148">
        <v>5</v>
      </c>
      <c r="B26" s="180">
        <v>99</v>
      </c>
      <c r="C26" s="181" t="s">
        <v>207</v>
      </c>
      <c r="D26" s="182" t="s">
        <v>18</v>
      </c>
      <c r="E26" s="113" t="s">
        <v>58</v>
      </c>
      <c r="F26" s="14" t="s">
        <v>34</v>
      </c>
      <c r="G26" s="14">
        <v>2001</v>
      </c>
      <c r="H26" s="182" t="s">
        <v>30</v>
      </c>
      <c r="I26" s="153" t="str">
        <f aca="true" t="shared" si="1" ref="I26:I31">IF(F26="m",IF($G$1-$G26&lt;=19,"JM",IF($G$1-$G26&lt;=39,"A",IF($G$1-$G26&lt;=49,"B",IF($G$1-$G26&lt;=59,"C",IF($G$1-$G26&lt;=69,"D","E"))))),IF($G$1-$G26&lt;=19,"JŽ",IF($G$1-$G26&lt;=39,"F",IF($G$1-$G26&lt;=49,"G",IF($G$1-$G26&lt;=59,"H","I")))))</f>
        <v>F</v>
      </c>
      <c r="J26" s="153">
        <f>COUNTIF(I$6:I26,I26)</f>
        <v>1</v>
      </c>
      <c r="K26" s="183">
        <v>0.04756944444444444</v>
      </c>
      <c r="L26" s="151">
        <v>0</v>
      </c>
    </row>
    <row r="27" spans="1:12" ht="19.5" customHeight="1">
      <c r="A27" s="37">
        <v>6</v>
      </c>
      <c r="B27" s="35">
        <v>70</v>
      </c>
      <c r="C27" s="71" t="s">
        <v>203</v>
      </c>
      <c r="D27" s="54" t="s">
        <v>65</v>
      </c>
      <c r="E27" s="10" t="s">
        <v>58</v>
      </c>
      <c r="F27" s="10" t="s">
        <v>3</v>
      </c>
      <c r="G27" s="10">
        <v>1993</v>
      </c>
      <c r="H27" s="54" t="s">
        <v>30</v>
      </c>
      <c r="I27" s="62" t="str">
        <f t="shared" si="1"/>
        <v>A</v>
      </c>
      <c r="J27" s="62">
        <f>COUNTIF(I$6:I27,I27)</f>
        <v>6</v>
      </c>
      <c r="K27" s="39">
        <v>0.051527777777777777</v>
      </c>
      <c r="L27" s="37">
        <v>0</v>
      </c>
    </row>
    <row r="28" spans="1:12" s="159" customFormat="1" ht="19.5" customHeight="1">
      <c r="A28" s="173">
        <v>7</v>
      </c>
      <c r="B28" s="170">
        <v>69</v>
      </c>
      <c r="C28" s="171" t="s">
        <v>204</v>
      </c>
      <c r="D28" s="172" t="s">
        <v>10</v>
      </c>
      <c r="E28" s="125" t="s">
        <v>58</v>
      </c>
      <c r="F28" s="16" t="s">
        <v>34</v>
      </c>
      <c r="G28" s="16">
        <v>1969</v>
      </c>
      <c r="H28" s="172" t="s">
        <v>30</v>
      </c>
      <c r="I28" s="168" t="str">
        <f t="shared" si="1"/>
        <v>H</v>
      </c>
      <c r="J28" s="168">
        <f>COUNTIF(I$6:I28,I28)</f>
        <v>2</v>
      </c>
      <c r="K28" s="191">
        <v>0.060439814814814814</v>
      </c>
      <c r="L28" s="155">
        <v>6</v>
      </c>
    </row>
    <row r="29" spans="1:12" ht="15.75" customHeight="1" hidden="1">
      <c r="A29" s="37">
        <v>7.83636363636363</v>
      </c>
      <c r="B29" s="37">
        <v>91</v>
      </c>
      <c r="C29" s="20" t="s">
        <v>112</v>
      </c>
      <c r="D29" s="53" t="s">
        <v>113</v>
      </c>
      <c r="E29" s="60" t="s">
        <v>58</v>
      </c>
      <c r="F29" s="1" t="s">
        <v>34</v>
      </c>
      <c r="G29" s="1">
        <v>1982</v>
      </c>
      <c r="H29" s="53" t="s">
        <v>114</v>
      </c>
      <c r="I29" s="62" t="str">
        <f t="shared" si="1"/>
        <v>G</v>
      </c>
      <c r="J29" s="62">
        <f>COUNTIF(I$6:I29,I29)</f>
        <v>2</v>
      </c>
      <c r="K29" s="39">
        <v>0.040138888888888884</v>
      </c>
      <c r="L29" s="37">
        <v>0</v>
      </c>
    </row>
    <row r="30" spans="1:12" ht="15.75" customHeight="1" hidden="1">
      <c r="A30" s="32">
        <v>6.23030303030303</v>
      </c>
      <c r="B30" s="37">
        <v>5</v>
      </c>
      <c r="C30" s="20" t="s">
        <v>140</v>
      </c>
      <c r="D30" s="53" t="s">
        <v>16</v>
      </c>
      <c r="E30" s="60" t="s">
        <v>58</v>
      </c>
      <c r="F30" s="1" t="s">
        <v>106</v>
      </c>
      <c r="G30" s="1">
        <v>1952</v>
      </c>
      <c r="H30" s="53" t="s">
        <v>141</v>
      </c>
      <c r="I30" s="62" t="str">
        <f t="shared" si="1"/>
        <v>E</v>
      </c>
      <c r="J30" s="62">
        <f>COUNTIF(I$6:I30,I30)</f>
        <v>3</v>
      </c>
      <c r="K30" s="39">
        <v>0.03877314814814815</v>
      </c>
      <c r="L30" s="37">
        <v>6</v>
      </c>
    </row>
    <row r="31" spans="1:12" ht="15.75" customHeight="1" hidden="1">
      <c r="A31" s="37">
        <v>4.62424242424242</v>
      </c>
      <c r="B31" s="35">
        <v>56</v>
      </c>
      <c r="C31" s="20" t="s">
        <v>121</v>
      </c>
      <c r="D31" s="53" t="s">
        <v>47</v>
      </c>
      <c r="E31" s="60" t="s">
        <v>58</v>
      </c>
      <c r="F31" s="1" t="s">
        <v>106</v>
      </c>
      <c r="G31" s="1">
        <v>1952</v>
      </c>
      <c r="H31" s="53" t="s">
        <v>29</v>
      </c>
      <c r="I31" s="62" t="str">
        <f t="shared" si="1"/>
        <v>E</v>
      </c>
      <c r="J31" s="62">
        <f>COUNTIF(I$6:I31,I31)</f>
        <v>4</v>
      </c>
      <c r="K31" s="39">
        <v>0.03158564814814815</v>
      </c>
      <c r="L31" s="37">
        <v>6</v>
      </c>
    </row>
    <row r="32" spans="1:12" ht="15.75" customHeight="1" hidden="1">
      <c r="A32" s="32">
        <v>3.01818181818183</v>
      </c>
      <c r="B32" s="37">
        <v>39</v>
      </c>
      <c r="C32" s="20" t="s">
        <v>162</v>
      </c>
      <c r="D32" s="53" t="s">
        <v>19</v>
      </c>
      <c r="E32" s="60" t="s">
        <v>58</v>
      </c>
      <c r="F32" s="1" t="s">
        <v>106</v>
      </c>
      <c r="G32" s="1">
        <v>2005</v>
      </c>
      <c r="H32" s="64" t="s">
        <v>29</v>
      </c>
      <c r="I32" s="62" t="s">
        <v>48</v>
      </c>
      <c r="J32" s="62">
        <f>COUNTIF(I$6:I32,I32)</f>
        <v>7</v>
      </c>
      <c r="K32" s="39">
        <v>0.03217592592592593</v>
      </c>
      <c r="L32" s="37"/>
    </row>
    <row r="33" spans="1:12" ht="15.75" customHeight="1" hidden="1">
      <c r="A33" s="37">
        <v>1.41212121212122</v>
      </c>
      <c r="B33" s="37">
        <v>37</v>
      </c>
      <c r="C33" s="20" t="s">
        <v>162</v>
      </c>
      <c r="D33" s="53" t="s">
        <v>19</v>
      </c>
      <c r="E33" s="60" t="s">
        <v>58</v>
      </c>
      <c r="F33" s="1" t="s">
        <v>106</v>
      </c>
      <c r="G33" s="1">
        <v>1980</v>
      </c>
      <c r="H33" s="64" t="s">
        <v>29</v>
      </c>
      <c r="I33" s="62" t="str">
        <f aca="true" t="shared" si="2" ref="I33:I39">IF(F33="m",IF($G$1-$G33&lt;=19,"JM",IF($G$1-$G33&lt;=39,"A",IF($G$1-$G33&lt;=49,"B",IF($G$1-$G33&lt;=59,"C",IF($G$1-$G33&lt;=69,"D","E"))))),IF($G$1-$G33&lt;=19,"JŽ",IF($G$1-$G33&lt;=39,"F",IF($G$1-$G33&lt;=49,"G",IF($G$1-$G33&lt;=59,"H","I")))))</f>
        <v>B</v>
      </c>
      <c r="J33" s="62">
        <f>COUNTIF(I$6:I33,I33)</f>
        <v>5</v>
      </c>
      <c r="K33" s="39">
        <v>0.03222222222222222</v>
      </c>
      <c r="L33" s="37">
        <v>6</v>
      </c>
    </row>
    <row r="34" spans="1:12" ht="15.75" customHeight="1" hidden="1">
      <c r="A34" s="32">
        <v>-0.193939393939377</v>
      </c>
      <c r="B34" s="37">
        <v>64</v>
      </c>
      <c r="C34" s="20" t="s">
        <v>176</v>
      </c>
      <c r="D34" s="53" t="s">
        <v>12</v>
      </c>
      <c r="E34" s="60" t="s">
        <v>58</v>
      </c>
      <c r="F34" s="1" t="s">
        <v>106</v>
      </c>
      <c r="G34" s="1">
        <v>1971</v>
      </c>
      <c r="H34" s="53" t="s">
        <v>29</v>
      </c>
      <c r="I34" s="62" t="str">
        <f t="shared" si="2"/>
        <v>C</v>
      </c>
      <c r="J34" s="62">
        <f>COUNTIF(I$6:I34,I34)</f>
        <v>3</v>
      </c>
      <c r="K34" s="39">
        <v>0.03498842592592593</v>
      </c>
      <c r="L34" s="37">
        <v>6</v>
      </c>
    </row>
    <row r="35" spans="1:12" ht="15.75" customHeight="1" hidden="1">
      <c r="A35" s="37">
        <v>-1.79999999999997</v>
      </c>
      <c r="B35" s="35">
        <v>86</v>
      </c>
      <c r="C35" s="20" t="s">
        <v>166</v>
      </c>
      <c r="D35" s="53" t="s">
        <v>19</v>
      </c>
      <c r="E35" s="60" t="s">
        <v>58</v>
      </c>
      <c r="F35" s="1" t="s">
        <v>106</v>
      </c>
      <c r="G35" s="1">
        <v>1983</v>
      </c>
      <c r="H35" s="53" t="s">
        <v>29</v>
      </c>
      <c r="I35" s="62" t="str">
        <f t="shared" si="2"/>
        <v>B</v>
      </c>
      <c r="J35" s="62">
        <f>COUNTIF(I$6:I35,I35)</f>
        <v>6</v>
      </c>
      <c r="K35" s="39">
        <v>0.035729166666666666</v>
      </c>
      <c r="L35" s="37"/>
    </row>
    <row r="36" spans="1:12" ht="15.75" customHeight="1" hidden="1">
      <c r="A36" s="32">
        <v>-3.40606060606057</v>
      </c>
      <c r="B36" s="37">
        <v>17</v>
      </c>
      <c r="C36" s="20" t="s">
        <v>150</v>
      </c>
      <c r="D36" s="53" t="s">
        <v>53</v>
      </c>
      <c r="E36" s="60" t="s">
        <v>58</v>
      </c>
      <c r="F36" s="1" t="s">
        <v>106</v>
      </c>
      <c r="G36" s="1">
        <v>1959</v>
      </c>
      <c r="H36" s="53" t="s">
        <v>29</v>
      </c>
      <c r="I36" s="62" t="str">
        <f t="shared" si="2"/>
        <v>D</v>
      </c>
      <c r="J36" s="62">
        <f>COUNTIF(I$6:I36,I36)</f>
        <v>4</v>
      </c>
      <c r="K36" s="39">
        <v>0.0371875</v>
      </c>
      <c r="L36" s="37"/>
    </row>
    <row r="37" spans="1:12" ht="15.75" customHeight="1" hidden="1">
      <c r="A37" s="37">
        <v>-5.01212121212118</v>
      </c>
      <c r="B37" s="37">
        <v>85</v>
      </c>
      <c r="C37" s="20" t="s">
        <v>161</v>
      </c>
      <c r="D37" s="53" t="s">
        <v>44</v>
      </c>
      <c r="E37" s="10" t="s">
        <v>58</v>
      </c>
      <c r="F37" s="1" t="s">
        <v>106</v>
      </c>
      <c r="G37" s="1">
        <v>1986</v>
      </c>
      <c r="H37" s="53" t="s">
        <v>29</v>
      </c>
      <c r="I37" s="62" t="str">
        <f t="shared" si="2"/>
        <v>A</v>
      </c>
      <c r="J37" s="62">
        <f>COUNTIF(I$6:I37,I37)</f>
        <v>8</v>
      </c>
      <c r="K37" s="39">
        <v>0.03733796296296296</v>
      </c>
      <c r="L37" s="37">
        <v>0</v>
      </c>
    </row>
    <row r="38" spans="1:12" ht="15.75" customHeight="1" hidden="1">
      <c r="A38" s="32">
        <v>-6.61818181818187</v>
      </c>
      <c r="B38" s="37">
        <v>82</v>
      </c>
      <c r="C38" s="20" t="s">
        <v>154</v>
      </c>
      <c r="D38" s="53" t="s">
        <v>38</v>
      </c>
      <c r="E38" s="60" t="s">
        <v>58</v>
      </c>
      <c r="F38" s="1" t="s">
        <v>106</v>
      </c>
      <c r="G38" s="1">
        <v>1975</v>
      </c>
      <c r="H38" s="53" t="s">
        <v>29</v>
      </c>
      <c r="I38" s="62" t="str">
        <f t="shared" si="2"/>
        <v>B</v>
      </c>
      <c r="J38" s="62">
        <f>COUNTIF(I$6:I38,I38)</f>
        <v>7</v>
      </c>
      <c r="K38" s="39">
        <v>0.03740740740740741</v>
      </c>
      <c r="L38" s="37">
        <v>6</v>
      </c>
    </row>
    <row r="39" spans="1:12" ht="15.75" customHeight="1" hidden="1">
      <c r="A39" s="37">
        <v>-8.22424242424247</v>
      </c>
      <c r="B39" s="37">
        <v>92</v>
      </c>
      <c r="C39" s="20" t="s">
        <v>111</v>
      </c>
      <c r="D39" s="53" t="s">
        <v>40</v>
      </c>
      <c r="E39" s="10" t="s">
        <v>58</v>
      </c>
      <c r="F39" s="1" t="s">
        <v>106</v>
      </c>
      <c r="G39" s="1">
        <v>1979</v>
      </c>
      <c r="H39" s="53" t="s">
        <v>29</v>
      </c>
      <c r="I39" s="62" t="str">
        <f t="shared" si="2"/>
        <v>B</v>
      </c>
      <c r="J39" s="62">
        <f>COUNTIF(I$6:I39,I39)</f>
        <v>8</v>
      </c>
      <c r="K39" s="39">
        <v>0.03820601851851852</v>
      </c>
      <c r="L39" s="37">
        <v>6</v>
      </c>
    </row>
    <row r="40" spans="1:12" ht="15.75" customHeight="1" hidden="1">
      <c r="A40" s="32">
        <v>-9.83030303030307</v>
      </c>
      <c r="B40" s="35">
        <v>68</v>
      </c>
      <c r="C40" s="71" t="s">
        <v>201</v>
      </c>
      <c r="D40" s="54" t="s">
        <v>202</v>
      </c>
      <c r="E40" s="60" t="s">
        <v>58</v>
      </c>
      <c r="F40" s="10" t="s">
        <v>3</v>
      </c>
      <c r="G40" s="10">
        <v>2004</v>
      </c>
      <c r="H40" s="54" t="s">
        <v>29</v>
      </c>
      <c r="I40" s="62" t="s">
        <v>48</v>
      </c>
      <c r="J40" s="62">
        <f>COUNTIF(I$6:I40,I40)</f>
        <v>9</v>
      </c>
      <c r="K40" s="39">
        <v>0.041990740740740745</v>
      </c>
      <c r="L40" s="37">
        <v>0</v>
      </c>
    </row>
    <row r="41" spans="1:12" ht="15.75" customHeight="1" hidden="1">
      <c r="A41" s="37">
        <v>-11.4363636363637</v>
      </c>
      <c r="B41" s="38">
        <v>46</v>
      </c>
      <c r="C41" s="20" t="s">
        <v>108</v>
      </c>
      <c r="D41" s="53" t="s">
        <v>12</v>
      </c>
      <c r="E41" s="10" t="s">
        <v>58</v>
      </c>
      <c r="F41" s="1" t="s">
        <v>106</v>
      </c>
      <c r="G41" s="1">
        <v>1953</v>
      </c>
      <c r="H41" s="53" t="s">
        <v>29</v>
      </c>
      <c r="I41" s="62" t="str">
        <f aca="true" t="shared" si="3" ref="I41:I58">IF(F41="m",IF($G$1-$G41&lt;=19,"JM",IF($G$1-$G41&lt;=39,"A",IF($G$1-$G41&lt;=49,"B",IF($G$1-$G41&lt;=59,"C",IF($G$1-$G41&lt;=69,"D","E"))))),IF($G$1-$G41&lt;=19,"JŽ",IF($G$1-$G41&lt;=39,"F",IF($G$1-$G41&lt;=49,"G",IF($G$1-$G41&lt;=59,"H","I")))))</f>
        <v>E</v>
      </c>
      <c r="J41" s="62">
        <f>COUNTIF(I$6:I41,I41)</f>
        <v>5</v>
      </c>
      <c r="K41" s="39">
        <v>0.043333333333333335</v>
      </c>
      <c r="L41" s="37">
        <v>6</v>
      </c>
    </row>
    <row r="42" spans="1:12" ht="15.75" customHeight="1" hidden="1">
      <c r="A42" s="32">
        <v>-13.0424242424243</v>
      </c>
      <c r="B42" s="37">
        <v>23</v>
      </c>
      <c r="C42" s="20" t="s">
        <v>178</v>
      </c>
      <c r="D42" s="53" t="s">
        <v>47</v>
      </c>
      <c r="E42" s="60" t="s">
        <v>58</v>
      </c>
      <c r="F42" s="1" t="s">
        <v>106</v>
      </c>
      <c r="G42" s="1">
        <v>1979</v>
      </c>
      <c r="H42" s="64" t="s">
        <v>29</v>
      </c>
      <c r="I42" s="62" t="str">
        <f t="shared" si="3"/>
        <v>B</v>
      </c>
      <c r="J42" s="62">
        <f>COUNTIF(I$6:I42,I42)</f>
        <v>9</v>
      </c>
      <c r="K42" s="39">
        <v>0.044270833333333336</v>
      </c>
      <c r="L42" s="37">
        <v>6</v>
      </c>
    </row>
    <row r="43" spans="1:12" ht="15.75" customHeight="1" hidden="1">
      <c r="A43" s="37">
        <v>-14.6484848484849</v>
      </c>
      <c r="B43" s="35">
        <v>43</v>
      </c>
      <c r="C43" s="20" t="s">
        <v>175</v>
      </c>
      <c r="D43" s="53" t="s">
        <v>17</v>
      </c>
      <c r="E43" s="10" t="s">
        <v>58</v>
      </c>
      <c r="F43" s="1" t="s">
        <v>106</v>
      </c>
      <c r="G43" s="1">
        <v>1962</v>
      </c>
      <c r="H43" s="53" t="s">
        <v>29</v>
      </c>
      <c r="I43" s="62" t="str">
        <f t="shared" si="3"/>
        <v>D</v>
      </c>
      <c r="J43" s="62">
        <f>COUNTIF(I$6:I43,I43)</f>
        <v>5</v>
      </c>
      <c r="K43" s="39">
        <v>0.04541666666666667</v>
      </c>
      <c r="L43" s="37">
        <v>6</v>
      </c>
    </row>
    <row r="44" spans="1:12" ht="15.75" customHeight="1" hidden="1">
      <c r="A44" s="32">
        <v>-16.2545454545455</v>
      </c>
      <c r="B44" s="37">
        <v>95</v>
      </c>
      <c r="C44" s="20" t="s">
        <v>133</v>
      </c>
      <c r="D44" s="53" t="s">
        <v>134</v>
      </c>
      <c r="E44" s="60" t="s">
        <v>58</v>
      </c>
      <c r="F44" s="1" t="s">
        <v>106</v>
      </c>
      <c r="G44" s="1">
        <v>1982</v>
      </c>
      <c r="H44" s="53" t="s">
        <v>135</v>
      </c>
      <c r="I44" s="62" t="str">
        <f t="shared" si="3"/>
        <v>B</v>
      </c>
      <c r="J44" s="62">
        <f>COUNTIF(I$6:I44,I44)</f>
        <v>10</v>
      </c>
      <c r="K44" s="39">
        <v>0.03634259259259259</v>
      </c>
      <c r="L44" s="37">
        <v>6</v>
      </c>
    </row>
    <row r="45" spans="1:12" ht="15.75" customHeight="1" hidden="1">
      <c r="A45" s="37">
        <v>-17.8606060606061</v>
      </c>
      <c r="B45" s="37">
        <v>96</v>
      </c>
      <c r="C45" s="20" t="s">
        <v>133</v>
      </c>
      <c r="D45" s="53" t="s">
        <v>46</v>
      </c>
      <c r="E45" s="10" t="s">
        <v>58</v>
      </c>
      <c r="F45" s="1" t="s">
        <v>34</v>
      </c>
      <c r="G45" s="1">
        <v>1986</v>
      </c>
      <c r="H45" s="53" t="s">
        <v>135</v>
      </c>
      <c r="I45" s="62" t="str">
        <f t="shared" si="3"/>
        <v>F</v>
      </c>
      <c r="J45" s="62">
        <f>COUNTIF(I$6:I45,I45)</f>
        <v>2</v>
      </c>
      <c r="K45" s="39">
        <v>0.042916666666666665</v>
      </c>
      <c r="L45" s="37"/>
    </row>
    <row r="46" spans="1:12" ht="15.75" customHeight="1" hidden="1">
      <c r="A46" s="32">
        <v>-19.4666666666667</v>
      </c>
      <c r="B46" s="37">
        <v>8</v>
      </c>
      <c r="C46" s="20" t="s">
        <v>158</v>
      </c>
      <c r="D46" s="53" t="s">
        <v>21</v>
      </c>
      <c r="E46" s="60" t="s">
        <v>58</v>
      </c>
      <c r="F46" s="1" t="s">
        <v>106</v>
      </c>
      <c r="G46" s="1">
        <v>1974</v>
      </c>
      <c r="H46" s="53" t="s">
        <v>159</v>
      </c>
      <c r="I46" s="62" t="str">
        <f t="shared" si="3"/>
        <v>B</v>
      </c>
      <c r="J46" s="62">
        <f>COUNTIF(I$6:I46,I46)</f>
        <v>11</v>
      </c>
      <c r="K46" s="39">
        <v>0.0253125</v>
      </c>
      <c r="L46" s="37"/>
    </row>
    <row r="47" spans="1:12" ht="15.75" customHeight="1" hidden="1">
      <c r="A47" s="37">
        <v>-21.0727272727273</v>
      </c>
      <c r="B47" s="37">
        <v>44</v>
      </c>
      <c r="C47" s="20" t="s">
        <v>118</v>
      </c>
      <c r="D47" s="53" t="s">
        <v>15</v>
      </c>
      <c r="E47" s="10" t="s">
        <v>58</v>
      </c>
      <c r="F47" s="1" t="s">
        <v>106</v>
      </c>
      <c r="G47" s="1">
        <v>1964</v>
      </c>
      <c r="H47" s="53" t="s">
        <v>32</v>
      </c>
      <c r="I47" s="62" t="str">
        <f t="shared" si="3"/>
        <v>C</v>
      </c>
      <c r="J47" s="62">
        <f>COUNTIF(I$6:I47,I47)</f>
        <v>4</v>
      </c>
      <c r="K47" s="39">
        <v>0.0256712962962963</v>
      </c>
      <c r="L47" s="37"/>
    </row>
    <row r="48" spans="1:12" ht="15.75" customHeight="1" hidden="1">
      <c r="A48" s="32">
        <v>-22.6787878787879</v>
      </c>
      <c r="B48" s="35">
        <v>55</v>
      </c>
      <c r="C48" s="71" t="s">
        <v>199</v>
      </c>
      <c r="D48" s="54" t="s">
        <v>130</v>
      </c>
      <c r="E48" s="60" t="s">
        <v>58</v>
      </c>
      <c r="F48" s="10" t="s">
        <v>3</v>
      </c>
      <c r="G48" s="10">
        <v>1985</v>
      </c>
      <c r="H48" s="54" t="s">
        <v>32</v>
      </c>
      <c r="I48" s="62" t="str">
        <f t="shared" si="3"/>
        <v>A</v>
      </c>
      <c r="J48" s="62">
        <f>COUNTIF(I$6:I48,I48)</f>
        <v>10</v>
      </c>
      <c r="K48" s="39">
        <v>0.03445601851851852</v>
      </c>
      <c r="L48" s="37">
        <v>0</v>
      </c>
    </row>
    <row r="49" spans="1:12" ht="15.75" customHeight="1" hidden="1">
      <c r="A49" s="37">
        <v>-24.2848484848485</v>
      </c>
      <c r="B49" s="35">
        <v>13</v>
      </c>
      <c r="C49" s="20" t="s">
        <v>160</v>
      </c>
      <c r="D49" s="53" t="s">
        <v>22</v>
      </c>
      <c r="E49" s="60" t="s">
        <v>58</v>
      </c>
      <c r="F49" s="1" t="s">
        <v>106</v>
      </c>
      <c r="G49" s="1">
        <v>1963</v>
      </c>
      <c r="H49" s="53" t="s">
        <v>32</v>
      </c>
      <c r="I49" s="62" t="str">
        <f t="shared" si="3"/>
        <v>D</v>
      </c>
      <c r="J49" s="62">
        <f>COUNTIF(I$6:I49,I49)</f>
        <v>6</v>
      </c>
      <c r="K49" s="39">
        <v>0.05179398148148148</v>
      </c>
      <c r="L49" s="37">
        <v>6</v>
      </c>
    </row>
    <row r="50" spans="1:12" ht="15.75" customHeight="1" hidden="1">
      <c r="A50" s="32">
        <v>-25.8909090909091</v>
      </c>
      <c r="B50" s="37">
        <v>33</v>
      </c>
      <c r="C50" s="20" t="s">
        <v>124</v>
      </c>
      <c r="D50" s="53" t="s">
        <v>125</v>
      </c>
      <c r="E50" s="10" t="s">
        <v>58</v>
      </c>
      <c r="F50" s="1" t="s">
        <v>106</v>
      </c>
      <c r="G50" s="1">
        <v>1988</v>
      </c>
      <c r="H50" s="53" t="s">
        <v>61</v>
      </c>
      <c r="I50" s="62" t="str">
        <f t="shared" si="3"/>
        <v>A</v>
      </c>
      <c r="J50" s="62">
        <f>COUNTIF(I$6:I50,I50)</f>
        <v>11</v>
      </c>
      <c r="K50" s="39">
        <v>0.031504629629629625</v>
      </c>
      <c r="L50" s="37">
        <v>6</v>
      </c>
    </row>
    <row r="51" spans="1:12" ht="15.75" customHeight="1" hidden="1">
      <c r="A51" s="37">
        <v>-27.4969696969697</v>
      </c>
      <c r="B51" s="35">
        <v>41</v>
      </c>
      <c r="C51" s="20" t="s">
        <v>180</v>
      </c>
      <c r="D51" s="53" t="s">
        <v>181</v>
      </c>
      <c r="E51" s="60" t="s">
        <v>58</v>
      </c>
      <c r="F51" s="1" t="s">
        <v>106</v>
      </c>
      <c r="G51" s="1">
        <v>1955</v>
      </c>
      <c r="H51" s="53" t="s">
        <v>61</v>
      </c>
      <c r="I51" s="62" t="str">
        <f t="shared" si="3"/>
        <v>D</v>
      </c>
      <c r="J51" s="62">
        <f>COUNTIF(I$6:I51,I51)</f>
        <v>7</v>
      </c>
      <c r="K51" s="39">
        <v>0.03626157407407408</v>
      </c>
      <c r="L51" s="37">
        <v>0</v>
      </c>
    </row>
    <row r="52" spans="1:12" ht="15.75" customHeight="1" hidden="1">
      <c r="A52" s="32">
        <v>-29.1030303030303</v>
      </c>
      <c r="B52" s="37">
        <v>36</v>
      </c>
      <c r="C52" s="20" t="s">
        <v>169</v>
      </c>
      <c r="D52" s="53" t="s">
        <v>51</v>
      </c>
      <c r="E52" s="10" t="s">
        <v>58</v>
      </c>
      <c r="F52" s="1" t="s">
        <v>106</v>
      </c>
      <c r="G52" s="1">
        <v>1949</v>
      </c>
      <c r="H52" s="53" t="s">
        <v>61</v>
      </c>
      <c r="I52" s="62" t="str">
        <f t="shared" si="3"/>
        <v>E</v>
      </c>
      <c r="J52" s="62">
        <f>COUNTIF(I$6:I52,I52)</f>
        <v>6</v>
      </c>
      <c r="K52" s="39">
        <v>0.03761574074074074</v>
      </c>
      <c r="L52" s="37">
        <v>6</v>
      </c>
    </row>
    <row r="53" spans="1:12" ht="15.75" customHeight="1" hidden="1">
      <c r="A53" s="37">
        <v>-30.7090909090909</v>
      </c>
      <c r="B53" s="37">
        <v>32</v>
      </c>
      <c r="C53" s="20" t="s">
        <v>172</v>
      </c>
      <c r="D53" s="53" t="s">
        <v>195</v>
      </c>
      <c r="E53" s="60" t="s">
        <v>58</v>
      </c>
      <c r="F53" s="1" t="s">
        <v>106</v>
      </c>
      <c r="G53" s="1">
        <v>1965</v>
      </c>
      <c r="H53" s="53" t="s">
        <v>61</v>
      </c>
      <c r="I53" s="62" t="str">
        <f t="shared" si="3"/>
        <v>C</v>
      </c>
      <c r="J53" s="62">
        <f>COUNTIF(I$6:I53,I53)</f>
        <v>5</v>
      </c>
      <c r="K53" s="39">
        <v>0.03878472222222223</v>
      </c>
      <c r="L53" s="37">
        <v>6</v>
      </c>
    </row>
    <row r="54" spans="1:12" ht="15.75" customHeight="1" hidden="1">
      <c r="A54" s="32">
        <v>-32.3151515151515</v>
      </c>
      <c r="B54" s="37">
        <v>83</v>
      </c>
      <c r="C54" s="20" t="s">
        <v>157</v>
      </c>
      <c r="D54" s="53" t="s">
        <v>50</v>
      </c>
      <c r="E54" s="10" t="s">
        <v>58</v>
      </c>
      <c r="F54" s="1" t="s">
        <v>106</v>
      </c>
      <c r="G54" s="1">
        <v>1962</v>
      </c>
      <c r="H54" s="53" t="s">
        <v>60</v>
      </c>
      <c r="I54" s="62" t="str">
        <f t="shared" si="3"/>
        <v>D</v>
      </c>
      <c r="J54" s="62">
        <f>COUNTIF(I$6:I54,I54)</f>
        <v>8</v>
      </c>
      <c r="K54" s="39">
        <v>0.03040509259259259</v>
      </c>
      <c r="L54" s="37">
        <v>0</v>
      </c>
    </row>
    <row r="55" spans="1:12" ht="15.75" customHeight="1" hidden="1">
      <c r="A55" s="37">
        <v>-33.9212121212122</v>
      </c>
      <c r="B55" s="35">
        <v>47</v>
      </c>
      <c r="C55" s="20" t="s">
        <v>93</v>
      </c>
      <c r="D55" s="53" t="s">
        <v>24</v>
      </c>
      <c r="E55" s="10" t="s">
        <v>58</v>
      </c>
      <c r="F55" s="1" t="s">
        <v>106</v>
      </c>
      <c r="G55" s="1">
        <v>1981</v>
      </c>
      <c r="H55" s="53" t="s">
        <v>95</v>
      </c>
      <c r="I55" s="62" t="str">
        <f t="shared" si="3"/>
        <v>B</v>
      </c>
      <c r="J55" s="62">
        <f>COUNTIF(I$6:I55,I55)</f>
        <v>12</v>
      </c>
      <c r="K55" s="39">
        <v>0.026238425925925925</v>
      </c>
      <c r="L55" s="37">
        <v>6</v>
      </c>
    </row>
    <row r="56" spans="1:12" ht="15.75" customHeight="1" hidden="1">
      <c r="A56" s="32">
        <v>-35.5272727272728</v>
      </c>
      <c r="B56" s="35">
        <v>54</v>
      </c>
      <c r="C56" s="71" t="s">
        <v>198</v>
      </c>
      <c r="D56" s="54" t="s">
        <v>15</v>
      </c>
      <c r="E56" s="10" t="s">
        <v>58</v>
      </c>
      <c r="F56" s="10" t="s">
        <v>3</v>
      </c>
      <c r="G56" s="10">
        <v>1982</v>
      </c>
      <c r="H56" s="54" t="s">
        <v>95</v>
      </c>
      <c r="I56" s="62" t="str">
        <f t="shared" si="3"/>
        <v>B</v>
      </c>
      <c r="J56" s="62">
        <f>COUNTIF(I$6:I56,I56)</f>
        <v>13</v>
      </c>
      <c r="K56" s="39">
        <v>0.05552083333333333</v>
      </c>
      <c r="L56" s="37">
        <v>0</v>
      </c>
    </row>
    <row r="57" spans="1:12" ht="15.75" customHeight="1" hidden="1">
      <c r="A57" s="37">
        <v>-37.1333333333334</v>
      </c>
      <c r="B57" s="37">
        <v>31</v>
      </c>
      <c r="C57" s="20" t="s">
        <v>167</v>
      </c>
      <c r="D57" s="53" t="s">
        <v>22</v>
      </c>
      <c r="E57" s="60" t="s">
        <v>58</v>
      </c>
      <c r="F57" s="1" t="s">
        <v>106</v>
      </c>
      <c r="G57" s="1">
        <v>1980</v>
      </c>
      <c r="H57" s="53" t="s">
        <v>168</v>
      </c>
      <c r="I57" s="62" t="str">
        <f t="shared" si="3"/>
        <v>B</v>
      </c>
      <c r="J57" s="62">
        <f>COUNTIF(I$6:I57,I57)</f>
        <v>14</v>
      </c>
      <c r="K57" s="39">
        <v>0.040949074074074075</v>
      </c>
      <c r="L57" s="37">
        <v>6</v>
      </c>
    </row>
    <row r="58" spans="1:12" ht="15.75" customHeight="1" hidden="1">
      <c r="A58" s="32">
        <v>-38.739393939394</v>
      </c>
      <c r="B58" s="37">
        <v>6</v>
      </c>
      <c r="C58" s="20" t="s">
        <v>142</v>
      </c>
      <c r="D58" s="53" t="s">
        <v>12</v>
      </c>
      <c r="E58" s="10" t="s">
        <v>58</v>
      </c>
      <c r="F58" s="1" t="s">
        <v>106</v>
      </c>
      <c r="G58" s="1">
        <v>1950</v>
      </c>
      <c r="H58" s="53" t="s">
        <v>143</v>
      </c>
      <c r="I58" s="62" t="str">
        <f t="shared" si="3"/>
        <v>E</v>
      </c>
      <c r="J58" s="62">
        <f>COUNTIF(I$6:I58,I58)</f>
        <v>7</v>
      </c>
      <c r="K58" s="39">
        <v>0.03653935185185185</v>
      </c>
      <c r="L58" s="37"/>
    </row>
    <row r="59" spans="1:12" ht="15.75" customHeight="1" hidden="1">
      <c r="A59" s="37">
        <v>-40.3454545454546</v>
      </c>
      <c r="B59" s="35">
        <v>2</v>
      </c>
      <c r="C59" s="20" t="s">
        <v>155</v>
      </c>
      <c r="D59" s="53" t="s">
        <v>18</v>
      </c>
      <c r="E59" s="60" t="s">
        <v>58</v>
      </c>
      <c r="F59" s="1" t="s">
        <v>34</v>
      </c>
      <c r="G59" s="1">
        <v>2006</v>
      </c>
      <c r="H59" s="53" t="s">
        <v>156</v>
      </c>
      <c r="I59" s="62" t="s">
        <v>34</v>
      </c>
      <c r="J59" s="62">
        <f>COUNTIF(I$6:I59,I59)</f>
        <v>3</v>
      </c>
      <c r="K59" s="39">
        <v>0.03688657407407408</v>
      </c>
      <c r="L59" s="37">
        <v>6</v>
      </c>
    </row>
    <row r="60" spans="1:12" ht="15.75" customHeight="1" hidden="1">
      <c r="A60" s="32">
        <v>-41.9515151515152</v>
      </c>
      <c r="B60" s="35">
        <v>93</v>
      </c>
      <c r="C60" s="20" t="s">
        <v>122</v>
      </c>
      <c r="D60" s="53" t="s">
        <v>14</v>
      </c>
      <c r="E60" s="10" t="s">
        <v>58</v>
      </c>
      <c r="F60" s="1" t="s">
        <v>106</v>
      </c>
      <c r="G60" s="1">
        <v>1999</v>
      </c>
      <c r="H60" s="53" t="s">
        <v>123</v>
      </c>
      <c r="I60" s="62" t="str">
        <f aca="true" t="shared" si="4" ref="I60:I70">IF(F60="m",IF($G$1-$G60&lt;=19,"JM",IF($G$1-$G60&lt;=39,"A",IF($G$1-$G60&lt;=49,"B",IF($G$1-$G60&lt;=59,"C",IF($G$1-$G60&lt;=69,"D","E"))))),IF($G$1-$G60&lt;=19,"JŽ",IF($G$1-$G60&lt;=39,"F",IF($G$1-$G60&lt;=49,"G",IF($G$1-$G60&lt;=59,"H","I")))))</f>
        <v>A</v>
      </c>
      <c r="J60" s="62">
        <f>COUNTIF(I$6:I60,I60)</f>
        <v>12</v>
      </c>
      <c r="K60" s="39">
        <v>0.03840277777777778</v>
      </c>
      <c r="L60" s="37">
        <v>0</v>
      </c>
    </row>
    <row r="61" spans="1:12" ht="15.75" customHeight="1" hidden="1">
      <c r="A61" s="37">
        <v>-43.5575757575758</v>
      </c>
      <c r="B61" s="37">
        <v>94</v>
      </c>
      <c r="C61" s="20" t="s">
        <v>173</v>
      </c>
      <c r="D61" s="53" t="s">
        <v>42</v>
      </c>
      <c r="E61" s="10" t="s">
        <v>58</v>
      </c>
      <c r="F61" s="1" t="s">
        <v>106</v>
      </c>
      <c r="G61" s="1">
        <v>1975</v>
      </c>
      <c r="H61" s="53" t="s">
        <v>123</v>
      </c>
      <c r="I61" s="62" t="str">
        <f t="shared" si="4"/>
        <v>B</v>
      </c>
      <c r="J61" s="62">
        <f>COUNTIF(I$6:I61,I61)</f>
        <v>15</v>
      </c>
      <c r="K61" s="39">
        <v>0.03840277777777778</v>
      </c>
      <c r="L61" s="37">
        <v>0</v>
      </c>
    </row>
    <row r="62" spans="1:12" ht="15.75" customHeight="1" hidden="1">
      <c r="A62" s="32">
        <v>-45.1636363636364</v>
      </c>
      <c r="B62" s="37">
        <v>35</v>
      </c>
      <c r="C62" s="20" t="s">
        <v>126</v>
      </c>
      <c r="D62" s="53" t="s">
        <v>18</v>
      </c>
      <c r="E62" s="60" t="s">
        <v>58</v>
      </c>
      <c r="F62" s="1" t="s">
        <v>34</v>
      </c>
      <c r="G62" s="1">
        <v>1990</v>
      </c>
      <c r="H62" s="53" t="s">
        <v>123</v>
      </c>
      <c r="I62" s="62" t="str">
        <f t="shared" si="4"/>
        <v>F</v>
      </c>
      <c r="J62" s="62">
        <f>COUNTIF(I$6:I62,I62)</f>
        <v>4</v>
      </c>
      <c r="K62" s="39">
        <v>0.03998842592592593</v>
      </c>
      <c r="L62" s="37">
        <v>0</v>
      </c>
    </row>
    <row r="63" spans="1:12" ht="15.75" customHeight="1" hidden="1">
      <c r="A63" s="37">
        <v>-46.769696969697</v>
      </c>
      <c r="B63" s="35">
        <v>34</v>
      </c>
      <c r="C63" s="20" t="s">
        <v>151</v>
      </c>
      <c r="D63" s="53" t="s">
        <v>43</v>
      </c>
      <c r="E63" s="60" t="s">
        <v>58</v>
      </c>
      <c r="F63" s="1" t="s">
        <v>106</v>
      </c>
      <c r="G63" s="1">
        <v>1964</v>
      </c>
      <c r="H63" s="53" t="s">
        <v>123</v>
      </c>
      <c r="I63" s="62" t="str">
        <f t="shared" si="4"/>
        <v>C</v>
      </c>
      <c r="J63" s="62">
        <f>COUNTIF(I$6:I63,I63)</f>
        <v>6</v>
      </c>
      <c r="K63" s="39">
        <v>0.04052083333333333</v>
      </c>
      <c r="L63" s="37">
        <v>6</v>
      </c>
    </row>
    <row r="64" spans="1:12" ht="15.75" customHeight="1" hidden="1">
      <c r="A64" s="32">
        <v>-48.3757575757576</v>
      </c>
      <c r="B64" s="37">
        <v>29</v>
      </c>
      <c r="C64" s="20" t="s">
        <v>119</v>
      </c>
      <c r="D64" s="53" t="s">
        <v>11</v>
      </c>
      <c r="E64" s="60" t="s">
        <v>58</v>
      </c>
      <c r="F64" s="1" t="s">
        <v>106</v>
      </c>
      <c r="G64" s="1">
        <v>1992</v>
      </c>
      <c r="H64" s="53" t="s">
        <v>120</v>
      </c>
      <c r="I64" s="62" t="str">
        <f t="shared" si="4"/>
        <v>A</v>
      </c>
      <c r="J64" s="62">
        <f>COUNTIF(I$6:I64,I64)</f>
        <v>13</v>
      </c>
      <c r="K64" s="39">
        <v>0.025532407407407406</v>
      </c>
      <c r="L64" s="37">
        <v>0</v>
      </c>
    </row>
    <row r="65" spans="1:12" ht="15.75" customHeight="1" hidden="1">
      <c r="A65" s="37">
        <v>-49.9818181818182</v>
      </c>
      <c r="B65" s="37">
        <v>40</v>
      </c>
      <c r="C65" s="20" t="s">
        <v>149</v>
      </c>
      <c r="D65" s="53" t="s">
        <v>40</v>
      </c>
      <c r="E65" s="10" t="s">
        <v>58</v>
      </c>
      <c r="F65" s="1" t="s">
        <v>106</v>
      </c>
      <c r="G65" s="1">
        <v>1976</v>
      </c>
      <c r="H65" s="53" t="s">
        <v>55</v>
      </c>
      <c r="I65" s="62" t="str">
        <f t="shared" si="4"/>
        <v>B</v>
      </c>
      <c r="J65" s="62">
        <f>COUNTIF(I$6:I65,I65)</f>
        <v>16</v>
      </c>
      <c r="K65" s="39">
        <v>0.024861111111111108</v>
      </c>
      <c r="L65" s="37">
        <v>6</v>
      </c>
    </row>
    <row r="66" spans="1:12" ht="15.75" customHeight="1" hidden="1">
      <c r="A66" s="32">
        <v>-51.5878787878788</v>
      </c>
      <c r="B66" s="37">
        <v>62</v>
      </c>
      <c r="C66" s="20" t="s">
        <v>179</v>
      </c>
      <c r="D66" s="53" t="s">
        <v>45</v>
      </c>
      <c r="E66" s="10" t="s">
        <v>58</v>
      </c>
      <c r="F66" s="1" t="s">
        <v>34</v>
      </c>
      <c r="G66" s="1">
        <v>1957</v>
      </c>
      <c r="H66" s="53" t="s">
        <v>57</v>
      </c>
      <c r="I66" s="62" t="str">
        <f t="shared" si="4"/>
        <v>I</v>
      </c>
      <c r="J66" s="62">
        <f>COUNTIF(I$6:I66,I66)</f>
        <v>3</v>
      </c>
      <c r="K66" s="39">
        <v>0.03917824074074074</v>
      </c>
      <c r="L66" s="37">
        <v>6</v>
      </c>
    </row>
    <row r="67" spans="1:12" ht="15.75" customHeight="1" hidden="1">
      <c r="A67" s="37">
        <v>-53.1939393939394</v>
      </c>
      <c r="B67" s="35">
        <v>10</v>
      </c>
      <c r="C67" s="71" t="s">
        <v>189</v>
      </c>
      <c r="D67" s="54" t="s">
        <v>193</v>
      </c>
      <c r="E67" s="10" t="s">
        <v>59</v>
      </c>
      <c r="F67" s="10" t="s">
        <v>34</v>
      </c>
      <c r="G67" s="10">
        <v>1980</v>
      </c>
      <c r="H67" s="54" t="s">
        <v>190</v>
      </c>
      <c r="I67" s="62" t="str">
        <f t="shared" si="4"/>
        <v>G</v>
      </c>
      <c r="J67" s="62">
        <f>COUNTIF(I$6:I67,I67)</f>
        <v>3</v>
      </c>
      <c r="K67" s="39">
        <v>0.033715277777777775</v>
      </c>
      <c r="L67" s="37"/>
    </row>
    <row r="68" spans="1:12" ht="15.75" customHeight="1" hidden="1">
      <c r="A68" s="32">
        <v>-54.8</v>
      </c>
      <c r="B68" s="35">
        <v>12</v>
      </c>
      <c r="C68" s="71" t="s">
        <v>191</v>
      </c>
      <c r="D68" s="54" t="s">
        <v>192</v>
      </c>
      <c r="E68" s="60" t="s">
        <v>59</v>
      </c>
      <c r="F68" s="10" t="s">
        <v>34</v>
      </c>
      <c r="G68" s="10">
        <v>1977</v>
      </c>
      <c r="H68" s="54" t="s">
        <v>190</v>
      </c>
      <c r="I68" s="62" t="str">
        <f t="shared" si="4"/>
        <v>G</v>
      </c>
      <c r="J68" s="62">
        <f>COUNTIF(I$6:I68,I68)</f>
        <v>4</v>
      </c>
      <c r="K68" s="39">
        <v>0.03951388888888889</v>
      </c>
      <c r="L68" s="37"/>
    </row>
    <row r="69" spans="1:12" ht="15.75" customHeight="1" hidden="1">
      <c r="A69" s="37">
        <v>-56.4060606060607</v>
      </c>
      <c r="B69" s="37">
        <v>78</v>
      </c>
      <c r="C69" s="20" t="s">
        <v>170</v>
      </c>
      <c r="D69" s="53" t="s">
        <v>20</v>
      </c>
      <c r="E69" s="60" t="s">
        <v>58</v>
      </c>
      <c r="F69" s="1" t="s">
        <v>106</v>
      </c>
      <c r="G69" s="1">
        <v>1982</v>
      </c>
      <c r="H69" s="53" t="s">
        <v>171</v>
      </c>
      <c r="I69" s="62" t="str">
        <f t="shared" si="4"/>
        <v>B</v>
      </c>
      <c r="J69" s="62">
        <f>COUNTIF(I$6:I69,I69)</f>
        <v>17</v>
      </c>
      <c r="K69" s="39">
        <v>0.028506944444444442</v>
      </c>
      <c r="L69" s="37"/>
    </row>
    <row r="70" spans="1:12" ht="15.75" customHeight="1" hidden="1">
      <c r="A70" s="32">
        <v>-58.0121212121213</v>
      </c>
      <c r="B70" s="37">
        <v>27</v>
      </c>
      <c r="C70" s="20" t="s">
        <v>96</v>
      </c>
      <c r="D70" s="53" t="s">
        <v>12</v>
      </c>
      <c r="E70" s="60" t="s">
        <v>58</v>
      </c>
      <c r="F70" s="1" t="s">
        <v>106</v>
      </c>
      <c r="G70" s="1">
        <v>1947</v>
      </c>
      <c r="H70" s="53" t="s">
        <v>68</v>
      </c>
      <c r="I70" s="62" t="str">
        <f t="shared" si="4"/>
        <v>E</v>
      </c>
      <c r="J70" s="62">
        <f>COUNTIF(I$6:I70,I70)</f>
        <v>8</v>
      </c>
      <c r="K70" s="39">
        <v>0.040983796296296296</v>
      </c>
      <c r="L70" s="37">
        <v>6</v>
      </c>
    </row>
    <row r="71" spans="1:12" ht="19.5" customHeight="1" hidden="1">
      <c r="A71" s="37">
        <v>-59.6181818181819</v>
      </c>
      <c r="B71" s="37"/>
      <c r="C71" s="71" t="s">
        <v>76</v>
      </c>
      <c r="D71" s="54" t="s">
        <v>50</v>
      </c>
      <c r="E71" s="60" t="s">
        <v>58</v>
      </c>
      <c r="F71" s="10" t="s">
        <v>4</v>
      </c>
      <c r="G71" s="10" t="s">
        <v>77</v>
      </c>
      <c r="H71" s="54" t="s">
        <v>54</v>
      </c>
      <c r="I71" s="62" t="str">
        <f aca="true" t="shared" si="5" ref="I71:I82">IF(F71="m",IF($G$1-$G71&lt;=19,"JM",IF($G$1-$G71&lt;=39,"A",IF($G$1-$G71&lt;=49,"B",IF($G$1-$G71&lt;=59,"C",IF($G$1-$G71&lt;=69,"D","E"))))),IF($G$1-$G71&lt;=19,"JŽ",IF($G$1-$G71&lt;=39,"F",IF($G$1-$G71&lt;=49,"G",IF($G$1-$G71&lt;=59,"H","I")))))</f>
        <v>I</v>
      </c>
      <c r="J71" s="62">
        <f>COUNTIF(I$6:I71,I71)</f>
        <v>4</v>
      </c>
      <c r="K71" s="39"/>
      <c r="L71" s="37"/>
    </row>
    <row r="72" spans="1:12" ht="19.5" customHeight="1" hidden="1">
      <c r="A72" s="32">
        <v>-61.2242424242425</v>
      </c>
      <c r="B72" s="37"/>
      <c r="C72" s="71" t="s">
        <v>78</v>
      </c>
      <c r="D72" s="54" t="s">
        <v>41</v>
      </c>
      <c r="E72" s="60" t="s">
        <v>58</v>
      </c>
      <c r="F72" s="10" t="s">
        <v>4</v>
      </c>
      <c r="G72" s="10" t="s">
        <v>77</v>
      </c>
      <c r="H72" s="54" t="s">
        <v>79</v>
      </c>
      <c r="I72" s="62" t="str">
        <f t="shared" si="5"/>
        <v>I</v>
      </c>
      <c r="J72" s="62">
        <f>COUNTIF(I$6:I72,I72)</f>
        <v>5</v>
      </c>
      <c r="K72" s="39"/>
      <c r="L72" s="37"/>
    </row>
    <row r="73" spans="1:12" ht="19.5" customHeight="1" hidden="1">
      <c r="A73" s="37">
        <v>-62.8303030303031</v>
      </c>
      <c r="B73" s="37"/>
      <c r="C73" s="71" t="s">
        <v>80</v>
      </c>
      <c r="D73" s="54" t="s">
        <v>81</v>
      </c>
      <c r="E73" s="10" t="s">
        <v>58</v>
      </c>
      <c r="F73" s="10" t="s">
        <v>4</v>
      </c>
      <c r="G73" s="10" t="s">
        <v>82</v>
      </c>
      <c r="H73" s="54" t="s">
        <v>37</v>
      </c>
      <c r="I73" s="62" t="str">
        <f t="shared" si="5"/>
        <v>G</v>
      </c>
      <c r="J73" s="62">
        <f>COUNTIF(I$6:I73,I73)</f>
        <v>5</v>
      </c>
      <c r="K73" s="39"/>
      <c r="L73" s="37"/>
    </row>
    <row r="74" spans="1:12" ht="19.5" customHeight="1" hidden="1">
      <c r="A74" s="32">
        <v>-64.4363636363637</v>
      </c>
      <c r="B74" s="37"/>
      <c r="C74" s="71" t="s">
        <v>83</v>
      </c>
      <c r="D74" s="54" t="s">
        <v>84</v>
      </c>
      <c r="E74" s="60" t="s">
        <v>58</v>
      </c>
      <c r="F74" s="10" t="s">
        <v>4</v>
      </c>
      <c r="G74" s="10" t="s">
        <v>82</v>
      </c>
      <c r="H74" s="54" t="s">
        <v>85</v>
      </c>
      <c r="I74" s="62" t="str">
        <f t="shared" si="5"/>
        <v>G</v>
      </c>
      <c r="J74" s="62">
        <f>COUNTIF(I$6:I74,I74)</f>
        <v>6</v>
      </c>
      <c r="K74" s="39"/>
      <c r="L74" s="37"/>
    </row>
    <row r="75" spans="1:12" ht="19.5" customHeight="1" hidden="1">
      <c r="A75" s="37">
        <v>-66.0424242424243</v>
      </c>
      <c r="B75" s="37"/>
      <c r="C75" s="71" t="s">
        <v>86</v>
      </c>
      <c r="D75" s="54" t="s">
        <v>26</v>
      </c>
      <c r="E75" s="60" t="s">
        <v>58</v>
      </c>
      <c r="F75" s="10" t="s">
        <v>4</v>
      </c>
      <c r="G75" s="10" t="s">
        <v>87</v>
      </c>
      <c r="H75" s="54" t="s">
        <v>88</v>
      </c>
      <c r="I75" s="62" t="str">
        <f t="shared" si="5"/>
        <v>I</v>
      </c>
      <c r="J75" s="62">
        <f>COUNTIF(I$6:I75,I75)</f>
        <v>6</v>
      </c>
      <c r="K75" s="39"/>
      <c r="L75" s="37"/>
    </row>
    <row r="76" spans="1:12" ht="19.5" customHeight="1" hidden="1">
      <c r="A76" s="32">
        <v>-67.6484848484849</v>
      </c>
      <c r="B76" s="37"/>
      <c r="C76" s="71" t="s">
        <v>89</v>
      </c>
      <c r="D76" s="54" t="s">
        <v>19</v>
      </c>
      <c r="E76" s="10" t="s">
        <v>58</v>
      </c>
      <c r="F76" s="10" t="s">
        <v>4</v>
      </c>
      <c r="G76" s="10" t="s">
        <v>90</v>
      </c>
      <c r="H76" s="54" t="s">
        <v>91</v>
      </c>
      <c r="I76" s="62" t="str">
        <f t="shared" si="5"/>
        <v>F</v>
      </c>
      <c r="J76" s="62">
        <f>COUNTIF(I$6:I76,I76)</f>
        <v>5</v>
      </c>
      <c r="K76" s="39"/>
      <c r="L76" s="37"/>
    </row>
    <row r="77" spans="1:12" ht="19.5" customHeight="1" hidden="1">
      <c r="A77" s="37">
        <v>-69.2545454545453</v>
      </c>
      <c r="B77" s="37"/>
      <c r="C77" s="71" t="s">
        <v>76</v>
      </c>
      <c r="D77" s="54" t="s">
        <v>19</v>
      </c>
      <c r="E77" s="60" t="s">
        <v>58</v>
      </c>
      <c r="F77" s="10" t="s">
        <v>4</v>
      </c>
      <c r="G77" s="10" t="s">
        <v>92</v>
      </c>
      <c r="H77" s="54" t="s">
        <v>29</v>
      </c>
      <c r="I77" s="62" t="str">
        <f t="shared" si="5"/>
        <v>F</v>
      </c>
      <c r="J77" s="62">
        <f>COUNTIF(I$6:I77,I77)</f>
        <v>6</v>
      </c>
      <c r="K77" s="39"/>
      <c r="L77" s="37"/>
    </row>
    <row r="78" spans="1:12" ht="19.5" customHeight="1" hidden="1">
      <c r="A78" s="32">
        <v>-70.8606060606063</v>
      </c>
      <c r="B78" s="37"/>
      <c r="C78" s="71" t="s">
        <v>93</v>
      </c>
      <c r="D78" s="54" t="s">
        <v>24</v>
      </c>
      <c r="E78" s="60" t="s">
        <v>58</v>
      </c>
      <c r="F78" s="10" t="s">
        <v>4</v>
      </c>
      <c r="G78" s="10" t="s">
        <v>94</v>
      </c>
      <c r="H78" s="54" t="s">
        <v>95</v>
      </c>
      <c r="I78" s="62" t="str">
        <f t="shared" si="5"/>
        <v>G</v>
      </c>
      <c r="J78" s="62">
        <f>COUNTIF(I$6:I78,I78)</f>
        <v>7</v>
      </c>
      <c r="K78" s="39"/>
      <c r="L78" s="37"/>
    </row>
    <row r="79" spans="1:12" ht="19.5" customHeight="1" hidden="1">
      <c r="A79" s="37">
        <v>-72.4666666666663</v>
      </c>
      <c r="B79" s="37"/>
      <c r="C79" s="71" t="s">
        <v>96</v>
      </c>
      <c r="D79" s="54" t="s">
        <v>12</v>
      </c>
      <c r="E79" s="10" t="s">
        <v>58</v>
      </c>
      <c r="F79" s="10" t="s">
        <v>4</v>
      </c>
      <c r="G79" s="10" t="s">
        <v>97</v>
      </c>
      <c r="H79" s="54" t="s">
        <v>68</v>
      </c>
      <c r="I79" s="62" t="str">
        <f t="shared" si="5"/>
        <v>I</v>
      </c>
      <c r="J79" s="62">
        <f>COUNTIF(I$6:I79,I79)</f>
        <v>7</v>
      </c>
      <c r="K79" s="39"/>
      <c r="L79" s="37"/>
    </row>
    <row r="80" spans="1:12" ht="19.5" customHeight="1" hidden="1">
      <c r="A80" s="32">
        <v>-74.0727272727273</v>
      </c>
      <c r="B80" s="37"/>
      <c r="C80" s="71" t="s">
        <v>98</v>
      </c>
      <c r="D80" s="54" t="s">
        <v>26</v>
      </c>
      <c r="E80" s="60" t="s">
        <v>58</v>
      </c>
      <c r="F80" s="10" t="s">
        <v>4</v>
      </c>
      <c r="G80" s="10" t="s">
        <v>99</v>
      </c>
      <c r="H80" s="54" t="s">
        <v>88</v>
      </c>
      <c r="I80" s="62" t="str">
        <f t="shared" si="5"/>
        <v>F</v>
      </c>
      <c r="J80" s="62">
        <f>COUNTIF(I$6:I80,I80)</f>
        <v>7</v>
      </c>
      <c r="K80" s="39"/>
      <c r="L80" s="37"/>
    </row>
    <row r="81" spans="1:12" ht="19.5" customHeight="1" hidden="1">
      <c r="A81" s="37">
        <v>-75.6787878787883</v>
      </c>
      <c r="B81" s="37"/>
      <c r="C81" s="71" t="s">
        <v>100</v>
      </c>
      <c r="D81" s="54" t="s">
        <v>62</v>
      </c>
      <c r="E81" s="60" t="s">
        <v>58</v>
      </c>
      <c r="F81" s="10" t="s">
        <v>4</v>
      </c>
      <c r="G81" s="10" t="s">
        <v>99</v>
      </c>
      <c r="H81" s="54" t="s">
        <v>101</v>
      </c>
      <c r="I81" s="62" t="str">
        <f t="shared" si="5"/>
        <v>F</v>
      </c>
      <c r="J81" s="62">
        <f>COUNTIF(I$6:I81,I81)</f>
        <v>8</v>
      </c>
      <c r="K81" s="39"/>
      <c r="L81" s="37"/>
    </row>
    <row r="82" spans="1:12" ht="19.5" customHeight="1" hidden="1">
      <c r="A82" s="32">
        <v>-77.2848484848483</v>
      </c>
      <c r="B82" s="37"/>
      <c r="C82" s="71" t="s">
        <v>102</v>
      </c>
      <c r="D82" s="54" t="s">
        <v>40</v>
      </c>
      <c r="E82" s="10" t="s">
        <v>58</v>
      </c>
      <c r="F82" s="10" t="s">
        <v>4</v>
      </c>
      <c r="G82" s="10" t="s">
        <v>99</v>
      </c>
      <c r="H82" s="54" t="s">
        <v>103</v>
      </c>
      <c r="I82" s="62" t="str">
        <f t="shared" si="5"/>
        <v>F</v>
      </c>
      <c r="J82" s="62">
        <f>COUNTIF(I$6:I82,I82)</f>
        <v>9</v>
      </c>
      <c r="K82" s="39"/>
      <c r="L82" s="37"/>
    </row>
    <row r="83" ht="13.5" customHeight="1"/>
    <row r="84" spans="1:16" s="70" customFormat="1" ht="13.5" customHeight="1">
      <c r="A84" s="203" t="s">
        <v>104</v>
      </c>
      <c r="B84" s="203"/>
      <c r="C84" s="203"/>
      <c r="D84" s="203"/>
      <c r="E84" s="203"/>
      <c r="F84" s="203"/>
      <c r="G84" s="203"/>
      <c r="H84" s="203"/>
      <c r="I84" s="68"/>
      <c r="J84" s="68"/>
      <c r="K84" s="69"/>
      <c r="P84" s="74"/>
    </row>
    <row r="85" spans="1:16" s="70" customFormat="1" ht="13.5" customHeight="1">
      <c r="A85" s="203" t="s">
        <v>39</v>
      </c>
      <c r="B85" s="203"/>
      <c r="C85" s="203"/>
      <c r="D85" s="203"/>
      <c r="E85" s="203"/>
      <c r="F85" s="203"/>
      <c r="G85" s="203"/>
      <c r="H85" s="203"/>
      <c r="I85" s="68"/>
      <c r="J85" s="68"/>
      <c r="K85" s="69"/>
      <c r="P85" s="74"/>
    </row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</sheetData>
  <sheetProtection/>
  <mergeCells count="5">
    <mergeCell ref="A2:K2"/>
    <mergeCell ref="A3:K3"/>
    <mergeCell ref="A4:C4"/>
    <mergeCell ref="A84:H84"/>
    <mergeCell ref="A85:H8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pc</cp:lastModifiedBy>
  <cp:lastPrinted>2023-06-24T15:42:13Z</cp:lastPrinted>
  <dcterms:created xsi:type="dcterms:W3CDTF">2006-08-10T15:02:00Z</dcterms:created>
  <dcterms:modified xsi:type="dcterms:W3CDTF">2023-06-24T16:19:41Z</dcterms:modified>
  <cp:category/>
  <cp:version/>
  <cp:contentType/>
  <cp:contentStatus/>
</cp:coreProperties>
</file>