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1"/>
  </bookViews>
  <sheets>
    <sheet name="Výsledky 2023" sheetId="1" r:id="rId1"/>
    <sheet name="Kategórie 2023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<sst xmlns="http://schemas.openxmlformats.org/spreadsheetml/2006/main" count="1208" uniqueCount="289">
  <si>
    <t>Oddiel</t>
  </si>
  <si>
    <t>Čas</t>
  </si>
  <si>
    <t>m/ž</t>
  </si>
  <si>
    <t>rok</t>
  </si>
  <si>
    <t>Kat.</t>
  </si>
  <si>
    <t>Výsledky spracovala: Bucová Anna</t>
  </si>
  <si>
    <t>Rok nar.</t>
  </si>
  <si>
    <t>Por.        v kat.</t>
  </si>
  <si>
    <t>Košice</t>
  </si>
  <si>
    <t>Štát</t>
  </si>
  <si>
    <t>SVK</t>
  </si>
  <si>
    <t>Priezvisko</t>
  </si>
  <si>
    <t>Štart. čís.</t>
  </si>
  <si>
    <t>MARAS team</t>
  </si>
  <si>
    <t>Meno</t>
  </si>
  <si>
    <t>Soľ</t>
  </si>
  <si>
    <t>Ján</t>
  </si>
  <si>
    <t>Imrich</t>
  </si>
  <si>
    <t>Rastislav</t>
  </si>
  <si>
    <t>Hlavný rozhodca: Buc Peter 0905299189 E-mail: peter.buc1959@gmail.com</t>
  </si>
  <si>
    <t>Alžbeta</t>
  </si>
  <si>
    <t>Muži 40 - 49 rokov</t>
  </si>
  <si>
    <t>Muži do 39 rokov</t>
  </si>
  <si>
    <t>Muži 50 - 59 rokov</t>
  </si>
  <si>
    <t>Muži 60 - 69 rokov</t>
  </si>
  <si>
    <t>Muži 70 a viac rokov</t>
  </si>
  <si>
    <t>Ženy do 39 rokov</t>
  </si>
  <si>
    <t>Ženy 40 - 49 rokov</t>
  </si>
  <si>
    <t>Ženy 50 - 59 rokov</t>
  </si>
  <si>
    <t>Ženy 60 a viac rokov</t>
  </si>
  <si>
    <t>1.ročník</t>
  </si>
  <si>
    <t>.</t>
  </si>
  <si>
    <t>LIPOVSKÝ</t>
  </si>
  <si>
    <t>PAPP</t>
  </si>
  <si>
    <t>SEMANOVÁ</t>
  </si>
  <si>
    <t>VARGAEŠTOK</t>
  </si>
  <si>
    <t>TISZOVÁ</t>
  </si>
  <si>
    <t>PAVLOV</t>
  </si>
  <si>
    <t>HUSZÁR</t>
  </si>
  <si>
    <t>IMRICH</t>
  </si>
  <si>
    <t>HUDÁKOVÁ</t>
  </si>
  <si>
    <t>BAČÍK</t>
  </si>
  <si>
    <t>LORINC</t>
  </si>
  <si>
    <t>Erik</t>
  </si>
  <si>
    <t>Tomáš</t>
  </si>
  <si>
    <t>Dominik</t>
  </si>
  <si>
    <t>Miroslav</t>
  </si>
  <si>
    <t>Jaroslav</t>
  </si>
  <si>
    <t>Peter</t>
  </si>
  <si>
    <t>Jozef</t>
  </si>
  <si>
    <t>Róbert</t>
  </si>
  <si>
    <t>Pavol</t>
  </si>
  <si>
    <t>Miroslava</t>
  </si>
  <si>
    <t>Štefan</t>
  </si>
  <si>
    <t>Stanislav</t>
  </si>
  <si>
    <t>Martin</t>
  </si>
  <si>
    <t>Daniel</t>
  </si>
  <si>
    <t>Adam</t>
  </si>
  <si>
    <t>Lucia</t>
  </si>
  <si>
    <t>Alena</t>
  </si>
  <si>
    <t>Jana</t>
  </si>
  <si>
    <t>Zoltán</t>
  </si>
  <si>
    <t>Zlatka</t>
  </si>
  <si>
    <t>Gejza</t>
  </si>
  <si>
    <t>Lukáš</t>
  </si>
  <si>
    <t>Anna</t>
  </si>
  <si>
    <t>Tibor</t>
  </si>
  <si>
    <t>M</t>
  </si>
  <si>
    <t>F</t>
  </si>
  <si>
    <t>2001</t>
  </si>
  <si>
    <t>1976</t>
  </si>
  <si>
    <t>1992</t>
  </si>
  <si>
    <t>2005</t>
  </si>
  <si>
    <t>1959</t>
  </si>
  <si>
    <t>1965</t>
  </si>
  <si>
    <t>1969</t>
  </si>
  <si>
    <t>1981</t>
  </si>
  <si>
    <t>1978</t>
  </si>
  <si>
    <t>1989</t>
  </si>
  <si>
    <t>1968</t>
  </si>
  <si>
    <t>1950</t>
  </si>
  <si>
    <t>1984</t>
  </si>
  <si>
    <t>1979</t>
  </si>
  <si>
    <t>1971</t>
  </si>
  <si>
    <t>1949</t>
  </si>
  <si>
    <t>1985</t>
  </si>
  <si>
    <t>1958</t>
  </si>
  <si>
    <t>1955</t>
  </si>
  <si>
    <t>1998</t>
  </si>
  <si>
    <t>1957</t>
  </si>
  <si>
    <t>1970</t>
  </si>
  <si>
    <t>1975</t>
  </si>
  <si>
    <t>1973</t>
  </si>
  <si>
    <t>1974</t>
  </si>
  <si>
    <t>1952</t>
  </si>
  <si>
    <t>1954</t>
  </si>
  <si>
    <t>1961</t>
  </si>
  <si>
    <t>1953</t>
  </si>
  <si>
    <t>MBO Strážske</t>
  </si>
  <si>
    <t>MBK Veľké Kapušany</t>
  </si>
  <si>
    <t>AC Michalovce</t>
  </si>
  <si>
    <t>TMS International Košice</t>
  </si>
  <si>
    <t>Kechnec</t>
  </si>
  <si>
    <t>DNF</t>
  </si>
  <si>
    <t>Por. čís.</t>
  </si>
  <si>
    <t>1966</t>
  </si>
  <si>
    <t>Metropol Košice</t>
  </si>
  <si>
    <t>1991</t>
  </si>
  <si>
    <t>1996</t>
  </si>
  <si>
    <t>Beáta</t>
  </si>
  <si>
    <t>Erika</t>
  </si>
  <si>
    <t>A</t>
  </si>
  <si>
    <t>11 km</t>
  </si>
  <si>
    <t>BABEJ</t>
  </si>
  <si>
    <t>Juraj</t>
  </si>
  <si>
    <t>Active life team Košice</t>
  </si>
  <si>
    <t>BALÁŽ</t>
  </si>
  <si>
    <t>Jaro</t>
  </si>
  <si>
    <t>BENDULA</t>
  </si>
  <si>
    <t>No Limits  Man Košice</t>
  </si>
  <si>
    <t>BERNÁTH</t>
  </si>
  <si>
    <t>1987</t>
  </si>
  <si>
    <t>SOPKA Seňa</t>
  </si>
  <si>
    <t>BOZÓ</t>
  </si>
  <si>
    <t>O5 BK Furča Košice</t>
  </si>
  <si>
    <t>BOŽOVÁ</t>
  </si>
  <si>
    <t>Danica</t>
  </si>
  <si>
    <t>1963</t>
  </si>
  <si>
    <t>Bežecký klub Poprad/ Svit</t>
  </si>
  <si>
    <t>BREZNAI</t>
  </si>
  <si>
    <t>Seňa</t>
  </si>
  <si>
    <t>BUGORČÍKOVÁ</t>
  </si>
  <si>
    <t>Monika</t>
  </si>
  <si>
    <t>BUĽKO</t>
  </si>
  <si>
    <t>Košice-Barca</t>
  </si>
  <si>
    <t>ČERVEŇÁK</t>
  </si>
  <si>
    <t>Michal</t>
  </si>
  <si>
    <t>ČIGÁŠ</t>
  </si>
  <si>
    <t>ČORBOVÁ</t>
  </si>
  <si>
    <t>1986</t>
  </si>
  <si>
    <t>Sokoľ</t>
  </si>
  <si>
    <t>DANKO</t>
  </si>
  <si>
    <t>2002</t>
  </si>
  <si>
    <t>DOBOŠ</t>
  </si>
  <si>
    <t>1990</t>
  </si>
  <si>
    <t>Moldava nad Bodvou</t>
  </si>
  <si>
    <t>DŽAČOVSKÁ</t>
  </si>
  <si>
    <t>Terézia</t>
  </si>
  <si>
    <t>Prešov</t>
  </si>
  <si>
    <t>FICZERE</t>
  </si>
  <si>
    <t>Bartolomej</t>
  </si>
  <si>
    <t>FIGMÍK</t>
  </si>
  <si>
    <t>MAXáci v pohybe</t>
  </si>
  <si>
    <t>FUKSZ</t>
  </si>
  <si>
    <t>Gabriel</t>
  </si>
  <si>
    <t>GÁLIK</t>
  </si>
  <si>
    <t>GAŠPAROVIČOVÁ</t>
  </si>
  <si>
    <t>Andrea Nina</t>
  </si>
  <si>
    <t>GODORA</t>
  </si>
  <si>
    <t>GODOROVÁ</t>
  </si>
  <si>
    <t>GRIGEĽ</t>
  </si>
  <si>
    <t>1962</t>
  </si>
  <si>
    <t>ProSport Team Košice</t>
  </si>
  <si>
    <t>GUMAN</t>
  </si>
  <si>
    <t>Marek</t>
  </si>
  <si>
    <t>HUDÁK</t>
  </si>
  <si>
    <t>1956</t>
  </si>
  <si>
    <t>Hu Ra Košice</t>
  </si>
  <si>
    <t>HUŽVEJ</t>
  </si>
  <si>
    <t>Ľuboš</t>
  </si>
  <si>
    <t>1980</t>
  </si>
  <si>
    <t>CHRENKOVÁ</t>
  </si>
  <si>
    <t>Gizka</t>
  </si>
  <si>
    <t>Jogging klub Dubnica nad Váhom</t>
  </si>
  <si>
    <t>KATUNSKÝ</t>
  </si>
  <si>
    <t>Marián</t>
  </si>
  <si>
    <t>BK Steel Košice</t>
  </si>
  <si>
    <t>KONKOLY</t>
  </si>
  <si>
    <t>Marko</t>
  </si>
  <si>
    <t>KOSŤ</t>
  </si>
  <si>
    <t>KOVÁČ</t>
  </si>
  <si>
    <t>1995</t>
  </si>
  <si>
    <t>KOVÁČOVÁ</t>
  </si>
  <si>
    <t>Viktória</t>
  </si>
  <si>
    <t>KRAČUN</t>
  </si>
  <si>
    <t>Pavel</t>
  </si>
  <si>
    <t>Nižná Myšľa</t>
  </si>
  <si>
    <t>KUKUROVÁ KALAFUSOVÁ</t>
  </si>
  <si>
    <t>Lenka</t>
  </si>
  <si>
    <t>KUĽBAGA</t>
  </si>
  <si>
    <t>eMKa plus Košice</t>
  </si>
  <si>
    <t>KVOKAČKA</t>
  </si>
  <si>
    <t>Try hard Prešov</t>
  </si>
  <si>
    <t>LEŠČINSKI</t>
  </si>
  <si>
    <t>Vratislav</t>
  </si>
  <si>
    <t>MAKO</t>
  </si>
  <si>
    <t>MIHOK</t>
  </si>
  <si>
    <t>05 BK Furča Košice</t>
  </si>
  <si>
    <t>MOKCSAY</t>
  </si>
  <si>
    <t>2004</t>
  </si>
  <si>
    <t>No Limits Man Košice</t>
  </si>
  <si>
    <t>MÜLLER</t>
  </si>
  <si>
    <t>MYDLÁR</t>
  </si>
  <si>
    <t>Beh za chudobných</t>
  </si>
  <si>
    <t>NIŽNIK</t>
  </si>
  <si>
    <t>1960</t>
  </si>
  <si>
    <t>ProRun Moldava</t>
  </si>
  <si>
    <t>OHRADZANSKÁ</t>
  </si>
  <si>
    <t>ONOFREJ</t>
  </si>
  <si>
    <t>OPRENDEK</t>
  </si>
  <si>
    <t>Dušan</t>
  </si>
  <si>
    <t>Sopka Sena</t>
  </si>
  <si>
    <t>OROS</t>
  </si>
  <si>
    <t>1993</t>
  </si>
  <si>
    <t>Košice - Vyšné Opátske</t>
  </si>
  <si>
    <t>PASTOR</t>
  </si>
  <si>
    <t>František</t>
  </si>
  <si>
    <t>PETROVÁ</t>
  </si>
  <si>
    <t>Martina</t>
  </si>
  <si>
    <t>POGÁNY</t>
  </si>
  <si>
    <t>Branko</t>
  </si>
  <si>
    <t>RÁCZ</t>
  </si>
  <si>
    <t>Kysak</t>
  </si>
  <si>
    <t>REPÁK</t>
  </si>
  <si>
    <t>SIVČOVÁ</t>
  </si>
  <si>
    <t>SLOTA</t>
  </si>
  <si>
    <t>ŠIPOŠ</t>
  </si>
  <si>
    <t>1972</t>
  </si>
  <si>
    <t>ŠKOVRAN</t>
  </si>
  <si>
    <t>Ľubomír</t>
  </si>
  <si>
    <t>ŠOLTÝS</t>
  </si>
  <si>
    <t>Milan</t>
  </si>
  <si>
    <t>Bežecky klub Poprad</t>
  </si>
  <si>
    <t>ŠVEC</t>
  </si>
  <si>
    <t>TOMAŠKO</t>
  </si>
  <si>
    <t>Valpro Haniska</t>
  </si>
  <si>
    <t>TÓTHOVÁ</t>
  </si>
  <si>
    <t>Ivana</t>
  </si>
  <si>
    <t>Natália</t>
  </si>
  <si>
    <t>TUR</t>
  </si>
  <si>
    <t>ZÁVOJNOVÁ</t>
  </si>
  <si>
    <t>Janka</t>
  </si>
  <si>
    <t>Astória Fitgym Košice</t>
  </si>
  <si>
    <t>ŠK ŠOG Nitra</t>
  </si>
  <si>
    <t>Bežecký klub obce Vyšná Myšľa</t>
  </si>
  <si>
    <t>SMRIGA</t>
  </si>
  <si>
    <t>deti</t>
  </si>
  <si>
    <t>KOPČÁKOVÁ SELIGOVÁ</t>
  </si>
  <si>
    <t xml:space="preserve">VARGA </t>
  </si>
  <si>
    <t>Deti</t>
  </si>
  <si>
    <t>PARKANSKÁ</t>
  </si>
  <si>
    <t>MITROVÁ</t>
  </si>
  <si>
    <t>DEMKOVÁ</t>
  </si>
  <si>
    <t>JURČEKOVÁ</t>
  </si>
  <si>
    <t>BITO</t>
  </si>
  <si>
    <t>Sebastian</t>
  </si>
  <si>
    <t>Damián</t>
  </si>
  <si>
    <t>KONKOĽ</t>
  </si>
  <si>
    <t xml:space="preserve">ČORBA </t>
  </si>
  <si>
    <t>JANOVIČ</t>
  </si>
  <si>
    <t>Klub Rorresta Gumpa</t>
  </si>
  <si>
    <t>BUKOVIČ</t>
  </si>
  <si>
    <t>Norbert</t>
  </si>
  <si>
    <t>NIKA WRC Rožňava</t>
  </si>
  <si>
    <t>BUKOVIČOVÁ</t>
  </si>
  <si>
    <t>Jolana</t>
  </si>
  <si>
    <t>BOGÁR</t>
  </si>
  <si>
    <t>János</t>
  </si>
  <si>
    <t>HUN</t>
  </si>
  <si>
    <t>Maďarsko</t>
  </si>
  <si>
    <t>Ivetka</t>
  </si>
  <si>
    <t>JANOVIČOVÁ</t>
  </si>
  <si>
    <t>SCIRANKO</t>
  </si>
  <si>
    <t>Bačkovík</t>
  </si>
  <si>
    <t>TÓTH</t>
  </si>
  <si>
    <t>Valerij Ivan</t>
  </si>
  <si>
    <t>ŠTEFANIČOVÁ</t>
  </si>
  <si>
    <t>Simona</t>
  </si>
  <si>
    <t>Zemplínska Široká</t>
  </si>
  <si>
    <t>Sopka Seňa</t>
  </si>
  <si>
    <t>BK Vyšná Myšľa</t>
  </si>
  <si>
    <t>BRANDÝS</t>
  </si>
  <si>
    <t>Milhosť</t>
  </si>
  <si>
    <t>DETI - 2,5 km</t>
  </si>
  <si>
    <t>Veterán Prešov</t>
  </si>
  <si>
    <t>Try hard Košice</t>
  </si>
  <si>
    <t xml:space="preserve"> Výsledková listina "KECHNECKÁ 11-tka" zo dňa 18.6.2023</t>
  </si>
  <si>
    <t>Por.  Čís.</t>
  </si>
  <si>
    <t>DETI - 11 km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</si>
</sst>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[$-409]h:mm:ss\ AM/PM;@"/>
  </numFmts>
  <fonts count="7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9" fillId="33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21" fontId="61" fillId="33" borderId="1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center"/>
    </xf>
    <xf numFmtId="21" fontId="61" fillId="33" borderId="0" xfId="0" applyNumberFormat="1" applyFont="1" applyFill="1" applyBorder="1" applyAlignment="1">
      <alignment horizontal="center"/>
    </xf>
    <xf numFmtId="0" fontId="60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3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69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21" fontId="65" fillId="33" borderId="10" xfId="0" applyNumberFormat="1" applyFont="1" applyFill="1" applyBorder="1" applyAlignment="1">
      <alignment horizontal="center"/>
    </xf>
    <xf numFmtId="21" fontId="68" fillId="33" borderId="10" xfId="0" applyNumberFormat="1" applyFont="1" applyFill="1" applyBorder="1" applyAlignment="1">
      <alignment horizontal="center"/>
    </xf>
    <xf numFmtId="21" fontId="71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46" fontId="61" fillId="33" borderId="10" xfId="0" applyNumberFormat="1" applyFont="1" applyFill="1" applyBorder="1" applyAlignment="1">
      <alignment horizontal="center"/>
    </xf>
    <xf numFmtId="0" fontId="72" fillId="33" borderId="0" xfId="0" applyFont="1" applyFill="1" applyAlignment="1">
      <alignment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46" fontId="68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3" fillId="33" borderId="0" xfId="0" applyFont="1" applyFill="1" applyAlignment="1">
      <alignment/>
    </xf>
    <xf numFmtId="0" fontId="72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46" fontId="71" fillId="33" borderId="10" xfId="0" applyNumberFormat="1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0" fontId="75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5" borderId="12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76" fillId="36" borderId="12" xfId="0" applyFont="1" applyFill="1" applyBorder="1" applyAlignment="1">
      <alignment horizontal="center"/>
    </xf>
    <xf numFmtId="0" fontId="76" fillId="36" borderId="13" xfId="0" applyFont="1" applyFill="1" applyBorder="1" applyAlignment="1">
      <alignment horizontal="center"/>
    </xf>
    <xf numFmtId="0" fontId="76" fillId="36" borderId="14" xfId="0" applyFont="1" applyFill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77" fillId="37" borderId="12" xfId="0" applyFont="1" applyFill="1" applyBorder="1" applyAlignment="1">
      <alignment horizontal="center"/>
    </xf>
    <xf numFmtId="0" fontId="77" fillId="37" borderId="13" xfId="0" applyFont="1" applyFill="1" applyBorder="1" applyAlignment="1">
      <alignment horizontal="center"/>
    </xf>
    <xf numFmtId="0" fontId="77" fillId="37" borderId="14" xfId="0" applyFont="1" applyFill="1" applyBorder="1" applyAlignment="1">
      <alignment horizontal="center"/>
    </xf>
    <xf numFmtId="0" fontId="78" fillId="38" borderId="12" xfId="0" applyFont="1" applyFill="1" applyBorder="1" applyAlignment="1">
      <alignment horizontal="center"/>
    </xf>
    <xf numFmtId="0" fontId="78" fillId="38" borderId="13" xfId="0" applyFont="1" applyFill="1" applyBorder="1" applyAlignment="1">
      <alignment horizontal="center"/>
    </xf>
    <xf numFmtId="0" fontId="78" fillId="38" borderId="14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C46" sqref="C46"/>
    </sheetView>
  </sheetViews>
  <sheetFormatPr defaultColWidth="0.13671875" defaultRowHeight="75.75" customHeight="1"/>
  <cols>
    <col min="1" max="1" width="4.28125" style="2" customWidth="1"/>
    <col min="2" max="2" width="5.00390625" style="2" bestFit="1" customWidth="1"/>
    <col min="3" max="3" width="22.8515625" style="2" customWidth="1"/>
    <col min="4" max="4" width="9.57421875" style="4" bestFit="1" customWidth="1"/>
    <col min="5" max="5" width="4.140625" style="5" bestFit="1" customWidth="1"/>
    <col min="6" max="6" width="3.28125" style="5" bestFit="1" customWidth="1"/>
    <col min="7" max="7" width="4.421875" style="5" bestFit="1" customWidth="1"/>
    <col min="8" max="8" width="26.7109375" style="4" bestFit="1" customWidth="1"/>
    <col min="9" max="9" width="4.00390625" style="5" bestFit="1" customWidth="1"/>
    <col min="10" max="10" width="4.57421875" style="5" bestFit="1" customWidth="1"/>
    <col min="11" max="11" width="14.7109375" style="2" customWidth="1"/>
    <col min="12" max="12" width="2.140625" style="6" customWidth="1"/>
    <col min="13" max="89" width="0.13671875" style="6" customWidth="1"/>
    <col min="90" max="90" width="65.28125" style="6" customWidth="1"/>
    <col min="91" max="91" width="0.13671875" style="6" customWidth="1"/>
    <col min="92" max="92" width="23.7109375" style="6" customWidth="1"/>
    <col min="93" max="16384" width="0.13671875" style="6" customWidth="1"/>
  </cols>
  <sheetData>
    <row r="1" spans="6:7" ht="3" customHeight="1" thickBot="1">
      <c r="F1" s="5" t="s">
        <v>3</v>
      </c>
      <c r="G1" s="5">
        <v>2023</v>
      </c>
    </row>
    <row r="2" spans="1:11" s="46" customFormat="1" ht="30" customHeight="1" thickBot="1">
      <c r="A2" s="66" t="s">
        <v>286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s="47" customFormat="1" ht="30" customHeight="1" thickBot="1">
      <c r="A3" s="6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s="34" customFormat="1" ht="19.5" customHeight="1" thickBot="1">
      <c r="A4" s="72" t="s">
        <v>112</v>
      </c>
      <c r="B4" s="73"/>
      <c r="C4" s="74"/>
      <c r="D4" s="48"/>
      <c r="E4" s="49"/>
      <c r="F4" s="49"/>
      <c r="G4" s="50"/>
      <c r="H4" s="50"/>
      <c r="I4" s="49" t="s">
        <v>31</v>
      </c>
      <c r="J4" s="49"/>
      <c r="K4" s="47"/>
    </row>
    <row r="5" spans="1:11" s="17" customFormat="1" ht="30" customHeight="1">
      <c r="A5" s="63" t="s">
        <v>104</v>
      </c>
      <c r="B5" s="63" t="s">
        <v>12</v>
      </c>
      <c r="C5" s="63" t="s">
        <v>11</v>
      </c>
      <c r="D5" s="15" t="s">
        <v>14</v>
      </c>
      <c r="E5" s="16" t="s">
        <v>9</v>
      </c>
      <c r="F5" s="16" t="s">
        <v>2</v>
      </c>
      <c r="G5" s="7" t="s">
        <v>6</v>
      </c>
      <c r="H5" s="15" t="s">
        <v>0</v>
      </c>
      <c r="I5" s="16" t="s">
        <v>4</v>
      </c>
      <c r="J5" s="7" t="s">
        <v>7</v>
      </c>
      <c r="K5" s="16" t="s">
        <v>1</v>
      </c>
    </row>
    <row r="6" spans="1:11" s="20" customFormat="1" ht="19.5" customHeight="1">
      <c r="A6" s="18">
        <v>1</v>
      </c>
      <c r="B6" s="18">
        <v>81</v>
      </c>
      <c r="C6" s="51" t="s">
        <v>223</v>
      </c>
      <c r="D6" s="52" t="s">
        <v>43</v>
      </c>
      <c r="E6" s="53" t="s">
        <v>10</v>
      </c>
      <c r="F6" s="53" t="s">
        <v>67</v>
      </c>
      <c r="G6" s="53" t="s">
        <v>107</v>
      </c>
      <c r="H6" s="52" t="s">
        <v>244</v>
      </c>
      <c r="I6" s="19" t="str">
        <f aca="true" t="shared" si="0" ref="I6:I18">IF($F6="m",IF($G$1-$G6&gt;19,IF($G$1-$G6&lt;40,"A",IF($G$1-$G6&gt;49,IF($G$1-$G6&gt;59,IF($G$1-$G6&gt;69,"E","D"),"C"),"B")),"JM"),IF($G$1-$G6&gt;19,IF($G$1-$G6&lt;40,"F",IF($G$1-$G6&lt;50,"G",IF($G$1-$G6&lt;60,"H","I"))),"JŽ"))</f>
        <v>A</v>
      </c>
      <c r="J6" s="19">
        <f>COUNTIF($G$6:$I6,$I6)</f>
        <v>1</v>
      </c>
      <c r="K6" s="27">
        <v>0.0271875</v>
      </c>
    </row>
    <row r="7" spans="1:11" s="23" customFormat="1" ht="19.5" customHeight="1">
      <c r="A7" s="21">
        <v>2</v>
      </c>
      <c r="B7" s="21">
        <v>55</v>
      </c>
      <c r="C7" s="55" t="s">
        <v>135</v>
      </c>
      <c r="D7" s="56" t="s">
        <v>136</v>
      </c>
      <c r="E7" s="57" t="s">
        <v>10</v>
      </c>
      <c r="F7" s="57" t="s">
        <v>67</v>
      </c>
      <c r="G7" s="57" t="s">
        <v>71</v>
      </c>
      <c r="H7" s="56" t="s">
        <v>243</v>
      </c>
      <c r="I7" s="22" t="str">
        <f t="shared" si="0"/>
        <v>A</v>
      </c>
      <c r="J7" s="22">
        <f>COUNTIF($G$6:$I7,$I7)</f>
        <v>2</v>
      </c>
      <c r="K7" s="28">
        <v>0.028460648148148148</v>
      </c>
    </row>
    <row r="8" spans="1:11" s="20" customFormat="1" ht="19.5" customHeight="1">
      <c r="A8" s="18">
        <v>3</v>
      </c>
      <c r="B8" s="18">
        <v>33</v>
      </c>
      <c r="C8" s="51" t="s">
        <v>208</v>
      </c>
      <c r="D8" s="52" t="s">
        <v>43</v>
      </c>
      <c r="E8" s="53" t="s">
        <v>10</v>
      </c>
      <c r="F8" s="53" t="s">
        <v>67</v>
      </c>
      <c r="G8" s="53" t="s">
        <v>76</v>
      </c>
      <c r="H8" s="52" t="s">
        <v>124</v>
      </c>
      <c r="I8" s="19" t="str">
        <f t="shared" si="0"/>
        <v>B</v>
      </c>
      <c r="J8" s="19">
        <f>COUNTIF($G$6:$I8,$I8)</f>
        <v>1</v>
      </c>
      <c r="K8" s="27">
        <v>0.029120370370370366</v>
      </c>
    </row>
    <row r="9" spans="1:11" s="26" customFormat="1" ht="19.5" customHeight="1">
      <c r="A9" s="24">
        <v>4</v>
      </c>
      <c r="B9" s="24">
        <v>17</v>
      </c>
      <c r="C9" s="59" t="s">
        <v>123</v>
      </c>
      <c r="D9" s="60" t="s">
        <v>56</v>
      </c>
      <c r="E9" s="61" t="s">
        <v>10</v>
      </c>
      <c r="F9" s="61" t="s">
        <v>67</v>
      </c>
      <c r="G9" s="61" t="s">
        <v>69</v>
      </c>
      <c r="H9" s="60" t="s">
        <v>124</v>
      </c>
      <c r="I9" s="25" t="str">
        <f t="shared" si="0"/>
        <v>A</v>
      </c>
      <c r="J9" s="25">
        <f>COUNTIF($G$6:$I9,$I9)</f>
        <v>3</v>
      </c>
      <c r="K9" s="29">
        <v>0.029675925925925925</v>
      </c>
    </row>
    <row r="10" spans="1:11" s="20" customFormat="1" ht="19.5" customHeight="1">
      <c r="A10" s="18">
        <v>5</v>
      </c>
      <c r="B10" s="18">
        <v>59</v>
      </c>
      <c r="C10" s="51" t="s">
        <v>184</v>
      </c>
      <c r="D10" s="52" t="s">
        <v>185</v>
      </c>
      <c r="E10" s="53" t="s">
        <v>10</v>
      </c>
      <c r="F10" s="53" t="s">
        <v>67</v>
      </c>
      <c r="G10" s="53" t="s">
        <v>92</v>
      </c>
      <c r="H10" s="52" t="s">
        <v>186</v>
      </c>
      <c r="I10" s="19" t="str">
        <f t="shared" si="0"/>
        <v>C</v>
      </c>
      <c r="J10" s="19">
        <f>COUNTIF($G$6:$I10,$I10)</f>
        <v>1</v>
      </c>
      <c r="K10" s="27">
        <v>0.03068287037037037</v>
      </c>
    </row>
    <row r="11" spans="1:11" s="20" customFormat="1" ht="19.5" customHeight="1">
      <c r="A11" s="18">
        <v>6</v>
      </c>
      <c r="B11" s="18">
        <v>23</v>
      </c>
      <c r="C11" s="51" t="s">
        <v>221</v>
      </c>
      <c r="D11" s="52" t="s">
        <v>53</v>
      </c>
      <c r="E11" s="53" t="s">
        <v>10</v>
      </c>
      <c r="F11" s="53" t="s">
        <v>67</v>
      </c>
      <c r="G11" s="53" t="s">
        <v>96</v>
      </c>
      <c r="H11" s="52" t="s">
        <v>222</v>
      </c>
      <c r="I11" s="19" t="str">
        <f t="shared" si="0"/>
        <v>D</v>
      </c>
      <c r="J11" s="19">
        <f>COUNTIF($G$6:$I11,$I11)</f>
        <v>1</v>
      </c>
      <c r="K11" s="27">
        <v>0.031064814814814812</v>
      </c>
    </row>
    <row r="12" spans="1:11" s="23" customFormat="1" ht="19.5" customHeight="1">
      <c r="A12" s="21">
        <v>7</v>
      </c>
      <c r="B12" s="21">
        <v>47</v>
      </c>
      <c r="C12" s="37" t="s">
        <v>266</v>
      </c>
      <c r="D12" s="38" t="s">
        <v>267</v>
      </c>
      <c r="E12" s="22" t="s">
        <v>268</v>
      </c>
      <c r="F12" s="22" t="s">
        <v>67</v>
      </c>
      <c r="G12" s="22">
        <v>1964</v>
      </c>
      <c r="H12" s="38" t="s">
        <v>269</v>
      </c>
      <c r="I12" s="22" t="str">
        <f t="shared" si="0"/>
        <v>C</v>
      </c>
      <c r="J12" s="22">
        <f>COUNTIF($G$6:$I12,$I12)</f>
        <v>2</v>
      </c>
      <c r="K12" s="28">
        <v>0.03155092592592592</v>
      </c>
    </row>
    <row r="13" spans="1:11" s="23" customFormat="1" ht="19.5" customHeight="1">
      <c r="A13" s="21">
        <v>8</v>
      </c>
      <c r="B13" s="21">
        <v>10</v>
      </c>
      <c r="C13" s="55" t="s">
        <v>215</v>
      </c>
      <c r="D13" s="56" t="s">
        <v>216</v>
      </c>
      <c r="E13" s="57" t="s">
        <v>10</v>
      </c>
      <c r="F13" s="57" t="s">
        <v>67</v>
      </c>
      <c r="G13" s="57" t="s">
        <v>82</v>
      </c>
      <c r="H13" s="38" t="s">
        <v>8</v>
      </c>
      <c r="I13" s="22" t="str">
        <f t="shared" si="0"/>
        <v>B</v>
      </c>
      <c r="J13" s="22">
        <f>COUNTIF($G$6:$I13,$I13)</f>
        <v>2</v>
      </c>
      <c r="K13" s="39">
        <v>0.03263888888888889</v>
      </c>
    </row>
    <row r="14" spans="1:11" s="23" customFormat="1" ht="19.5" customHeight="1">
      <c r="A14" s="21">
        <v>9</v>
      </c>
      <c r="B14" s="21">
        <v>53</v>
      </c>
      <c r="C14" s="37" t="s">
        <v>272</v>
      </c>
      <c r="D14" s="38" t="s">
        <v>49</v>
      </c>
      <c r="E14" s="22" t="s">
        <v>10</v>
      </c>
      <c r="F14" s="22" t="s">
        <v>67</v>
      </c>
      <c r="G14" s="22">
        <v>1961</v>
      </c>
      <c r="H14" s="38" t="s">
        <v>176</v>
      </c>
      <c r="I14" s="22" t="str">
        <f t="shared" si="0"/>
        <v>D</v>
      </c>
      <c r="J14" s="22">
        <f>COUNTIF($G$6:$I14,$I14)</f>
        <v>2</v>
      </c>
      <c r="K14" s="28">
        <v>0.03314814814814815</v>
      </c>
    </row>
    <row r="15" spans="1:11" ht="19.5" customHeight="1">
      <c r="A15" s="8">
        <v>10</v>
      </c>
      <c r="B15" s="8">
        <v>75</v>
      </c>
      <c r="C15" s="43" t="s">
        <v>141</v>
      </c>
      <c r="D15" s="44" t="s">
        <v>57</v>
      </c>
      <c r="E15" s="45" t="s">
        <v>10</v>
      </c>
      <c r="F15" s="45" t="s">
        <v>67</v>
      </c>
      <c r="G15" s="45" t="s">
        <v>142</v>
      </c>
      <c r="H15" s="31" t="s">
        <v>102</v>
      </c>
      <c r="I15" s="1" t="str">
        <f t="shared" si="0"/>
        <v>A</v>
      </c>
      <c r="J15" s="1">
        <f>COUNTIF($G$6:$I15,$I15)</f>
        <v>4</v>
      </c>
      <c r="K15" s="9">
        <v>0.03327546296296296</v>
      </c>
    </row>
    <row r="16" spans="1:11" s="26" customFormat="1" ht="19.5" customHeight="1">
      <c r="A16" s="24">
        <v>11</v>
      </c>
      <c r="B16" s="24">
        <v>66</v>
      </c>
      <c r="C16" s="59" t="s">
        <v>133</v>
      </c>
      <c r="D16" s="60" t="s">
        <v>49</v>
      </c>
      <c r="E16" s="61" t="s">
        <v>10</v>
      </c>
      <c r="F16" s="61" t="s">
        <v>67</v>
      </c>
      <c r="G16" s="61" t="s">
        <v>127</v>
      </c>
      <c r="H16" s="60" t="s">
        <v>134</v>
      </c>
      <c r="I16" s="25" t="str">
        <f t="shared" si="0"/>
        <v>D</v>
      </c>
      <c r="J16" s="25">
        <f>COUNTIF($G$6:$I16,$I16)</f>
        <v>3</v>
      </c>
      <c r="K16" s="29">
        <v>0.033587962962962965</v>
      </c>
    </row>
    <row r="17" spans="1:11" s="20" customFormat="1" ht="19.5" customHeight="1">
      <c r="A17" s="18">
        <v>12</v>
      </c>
      <c r="B17" s="18">
        <v>83</v>
      </c>
      <c r="C17" s="54" t="s">
        <v>187</v>
      </c>
      <c r="D17" s="52" t="s">
        <v>188</v>
      </c>
      <c r="E17" s="53" t="s">
        <v>10</v>
      </c>
      <c r="F17" s="53" t="s">
        <v>68</v>
      </c>
      <c r="G17" s="53" t="s">
        <v>85</v>
      </c>
      <c r="H17" s="52" t="s">
        <v>115</v>
      </c>
      <c r="I17" s="19" t="str">
        <f t="shared" si="0"/>
        <v>F</v>
      </c>
      <c r="J17" s="19">
        <f>COUNTIF($G$6:$I17,$I17)</f>
        <v>1</v>
      </c>
      <c r="K17" s="27">
        <v>0.03416666666666667</v>
      </c>
    </row>
    <row r="18" spans="1:11" ht="19.5" customHeight="1">
      <c r="A18" s="8">
        <v>13</v>
      </c>
      <c r="B18" s="8">
        <v>26</v>
      </c>
      <c r="C18" s="43" t="s">
        <v>116</v>
      </c>
      <c r="D18" s="44" t="s">
        <v>117</v>
      </c>
      <c r="E18" s="45" t="s">
        <v>10</v>
      </c>
      <c r="F18" s="45" t="s">
        <v>67</v>
      </c>
      <c r="G18" s="45" t="s">
        <v>86</v>
      </c>
      <c r="H18" s="44" t="s">
        <v>115</v>
      </c>
      <c r="I18" s="1" t="str">
        <f t="shared" si="0"/>
        <v>D</v>
      </c>
      <c r="J18" s="1">
        <f>COUNTIF($G$6:$I18,$I18)</f>
        <v>4</v>
      </c>
      <c r="K18" s="9">
        <v>0.03417824074074074</v>
      </c>
    </row>
    <row r="19" spans="1:11" ht="19.5" customHeight="1">
      <c r="A19" s="8">
        <v>14</v>
      </c>
      <c r="B19" s="8">
        <v>2</v>
      </c>
      <c r="C19" s="43" t="s">
        <v>195</v>
      </c>
      <c r="D19" s="44" t="s">
        <v>45</v>
      </c>
      <c r="E19" s="45" t="s">
        <v>10</v>
      </c>
      <c r="F19" s="45" t="s">
        <v>67</v>
      </c>
      <c r="G19" s="45" t="s">
        <v>72</v>
      </c>
      <c r="H19" s="44" t="s">
        <v>102</v>
      </c>
      <c r="I19" s="1" t="s">
        <v>111</v>
      </c>
      <c r="J19" s="1">
        <f>COUNTIF($G$6:$I19,$I19)</f>
        <v>5</v>
      </c>
      <c r="K19" s="9">
        <v>0.0344212962962963</v>
      </c>
    </row>
    <row r="20" spans="1:11" ht="19.5" customHeight="1">
      <c r="A20" s="8">
        <v>15</v>
      </c>
      <c r="B20" s="8">
        <v>60</v>
      </c>
      <c r="C20" s="43" t="s">
        <v>160</v>
      </c>
      <c r="D20" s="44" t="s">
        <v>50</v>
      </c>
      <c r="E20" s="45" t="s">
        <v>10</v>
      </c>
      <c r="F20" s="45" t="s">
        <v>67</v>
      </c>
      <c r="G20" s="45" t="s">
        <v>161</v>
      </c>
      <c r="H20" s="44" t="s">
        <v>162</v>
      </c>
      <c r="I20" s="1" t="str">
        <f>IF($F20="m",IF($G$1-$G20&gt;19,IF($G$1-$G20&lt;40,"A",IF($G$1-$G20&gt;49,IF($G$1-$G20&gt;59,IF($G$1-$G20&gt;69,"E","D"),"C"),"B")),"JM"),IF($G$1-$G20&gt;19,IF($G$1-$G20&lt;40,"F",IF($G$1-$G20&lt;50,"G",IF($G$1-$G20&lt;60,"H","I"))),"JŽ"))</f>
        <v>D</v>
      </c>
      <c r="J20" s="1">
        <f>COUNTIF($G$6:$I20,$I20)</f>
        <v>5</v>
      </c>
      <c r="K20" s="9">
        <v>0.03480324074074074</v>
      </c>
    </row>
    <row r="21" spans="1:11" s="26" customFormat="1" ht="19.5" customHeight="1">
      <c r="A21" s="24">
        <v>16</v>
      </c>
      <c r="B21" s="24">
        <v>19</v>
      </c>
      <c r="C21" s="59" t="s">
        <v>165</v>
      </c>
      <c r="D21" s="60" t="s">
        <v>18</v>
      </c>
      <c r="E21" s="61" t="s">
        <v>10</v>
      </c>
      <c r="F21" s="61" t="s">
        <v>67</v>
      </c>
      <c r="G21" s="61" t="s">
        <v>92</v>
      </c>
      <c r="H21" s="60" t="s">
        <v>167</v>
      </c>
      <c r="I21" s="25" t="str">
        <f>IF($F21="m",IF($G$1-$G21&gt;19,IF($G$1-$G21&lt;40,"A",IF($G$1-$G21&gt;49,IF($G$1-$G21&gt;59,IF($G$1-$G21&gt;69,"E","D"),"C"),"B")),"JM"),IF($G$1-$G21&gt;19,IF($G$1-$G21&lt;40,"F",IF($G$1-$G21&lt;50,"G",IF($G$1-$G21&lt;60,"H","I"))),"JŽ"))</f>
        <v>C</v>
      </c>
      <c r="J21" s="25">
        <f>COUNTIF($G$6:$I21,$I21)</f>
        <v>3</v>
      </c>
      <c r="K21" s="62">
        <v>0.034930555555555555</v>
      </c>
    </row>
    <row r="22" spans="1:11" s="20" customFormat="1" ht="19.5" customHeight="1">
      <c r="A22" s="18">
        <v>17</v>
      </c>
      <c r="B22" s="18">
        <v>7</v>
      </c>
      <c r="C22" s="51" t="s">
        <v>137</v>
      </c>
      <c r="D22" s="52" t="s">
        <v>16</v>
      </c>
      <c r="E22" s="53" t="s">
        <v>10</v>
      </c>
      <c r="F22" s="53" t="s">
        <v>67</v>
      </c>
      <c r="G22" s="53" t="s">
        <v>94</v>
      </c>
      <c r="H22" s="52" t="s">
        <v>8</v>
      </c>
      <c r="I22" s="19" t="str">
        <f>IF($F22="m",IF($G$1-$G22&gt;19,IF($G$1-$G22&lt;40,"A",IF($G$1-$G22&gt;49,IF($G$1-$G22&gt;59,IF($G$1-$G22&gt;69,"E","D"),"C"),"B")),"JM"),IF($G$1-$G22&gt;19,IF($G$1-$G22&lt;40,"F",IF($G$1-$G22&lt;50,"G",IF($G$1-$G22&lt;60,"H","I"))),"JŽ"))</f>
        <v>E</v>
      </c>
      <c r="J22" s="19">
        <f>COUNTIF($G$6:$I22,$I22)</f>
        <v>1</v>
      </c>
      <c r="K22" s="27">
        <v>0.035034722222222224</v>
      </c>
    </row>
    <row r="23" spans="1:11" s="26" customFormat="1" ht="19.5" customHeight="1">
      <c r="A23" s="24">
        <v>18</v>
      </c>
      <c r="B23" s="24">
        <v>37</v>
      </c>
      <c r="C23" s="59" t="s">
        <v>189</v>
      </c>
      <c r="D23" s="60" t="s">
        <v>18</v>
      </c>
      <c r="E23" s="61" t="s">
        <v>10</v>
      </c>
      <c r="F23" s="61" t="s">
        <v>67</v>
      </c>
      <c r="G23" s="61" t="s">
        <v>93</v>
      </c>
      <c r="H23" s="60" t="s">
        <v>190</v>
      </c>
      <c r="I23" s="25" t="str">
        <f>IF($F23="m",IF($G$1-$G23&gt;19,IF($G$1-$G23&lt;40,"A",IF($G$1-$G23&gt;49,IF($G$1-$G23&gt;59,IF($G$1-$G23&gt;69,"E","D"),"C"),"B")),"JM"),IF($G$1-$G23&gt;19,IF($G$1-$G23&lt;40,"F",IF($G$1-$G23&lt;50,"G",IF($G$1-$G23&lt;60,"H","I"))),"JŽ"))</f>
        <v>B</v>
      </c>
      <c r="J23" s="25">
        <f>COUNTIF($G$6:$I23,$I23)</f>
        <v>3</v>
      </c>
      <c r="K23" s="29">
        <v>0.03505787037037037</v>
      </c>
    </row>
    <row r="24" spans="1:11" s="20" customFormat="1" ht="19.5" customHeight="1">
      <c r="A24" s="18">
        <v>19</v>
      </c>
      <c r="B24" s="18">
        <v>13</v>
      </c>
      <c r="C24" s="35" t="s">
        <v>248</v>
      </c>
      <c r="D24" s="36" t="s">
        <v>43</v>
      </c>
      <c r="E24" s="19" t="s">
        <v>10</v>
      </c>
      <c r="F24" s="19" t="s">
        <v>67</v>
      </c>
      <c r="G24" s="19">
        <v>2007</v>
      </c>
      <c r="H24" s="36" t="s">
        <v>102</v>
      </c>
      <c r="I24" s="19" t="s">
        <v>249</v>
      </c>
      <c r="J24" s="19">
        <f>COUNTIF($G$6:$I24,$I24)</f>
        <v>1</v>
      </c>
      <c r="K24" s="27">
        <v>0.035694444444444445</v>
      </c>
    </row>
    <row r="25" spans="1:11" ht="19.5" customHeight="1">
      <c r="A25" s="8">
        <v>20</v>
      </c>
      <c r="B25" s="8">
        <v>73</v>
      </c>
      <c r="C25" s="43" t="s">
        <v>180</v>
      </c>
      <c r="D25" s="44" t="s">
        <v>50</v>
      </c>
      <c r="E25" s="45" t="s">
        <v>10</v>
      </c>
      <c r="F25" s="45" t="s">
        <v>67</v>
      </c>
      <c r="G25" s="45" t="s">
        <v>181</v>
      </c>
      <c r="H25" s="44" t="s">
        <v>115</v>
      </c>
      <c r="I25" s="1" t="str">
        <f aca="true" t="shared" si="1" ref="I25:I43">IF($F25="m",IF($G$1-$G25&gt;19,IF($G$1-$G25&lt;40,"A",IF($G$1-$G25&gt;49,IF($G$1-$G25&gt;59,IF($G$1-$G25&gt;69,"E","D"),"C"),"B")),"JM"),IF($G$1-$G25&gt;19,IF($G$1-$G25&lt;40,"F",IF($G$1-$G25&lt;50,"G",IF($G$1-$G25&lt;60,"H","I"))),"JŽ"))</f>
        <v>A</v>
      </c>
      <c r="J25" s="1">
        <f>COUNTIF($G$6:$I25,$I25)</f>
        <v>6</v>
      </c>
      <c r="K25" s="9">
        <v>0.035925925925925924</v>
      </c>
    </row>
    <row r="26" spans="1:11" ht="19.5" customHeight="1">
      <c r="A26" s="8">
        <v>21</v>
      </c>
      <c r="B26" s="8">
        <v>41</v>
      </c>
      <c r="C26" s="30" t="s">
        <v>259</v>
      </c>
      <c r="D26" s="32" t="s">
        <v>48</v>
      </c>
      <c r="E26" s="1" t="s">
        <v>10</v>
      </c>
      <c r="F26" s="1" t="s">
        <v>67</v>
      </c>
      <c r="G26" s="1">
        <v>1962</v>
      </c>
      <c r="H26" s="32" t="s">
        <v>260</v>
      </c>
      <c r="I26" s="1" t="str">
        <f t="shared" si="1"/>
        <v>D</v>
      </c>
      <c r="J26" s="1">
        <f>COUNTIF($G$6:$I26,$I26)</f>
        <v>6</v>
      </c>
      <c r="K26" s="9">
        <v>0.036423611111111115</v>
      </c>
    </row>
    <row r="27" spans="1:11" s="20" customFormat="1" ht="19.5" customHeight="1">
      <c r="A27" s="18">
        <v>22</v>
      </c>
      <c r="B27" s="18">
        <v>6</v>
      </c>
      <c r="C27" s="51" t="s">
        <v>125</v>
      </c>
      <c r="D27" s="52" t="s">
        <v>126</v>
      </c>
      <c r="E27" s="53" t="s">
        <v>10</v>
      </c>
      <c r="F27" s="53" t="s">
        <v>68</v>
      </c>
      <c r="G27" s="53" t="s">
        <v>127</v>
      </c>
      <c r="H27" s="52" t="s">
        <v>128</v>
      </c>
      <c r="I27" s="19" t="str">
        <f t="shared" si="1"/>
        <v>I</v>
      </c>
      <c r="J27" s="19">
        <f>COUNTIF($G$6:$I27,$I27)</f>
        <v>1</v>
      </c>
      <c r="K27" s="27">
        <v>0.0364699074074074</v>
      </c>
    </row>
    <row r="28" spans="1:11" ht="19.5" customHeight="1">
      <c r="A28" s="8">
        <v>23</v>
      </c>
      <c r="B28" s="8">
        <v>92</v>
      </c>
      <c r="C28" s="43" t="s">
        <v>226</v>
      </c>
      <c r="D28" s="44" t="s">
        <v>114</v>
      </c>
      <c r="E28" s="45" t="s">
        <v>10</v>
      </c>
      <c r="F28" s="45" t="s">
        <v>67</v>
      </c>
      <c r="G28" s="45" t="s">
        <v>93</v>
      </c>
      <c r="H28" s="44" t="s">
        <v>8</v>
      </c>
      <c r="I28" s="1" t="str">
        <f t="shared" si="1"/>
        <v>B</v>
      </c>
      <c r="J28" s="1">
        <f>COUNTIF($G$6:$I28,$I28)</f>
        <v>4</v>
      </c>
      <c r="K28" s="9">
        <v>0.03674768518518518</v>
      </c>
    </row>
    <row r="29" spans="1:11" s="20" customFormat="1" ht="19.5" customHeight="1">
      <c r="A29" s="18">
        <v>24</v>
      </c>
      <c r="B29" s="18">
        <v>58</v>
      </c>
      <c r="C29" s="51" t="s">
        <v>131</v>
      </c>
      <c r="D29" s="52" t="s">
        <v>132</v>
      </c>
      <c r="E29" s="53" t="s">
        <v>10</v>
      </c>
      <c r="F29" s="53" t="s">
        <v>68</v>
      </c>
      <c r="G29" s="53" t="s">
        <v>91</v>
      </c>
      <c r="H29" s="52" t="s">
        <v>8</v>
      </c>
      <c r="I29" s="19" t="str">
        <f t="shared" si="1"/>
        <v>G</v>
      </c>
      <c r="J29" s="19">
        <f>COUNTIF($G$6:$I29,$I29)</f>
        <v>1</v>
      </c>
      <c r="K29" s="27">
        <v>0.03679398148148148</v>
      </c>
    </row>
    <row r="30" spans="1:11" s="23" customFormat="1" ht="19.5" customHeight="1">
      <c r="A30" s="21">
        <v>25</v>
      </c>
      <c r="B30" s="21">
        <v>20</v>
      </c>
      <c r="C30" s="55" t="s">
        <v>233</v>
      </c>
      <c r="D30" s="56" t="s">
        <v>53</v>
      </c>
      <c r="E30" s="57" t="s">
        <v>10</v>
      </c>
      <c r="F30" s="57" t="s">
        <v>67</v>
      </c>
      <c r="G30" s="57" t="s">
        <v>84</v>
      </c>
      <c r="H30" s="56" t="s">
        <v>8</v>
      </c>
      <c r="I30" s="22" t="str">
        <f t="shared" si="1"/>
        <v>E</v>
      </c>
      <c r="J30" s="22">
        <f>COUNTIF($G$6:$I30,$I30)</f>
        <v>2</v>
      </c>
      <c r="K30" s="28">
        <v>0.037083333333333336</v>
      </c>
    </row>
    <row r="31" spans="1:11" ht="19.5" customHeight="1">
      <c r="A31" s="8">
        <v>26</v>
      </c>
      <c r="B31" s="8">
        <v>30</v>
      </c>
      <c r="C31" s="30" t="s">
        <v>245</v>
      </c>
      <c r="D31" s="32" t="s">
        <v>216</v>
      </c>
      <c r="E31" s="1" t="s">
        <v>10</v>
      </c>
      <c r="F31" s="45" t="s">
        <v>67</v>
      </c>
      <c r="G31" s="1">
        <v>1965</v>
      </c>
      <c r="H31" s="32" t="s">
        <v>176</v>
      </c>
      <c r="I31" s="1" t="str">
        <f t="shared" si="1"/>
        <v>C</v>
      </c>
      <c r="J31" s="1">
        <f>COUNTIF($G$6:$I31,$I31)</f>
        <v>4</v>
      </c>
      <c r="K31" s="9">
        <v>0.037175925925925925</v>
      </c>
    </row>
    <row r="32" spans="1:11" s="23" customFormat="1" ht="19.5" customHeight="1">
      <c r="A32" s="21">
        <v>27</v>
      </c>
      <c r="B32" s="21">
        <v>49</v>
      </c>
      <c r="C32" s="58" t="s">
        <v>247</v>
      </c>
      <c r="D32" s="56" t="s">
        <v>109</v>
      </c>
      <c r="E32" s="57" t="s">
        <v>10</v>
      </c>
      <c r="F32" s="57" t="s">
        <v>68</v>
      </c>
      <c r="G32" s="57" t="s">
        <v>170</v>
      </c>
      <c r="H32" s="56" t="s">
        <v>106</v>
      </c>
      <c r="I32" s="22" t="str">
        <f t="shared" si="1"/>
        <v>G</v>
      </c>
      <c r="J32" s="22">
        <f>COUNTIF($G$6:$I32,$I32)</f>
        <v>2</v>
      </c>
      <c r="K32" s="28">
        <v>0.03730324074074074</v>
      </c>
    </row>
    <row r="33" spans="1:11" ht="19.5" customHeight="1">
      <c r="A33" s="8">
        <v>28</v>
      </c>
      <c r="B33" s="8">
        <v>5</v>
      </c>
      <c r="C33" s="43" t="s">
        <v>230</v>
      </c>
      <c r="D33" s="44" t="s">
        <v>231</v>
      </c>
      <c r="E33" s="45" t="s">
        <v>10</v>
      </c>
      <c r="F33" s="45" t="s">
        <v>67</v>
      </c>
      <c r="G33" s="45" t="s">
        <v>227</v>
      </c>
      <c r="H33" s="44" t="s">
        <v>232</v>
      </c>
      <c r="I33" s="1" t="str">
        <f t="shared" si="1"/>
        <v>C</v>
      </c>
      <c r="J33" s="1">
        <f>COUNTIF($G$6:$I33,$I33)</f>
        <v>5</v>
      </c>
      <c r="K33" s="9">
        <v>0.037314814814814815</v>
      </c>
    </row>
    <row r="34" spans="1:11" ht="19.5" customHeight="1">
      <c r="A34" s="8">
        <v>29</v>
      </c>
      <c r="B34" s="8">
        <v>63</v>
      </c>
      <c r="C34" s="43" t="s">
        <v>129</v>
      </c>
      <c r="D34" s="44" t="s">
        <v>46</v>
      </c>
      <c r="E34" s="45" t="s">
        <v>10</v>
      </c>
      <c r="F34" s="45" t="s">
        <v>67</v>
      </c>
      <c r="G34" s="45" t="s">
        <v>83</v>
      </c>
      <c r="H34" s="44" t="s">
        <v>122</v>
      </c>
      <c r="I34" s="1" t="str">
        <f t="shared" si="1"/>
        <v>C</v>
      </c>
      <c r="J34" s="1">
        <f>COUNTIF($G$6:$I34,$I34)</f>
        <v>6</v>
      </c>
      <c r="K34" s="9">
        <v>0.037395833333333336</v>
      </c>
    </row>
    <row r="35" spans="1:11" ht="19.5" customHeight="1">
      <c r="A35" s="8">
        <v>30</v>
      </c>
      <c r="B35" s="8">
        <v>72</v>
      </c>
      <c r="C35" s="43" t="s">
        <v>113</v>
      </c>
      <c r="D35" s="44" t="s">
        <v>114</v>
      </c>
      <c r="E35" s="45" t="s">
        <v>10</v>
      </c>
      <c r="F35" s="45" t="s">
        <v>67</v>
      </c>
      <c r="G35" s="45" t="s">
        <v>107</v>
      </c>
      <c r="H35" s="44" t="s">
        <v>115</v>
      </c>
      <c r="I35" s="1" t="str">
        <f t="shared" si="1"/>
        <v>A</v>
      </c>
      <c r="J35" s="1">
        <f>COUNTIF($G$6:$I35,$I35)</f>
        <v>7</v>
      </c>
      <c r="K35" s="9">
        <v>0.03789351851851852</v>
      </c>
    </row>
    <row r="36" spans="1:11" ht="19.5" customHeight="1">
      <c r="A36" s="8">
        <v>31</v>
      </c>
      <c r="B36" s="8">
        <v>27</v>
      </c>
      <c r="C36" s="30" t="s">
        <v>257</v>
      </c>
      <c r="D36" s="32" t="s">
        <v>216</v>
      </c>
      <c r="E36" s="1" t="s">
        <v>10</v>
      </c>
      <c r="F36" s="1" t="s">
        <v>67</v>
      </c>
      <c r="G36" s="1">
        <v>1954</v>
      </c>
      <c r="H36" s="32" t="s">
        <v>284</v>
      </c>
      <c r="I36" s="1" t="str">
        <f t="shared" si="1"/>
        <v>D</v>
      </c>
      <c r="J36" s="1">
        <f>COUNTIF($G$6:$I36,$I36)</f>
        <v>7</v>
      </c>
      <c r="K36" s="9">
        <v>0.03827546296296296</v>
      </c>
    </row>
    <row r="37" spans="1:11" s="23" customFormat="1" ht="19.5" customHeight="1">
      <c r="A37" s="21">
        <v>32</v>
      </c>
      <c r="B37" s="21">
        <v>24</v>
      </c>
      <c r="C37" s="55" t="s">
        <v>146</v>
      </c>
      <c r="D37" s="56" t="s">
        <v>147</v>
      </c>
      <c r="E37" s="57" t="s">
        <v>10</v>
      </c>
      <c r="F37" s="57" t="s">
        <v>68</v>
      </c>
      <c r="G37" s="57" t="s">
        <v>127</v>
      </c>
      <c r="H37" s="56" t="s">
        <v>148</v>
      </c>
      <c r="I37" s="22" t="str">
        <f t="shared" si="1"/>
        <v>I</v>
      </c>
      <c r="J37" s="22">
        <f>COUNTIF($G$6:$I37,$I37)</f>
        <v>2</v>
      </c>
      <c r="K37" s="28">
        <v>0.03831018518518518</v>
      </c>
    </row>
    <row r="38" spans="1:11" ht="19.5" customHeight="1">
      <c r="A38" s="8">
        <v>33</v>
      </c>
      <c r="B38" s="8">
        <v>87</v>
      </c>
      <c r="C38" s="43" t="s">
        <v>120</v>
      </c>
      <c r="D38" s="44" t="s">
        <v>49</v>
      </c>
      <c r="E38" s="45" t="s">
        <v>10</v>
      </c>
      <c r="F38" s="45" t="s">
        <v>67</v>
      </c>
      <c r="G38" s="45" t="s">
        <v>121</v>
      </c>
      <c r="H38" s="44" t="s">
        <v>122</v>
      </c>
      <c r="I38" s="1" t="str">
        <f t="shared" si="1"/>
        <v>A</v>
      </c>
      <c r="J38" s="1">
        <f>COUNTIF($G$6:$I38,$I38)</f>
        <v>8</v>
      </c>
      <c r="K38" s="9">
        <v>0.03861111111111111</v>
      </c>
    </row>
    <row r="39" spans="1:11" ht="19.5" customHeight="1">
      <c r="A39" s="8">
        <v>34</v>
      </c>
      <c r="B39" s="8">
        <v>76</v>
      </c>
      <c r="C39" s="43" t="s">
        <v>225</v>
      </c>
      <c r="D39" s="44" t="s">
        <v>49</v>
      </c>
      <c r="E39" s="45" t="s">
        <v>10</v>
      </c>
      <c r="F39" s="45" t="s">
        <v>67</v>
      </c>
      <c r="G39" s="45" t="s">
        <v>181</v>
      </c>
      <c r="H39" s="31" t="s">
        <v>279</v>
      </c>
      <c r="I39" s="1" t="str">
        <f t="shared" si="1"/>
        <v>A</v>
      </c>
      <c r="J39" s="1">
        <f>COUNTIF($G$6:$I39,$I39)</f>
        <v>9</v>
      </c>
      <c r="K39" s="9">
        <v>0.03869212962962963</v>
      </c>
    </row>
    <row r="40" spans="1:11" s="23" customFormat="1" ht="19.5" customHeight="1">
      <c r="A40" s="21">
        <v>35</v>
      </c>
      <c r="B40" s="21">
        <v>93</v>
      </c>
      <c r="C40" s="55" t="s">
        <v>182</v>
      </c>
      <c r="D40" s="56" t="s">
        <v>183</v>
      </c>
      <c r="E40" s="57" t="s">
        <v>10</v>
      </c>
      <c r="F40" s="57" t="s">
        <v>68</v>
      </c>
      <c r="G40" s="57" t="s">
        <v>81</v>
      </c>
      <c r="H40" s="56" t="s">
        <v>8</v>
      </c>
      <c r="I40" s="22" t="str">
        <f t="shared" si="1"/>
        <v>F</v>
      </c>
      <c r="J40" s="22">
        <f>COUNTIF($G$6:$I40,$I40)</f>
        <v>2</v>
      </c>
      <c r="K40" s="28">
        <v>0.03876157407407408</v>
      </c>
    </row>
    <row r="41" spans="1:11" ht="19.5" customHeight="1">
      <c r="A41" s="8">
        <v>36</v>
      </c>
      <c r="B41" s="8">
        <v>31</v>
      </c>
      <c r="C41" s="43" t="s">
        <v>168</v>
      </c>
      <c r="D41" s="44" t="s">
        <v>169</v>
      </c>
      <c r="E41" s="45" t="s">
        <v>10</v>
      </c>
      <c r="F41" s="45" t="s">
        <v>67</v>
      </c>
      <c r="G41" s="45" t="s">
        <v>170</v>
      </c>
      <c r="H41" s="44" t="s">
        <v>122</v>
      </c>
      <c r="I41" s="1" t="str">
        <f t="shared" si="1"/>
        <v>B</v>
      </c>
      <c r="J41" s="1">
        <f>COUNTIF($G$6:$I41,$I41)</f>
        <v>5</v>
      </c>
      <c r="K41" s="9">
        <v>0.03912037037037037</v>
      </c>
    </row>
    <row r="42" spans="1:11" ht="19.5" customHeight="1">
      <c r="A42" s="8">
        <v>37</v>
      </c>
      <c r="B42" s="8">
        <v>42</v>
      </c>
      <c r="C42" s="43" t="s">
        <v>155</v>
      </c>
      <c r="D42" s="44" t="s">
        <v>54</v>
      </c>
      <c r="E42" s="45" t="s">
        <v>10</v>
      </c>
      <c r="F42" s="45" t="s">
        <v>67</v>
      </c>
      <c r="G42" s="45" t="s">
        <v>105</v>
      </c>
      <c r="H42" s="44" t="s">
        <v>8</v>
      </c>
      <c r="I42" s="1" t="str">
        <f t="shared" si="1"/>
        <v>C</v>
      </c>
      <c r="J42" s="1">
        <f>COUNTIF($G$6:$I42,$I42)</f>
        <v>7</v>
      </c>
      <c r="K42" s="9">
        <v>0.03917824074074074</v>
      </c>
    </row>
    <row r="43" spans="1:11" ht="19.5" customHeight="1">
      <c r="A43" s="8">
        <v>38</v>
      </c>
      <c r="B43" s="8">
        <v>71</v>
      </c>
      <c r="C43" s="43" t="s">
        <v>177</v>
      </c>
      <c r="D43" s="44" t="s">
        <v>178</v>
      </c>
      <c r="E43" s="45" t="s">
        <v>10</v>
      </c>
      <c r="F43" s="45" t="s">
        <v>67</v>
      </c>
      <c r="G43" s="45" t="s">
        <v>69</v>
      </c>
      <c r="H43" s="44" t="s">
        <v>102</v>
      </c>
      <c r="I43" s="1" t="str">
        <f t="shared" si="1"/>
        <v>A</v>
      </c>
      <c r="J43" s="1">
        <f>COUNTIF($G$6:$I43,$I43)</f>
        <v>10</v>
      </c>
      <c r="K43" s="9">
        <v>0.03958333333333333</v>
      </c>
    </row>
    <row r="44" spans="1:11" s="23" customFormat="1" ht="19.5" customHeight="1">
      <c r="A44" s="21">
        <v>39</v>
      </c>
      <c r="B44" s="21">
        <v>25</v>
      </c>
      <c r="C44" s="37" t="s">
        <v>254</v>
      </c>
      <c r="D44" s="38" t="s">
        <v>255</v>
      </c>
      <c r="E44" s="22" t="s">
        <v>10</v>
      </c>
      <c r="F44" s="22" t="s">
        <v>67</v>
      </c>
      <c r="G44" s="22">
        <v>2008</v>
      </c>
      <c r="H44" s="38" t="s">
        <v>102</v>
      </c>
      <c r="I44" s="22" t="s">
        <v>249</v>
      </c>
      <c r="J44" s="22">
        <f>COUNTIF($G$6:$I44,$I44)</f>
        <v>2</v>
      </c>
      <c r="K44" s="28">
        <v>0.039837962962962964</v>
      </c>
    </row>
    <row r="45" spans="1:11" s="20" customFormat="1" ht="19.5" customHeight="1">
      <c r="A45" s="18">
        <v>40</v>
      </c>
      <c r="B45" s="18">
        <v>45</v>
      </c>
      <c r="C45" s="35" t="s">
        <v>264</v>
      </c>
      <c r="D45" s="36" t="s">
        <v>265</v>
      </c>
      <c r="E45" s="19" t="s">
        <v>10</v>
      </c>
      <c r="F45" s="19" t="s">
        <v>68</v>
      </c>
      <c r="G45" s="19">
        <v>1972</v>
      </c>
      <c r="H45" s="36" t="s">
        <v>263</v>
      </c>
      <c r="I45" s="19" t="str">
        <f aca="true" t="shared" si="2" ref="I45:I50">IF($F45="m",IF($G$1-$G45&gt;19,IF($G$1-$G45&lt;40,"A",IF($G$1-$G45&gt;49,IF($G$1-$G45&gt;59,IF($G$1-$G45&gt;69,"E","D"),"C"),"B")),"JM"),IF($G$1-$G45&gt;19,IF($G$1-$G45&lt;40,"F",IF($G$1-$G45&lt;50,"G",IF($G$1-$G45&lt;60,"H","I"))),"JŽ"))</f>
        <v>H</v>
      </c>
      <c r="J45" s="19">
        <f>COUNTIF($G$6:$I45,$I45)</f>
        <v>1</v>
      </c>
      <c r="K45" s="27">
        <v>0.04027777777777778</v>
      </c>
    </row>
    <row r="46" spans="1:11" s="26" customFormat="1" ht="19.5" customHeight="1">
      <c r="A46" s="24">
        <v>41</v>
      </c>
      <c r="B46" s="24">
        <v>34</v>
      </c>
      <c r="C46" s="59" t="s">
        <v>34</v>
      </c>
      <c r="D46" s="60" t="s">
        <v>62</v>
      </c>
      <c r="E46" s="61" t="s">
        <v>10</v>
      </c>
      <c r="F46" s="61" t="s">
        <v>68</v>
      </c>
      <c r="G46" s="61" t="s">
        <v>86</v>
      </c>
      <c r="H46" s="60" t="s">
        <v>244</v>
      </c>
      <c r="I46" s="25" t="str">
        <f t="shared" si="2"/>
        <v>I</v>
      </c>
      <c r="J46" s="25">
        <f>COUNTIF($G$6:$I46,$I46)</f>
        <v>3</v>
      </c>
      <c r="K46" s="29">
        <v>0.04030092592592593</v>
      </c>
    </row>
    <row r="47" spans="1:11" ht="19.5" customHeight="1">
      <c r="A47" s="8">
        <v>42</v>
      </c>
      <c r="B47" s="8">
        <v>44</v>
      </c>
      <c r="C47" s="30" t="s">
        <v>261</v>
      </c>
      <c r="D47" s="32" t="s">
        <v>262</v>
      </c>
      <c r="E47" s="1" t="s">
        <v>10</v>
      </c>
      <c r="F47" s="1" t="s">
        <v>67</v>
      </c>
      <c r="G47" s="1">
        <v>1970</v>
      </c>
      <c r="H47" s="32" t="s">
        <v>263</v>
      </c>
      <c r="I47" s="1" t="str">
        <f t="shared" si="2"/>
        <v>C</v>
      </c>
      <c r="J47" s="1">
        <f>COUNTIF($G$6:$I47,$I47)</f>
        <v>8</v>
      </c>
      <c r="K47" s="9">
        <v>0.04034722222222222</v>
      </c>
    </row>
    <row r="48" spans="1:11" s="26" customFormat="1" ht="19.5" customHeight="1">
      <c r="A48" s="24">
        <v>43</v>
      </c>
      <c r="B48" s="24">
        <v>40</v>
      </c>
      <c r="C48" s="59" t="s">
        <v>138</v>
      </c>
      <c r="D48" s="60" t="s">
        <v>60</v>
      </c>
      <c r="E48" s="61" t="s">
        <v>10</v>
      </c>
      <c r="F48" s="61" t="s">
        <v>68</v>
      </c>
      <c r="G48" s="61" t="s">
        <v>139</v>
      </c>
      <c r="H48" s="60" t="s">
        <v>140</v>
      </c>
      <c r="I48" s="25" t="str">
        <f t="shared" si="2"/>
        <v>F</v>
      </c>
      <c r="J48" s="25">
        <f>COUNTIF($G$6:$I48,$I48)</f>
        <v>3</v>
      </c>
      <c r="K48" s="29">
        <v>0.040486111111111105</v>
      </c>
    </row>
    <row r="49" spans="1:11" ht="19.5" customHeight="1">
      <c r="A49" s="8">
        <v>44</v>
      </c>
      <c r="B49" s="8">
        <v>57</v>
      </c>
      <c r="C49" s="43" t="s">
        <v>204</v>
      </c>
      <c r="D49" s="44" t="s">
        <v>16</v>
      </c>
      <c r="E49" s="45" t="s">
        <v>10</v>
      </c>
      <c r="F49" s="45" t="s">
        <v>67</v>
      </c>
      <c r="G49" s="45" t="s">
        <v>205</v>
      </c>
      <c r="H49" s="44" t="s">
        <v>206</v>
      </c>
      <c r="I49" s="1" t="str">
        <f t="shared" si="2"/>
        <v>D</v>
      </c>
      <c r="J49" s="1">
        <f>COUNTIF($G$6:$I49,$I49)</f>
        <v>8</v>
      </c>
      <c r="K49" s="9">
        <v>0.04056712962962963</v>
      </c>
    </row>
    <row r="50" spans="1:11" ht="19.5" customHeight="1">
      <c r="A50" s="8">
        <v>45</v>
      </c>
      <c r="B50" s="8">
        <v>51</v>
      </c>
      <c r="C50" s="43" t="s">
        <v>118</v>
      </c>
      <c r="D50" s="44" t="s">
        <v>53</v>
      </c>
      <c r="E50" s="45" t="s">
        <v>10</v>
      </c>
      <c r="F50" s="45" t="s">
        <v>67</v>
      </c>
      <c r="G50" s="45" t="s">
        <v>73</v>
      </c>
      <c r="H50" s="44" t="s">
        <v>119</v>
      </c>
      <c r="I50" s="1" t="str">
        <f t="shared" si="2"/>
        <v>D</v>
      </c>
      <c r="J50" s="1">
        <f>COUNTIF($G$6:$I50,$I50)</f>
        <v>9</v>
      </c>
      <c r="K50" s="9">
        <v>0.040671296296296296</v>
      </c>
    </row>
    <row r="51" spans="1:11" ht="19.5" customHeight="1">
      <c r="A51" s="8">
        <v>46</v>
      </c>
      <c r="B51" s="8">
        <v>52</v>
      </c>
      <c r="C51" s="43" t="s">
        <v>198</v>
      </c>
      <c r="D51" s="44" t="s">
        <v>45</v>
      </c>
      <c r="E51" s="45" t="s">
        <v>10</v>
      </c>
      <c r="F51" s="45" t="s">
        <v>67</v>
      </c>
      <c r="G51" s="45" t="s">
        <v>199</v>
      </c>
      <c r="H51" s="44" t="s">
        <v>200</v>
      </c>
      <c r="I51" s="1" t="s">
        <v>111</v>
      </c>
      <c r="J51" s="1">
        <f>COUNTIF($G$6:$I51,$I51)</f>
        <v>11</v>
      </c>
      <c r="K51" s="9">
        <v>0.040671296296296296</v>
      </c>
    </row>
    <row r="52" spans="1:11" ht="19.5" customHeight="1">
      <c r="A52" s="8">
        <v>47</v>
      </c>
      <c r="B52" s="8">
        <v>61</v>
      </c>
      <c r="C52" s="43" t="s">
        <v>179</v>
      </c>
      <c r="D52" s="44" t="s">
        <v>47</v>
      </c>
      <c r="E52" s="45" t="s">
        <v>10</v>
      </c>
      <c r="F52" s="45" t="s">
        <v>67</v>
      </c>
      <c r="G52" s="45" t="s">
        <v>90</v>
      </c>
      <c r="H52" s="44" t="s">
        <v>13</v>
      </c>
      <c r="I52" s="1" t="str">
        <f aca="true" t="shared" si="3" ref="I52:I99">IF($F52="m",IF($G$1-$G52&gt;19,IF($G$1-$G52&lt;40,"A",IF($G$1-$G52&gt;49,IF($G$1-$G52&gt;59,IF($G$1-$G52&gt;69,"E","D"),"C"),"B")),"JM"),IF($G$1-$G52&gt;19,IF($G$1-$G52&lt;40,"F",IF($G$1-$G52&lt;50,"G",IF($G$1-$G52&lt;60,"H","I"))),"JŽ"))</f>
        <v>C</v>
      </c>
      <c r="J52" s="1">
        <f>COUNTIF($G$6:$I52,$I52)</f>
        <v>9</v>
      </c>
      <c r="K52" s="9">
        <v>0.040810185185185185</v>
      </c>
    </row>
    <row r="53" spans="1:11" s="26" customFormat="1" ht="19.5" customHeight="1">
      <c r="A53" s="24">
        <v>48</v>
      </c>
      <c r="B53" s="24">
        <v>3</v>
      </c>
      <c r="C53" s="59" t="s">
        <v>39</v>
      </c>
      <c r="D53" s="60" t="s">
        <v>48</v>
      </c>
      <c r="E53" s="61" t="s">
        <v>10</v>
      </c>
      <c r="F53" s="61" t="s">
        <v>67</v>
      </c>
      <c r="G53" s="61" t="s">
        <v>80</v>
      </c>
      <c r="H53" s="60" t="s">
        <v>15</v>
      </c>
      <c r="I53" s="25" t="str">
        <f t="shared" si="3"/>
        <v>E</v>
      </c>
      <c r="J53" s="25">
        <f>COUNTIF($G$6:$I53,$I53)</f>
        <v>3</v>
      </c>
      <c r="K53" s="29">
        <v>0.040879629629629634</v>
      </c>
    </row>
    <row r="54" spans="1:11" ht="19.5" customHeight="1">
      <c r="A54" s="8">
        <v>49</v>
      </c>
      <c r="B54" s="8">
        <v>78</v>
      </c>
      <c r="C54" s="43" t="s">
        <v>180</v>
      </c>
      <c r="D54" s="44" t="s">
        <v>44</v>
      </c>
      <c r="E54" s="45" t="s">
        <v>10</v>
      </c>
      <c r="F54" s="45" t="s">
        <v>67</v>
      </c>
      <c r="G54" s="45" t="s">
        <v>107</v>
      </c>
      <c r="H54" s="31" t="s">
        <v>8</v>
      </c>
      <c r="I54" s="1" t="str">
        <f t="shared" si="3"/>
        <v>A</v>
      </c>
      <c r="J54" s="1">
        <f>COUNTIF($G$6:$I54,$I54)</f>
        <v>12</v>
      </c>
      <c r="K54" s="9">
        <v>0.040983796296296296</v>
      </c>
    </row>
    <row r="55" spans="1:11" ht="19.5" customHeight="1">
      <c r="A55" s="8">
        <v>50</v>
      </c>
      <c r="B55" s="8">
        <v>77</v>
      </c>
      <c r="C55" s="43" t="s">
        <v>234</v>
      </c>
      <c r="D55" s="44" t="s">
        <v>55</v>
      </c>
      <c r="E55" s="45" t="s">
        <v>10</v>
      </c>
      <c r="F55" s="45" t="s">
        <v>67</v>
      </c>
      <c r="G55" s="45" t="s">
        <v>76</v>
      </c>
      <c r="H55" s="44" t="s">
        <v>235</v>
      </c>
      <c r="I55" s="1" t="str">
        <f t="shared" si="3"/>
        <v>B</v>
      </c>
      <c r="J55" s="1">
        <f>COUNTIF($G$6:$I55,$I55)</f>
        <v>6</v>
      </c>
      <c r="K55" s="33">
        <v>0.04099537037037037</v>
      </c>
    </row>
    <row r="56" spans="1:11" ht="19.5" customHeight="1">
      <c r="A56" s="8">
        <v>51</v>
      </c>
      <c r="B56" s="8">
        <v>39</v>
      </c>
      <c r="C56" s="30" t="s">
        <v>258</v>
      </c>
      <c r="D56" s="32" t="s">
        <v>154</v>
      </c>
      <c r="E56" s="1" t="s">
        <v>10</v>
      </c>
      <c r="F56" s="1" t="s">
        <v>67</v>
      </c>
      <c r="G56" s="1">
        <v>1993</v>
      </c>
      <c r="H56" s="32" t="s">
        <v>140</v>
      </c>
      <c r="I56" s="1" t="str">
        <f t="shared" si="3"/>
        <v>A</v>
      </c>
      <c r="J56" s="1">
        <f>COUNTIF($G$6:$I56,$I56)</f>
        <v>13</v>
      </c>
      <c r="K56" s="9">
        <v>0.04126157407407407</v>
      </c>
    </row>
    <row r="57" spans="1:11" ht="19.5" customHeight="1">
      <c r="A57" s="8">
        <v>52</v>
      </c>
      <c r="B57" s="8">
        <v>35</v>
      </c>
      <c r="C57" s="43" t="s">
        <v>35</v>
      </c>
      <c r="D57" s="44" t="s">
        <v>63</v>
      </c>
      <c r="E57" s="45" t="s">
        <v>10</v>
      </c>
      <c r="F57" s="45" t="s">
        <v>67</v>
      </c>
      <c r="G57" s="45" t="s">
        <v>87</v>
      </c>
      <c r="H57" s="44" t="s">
        <v>99</v>
      </c>
      <c r="I57" s="1" t="str">
        <f t="shared" si="3"/>
        <v>D</v>
      </c>
      <c r="J57" s="1">
        <f>COUNTIF($G$6:$I57,$I57)</f>
        <v>10</v>
      </c>
      <c r="K57" s="9">
        <v>0.04130787037037037</v>
      </c>
    </row>
    <row r="58" spans="1:11" ht="19.5" customHeight="1">
      <c r="A58" s="8">
        <v>53</v>
      </c>
      <c r="B58" s="8">
        <v>94</v>
      </c>
      <c r="C58" s="43" t="s">
        <v>174</v>
      </c>
      <c r="D58" s="44" t="s">
        <v>175</v>
      </c>
      <c r="E58" s="45" t="s">
        <v>10</v>
      </c>
      <c r="F58" s="45" t="s">
        <v>67</v>
      </c>
      <c r="G58" s="45" t="s">
        <v>79</v>
      </c>
      <c r="H58" s="44" t="s">
        <v>176</v>
      </c>
      <c r="I58" s="1" t="str">
        <f t="shared" si="3"/>
        <v>C</v>
      </c>
      <c r="J58" s="1">
        <f>COUNTIF($G$6:$I58,$I58)</f>
        <v>10</v>
      </c>
      <c r="K58" s="33">
        <v>0.04142361111111111</v>
      </c>
    </row>
    <row r="59" spans="1:11" ht="19.5" customHeight="1">
      <c r="A59" s="8">
        <v>54</v>
      </c>
      <c r="B59" s="8">
        <v>74</v>
      </c>
      <c r="C59" s="43" t="s">
        <v>36</v>
      </c>
      <c r="D59" s="44" t="s">
        <v>20</v>
      </c>
      <c r="E59" s="45" t="s">
        <v>10</v>
      </c>
      <c r="F59" s="45" t="s">
        <v>68</v>
      </c>
      <c r="G59" s="45" t="s">
        <v>89</v>
      </c>
      <c r="H59" s="44" t="s">
        <v>101</v>
      </c>
      <c r="I59" s="1" t="str">
        <f t="shared" si="3"/>
        <v>I</v>
      </c>
      <c r="J59" s="1">
        <f>COUNTIF($G$6:$I59,$I59)</f>
        <v>4</v>
      </c>
      <c r="K59" s="9">
        <v>0.0418287037037037</v>
      </c>
    </row>
    <row r="60" spans="1:11" ht="19.5" customHeight="1">
      <c r="A60" s="8">
        <v>55</v>
      </c>
      <c r="B60" s="8">
        <v>28</v>
      </c>
      <c r="C60" s="43" t="s">
        <v>33</v>
      </c>
      <c r="D60" s="44" t="s">
        <v>61</v>
      </c>
      <c r="E60" s="45" t="s">
        <v>10</v>
      </c>
      <c r="F60" s="45" t="s">
        <v>67</v>
      </c>
      <c r="G60" s="45" t="s">
        <v>84</v>
      </c>
      <c r="H60" s="44" t="s">
        <v>99</v>
      </c>
      <c r="I60" s="1" t="str">
        <f t="shared" si="3"/>
        <v>E</v>
      </c>
      <c r="J60" s="1">
        <f>COUNTIF($G$6:$I60,$I60)</f>
        <v>4</v>
      </c>
      <c r="K60" s="33">
        <v>0.042256944444444444</v>
      </c>
    </row>
    <row r="61" spans="1:11" ht="19.5" customHeight="1">
      <c r="A61" s="8">
        <v>56</v>
      </c>
      <c r="B61" s="8">
        <v>1</v>
      </c>
      <c r="C61" s="30" t="s">
        <v>38</v>
      </c>
      <c r="D61" s="32" t="s">
        <v>66</v>
      </c>
      <c r="E61" s="1" t="s">
        <v>10</v>
      </c>
      <c r="F61" s="1" t="s">
        <v>67</v>
      </c>
      <c r="G61" s="1">
        <v>1952</v>
      </c>
      <c r="H61" s="32" t="s">
        <v>102</v>
      </c>
      <c r="I61" s="1" t="str">
        <f t="shared" si="3"/>
        <v>E</v>
      </c>
      <c r="J61" s="1">
        <f>COUNTIF($G$6:$I61,$I61)</f>
        <v>5</v>
      </c>
      <c r="K61" s="9">
        <v>0.04255787037037037</v>
      </c>
    </row>
    <row r="62" spans="1:11" ht="19.5" customHeight="1">
      <c r="A62" s="8">
        <v>57</v>
      </c>
      <c r="B62" s="8">
        <v>70</v>
      </c>
      <c r="C62" s="30" t="s">
        <v>276</v>
      </c>
      <c r="D62" s="32" t="s">
        <v>277</v>
      </c>
      <c r="E62" s="1" t="s">
        <v>10</v>
      </c>
      <c r="F62" s="1" t="s">
        <v>68</v>
      </c>
      <c r="G62" s="1">
        <v>1995</v>
      </c>
      <c r="H62" s="32" t="s">
        <v>278</v>
      </c>
      <c r="I62" s="1" t="str">
        <f t="shared" si="3"/>
        <v>F</v>
      </c>
      <c r="J62" s="1">
        <f>COUNTIF($G$6:$I62,$I62)</f>
        <v>4</v>
      </c>
      <c r="K62" s="33">
        <v>0.042569444444444444</v>
      </c>
    </row>
    <row r="63" spans="1:11" ht="19.5" customHeight="1">
      <c r="A63" s="8">
        <v>58</v>
      </c>
      <c r="B63" s="8">
        <v>54</v>
      </c>
      <c r="C63" s="43" t="s">
        <v>207</v>
      </c>
      <c r="D63" s="44" t="s">
        <v>65</v>
      </c>
      <c r="E63" s="45" t="s">
        <v>10</v>
      </c>
      <c r="F63" s="45" t="s">
        <v>68</v>
      </c>
      <c r="G63" s="45" t="s">
        <v>144</v>
      </c>
      <c r="H63" s="44" t="s">
        <v>102</v>
      </c>
      <c r="I63" s="1" t="str">
        <f t="shared" si="3"/>
        <v>F</v>
      </c>
      <c r="J63" s="1">
        <f>COUNTIF($G$6:$I63,$I63)</f>
        <v>5</v>
      </c>
      <c r="K63" s="9">
        <v>0.04299768518518519</v>
      </c>
    </row>
    <row r="64" spans="1:11" ht="19.5" customHeight="1">
      <c r="A64" s="8">
        <v>59</v>
      </c>
      <c r="B64" s="8">
        <v>9</v>
      </c>
      <c r="C64" s="43" t="s">
        <v>202</v>
      </c>
      <c r="D64" s="44" t="s">
        <v>53</v>
      </c>
      <c r="E64" s="45" t="s">
        <v>10</v>
      </c>
      <c r="F64" s="45" t="s">
        <v>67</v>
      </c>
      <c r="G64" s="45" t="s">
        <v>80</v>
      </c>
      <c r="H64" s="44" t="s">
        <v>203</v>
      </c>
      <c r="I64" s="1" t="str">
        <f t="shared" si="3"/>
        <v>E</v>
      </c>
      <c r="J64" s="1">
        <f>COUNTIF($G$6:$I64,$I64)</f>
        <v>6</v>
      </c>
      <c r="K64" s="9">
        <v>0.043090277777777776</v>
      </c>
    </row>
    <row r="65" spans="1:11" ht="19.5" customHeight="1">
      <c r="A65" s="8">
        <v>60</v>
      </c>
      <c r="B65" s="8">
        <v>38</v>
      </c>
      <c r="C65" s="30" t="s">
        <v>37</v>
      </c>
      <c r="D65" s="32" t="s">
        <v>47</v>
      </c>
      <c r="E65" s="1" t="s">
        <v>10</v>
      </c>
      <c r="F65" s="1" t="s">
        <v>67</v>
      </c>
      <c r="G65" s="1">
        <v>1964</v>
      </c>
      <c r="H65" s="32" t="s">
        <v>100</v>
      </c>
      <c r="I65" s="1" t="str">
        <f t="shared" si="3"/>
        <v>C</v>
      </c>
      <c r="J65" s="1">
        <f>COUNTIF($G$6:$I65,$I65)</f>
        <v>11</v>
      </c>
      <c r="K65" s="9">
        <v>0.043368055555555556</v>
      </c>
    </row>
    <row r="66" spans="1:11" ht="19.5" customHeight="1">
      <c r="A66" s="8">
        <v>61</v>
      </c>
      <c r="B66" s="8">
        <v>4</v>
      </c>
      <c r="C66" s="43" t="s">
        <v>163</v>
      </c>
      <c r="D66" s="44" t="s">
        <v>164</v>
      </c>
      <c r="E66" s="45" t="s">
        <v>10</v>
      </c>
      <c r="F66" s="45" t="s">
        <v>67</v>
      </c>
      <c r="G66" s="45" t="s">
        <v>70</v>
      </c>
      <c r="H66" s="44" t="s">
        <v>8</v>
      </c>
      <c r="I66" s="1" t="str">
        <f t="shared" si="3"/>
        <v>B</v>
      </c>
      <c r="J66" s="1">
        <f>COUNTIF($G$6:$I66,$I66)</f>
        <v>7</v>
      </c>
      <c r="K66" s="9">
        <v>0.04366898148148148</v>
      </c>
    </row>
    <row r="67" spans="1:11" ht="19.5" customHeight="1">
      <c r="A67" s="8">
        <v>62</v>
      </c>
      <c r="B67" s="8">
        <v>32</v>
      </c>
      <c r="C67" s="43" t="s">
        <v>153</v>
      </c>
      <c r="D67" s="44" t="s">
        <v>154</v>
      </c>
      <c r="E67" s="45" t="s">
        <v>10</v>
      </c>
      <c r="F67" s="45" t="s">
        <v>67</v>
      </c>
      <c r="G67" s="45" t="s">
        <v>105</v>
      </c>
      <c r="H67" s="44" t="s">
        <v>102</v>
      </c>
      <c r="I67" s="1" t="str">
        <f t="shared" si="3"/>
        <v>C</v>
      </c>
      <c r="J67" s="1">
        <f>COUNTIF($G$6:$I67,$I67)</f>
        <v>12</v>
      </c>
      <c r="K67" s="9">
        <v>0.04430555555555555</v>
      </c>
    </row>
    <row r="68" spans="1:11" ht="19.5" customHeight="1">
      <c r="A68" s="8">
        <v>63</v>
      </c>
      <c r="B68" s="8">
        <v>86</v>
      </c>
      <c r="C68" s="30" t="s">
        <v>281</v>
      </c>
      <c r="D68" s="32" t="s">
        <v>51</v>
      </c>
      <c r="E68" s="1" t="s">
        <v>10</v>
      </c>
      <c r="F68" s="1" t="s">
        <v>67</v>
      </c>
      <c r="G68" s="1">
        <v>1954</v>
      </c>
      <c r="H68" s="32" t="s">
        <v>176</v>
      </c>
      <c r="I68" s="1" t="str">
        <f t="shared" si="3"/>
        <v>D</v>
      </c>
      <c r="J68" s="1">
        <f>COUNTIF($G$6:$I68,$I68)</f>
        <v>11</v>
      </c>
      <c r="K68" s="33">
        <v>0.04438657407407407</v>
      </c>
    </row>
    <row r="69" spans="1:11" ht="19.5" customHeight="1">
      <c r="A69" s="8">
        <v>64</v>
      </c>
      <c r="B69" s="8">
        <v>85</v>
      </c>
      <c r="C69" s="43" t="s">
        <v>239</v>
      </c>
      <c r="D69" s="44" t="s">
        <v>50</v>
      </c>
      <c r="E69" s="45" t="s">
        <v>10</v>
      </c>
      <c r="F69" s="45" t="s">
        <v>67</v>
      </c>
      <c r="G69" s="45" t="s">
        <v>85</v>
      </c>
      <c r="H69" s="44" t="s">
        <v>8</v>
      </c>
      <c r="I69" s="1" t="str">
        <f t="shared" si="3"/>
        <v>A</v>
      </c>
      <c r="J69" s="1">
        <f>COUNTIF($G$6:$I69,$I69)</f>
        <v>14</v>
      </c>
      <c r="K69" s="9">
        <v>0.044675925925925924</v>
      </c>
    </row>
    <row r="70" spans="1:11" ht="19.5" customHeight="1">
      <c r="A70" s="8">
        <v>65</v>
      </c>
      <c r="B70" s="8">
        <v>50</v>
      </c>
      <c r="C70" s="43" t="s">
        <v>149</v>
      </c>
      <c r="D70" s="44" t="s">
        <v>150</v>
      </c>
      <c r="E70" s="45" t="s">
        <v>10</v>
      </c>
      <c r="F70" s="45" t="s">
        <v>67</v>
      </c>
      <c r="G70" s="45" t="s">
        <v>80</v>
      </c>
      <c r="H70" s="44" t="s">
        <v>122</v>
      </c>
      <c r="I70" s="1" t="str">
        <f t="shared" si="3"/>
        <v>E</v>
      </c>
      <c r="J70" s="1">
        <f>COUNTIF($G$6:$I70,$I70)</f>
        <v>7</v>
      </c>
      <c r="K70" s="9">
        <v>0.04474537037037037</v>
      </c>
    </row>
    <row r="71" spans="1:11" ht="19.5" customHeight="1">
      <c r="A71" s="8">
        <v>66</v>
      </c>
      <c r="B71" s="8">
        <v>22</v>
      </c>
      <c r="C71" s="43" t="s">
        <v>212</v>
      </c>
      <c r="D71" s="44" t="s">
        <v>164</v>
      </c>
      <c r="E71" s="45" t="s">
        <v>10</v>
      </c>
      <c r="F71" s="45" t="s">
        <v>67</v>
      </c>
      <c r="G71" s="45" t="s">
        <v>213</v>
      </c>
      <c r="H71" s="44" t="s">
        <v>214</v>
      </c>
      <c r="I71" s="1" t="str">
        <f t="shared" si="3"/>
        <v>A</v>
      </c>
      <c r="J71" s="1">
        <f>COUNTIF($G$6:$I71,$I71)</f>
        <v>15</v>
      </c>
      <c r="K71" s="9">
        <v>0.045266203703703704</v>
      </c>
    </row>
    <row r="72" spans="1:11" ht="19.5" customHeight="1">
      <c r="A72" s="8">
        <v>67</v>
      </c>
      <c r="B72" s="8">
        <v>69</v>
      </c>
      <c r="C72" s="43" t="s">
        <v>32</v>
      </c>
      <c r="D72" s="44" t="s">
        <v>194</v>
      </c>
      <c r="E72" s="45" t="s">
        <v>10</v>
      </c>
      <c r="F72" s="45" t="s">
        <v>67</v>
      </c>
      <c r="G72" s="45" t="s">
        <v>74</v>
      </c>
      <c r="H72" s="44" t="s">
        <v>98</v>
      </c>
      <c r="I72" s="1" t="str">
        <f t="shared" si="3"/>
        <v>C</v>
      </c>
      <c r="J72" s="1">
        <f>COUNTIF($G$6:$I72,$I72)</f>
        <v>13</v>
      </c>
      <c r="K72" s="33">
        <v>0.045347222222222226</v>
      </c>
    </row>
    <row r="73" spans="1:11" ht="19.5" customHeight="1">
      <c r="A73" s="8">
        <v>68</v>
      </c>
      <c r="B73" s="8">
        <v>79</v>
      </c>
      <c r="C73" s="43" t="s">
        <v>219</v>
      </c>
      <c r="D73" s="44" t="s">
        <v>220</v>
      </c>
      <c r="E73" s="45" t="s">
        <v>10</v>
      </c>
      <c r="F73" s="45" t="s">
        <v>67</v>
      </c>
      <c r="G73" s="45" t="s">
        <v>77</v>
      </c>
      <c r="H73" s="44" t="s">
        <v>115</v>
      </c>
      <c r="I73" s="1" t="str">
        <f t="shared" si="3"/>
        <v>B</v>
      </c>
      <c r="J73" s="1">
        <f>COUNTIF($G$6:$I73,$I73)</f>
        <v>8</v>
      </c>
      <c r="K73" s="9">
        <v>0.04556712962962963</v>
      </c>
    </row>
    <row r="74" spans="1:11" ht="19.5" customHeight="1">
      <c r="A74" s="8">
        <v>69</v>
      </c>
      <c r="B74" s="8">
        <v>11</v>
      </c>
      <c r="C74" s="43" t="s">
        <v>196</v>
      </c>
      <c r="D74" s="44" t="s">
        <v>17</v>
      </c>
      <c r="E74" s="45" t="s">
        <v>10</v>
      </c>
      <c r="F74" s="45" t="s">
        <v>67</v>
      </c>
      <c r="G74" s="45" t="s">
        <v>95</v>
      </c>
      <c r="H74" s="44" t="s">
        <v>197</v>
      </c>
      <c r="I74" s="1" t="str">
        <f t="shared" si="3"/>
        <v>D</v>
      </c>
      <c r="J74" s="1">
        <f>COUNTIF($G$6:$I74,$I74)</f>
        <v>12</v>
      </c>
      <c r="K74" s="9">
        <v>0.04569444444444445</v>
      </c>
    </row>
    <row r="75" spans="1:11" s="23" customFormat="1" ht="19.5" customHeight="1">
      <c r="A75" s="21">
        <v>70</v>
      </c>
      <c r="B75" s="21">
        <v>48</v>
      </c>
      <c r="C75" s="37" t="s">
        <v>271</v>
      </c>
      <c r="D75" s="38" t="s">
        <v>270</v>
      </c>
      <c r="E75" s="22" t="s">
        <v>10</v>
      </c>
      <c r="F75" s="22" t="s">
        <v>68</v>
      </c>
      <c r="G75" s="22">
        <v>1971</v>
      </c>
      <c r="H75" s="38" t="s">
        <v>8</v>
      </c>
      <c r="I75" s="22" t="str">
        <f t="shared" si="3"/>
        <v>H</v>
      </c>
      <c r="J75" s="22">
        <f>COUNTIF($G$6:$I75,$I75)</f>
        <v>2</v>
      </c>
      <c r="K75" s="28">
        <v>0.046018518518518514</v>
      </c>
    </row>
    <row r="76" spans="1:11" ht="19.5" customHeight="1">
      <c r="A76" s="8">
        <v>71</v>
      </c>
      <c r="B76" s="8">
        <v>82</v>
      </c>
      <c r="C76" s="43" t="s">
        <v>201</v>
      </c>
      <c r="D76" s="44" t="s">
        <v>164</v>
      </c>
      <c r="E76" s="45" t="s">
        <v>10</v>
      </c>
      <c r="F76" s="45" t="s">
        <v>67</v>
      </c>
      <c r="G76" s="45" t="s">
        <v>82</v>
      </c>
      <c r="H76" s="44" t="s">
        <v>115</v>
      </c>
      <c r="I76" s="1" t="str">
        <f t="shared" si="3"/>
        <v>B</v>
      </c>
      <c r="J76" s="1">
        <f>COUNTIF($G$6:$I76,$I76)</f>
        <v>9</v>
      </c>
      <c r="K76" s="9">
        <v>0.04611111111111111</v>
      </c>
    </row>
    <row r="77" spans="1:11" ht="19.5" customHeight="1">
      <c r="A77" s="8">
        <v>72</v>
      </c>
      <c r="B77" s="8">
        <v>80</v>
      </c>
      <c r="C77" s="43" t="s">
        <v>228</v>
      </c>
      <c r="D77" s="44" t="s">
        <v>229</v>
      </c>
      <c r="E77" s="45" t="s">
        <v>10</v>
      </c>
      <c r="F77" s="45" t="s">
        <v>67</v>
      </c>
      <c r="G77" s="45" t="s">
        <v>107</v>
      </c>
      <c r="H77" s="44" t="s">
        <v>115</v>
      </c>
      <c r="I77" s="1" t="str">
        <f t="shared" si="3"/>
        <v>A</v>
      </c>
      <c r="J77" s="1">
        <f>COUNTIF($G$6:$I77,$I77)</f>
        <v>16</v>
      </c>
      <c r="K77" s="9">
        <v>0.04670138888888889</v>
      </c>
    </row>
    <row r="78" spans="1:11" s="26" customFormat="1" ht="19.5" customHeight="1">
      <c r="A78" s="24">
        <v>73</v>
      </c>
      <c r="B78" s="24">
        <v>36</v>
      </c>
      <c r="C78" s="59" t="s">
        <v>40</v>
      </c>
      <c r="D78" s="60" t="s">
        <v>20</v>
      </c>
      <c r="E78" s="61" t="s">
        <v>10</v>
      </c>
      <c r="F78" s="61" t="s">
        <v>68</v>
      </c>
      <c r="G78" s="61" t="s">
        <v>75</v>
      </c>
      <c r="H78" s="60" t="s">
        <v>122</v>
      </c>
      <c r="I78" s="25" t="str">
        <f t="shared" si="3"/>
        <v>H</v>
      </c>
      <c r="J78" s="25">
        <f>COUNTIF($G$6:$I78,$I78)</f>
        <v>3</v>
      </c>
      <c r="K78" s="29">
        <v>0.046851851851851846</v>
      </c>
    </row>
    <row r="79" spans="1:11" ht="19.5" customHeight="1">
      <c r="A79" s="8">
        <v>74</v>
      </c>
      <c r="B79" s="8">
        <v>18</v>
      </c>
      <c r="C79" s="43" t="s">
        <v>171</v>
      </c>
      <c r="D79" s="44" t="s">
        <v>172</v>
      </c>
      <c r="E79" s="45" t="s">
        <v>10</v>
      </c>
      <c r="F79" s="45" t="s">
        <v>68</v>
      </c>
      <c r="G79" s="45" t="s">
        <v>95</v>
      </c>
      <c r="H79" s="44" t="s">
        <v>173</v>
      </c>
      <c r="I79" s="1" t="str">
        <f t="shared" si="3"/>
        <v>I</v>
      </c>
      <c r="J79" s="1">
        <f>COUNTIF($G$6:$I79,$I79)</f>
        <v>5</v>
      </c>
      <c r="K79" s="9">
        <v>0.04777777777777778</v>
      </c>
    </row>
    <row r="80" spans="1:11" ht="19.5" customHeight="1">
      <c r="A80" s="8">
        <v>75</v>
      </c>
      <c r="B80" s="8">
        <v>12</v>
      </c>
      <c r="C80" s="43" t="s">
        <v>193</v>
      </c>
      <c r="D80" s="44" t="s">
        <v>49</v>
      </c>
      <c r="E80" s="45" t="s">
        <v>10</v>
      </c>
      <c r="F80" s="45" t="s">
        <v>67</v>
      </c>
      <c r="G80" s="45" t="s">
        <v>121</v>
      </c>
      <c r="H80" s="44" t="s">
        <v>102</v>
      </c>
      <c r="I80" s="1" t="str">
        <f t="shared" si="3"/>
        <v>A</v>
      </c>
      <c r="J80" s="1">
        <f>COUNTIF($G$6:$I80,$I80)</f>
        <v>17</v>
      </c>
      <c r="K80" s="9">
        <v>0.047858796296296295</v>
      </c>
    </row>
    <row r="81" spans="1:11" ht="19.5" customHeight="1">
      <c r="A81" s="8">
        <v>76</v>
      </c>
      <c r="B81" s="8">
        <v>29</v>
      </c>
      <c r="C81" s="43" t="s">
        <v>41</v>
      </c>
      <c r="D81" s="44" t="s">
        <v>48</v>
      </c>
      <c r="E81" s="45" t="s">
        <v>10</v>
      </c>
      <c r="F81" s="45" t="s">
        <v>67</v>
      </c>
      <c r="G81" s="45" t="s">
        <v>97</v>
      </c>
      <c r="H81" s="44" t="s">
        <v>8</v>
      </c>
      <c r="I81" s="1" t="str">
        <f t="shared" si="3"/>
        <v>E</v>
      </c>
      <c r="J81" s="1">
        <f>COUNTIF($G$6:$I81,$I81)</f>
        <v>8</v>
      </c>
      <c r="K81" s="9">
        <v>0.04835648148148148</v>
      </c>
    </row>
    <row r="82" spans="1:11" ht="19.5" customHeight="1">
      <c r="A82" s="8">
        <v>77</v>
      </c>
      <c r="B82" s="8">
        <v>65</v>
      </c>
      <c r="C82" s="43" t="s">
        <v>143</v>
      </c>
      <c r="D82" s="44" t="s">
        <v>51</v>
      </c>
      <c r="E82" s="45" t="s">
        <v>10</v>
      </c>
      <c r="F82" s="45" t="s">
        <v>67</v>
      </c>
      <c r="G82" s="45" t="s">
        <v>144</v>
      </c>
      <c r="H82" s="44" t="s">
        <v>145</v>
      </c>
      <c r="I82" s="1" t="str">
        <f t="shared" si="3"/>
        <v>A</v>
      </c>
      <c r="J82" s="1">
        <f>COUNTIF($G$6:$I82,$I82)</f>
        <v>18</v>
      </c>
      <c r="K82" s="9">
        <v>0.048518518518518516</v>
      </c>
    </row>
    <row r="83" spans="1:11" s="26" customFormat="1" ht="19.5" customHeight="1">
      <c r="A83" s="24">
        <v>78</v>
      </c>
      <c r="B83" s="24">
        <v>21</v>
      </c>
      <c r="C83" s="40" t="s">
        <v>253</v>
      </c>
      <c r="D83" s="41" t="s">
        <v>59</v>
      </c>
      <c r="E83" s="25" t="s">
        <v>10</v>
      </c>
      <c r="F83" s="25" t="s">
        <v>68</v>
      </c>
      <c r="G83" s="25">
        <v>1974</v>
      </c>
      <c r="H83" s="41" t="s">
        <v>8</v>
      </c>
      <c r="I83" s="25" t="str">
        <f t="shared" si="3"/>
        <v>G</v>
      </c>
      <c r="J83" s="25">
        <f>COUNTIF($G$6:$I83,$I83)</f>
        <v>3</v>
      </c>
      <c r="K83" s="29">
        <v>0.04908564814814815</v>
      </c>
    </row>
    <row r="84" spans="1:11" ht="19.5" customHeight="1">
      <c r="A84" s="8">
        <v>79</v>
      </c>
      <c r="B84" s="8">
        <v>64</v>
      </c>
      <c r="C84" s="43" t="s">
        <v>217</v>
      </c>
      <c r="D84" s="44" t="s">
        <v>218</v>
      </c>
      <c r="E84" s="45" t="s">
        <v>10</v>
      </c>
      <c r="F84" s="45" t="s">
        <v>68</v>
      </c>
      <c r="G84" s="45" t="s">
        <v>76</v>
      </c>
      <c r="H84" s="31" t="s">
        <v>273</v>
      </c>
      <c r="I84" s="1" t="str">
        <f t="shared" si="3"/>
        <v>G</v>
      </c>
      <c r="J84" s="1">
        <f>COUNTIF($G$6:$I84,$I84)</f>
        <v>4</v>
      </c>
      <c r="K84" s="9">
        <v>0.04981481481481481</v>
      </c>
    </row>
    <row r="85" spans="1:11" ht="19.5" customHeight="1">
      <c r="A85" s="8">
        <v>80</v>
      </c>
      <c r="B85" s="8">
        <v>91</v>
      </c>
      <c r="C85" s="43" t="s">
        <v>191</v>
      </c>
      <c r="D85" s="44" t="s">
        <v>64</v>
      </c>
      <c r="E85" s="45" t="s">
        <v>10</v>
      </c>
      <c r="F85" s="45" t="s">
        <v>67</v>
      </c>
      <c r="G85" s="45" t="s">
        <v>81</v>
      </c>
      <c r="H85" s="44" t="s">
        <v>192</v>
      </c>
      <c r="I85" s="1" t="str">
        <f t="shared" si="3"/>
        <v>A</v>
      </c>
      <c r="J85" s="1">
        <f>COUNTIF($G$6:$I85,$I85)</f>
        <v>19</v>
      </c>
      <c r="K85" s="9">
        <v>0.04987268518518518</v>
      </c>
    </row>
    <row r="86" spans="1:11" ht="19.5" customHeight="1">
      <c r="A86" s="8">
        <v>81</v>
      </c>
      <c r="B86" s="8">
        <v>14</v>
      </c>
      <c r="C86" s="30" t="s">
        <v>250</v>
      </c>
      <c r="D86" s="32" t="s">
        <v>59</v>
      </c>
      <c r="E86" s="1" t="s">
        <v>10</v>
      </c>
      <c r="F86" s="1" t="s">
        <v>68</v>
      </c>
      <c r="G86" s="1">
        <v>1979</v>
      </c>
      <c r="H86" s="32" t="s">
        <v>130</v>
      </c>
      <c r="I86" s="1" t="str">
        <f t="shared" si="3"/>
        <v>G</v>
      </c>
      <c r="J86" s="1">
        <f>COUNTIF($G$6:$I86,$I86)</f>
        <v>5</v>
      </c>
      <c r="K86" s="9">
        <v>0.05092592592592593</v>
      </c>
    </row>
    <row r="87" spans="1:11" ht="19.5" customHeight="1">
      <c r="A87" s="8">
        <v>82</v>
      </c>
      <c r="B87" s="8">
        <v>46</v>
      </c>
      <c r="C87" s="43" t="s">
        <v>240</v>
      </c>
      <c r="D87" s="44" t="s">
        <v>241</v>
      </c>
      <c r="E87" s="45" t="s">
        <v>10</v>
      </c>
      <c r="F87" s="45" t="s">
        <v>68</v>
      </c>
      <c r="G87" s="45" t="s">
        <v>73</v>
      </c>
      <c r="H87" s="44" t="s">
        <v>242</v>
      </c>
      <c r="I87" s="1" t="str">
        <f t="shared" si="3"/>
        <v>I</v>
      </c>
      <c r="J87" s="1">
        <f>COUNTIF($G$6:$I87,$I87)</f>
        <v>6</v>
      </c>
      <c r="K87" s="9">
        <v>0.05113425925925926</v>
      </c>
    </row>
    <row r="88" spans="1:11" ht="19.5" customHeight="1">
      <c r="A88" s="8">
        <v>83</v>
      </c>
      <c r="B88" s="8">
        <v>62</v>
      </c>
      <c r="C88" s="43" t="s">
        <v>224</v>
      </c>
      <c r="D88" s="44" t="s">
        <v>59</v>
      </c>
      <c r="E88" s="45" t="s">
        <v>10</v>
      </c>
      <c r="F88" s="45" t="s">
        <v>68</v>
      </c>
      <c r="G88" s="45" t="s">
        <v>83</v>
      </c>
      <c r="H88" s="44" t="s">
        <v>13</v>
      </c>
      <c r="I88" s="1" t="str">
        <f t="shared" si="3"/>
        <v>H</v>
      </c>
      <c r="J88" s="1">
        <f>COUNTIF($G$6:$I88,$I88)</f>
        <v>4</v>
      </c>
      <c r="K88" s="9">
        <v>0.0512037037037037</v>
      </c>
    </row>
    <row r="89" spans="1:11" ht="19.5" customHeight="1">
      <c r="A89" s="8">
        <v>84</v>
      </c>
      <c r="B89" s="8">
        <v>84</v>
      </c>
      <c r="C89" s="43" t="s">
        <v>209</v>
      </c>
      <c r="D89" s="44" t="s">
        <v>210</v>
      </c>
      <c r="E89" s="45" t="s">
        <v>10</v>
      </c>
      <c r="F89" s="45" t="s">
        <v>67</v>
      </c>
      <c r="G89" s="45" t="s">
        <v>205</v>
      </c>
      <c r="H89" s="44" t="s">
        <v>211</v>
      </c>
      <c r="I89" s="1" t="str">
        <f t="shared" si="3"/>
        <v>D</v>
      </c>
      <c r="J89" s="1">
        <f>COUNTIF($G$6:$I89,$I89)</f>
        <v>13</v>
      </c>
      <c r="K89" s="9">
        <v>0.05145833333333333</v>
      </c>
    </row>
    <row r="90" spans="1:11" ht="19.5" customHeight="1">
      <c r="A90" s="8">
        <v>85</v>
      </c>
      <c r="B90" s="8">
        <v>15</v>
      </c>
      <c r="C90" s="30" t="s">
        <v>251</v>
      </c>
      <c r="D90" s="32" t="s">
        <v>52</v>
      </c>
      <c r="E90" s="1" t="s">
        <v>10</v>
      </c>
      <c r="F90" s="1" t="s">
        <v>68</v>
      </c>
      <c r="G90" s="1">
        <v>1979</v>
      </c>
      <c r="H90" s="32" t="s">
        <v>102</v>
      </c>
      <c r="I90" s="1" t="str">
        <f t="shared" si="3"/>
        <v>G</v>
      </c>
      <c r="J90" s="1">
        <f>COUNTIF($G$6:$I90,$I90)</f>
        <v>6</v>
      </c>
      <c r="K90" s="9">
        <v>0.05232638888888889</v>
      </c>
    </row>
    <row r="91" spans="1:11" ht="19.5" customHeight="1">
      <c r="A91" s="8">
        <v>86</v>
      </c>
      <c r="B91" s="8">
        <v>16</v>
      </c>
      <c r="C91" s="30" t="s">
        <v>252</v>
      </c>
      <c r="D91" s="32" t="s">
        <v>237</v>
      </c>
      <c r="E91" s="1" t="s">
        <v>10</v>
      </c>
      <c r="F91" s="1" t="s">
        <v>68</v>
      </c>
      <c r="G91" s="1">
        <v>1981</v>
      </c>
      <c r="H91" s="32" t="s">
        <v>130</v>
      </c>
      <c r="I91" s="1" t="str">
        <f t="shared" si="3"/>
        <v>G</v>
      </c>
      <c r="J91" s="1">
        <f>COUNTIF($G$6:$I91,$I91)</f>
        <v>7</v>
      </c>
      <c r="K91" s="9">
        <v>0.053148148148148146</v>
      </c>
    </row>
    <row r="92" spans="1:11" ht="19.5" customHeight="1">
      <c r="A92" s="8">
        <v>87</v>
      </c>
      <c r="B92" s="8">
        <v>90</v>
      </c>
      <c r="C92" s="43" t="s">
        <v>156</v>
      </c>
      <c r="D92" s="44" t="s">
        <v>157</v>
      </c>
      <c r="E92" s="45" t="s">
        <v>10</v>
      </c>
      <c r="F92" s="45" t="s">
        <v>68</v>
      </c>
      <c r="G92" s="45" t="s">
        <v>108</v>
      </c>
      <c r="H92" s="44" t="s">
        <v>285</v>
      </c>
      <c r="I92" s="1" t="str">
        <f t="shared" si="3"/>
        <v>F</v>
      </c>
      <c r="J92" s="1">
        <f>COUNTIF($G$6:$I92,$I92)</f>
        <v>6</v>
      </c>
      <c r="K92" s="9">
        <v>0.05350694444444445</v>
      </c>
    </row>
    <row r="93" spans="1:11" ht="19.5" customHeight="1">
      <c r="A93" s="8">
        <v>88</v>
      </c>
      <c r="B93" s="8">
        <v>88</v>
      </c>
      <c r="C93" s="43" t="s">
        <v>159</v>
      </c>
      <c r="D93" s="44" t="s">
        <v>58</v>
      </c>
      <c r="E93" s="45" t="s">
        <v>10</v>
      </c>
      <c r="F93" s="45" t="s">
        <v>68</v>
      </c>
      <c r="G93" s="45" t="s">
        <v>81</v>
      </c>
      <c r="H93" s="31" t="s">
        <v>282</v>
      </c>
      <c r="I93" s="1" t="str">
        <f t="shared" si="3"/>
        <v>F</v>
      </c>
      <c r="J93" s="1">
        <f>COUNTIF($G$6:$I93,$I93)</f>
        <v>7</v>
      </c>
      <c r="K93" s="9">
        <v>0.05372685185185185</v>
      </c>
    </row>
    <row r="94" spans="1:11" ht="19.5" customHeight="1">
      <c r="A94" s="8">
        <v>89</v>
      </c>
      <c r="B94" s="8">
        <v>89</v>
      </c>
      <c r="C94" s="43" t="s">
        <v>158</v>
      </c>
      <c r="D94" s="44" t="s">
        <v>55</v>
      </c>
      <c r="E94" s="45" t="s">
        <v>10</v>
      </c>
      <c r="F94" s="45" t="s">
        <v>67</v>
      </c>
      <c r="G94" s="45" t="s">
        <v>76</v>
      </c>
      <c r="H94" s="31" t="s">
        <v>282</v>
      </c>
      <c r="I94" s="1" t="str">
        <f t="shared" si="3"/>
        <v>B</v>
      </c>
      <c r="J94" s="1">
        <f>COUNTIF($G$6:$I94,$I94)</f>
        <v>10</v>
      </c>
      <c r="K94" s="9">
        <v>0.05372685185185185</v>
      </c>
    </row>
    <row r="95" spans="1:11" ht="19.5" customHeight="1">
      <c r="A95" s="8">
        <v>90</v>
      </c>
      <c r="B95" s="8">
        <v>68</v>
      </c>
      <c r="C95" s="43" t="s">
        <v>236</v>
      </c>
      <c r="D95" s="44" t="s">
        <v>238</v>
      </c>
      <c r="E95" s="45" t="s">
        <v>10</v>
      </c>
      <c r="F95" s="45" t="s">
        <v>68</v>
      </c>
      <c r="G95" s="45" t="s">
        <v>88</v>
      </c>
      <c r="H95" s="44" t="s">
        <v>102</v>
      </c>
      <c r="I95" s="1" t="str">
        <f t="shared" si="3"/>
        <v>F</v>
      </c>
      <c r="J95" s="1">
        <f>COUNTIF($G$6:$I95,$I95)</f>
        <v>8</v>
      </c>
      <c r="K95" s="9">
        <v>0.054050925925925926</v>
      </c>
    </row>
    <row r="96" spans="1:11" ht="19.5" customHeight="1">
      <c r="A96" s="8">
        <v>91</v>
      </c>
      <c r="B96" s="8">
        <v>67</v>
      </c>
      <c r="C96" s="43" t="s">
        <v>236</v>
      </c>
      <c r="D96" s="44" t="s">
        <v>237</v>
      </c>
      <c r="E96" s="45" t="s">
        <v>10</v>
      </c>
      <c r="F96" s="45" t="s">
        <v>68</v>
      </c>
      <c r="G96" s="45" t="s">
        <v>227</v>
      </c>
      <c r="H96" s="44" t="s">
        <v>102</v>
      </c>
      <c r="I96" s="1" t="str">
        <f t="shared" si="3"/>
        <v>H</v>
      </c>
      <c r="J96" s="1">
        <f>COUNTIF($G$6:$I96,$I96)</f>
        <v>5</v>
      </c>
      <c r="K96" s="9">
        <v>0.05454861111111111</v>
      </c>
    </row>
    <row r="97" spans="1:11" ht="19.5" customHeight="1">
      <c r="A97" s="8">
        <v>92</v>
      </c>
      <c r="B97" s="8">
        <v>8</v>
      </c>
      <c r="C97" s="43" t="s">
        <v>42</v>
      </c>
      <c r="D97" s="44" t="s">
        <v>49</v>
      </c>
      <c r="E97" s="45" t="s">
        <v>10</v>
      </c>
      <c r="F97" s="45" t="s">
        <v>67</v>
      </c>
      <c r="G97" s="45">
        <v>1982</v>
      </c>
      <c r="H97" s="44" t="s">
        <v>124</v>
      </c>
      <c r="I97" s="1" t="str">
        <f t="shared" si="3"/>
        <v>B</v>
      </c>
      <c r="J97" s="1">
        <f>COUNTIF($G$6:$I97,$I97)</f>
        <v>11</v>
      </c>
      <c r="K97" s="9" t="s">
        <v>103</v>
      </c>
    </row>
    <row r="98" spans="1:11" ht="19.5" customHeight="1">
      <c r="A98" s="8">
        <v>93</v>
      </c>
      <c r="B98" s="8">
        <v>56</v>
      </c>
      <c r="C98" s="43" t="s">
        <v>165</v>
      </c>
      <c r="D98" s="44" t="s">
        <v>49</v>
      </c>
      <c r="E98" s="45" t="s">
        <v>10</v>
      </c>
      <c r="F98" s="45" t="s">
        <v>67</v>
      </c>
      <c r="G98" s="45" t="s">
        <v>166</v>
      </c>
      <c r="H98" s="44" t="s">
        <v>122</v>
      </c>
      <c r="I98" s="1" t="str">
        <f t="shared" si="3"/>
        <v>D</v>
      </c>
      <c r="J98" s="1">
        <f>COUNTIF($G$6:$I98,$I98)</f>
        <v>14</v>
      </c>
      <c r="K98" s="9" t="s">
        <v>103</v>
      </c>
    </row>
    <row r="99" spans="1:11" ht="19.5" customHeight="1" thickBot="1">
      <c r="A99" s="8">
        <v>94</v>
      </c>
      <c r="B99" s="8">
        <v>43</v>
      </c>
      <c r="C99" s="43" t="s">
        <v>151</v>
      </c>
      <c r="D99" s="44" t="s">
        <v>110</v>
      </c>
      <c r="E99" s="45" t="s">
        <v>10</v>
      </c>
      <c r="F99" s="45" t="s">
        <v>68</v>
      </c>
      <c r="G99" s="45" t="s">
        <v>78</v>
      </c>
      <c r="H99" s="44" t="s">
        <v>152</v>
      </c>
      <c r="I99" s="1" t="str">
        <f t="shared" si="3"/>
        <v>F</v>
      </c>
      <c r="J99" s="1">
        <f>COUNTIF($G$6:$I99,$I99)</f>
        <v>9</v>
      </c>
      <c r="K99" s="9" t="s">
        <v>103</v>
      </c>
    </row>
    <row r="100" spans="1:11" s="42" customFormat="1" ht="19.5" customHeight="1" thickBot="1">
      <c r="A100" s="76" t="s">
        <v>283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8"/>
    </row>
    <row r="101" spans="1:11" s="17" customFormat="1" ht="28.5" customHeight="1">
      <c r="A101" s="63" t="s">
        <v>104</v>
      </c>
      <c r="B101" s="63" t="s">
        <v>12</v>
      </c>
      <c r="C101" s="63" t="s">
        <v>11</v>
      </c>
      <c r="D101" s="64" t="s">
        <v>14</v>
      </c>
      <c r="E101" s="65" t="s">
        <v>9</v>
      </c>
      <c r="F101" s="65" t="s">
        <v>2</v>
      </c>
      <c r="G101" s="63" t="s">
        <v>6</v>
      </c>
      <c r="H101" s="64" t="s">
        <v>0</v>
      </c>
      <c r="I101" s="65" t="s">
        <v>4</v>
      </c>
      <c r="J101" s="63" t="s">
        <v>7</v>
      </c>
      <c r="K101" s="65" t="s">
        <v>1</v>
      </c>
    </row>
    <row r="102" spans="1:11" s="20" customFormat="1" ht="19.5" customHeight="1">
      <c r="A102" s="18">
        <v>1</v>
      </c>
      <c r="B102" s="18">
        <v>202</v>
      </c>
      <c r="C102" s="51" t="s">
        <v>223</v>
      </c>
      <c r="D102" s="52" t="s">
        <v>43</v>
      </c>
      <c r="E102" s="53" t="s">
        <v>10</v>
      </c>
      <c r="F102" s="53" t="s">
        <v>67</v>
      </c>
      <c r="G102" s="53">
        <v>2011</v>
      </c>
      <c r="H102" s="52" t="s">
        <v>280</v>
      </c>
      <c r="I102" s="19" t="s">
        <v>246</v>
      </c>
      <c r="J102" s="19">
        <v>1</v>
      </c>
      <c r="K102" s="27">
        <v>0.008159722222222223</v>
      </c>
    </row>
    <row r="103" spans="1:11" s="23" customFormat="1" ht="19.5" customHeight="1">
      <c r="A103" s="21">
        <v>2</v>
      </c>
      <c r="B103" s="21">
        <v>201</v>
      </c>
      <c r="C103" s="55" t="s">
        <v>274</v>
      </c>
      <c r="D103" s="56" t="s">
        <v>275</v>
      </c>
      <c r="E103" s="57" t="s">
        <v>10</v>
      </c>
      <c r="F103" s="57" t="s">
        <v>67</v>
      </c>
      <c r="G103" s="57">
        <v>2011</v>
      </c>
      <c r="H103" s="56" t="s">
        <v>102</v>
      </c>
      <c r="I103" s="22" t="s">
        <v>246</v>
      </c>
      <c r="J103" s="22">
        <v>2</v>
      </c>
      <c r="K103" s="28">
        <v>0.008472222222222221</v>
      </c>
    </row>
    <row r="104" spans="1:11" s="26" customFormat="1" ht="19.5" customHeight="1">
      <c r="A104" s="24">
        <v>3</v>
      </c>
      <c r="B104" s="24">
        <v>200</v>
      </c>
      <c r="C104" s="59" t="s">
        <v>254</v>
      </c>
      <c r="D104" s="60" t="s">
        <v>256</v>
      </c>
      <c r="E104" s="61" t="s">
        <v>10</v>
      </c>
      <c r="F104" s="61" t="s">
        <v>67</v>
      </c>
      <c r="G104" s="61">
        <v>2012</v>
      </c>
      <c r="H104" s="60" t="s">
        <v>102</v>
      </c>
      <c r="I104" s="25" t="s">
        <v>246</v>
      </c>
      <c r="J104" s="25">
        <v>3</v>
      </c>
      <c r="K104" s="29">
        <v>0.008935185185185187</v>
      </c>
    </row>
    <row r="105" spans="1:11" s="4" customFormat="1" ht="30" customHeight="1">
      <c r="A105" s="10" t="s">
        <v>19</v>
      </c>
      <c r="B105" s="13"/>
      <c r="C105" s="13"/>
      <c r="D105" s="14"/>
      <c r="E105" s="11"/>
      <c r="F105" s="11"/>
      <c r="G105" s="11"/>
      <c r="H105" s="14"/>
      <c r="I105" s="11"/>
      <c r="J105" s="11"/>
      <c r="K105" s="12"/>
    </row>
    <row r="106" spans="1:11" s="4" customFormat="1" ht="15.75" customHeight="1">
      <c r="A106" s="75" t="s">
        <v>5</v>
      </c>
      <c r="B106" s="75"/>
      <c r="C106" s="75"/>
      <c r="D106" s="75"/>
      <c r="E106" s="75"/>
      <c r="F106" s="75"/>
      <c r="G106" s="5"/>
      <c r="I106" s="5"/>
      <c r="J106" s="5"/>
      <c r="K106" s="3"/>
    </row>
  </sheetData>
  <sheetProtection/>
  <mergeCells count="5">
    <mergeCell ref="A2:K2"/>
    <mergeCell ref="A3:K3"/>
    <mergeCell ref="A4:C4"/>
    <mergeCell ref="A106:F106"/>
    <mergeCell ref="A100:K10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BL10" sqref="BL10"/>
    </sheetView>
  </sheetViews>
  <sheetFormatPr defaultColWidth="0.13671875" defaultRowHeight="75.75" customHeight="1"/>
  <cols>
    <col min="1" max="1" width="4.28125" style="2" customWidth="1"/>
    <col min="2" max="2" width="4.57421875" style="2" bestFit="1" customWidth="1"/>
    <col min="3" max="3" width="22.140625" style="2" bestFit="1" customWidth="1"/>
    <col min="4" max="4" width="9.57421875" style="4" bestFit="1" customWidth="1"/>
    <col min="5" max="5" width="4.140625" style="5" bestFit="1" customWidth="1"/>
    <col min="6" max="6" width="3.140625" style="5" bestFit="1" customWidth="1"/>
    <col min="7" max="7" width="4.421875" style="5" bestFit="1" customWidth="1"/>
    <col min="8" max="8" width="24.140625" style="4" bestFit="1" customWidth="1"/>
    <col min="9" max="9" width="3.57421875" style="5" bestFit="1" customWidth="1"/>
    <col min="10" max="10" width="4.57421875" style="5" bestFit="1" customWidth="1"/>
    <col min="11" max="11" width="13.140625" style="2" customWidth="1"/>
    <col min="12" max="12" width="0.42578125" style="6" customWidth="1"/>
    <col min="13" max="63" width="0.13671875" style="6" customWidth="1"/>
    <col min="64" max="64" width="86.28125" style="6" customWidth="1"/>
    <col min="65" max="247" width="0.13671875" style="6" customWidth="1"/>
    <col min="248" max="248" width="59.140625" style="6" customWidth="1"/>
    <col min="249" max="16384" width="0.13671875" style="6" customWidth="1"/>
  </cols>
  <sheetData>
    <row r="1" spans="6:7" ht="3" customHeight="1" thickBot="1">
      <c r="F1" s="5" t="s">
        <v>3</v>
      </c>
      <c r="G1" s="5">
        <v>2023</v>
      </c>
    </row>
    <row r="2" spans="1:11" s="46" customFormat="1" ht="30" customHeight="1" thickBot="1">
      <c r="A2" s="66" t="s">
        <v>286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s="47" customFormat="1" ht="30" customHeight="1" thickBot="1">
      <c r="A3" s="6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s="34" customFormat="1" ht="19.5" customHeight="1" thickBot="1">
      <c r="A4" s="72" t="s">
        <v>112</v>
      </c>
      <c r="B4" s="73"/>
      <c r="C4" s="74"/>
      <c r="D4" s="48"/>
      <c r="E4" s="49"/>
      <c r="F4" s="49"/>
      <c r="G4" s="50"/>
      <c r="H4" s="50"/>
      <c r="I4" s="49" t="s">
        <v>31</v>
      </c>
      <c r="J4" s="49"/>
      <c r="K4" s="47"/>
    </row>
    <row r="5" spans="1:11" s="17" customFormat="1" ht="28.5" customHeight="1" thickBot="1">
      <c r="A5" s="7" t="s">
        <v>104</v>
      </c>
      <c r="B5" s="7" t="s">
        <v>12</v>
      </c>
      <c r="C5" s="7" t="s">
        <v>11</v>
      </c>
      <c r="D5" s="15" t="s">
        <v>14</v>
      </c>
      <c r="E5" s="16" t="s">
        <v>9</v>
      </c>
      <c r="F5" s="16" t="s">
        <v>2</v>
      </c>
      <c r="G5" s="7" t="s">
        <v>6</v>
      </c>
      <c r="H5" s="15" t="s">
        <v>0</v>
      </c>
      <c r="I5" s="16" t="s">
        <v>4</v>
      </c>
      <c r="J5" s="7" t="s">
        <v>7</v>
      </c>
      <c r="K5" s="16" t="s">
        <v>1</v>
      </c>
    </row>
    <row r="6" spans="1:11" ht="19.5" customHeight="1" thickBot="1">
      <c r="A6" s="79" t="s">
        <v>22</v>
      </c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s="20" customFormat="1" ht="19.5" customHeight="1">
      <c r="A7" s="18">
        <v>1</v>
      </c>
      <c r="B7" s="18">
        <v>81</v>
      </c>
      <c r="C7" s="51" t="s">
        <v>223</v>
      </c>
      <c r="D7" s="52" t="s">
        <v>43</v>
      </c>
      <c r="E7" s="53" t="s">
        <v>10</v>
      </c>
      <c r="F7" s="53" t="s">
        <v>67</v>
      </c>
      <c r="G7" s="53" t="s">
        <v>107</v>
      </c>
      <c r="H7" s="52" t="s">
        <v>244</v>
      </c>
      <c r="I7" s="19" t="str">
        <f>IF($F7="m",IF($G$1-$G7&gt;19,IF($G$1-$G7&lt;40,"A",IF($G$1-$G7&gt;49,IF($G$1-$G7&gt;59,IF($G$1-$G7&gt;69,"E","D"),"C"),"B")),"JM"),IF($G$1-$G7&gt;19,IF($G$1-$G7&lt;40,"F",IF($G$1-$G7&lt;50,"G",IF($G$1-$G7&lt;60,"H","I"))),"JŽ"))</f>
        <v>A</v>
      </c>
      <c r="J7" s="19">
        <f>COUNTIF($G$7:$I7,$I7)</f>
        <v>1</v>
      </c>
      <c r="K7" s="27">
        <v>0.0271875</v>
      </c>
    </row>
    <row r="8" spans="1:11" s="23" customFormat="1" ht="19.5" customHeight="1">
      <c r="A8" s="21">
        <v>2</v>
      </c>
      <c r="B8" s="21">
        <v>55</v>
      </c>
      <c r="C8" s="55" t="s">
        <v>135</v>
      </c>
      <c r="D8" s="56" t="s">
        <v>136</v>
      </c>
      <c r="E8" s="57" t="s">
        <v>10</v>
      </c>
      <c r="F8" s="57" t="s">
        <v>67</v>
      </c>
      <c r="G8" s="57" t="s">
        <v>71</v>
      </c>
      <c r="H8" s="56" t="s">
        <v>243</v>
      </c>
      <c r="I8" s="22" t="str">
        <f>IF($F8="m",IF($G$1-$G8&gt;19,IF($G$1-$G8&lt;40,"A",IF($G$1-$G8&gt;49,IF($G$1-$G8&gt;59,IF($G$1-$G8&gt;69,"E","D"),"C"),"B")),"JM"),IF($G$1-$G8&gt;19,IF($G$1-$G8&lt;40,"F",IF($G$1-$G8&lt;50,"G",IF($G$1-$G8&lt;60,"H","I"))),"JŽ"))</f>
        <v>A</v>
      </c>
      <c r="J8" s="22">
        <f>COUNTIF($G$7:$I8,$I8)</f>
        <v>2</v>
      </c>
      <c r="K8" s="28">
        <v>0.028460648148148148</v>
      </c>
    </row>
    <row r="9" spans="1:11" s="26" customFormat="1" ht="19.5" customHeight="1">
      <c r="A9" s="24">
        <v>3</v>
      </c>
      <c r="B9" s="24">
        <v>17</v>
      </c>
      <c r="C9" s="59" t="s">
        <v>123</v>
      </c>
      <c r="D9" s="60" t="s">
        <v>56</v>
      </c>
      <c r="E9" s="61" t="s">
        <v>10</v>
      </c>
      <c r="F9" s="61" t="s">
        <v>67</v>
      </c>
      <c r="G9" s="61" t="s">
        <v>69</v>
      </c>
      <c r="H9" s="60" t="s">
        <v>124</v>
      </c>
      <c r="I9" s="25" t="str">
        <f>IF($F9="m",IF($G$1-$G9&gt;19,IF($G$1-$G9&lt;40,"A",IF($G$1-$G9&gt;49,IF($G$1-$G9&gt;59,IF($G$1-$G9&gt;69,"E","D"),"C"),"B")),"JM"),IF($G$1-$G9&gt;19,IF($G$1-$G9&lt;40,"F",IF($G$1-$G9&lt;50,"G",IF($G$1-$G9&lt;60,"H","I"))),"JŽ"))</f>
        <v>A</v>
      </c>
      <c r="J9" s="25">
        <f>COUNTIF($G$7:$I9,$I9)</f>
        <v>3</v>
      </c>
      <c r="K9" s="29">
        <v>0.029675925925925925</v>
      </c>
    </row>
    <row r="10" spans="1:11" ht="19.5" customHeight="1">
      <c r="A10" s="8">
        <v>4</v>
      </c>
      <c r="B10" s="8">
        <v>75</v>
      </c>
      <c r="C10" s="43" t="s">
        <v>141</v>
      </c>
      <c r="D10" s="44" t="s">
        <v>57</v>
      </c>
      <c r="E10" s="45" t="s">
        <v>10</v>
      </c>
      <c r="F10" s="45" t="s">
        <v>67</v>
      </c>
      <c r="G10" s="45" t="s">
        <v>142</v>
      </c>
      <c r="H10" s="31" t="s">
        <v>102</v>
      </c>
      <c r="I10" s="1" t="str">
        <f>IF($F10="m",IF($G$1-$G10&gt;19,IF($G$1-$G10&lt;40,"A",IF($G$1-$G10&gt;49,IF($G$1-$G10&gt;59,IF($G$1-$G10&gt;69,"E","D"),"C"),"B")),"JM"),IF($G$1-$G10&gt;19,IF($G$1-$G10&lt;40,"F",IF($G$1-$G10&lt;50,"G",IF($G$1-$G10&lt;60,"H","I"))),"JŽ"))</f>
        <v>A</v>
      </c>
      <c r="J10" s="1">
        <f>COUNTIF($G$7:$I10,$I10)</f>
        <v>4</v>
      </c>
      <c r="K10" s="9">
        <v>0.03327546296296296</v>
      </c>
    </row>
    <row r="11" spans="1:11" ht="19.5" customHeight="1">
      <c r="A11" s="8">
        <v>5</v>
      </c>
      <c r="B11" s="8">
        <v>2</v>
      </c>
      <c r="C11" s="43" t="s">
        <v>195</v>
      </c>
      <c r="D11" s="44" t="s">
        <v>45</v>
      </c>
      <c r="E11" s="45" t="s">
        <v>10</v>
      </c>
      <c r="F11" s="45" t="s">
        <v>67</v>
      </c>
      <c r="G11" s="45" t="s">
        <v>72</v>
      </c>
      <c r="H11" s="44" t="s">
        <v>102</v>
      </c>
      <c r="I11" s="1" t="s">
        <v>111</v>
      </c>
      <c r="J11" s="1">
        <f>COUNTIF($G$7:$I11,$I11)</f>
        <v>5</v>
      </c>
      <c r="K11" s="9">
        <v>0.0344212962962963</v>
      </c>
    </row>
    <row r="12" spans="1:11" ht="19.5" customHeight="1">
      <c r="A12" s="8">
        <v>6</v>
      </c>
      <c r="B12" s="8">
        <v>73</v>
      </c>
      <c r="C12" s="43" t="s">
        <v>180</v>
      </c>
      <c r="D12" s="44" t="s">
        <v>50</v>
      </c>
      <c r="E12" s="45" t="s">
        <v>10</v>
      </c>
      <c r="F12" s="45" t="s">
        <v>67</v>
      </c>
      <c r="G12" s="45" t="s">
        <v>181</v>
      </c>
      <c r="H12" s="44" t="s">
        <v>115</v>
      </c>
      <c r="I12" s="1" t="str">
        <f>IF($F12="m",IF($G$1-$G12&gt;19,IF($G$1-$G12&lt;40,"A",IF($G$1-$G12&gt;49,IF($G$1-$G12&gt;59,IF($G$1-$G12&gt;69,"E","D"),"C"),"B")),"JM"),IF($G$1-$G12&gt;19,IF($G$1-$G12&lt;40,"F",IF($G$1-$G12&lt;50,"G",IF($G$1-$G12&lt;60,"H","I"))),"JŽ"))</f>
        <v>A</v>
      </c>
      <c r="J12" s="1">
        <f>COUNTIF($G$7:$I12,$I12)</f>
        <v>6</v>
      </c>
      <c r="K12" s="9">
        <v>0.035925925925925924</v>
      </c>
    </row>
    <row r="13" spans="1:11" ht="19.5" customHeight="1">
      <c r="A13" s="8">
        <v>7</v>
      </c>
      <c r="B13" s="8">
        <v>72</v>
      </c>
      <c r="C13" s="43" t="s">
        <v>113</v>
      </c>
      <c r="D13" s="44" t="s">
        <v>114</v>
      </c>
      <c r="E13" s="45" t="s">
        <v>10</v>
      </c>
      <c r="F13" s="45" t="s">
        <v>67</v>
      </c>
      <c r="G13" s="45" t="s">
        <v>107</v>
      </c>
      <c r="H13" s="44" t="s">
        <v>115</v>
      </c>
      <c r="I13" s="1" t="str">
        <f>IF($F13="m",IF($G$1-$G13&gt;19,IF($G$1-$G13&lt;40,"A",IF($G$1-$G13&gt;49,IF($G$1-$G13&gt;59,IF($G$1-$G13&gt;69,"E","D"),"C"),"B")),"JM"),IF($G$1-$G13&gt;19,IF($G$1-$G13&lt;40,"F",IF($G$1-$G13&lt;50,"G",IF($G$1-$G13&lt;60,"H","I"))),"JŽ"))</f>
        <v>A</v>
      </c>
      <c r="J13" s="1">
        <f>COUNTIF($G$7:$I13,$I13)</f>
        <v>7</v>
      </c>
      <c r="K13" s="9">
        <v>0.03789351851851852</v>
      </c>
    </row>
    <row r="14" spans="1:11" ht="19.5" customHeight="1">
      <c r="A14" s="8">
        <v>8</v>
      </c>
      <c r="B14" s="8">
        <v>87</v>
      </c>
      <c r="C14" s="43" t="s">
        <v>120</v>
      </c>
      <c r="D14" s="44" t="s">
        <v>49</v>
      </c>
      <c r="E14" s="45" t="s">
        <v>10</v>
      </c>
      <c r="F14" s="45" t="s">
        <v>67</v>
      </c>
      <c r="G14" s="45" t="s">
        <v>121</v>
      </c>
      <c r="H14" s="44" t="s">
        <v>122</v>
      </c>
      <c r="I14" s="1" t="str">
        <f>IF($F14="m",IF($G$1-$G14&gt;19,IF($G$1-$G14&lt;40,"A",IF($G$1-$G14&gt;49,IF($G$1-$G14&gt;59,IF($G$1-$G14&gt;69,"E","D"),"C"),"B")),"JM"),IF($G$1-$G14&gt;19,IF($G$1-$G14&lt;40,"F",IF($G$1-$G14&lt;50,"G",IF($G$1-$G14&lt;60,"H","I"))),"JŽ"))</f>
        <v>A</v>
      </c>
      <c r="J14" s="1">
        <f>COUNTIF($G$7:$I14,$I14)</f>
        <v>8</v>
      </c>
      <c r="K14" s="9">
        <v>0.03861111111111111</v>
      </c>
    </row>
    <row r="15" spans="1:11" ht="19.5" customHeight="1">
      <c r="A15" s="8">
        <v>9</v>
      </c>
      <c r="B15" s="8">
        <v>76</v>
      </c>
      <c r="C15" s="43" t="s">
        <v>225</v>
      </c>
      <c r="D15" s="44" t="s">
        <v>49</v>
      </c>
      <c r="E15" s="45" t="s">
        <v>10</v>
      </c>
      <c r="F15" s="45" t="s">
        <v>67</v>
      </c>
      <c r="G15" s="45" t="s">
        <v>181</v>
      </c>
      <c r="H15" s="31" t="s">
        <v>279</v>
      </c>
      <c r="I15" s="1" t="str">
        <f>IF($F15="m",IF($G$1-$G15&gt;19,IF($G$1-$G15&lt;40,"A",IF($G$1-$G15&gt;49,IF($G$1-$G15&gt;59,IF($G$1-$G15&gt;69,"E","D"),"C"),"B")),"JM"),IF($G$1-$G15&gt;19,IF($G$1-$G15&lt;40,"F",IF($G$1-$G15&lt;50,"G",IF($G$1-$G15&lt;60,"H","I"))),"JŽ"))</f>
        <v>A</v>
      </c>
      <c r="J15" s="1">
        <f>COUNTIF($G$7:$I15,$I15)</f>
        <v>9</v>
      </c>
      <c r="K15" s="9">
        <v>0.03869212962962963</v>
      </c>
    </row>
    <row r="16" spans="1:11" ht="19.5" customHeight="1">
      <c r="A16" s="8">
        <v>10</v>
      </c>
      <c r="B16" s="8">
        <v>71</v>
      </c>
      <c r="C16" s="43" t="s">
        <v>177</v>
      </c>
      <c r="D16" s="44" t="s">
        <v>178</v>
      </c>
      <c r="E16" s="45" t="s">
        <v>10</v>
      </c>
      <c r="F16" s="45" t="s">
        <v>67</v>
      </c>
      <c r="G16" s="45" t="s">
        <v>69</v>
      </c>
      <c r="H16" s="44" t="s">
        <v>102</v>
      </c>
      <c r="I16" s="1" t="str">
        <f>IF($F16="m",IF($G$1-$G16&gt;19,IF($G$1-$G16&lt;40,"A",IF($G$1-$G16&gt;49,IF($G$1-$G16&gt;59,IF($G$1-$G16&gt;69,"E","D"),"C"),"B")),"JM"),IF($G$1-$G16&gt;19,IF($G$1-$G16&lt;40,"F",IF($G$1-$G16&lt;50,"G",IF($G$1-$G16&lt;60,"H","I"))),"JŽ"))</f>
        <v>A</v>
      </c>
      <c r="J16" s="1">
        <f>COUNTIF($G$7:$I16,$I16)</f>
        <v>10</v>
      </c>
      <c r="K16" s="9">
        <v>0.03958333333333333</v>
      </c>
    </row>
    <row r="17" spans="1:11" ht="19.5" customHeight="1">
      <c r="A17" s="8">
        <v>11</v>
      </c>
      <c r="B17" s="8">
        <v>52</v>
      </c>
      <c r="C17" s="43" t="s">
        <v>198</v>
      </c>
      <c r="D17" s="44" t="s">
        <v>45</v>
      </c>
      <c r="E17" s="45" t="s">
        <v>10</v>
      </c>
      <c r="F17" s="45" t="s">
        <v>67</v>
      </c>
      <c r="G17" s="45" t="s">
        <v>199</v>
      </c>
      <c r="H17" s="44" t="s">
        <v>200</v>
      </c>
      <c r="I17" s="1" t="s">
        <v>111</v>
      </c>
      <c r="J17" s="1">
        <f>COUNTIF($G$7:$I17,$I17)</f>
        <v>11</v>
      </c>
      <c r="K17" s="9">
        <v>0.040671296296296296</v>
      </c>
    </row>
    <row r="18" spans="1:11" ht="19.5" customHeight="1">
      <c r="A18" s="8">
        <v>12</v>
      </c>
      <c r="B18" s="8">
        <v>78</v>
      </c>
      <c r="C18" s="43" t="s">
        <v>180</v>
      </c>
      <c r="D18" s="44" t="s">
        <v>44</v>
      </c>
      <c r="E18" s="45" t="s">
        <v>10</v>
      </c>
      <c r="F18" s="45" t="s">
        <v>67</v>
      </c>
      <c r="G18" s="45" t="s">
        <v>107</v>
      </c>
      <c r="H18" s="31" t="s">
        <v>8</v>
      </c>
      <c r="I18" s="1" t="str">
        <f aca="true" t="shared" si="0" ref="I18:I25">IF($F18="m",IF($G$1-$G18&gt;19,IF($G$1-$G18&lt;40,"A",IF($G$1-$G18&gt;49,IF($G$1-$G18&gt;59,IF($G$1-$G18&gt;69,"E","D"),"C"),"B")),"JM"),IF($G$1-$G18&gt;19,IF($G$1-$G18&lt;40,"F",IF($G$1-$G18&lt;50,"G",IF($G$1-$G18&lt;60,"H","I"))),"JŽ"))</f>
        <v>A</v>
      </c>
      <c r="J18" s="1">
        <f>COUNTIF($G$7:$I18,$I18)</f>
        <v>12</v>
      </c>
      <c r="K18" s="9">
        <v>0.040983796296296296</v>
      </c>
    </row>
    <row r="19" spans="1:11" ht="19.5" customHeight="1">
      <c r="A19" s="8">
        <v>13</v>
      </c>
      <c r="B19" s="8">
        <v>39</v>
      </c>
      <c r="C19" s="30" t="s">
        <v>258</v>
      </c>
      <c r="D19" s="32" t="s">
        <v>154</v>
      </c>
      <c r="E19" s="1" t="s">
        <v>10</v>
      </c>
      <c r="F19" s="1" t="s">
        <v>67</v>
      </c>
      <c r="G19" s="1">
        <v>1993</v>
      </c>
      <c r="H19" s="32" t="s">
        <v>140</v>
      </c>
      <c r="I19" s="1" t="str">
        <f t="shared" si="0"/>
        <v>A</v>
      </c>
      <c r="J19" s="1">
        <f>COUNTIF($G$7:$I19,$I19)</f>
        <v>13</v>
      </c>
      <c r="K19" s="9">
        <v>0.04126157407407407</v>
      </c>
    </row>
    <row r="20" spans="1:11" ht="19.5" customHeight="1">
      <c r="A20" s="8">
        <v>14</v>
      </c>
      <c r="B20" s="8">
        <v>85</v>
      </c>
      <c r="C20" s="43" t="s">
        <v>239</v>
      </c>
      <c r="D20" s="44" t="s">
        <v>50</v>
      </c>
      <c r="E20" s="45" t="s">
        <v>10</v>
      </c>
      <c r="F20" s="45" t="s">
        <v>67</v>
      </c>
      <c r="G20" s="45" t="s">
        <v>85</v>
      </c>
      <c r="H20" s="44" t="s">
        <v>8</v>
      </c>
      <c r="I20" s="1" t="str">
        <f t="shared" si="0"/>
        <v>A</v>
      </c>
      <c r="J20" s="1">
        <f>COUNTIF($G$7:$I20,$I20)</f>
        <v>14</v>
      </c>
      <c r="K20" s="9">
        <v>0.044675925925925924</v>
      </c>
    </row>
    <row r="21" spans="1:11" ht="19.5" customHeight="1">
      <c r="A21" s="8">
        <v>15</v>
      </c>
      <c r="B21" s="8">
        <v>22</v>
      </c>
      <c r="C21" s="43" t="s">
        <v>212</v>
      </c>
      <c r="D21" s="44" t="s">
        <v>164</v>
      </c>
      <c r="E21" s="45" t="s">
        <v>10</v>
      </c>
      <c r="F21" s="45" t="s">
        <v>67</v>
      </c>
      <c r="G21" s="45" t="s">
        <v>213</v>
      </c>
      <c r="H21" s="44" t="s">
        <v>214</v>
      </c>
      <c r="I21" s="1" t="str">
        <f t="shared" si="0"/>
        <v>A</v>
      </c>
      <c r="J21" s="1">
        <f>COUNTIF($G$7:$I21,$I21)</f>
        <v>15</v>
      </c>
      <c r="K21" s="9">
        <v>0.045266203703703704</v>
      </c>
    </row>
    <row r="22" spans="1:11" ht="19.5" customHeight="1">
      <c r="A22" s="8">
        <v>16</v>
      </c>
      <c r="B22" s="8">
        <v>80</v>
      </c>
      <c r="C22" s="43" t="s">
        <v>228</v>
      </c>
      <c r="D22" s="44" t="s">
        <v>229</v>
      </c>
      <c r="E22" s="45" t="s">
        <v>10</v>
      </c>
      <c r="F22" s="45" t="s">
        <v>67</v>
      </c>
      <c r="G22" s="45" t="s">
        <v>107</v>
      </c>
      <c r="H22" s="44" t="s">
        <v>115</v>
      </c>
      <c r="I22" s="1" t="str">
        <f t="shared" si="0"/>
        <v>A</v>
      </c>
      <c r="J22" s="1">
        <f>COUNTIF($G$7:$I22,$I22)</f>
        <v>16</v>
      </c>
      <c r="K22" s="9">
        <v>0.04670138888888889</v>
      </c>
    </row>
    <row r="23" spans="1:11" ht="19.5" customHeight="1">
      <c r="A23" s="8">
        <v>17</v>
      </c>
      <c r="B23" s="8">
        <v>12</v>
      </c>
      <c r="C23" s="43" t="s">
        <v>193</v>
      </c>
      <c r="D23" s="44" t="s">
        <v>49</v>
      </c>
      <c r="E23" s="45" t="s">
        <v>10</v>
      </c>
      <c r="F23" s="45" t="s">
        <v>67</v>
      </c>
      <c r="G23" s="45" t="s">
        <v>121</v>
      </c>
      <c r="H23" s="44" t="s">
        <v>102</v>
      </c>
      <c r="I23" s="1" t="str">
        <f t="shared" si="0"/>
        <v>A</v>
      </c>
      <c r="J23" s="1">
        <f>COUNTIF($G$7:$I23,$I23)</f>
        <v>17</v>
      </c>
      <c r="K23" s="9">
        <v>0.047858796296296295</v>
      </c>
    </row>
    <row r="24" spans="1:11" ht="19.5" customHeight="1">
      <c r="A24" s="8">
        <v>18</v>
      </c>
      <c r="B24" s="8">
        <v>65</v>
      </c>
      <c r="C24" s="43" t="s">
        <v>143</v>
      </c>
      <c r="D24" s="44" t="s">
        <v>51</v>
      </c>
      <c r="E24" s="45" t="s">
        <v>10</v>
      </c>
      <c r="F24" s="45" t="s">
        <v>67</v>
      </c>
      <c r="G24" s="45" t="s">
        <v>144</v>
      </c>
      <c r="H24" s="44" t="s">
        <v>145</v>
      </c>
      <c r="I24" s="1" t="str">
        <f t="shared" si="0"/>
        <v>A</v>
      </c>
      <c r="J24" s="1">
        <f>COUNTIF($G$7:$I24,$I24)</f>
        <v>18</v>
      </c>
      <c r="K24" s="9">
        <v>0.048518518518518516</v>
      </c>
    </row>
    <row r="25" spans="1:11" ht="19.5" customHeight="1" thickBot="1">
      <c r="A25" s="8">
        <v>19</v>
      </c>
      <c r="B25" s="8">
        <v>91</v>
      </c>
      <c r="C25" s="43" t="s">
        <v>191</v>
      </c>
      <c r="D25" s="44" t="s">
        <v>64</v>
      </c>
      <c r="E25" s="45" t="s">
        <v>10</v>
      </c>
      <c r="F25" s="45" t="s">
        <v>67</v>
      </c>
      <c r="G25" s="45" t="s">
        <v>81</v>
      </c>
      <c r="H25" s="44" t="s">
        <v>192</v>
      </c>
      <c r="I25" s="1" t="str">
        <f t="shared" si="0"/>
        <v>A</v>
      </c>
      <c r="J25" s="1">
        <f>COUNTIF($G$7:$I25,$I25)</f>
        <v>19</v>
      </c>
      <c r="K25" s="9">
        <v>0.04987268518518518</v>
      </c>
    </row>
    <row r="26" spans="1:11" ht="19.5" customHeight="1" thickBot="1">
      <c r="A26" s="79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s="20" customFormat="1" ht="19.5" customHeight="1">
      <c r="A27" s="18">
        <v>1</v>
      </c>
      <c r="B27" s="18">
        <v>33</v>
      </c>
      <c r="C27" s="51" t="s">
        <v>208</v>
      </c>
      <c r="D27" s="52" t="s">
        <v>43</v>
      </c>
      <c r="E27" s="53" t="s">
        <v>10</v>
      </c>
      <c r="F27" s="53" t="s">
        <v>67</v>
      </c>
      <c r="G27" s="53" t="s">
        <v>76</v>
      </c>
      <c r="H27" s="52" t="s">
        <v>124</v>
      </c>
      <c r="I27" s="19" t="str">
        <f aca="true" t="shared" si="1" ref="I27:I37">IF($F27="m",IF($G$1-$G27&gt;19,IF($G$1-$G27&lt;40,"A",IF($G$1-$G27&gt;49,IF($G$1-$G27&gt;59,IF($G$1-$G27&gt;69,"E","D"),"C"),"B")),"JM"),IF($G$1-$G27&gt;19,IF($G$1-$G27&lt;40,"F",IF($G$1-$G27&lt;50,"G",IF($G$1-$G27&lt;60,"H","I"))),"JŽ"))</f>
        <v>B</v>
      </c>
      <c r="J27" s="19">
        <f>COUNTIF($G$7:$I27,$I27)</f>
        <v>1</v>
      </c>
      <c r="K27" s="27">
        <v>0.029120370370370366</v>
      </c>
    </row>
    <row r="28" spans="1:11" s="23" customFormat="1" ht="19.5" customHeight="1">
      <c r="A28" s="21">
        <v>2</v>
      </c>
      <c r="B28" s="21">
        <v>10</v>
      </c>
      <c r="C28" s="55" t="s">
        <v>215</v>
      </c>
      <c r="D28" s="56" t="s">
        <v>216</v>
      </c>
      <c r="E28" s="57" t="s">
        <v>10</v>
      </c>
      <c r="F28" s="57" t="s">
        <v>67</v>
      </c>
      <c r="G28" s="57" t="s">
        <v>82</v>
      </c>
      <c r="H28" s="38" t="s">
        <v>8</v>
      </c>
      <c r="I28" s="22" t="str">
        <f t="shared" si="1"/>
        <v>B</v>
      </c>
      <c r="J28" s="22">
        <f>COUNTIF($G$7:$I28,$I28)</f>
        <v>2</v>
      </c>
      <c r="K28" s="39">
        <v>0.03263888888888889</v>
      </c>
    </row>
    <row r="29" spans="1:11" s="26" customFormat="1" ht="19.5" customHeight="1">
      <c r="A29" s="24">
        <v>3</v>
      </c>
      <c r="B29" s="24">
        <v>37</v>
      </c>
      <c r="C29" s="59" t="s">
        <v>189</v>
      </c>
      <c r="D29" s="60" t="s">
        <v>18</v>
      </c>
      <c r="E29" s="61" t="s">
        <v>10</v>
      </c>
      <c r="F29" s="61" t="s">
        <v>67</v>
      </c>
      <c r="G29" s="61" t="s">
        <v>93</v>
      </c>
      <c r="H29" s="60" t="s">
        <v>190</v>
      </c>
      <c r="I29" s="25" t="str">
        <f t="shared" si="1"/>
        <v>B</v>
      </c>
      <c r="J29" s="25">
        <f>COUNTIF($G$7:$I29,$I29)</f>
        <v>3</v>
      </c>
      <c r="K29" s="29">
        <v>0.03505787037037037</v>
      </c>
    </row>
    <row r="30" spans="1:11" ht="19.5" customHeight="1">
      <c r="A30" s="8">
        <v>4</v>
      </c>
      <c r="B30" s="8">
        <v>92</v>
      </c>
      <c r="C30" s="43" t="s">
        <v>226</v>
      </c>
      <c r="D30" s="44" t="s">
        <v>114</v>
      </c>
      <c r="E30" s="45" t="s">
        <v>10</v>
      </c>
      <c r="F30" s="45" t="s">
        <v>67</v>
      </c>
      <c r="G30" s="45" t="s">
        <v>93</v>
      </c>
      <c r="H30" s="44" t="s">
        <v>8</v>
      </c>
      <c r="I30" s="1" t="str">
        <f t="shared" si="1"/>
        <v>B</v>
      </c>
      <c r="J30" s="1">
        <f>COUNTIF($G$7:$I30,$I30)</f>
        <v>4</v>
      </c>
      <c r="K30" s="9">
        <v>0.03674768518518518</v>
      </c>
    </row>
    <row r="31" spans="1:11" ht="19.5" customHeight="1">
      <c r="A31" s="8">
        <v>5</v>
      </c>
      <c r="B31" s="8">
        <v>31</v>
      </c>
      <c r="C31" s="43" t="s">
        <v>168</v>
      </c>
      <c r="D31" s="44" t="s">
        <v>169</v>
      </c>
      <c r="E31" s="45" t="s">
        <v>10</v>
      </c>
      <c r="F31" s="45" t="s">
        <v>67</v>
      </c>
      <c r="G31" s="45" t="s">
        <v>170</v>
      </c>
      <c r="H31" s="44" t="s">
        <v>122</v>
      </c>
      <c r="I31" s="1" t="str">
        <f t="shared" si="1"/>
        <v>B</v>
      </c>
      <c r="J31" s="1">
        <f>COUNTIF($G$7:$I31,$I31)</f>
        <v>5</v>
      </c>
      <c r="K31" s="9">
        <v>0.03912037037037037</v>
      </c>
    </row>
    <row r="32" spans="1:11" ht="19.5" customHeight="1">
      <c r="A32" s="8">
        <v>6</v>
      </c>
      <c r="B32" s="8">
        <v>77</v>
      </c>
      <c r="C32" s="43" t="s">
        <v>234</v>
      </c>
      <c r="D32" s="44" t="s">
        <v>55</v>
      </c>
      <c r="E32" s="45" t="s">
        <v>10</v>
      </c>
      <c r="F32" s="45" t="s">
        <v>67</v>
      </c>
      <c r="G32" s="45" t="s">
        <v>76</v>
      </c>
      <c r="H32" s="44" t="s">
        <v>235</v>
      </c>
      <c r="I32" s="1" t="str">
        <f t="shared" si="1"/>
        <v>B</v>
      </c>
      <c r="J32" s="1">
        <f>COUNTIF($G$7:$I32,$I32)</f>
        <v>6</v>
      </c>
      <c r="K32" s="33">
        <v>0.04099537037037037</v>
      </c>
    </row>
    <row r="33" spans="1:11" ht="19.5" customHeight="1">
      <c r="A33" s="8">
        <v>7</v>
      </c>
      <c r="B33" s="8">
        <v>4</v>
      </c>
      <c r="C33" s="43" t="s">
        <v>163</v>
      </c>
      <c r="D33" s="44" t="s">
        <v>164</v>
      </c>
      <c r="E33" s="45" t="s">
        <v>10</v>
      </c>
      <c r="F33" s="45" t="s">
        <v>67</v>
      </c>
      <c r="G33" s="45" t="s">
        <v>70</v>
      </c>
      <c r="H33" s="44" t="s">
        <v>8</v>
      </c>
      <c r="I33" s="1" t="str">
        <f t="shared" si="1"/>
        <v>B</v>
      </c>
      <c r="J33" s="1">
        <f>COUNTIF($G$7:$I33,$I33)</f>
        <v>7</v>
      </c>
      <c r="K33" s="9">
        <v>0.04366898148148148</v>
      </c>
    </row>
    <row r="34" spans="1:11" ht="19.5" customHeight="1">
      <c r="A34" s="8">
        <v>8</v>
      </c>
      <c r="B34" s="8">
        <v>79</v>
      </c>
      <c r="C34" s="43" t="s">
        <v>219</v>
      </c>
      <c r="D34" s="44" t="s">
        <v>220</v>
      </c>
      <c r="E34" s="45" t="s">
        <v>10</v>
      </c>
      <c r="F34" s="45" t="s">
        <v>67</v>
      </c>
      <c r="G34" s="45" t="s">
        <v>77</v>
      </c>
      <c r="H34" s="44" t="s">
        <v>115</v>
      </c>
      <c r="I34" s="1" t="str">
        <f t="shared" si="1"/>
        <v>B</v>
      </c>
      <c r="J34" s="1">
        <f>COUNTIF($G$7:$I34,$I34)</f>
        <v>8</v>
      </c>
      <c r="K34" s="9">
        <v>0.04556712962962963</v>
      </c>
    </row>
    <row r="35" spans="1:11" ht="19.5" customHeight="1">
      <c r="A35" s="8">
        <v>9</v>
      </c>
      <c r="B35" s="8">
        <v>82</v>
      </c>
      <c r="C35" s="43" t="s">
        <v>201</v>
      </c>
      <c r="D35" s="44" t="s">
        <v>164</v>
      </c>
      <c r="E35" s="45" t="s">
        <v>10</v>
      </c>
      <c r="F35" s="45" t="s">
        <v>67</v>
      </c>
      <c r="G35" s="45" t="s">
        <v>82</v>
      </c>
      <c r="H35" s="44" t="s">
        <v>115</v>
      </c>
      <c r="I35" s="1" t="str">
        <f t="shared" si="1"/>
        <v>B</v>
      </c>
      <c r="J35" s="1">
        <f>COUNTIF($G$7:$I35,$I35)</f>
        <v>9</v>
      </c>
      <c r="K35" s="9">
        <v>0.04611111111111111</v>
      </c>
    </row>
    <row r="36" spans="1:11" ht="19.5" customHeight="1">
      <c r="A36" s="8">
        <v>10</v>
      </c>
      <c r="B36" s="8">
        <v>89</v>
      </c>
      <c r="C36" s="43" t="s">
        <v>158</v>
      </c>
      <c r="D36" s="44" t="s">
        <v>55</v>
      </c>
      <c r="E36" s="45" t="s">
        <v>10</v>
      </c>
      <c r="F36" s="45" t="s">
        <v>67</v>
      </c>
      <c r="G36" s="45" t="s">
        <v>76</v>
      </c>
      <c r="H36" s="31" t="s">
        <v>282</v>
      </c>
      <c r="I36" s="1" t="str">
        <f t="shared" si="1"/>
        <v>B</v>
      </c>
      <c r="J36" s="1">
        <f>COUNTIF($G$7:$I36,$I36)</f>
        <v>10</v>
      </c>
      <c r="K36" s="9">
        <v>0.05372685185185185</v>
      </c>
    </row>
    <row r="37" spans="1:11" ht="19.5" customHeight="1" thickBot="1">
      <c r="A37" s="8">
        <v>11</v>
      </c>
      <c r="B37" s="8">
        <v>8</v>
      </c>
      <c r="C37" s="43" t="s">
        <v>42</v>
      </c>
      <c r="D37" s="44" t="s">
        <v>49</v>
      </c>
      <c r="E37" s="45" t="s">
        <v>10</v>
      </c>
      <c r="F37" s="45" t="s">
        <v>67</v>
      </c>
      <c r="G37" s="45">
        <v>1982</v>
      </c>
      <c r="H37" s="44" t="s">
        <v>124</v>
      </c>
      <c r="I37" s="1" t="str">
        <f t="shared" si="1"/>
        <v>B</v>
      </c>
      <c r="J37" s="1">
        <f>COUNTIF($G$7:$I37,$I37)</f>
        <v>11</v>
      </c>
      <c r="K37" s="9" t="s">
        <v>103</v>
      </c>
    </row>
    <row r="38" spans="1:11" ht="19.5" customHeight="1" thickBot="1">
      <c r="A38" s="79" t="s">
        <v>23</v>
      </c>
      <c r="B38" s="80"/>
      <c r="C38" s="80"/>
      <c r="D38" s="80"/>
      <c r="E38" s="80"/>
      <c r="F38" s="80"/>
      <c r="G38" s="80"/>
      <c r="H38" s="80"/>
      <c r="I38" s="80"/>
      <c r="J38" s="80"/>
      <c r="K38" s="81"/>
    </row>
    <row r="39" spans="1:11" s="20" customFormat="1" ht="19.5" customHeight="1">
      <c r="A39" s="18">
        <v>1</v>
      </c>
      <c r="B39" s="18">
        <v>59</v>
      </c>
      <c r="C39" s="51" t="s">
        <v>184</v>
      </c>
      <c r="D39" s="52" t="s">
        <v>185</v>
      </c>
      <c r="E39" s="53" t="s">
        <v>10</v>
      </c>
      <c r="F39" s="53" t="s">
        <v>67</v>
      </c>
      <c r="G39" s="53" t="s">
        <v>92</v>
      </c>
      <c r="H39" s="52" t="s">
        <v>186</v>
      </c>
      <c r="I39" s="19" t="str">
        <f aca="true" t="shared" si="2" ref="I39:I51">IF($F39="m",IF($G$1-$G39&gt;19,IF($G$1-$G39&lt;40,"A",IF($G$1-$G39&gt;49,IF($G$1-$G39&gt;59,IF($G$1-$G39&gt;69,"E","D"),"C"),"B")),"JM"),IF($G$1-$G39&gt;19,IF($G$1-$G39&lt;40,"F",IF($G$1-$G39&lt;50,"G",IF($G$1-$G39&lt;60,"H","I"))),"JŽ"))</f>
        <v>C</v>
      </c>
      <c r="J39" s="19">
        <f>COUNTIF($G$7:$I39,$I39)</f>
        <v>1</v>
      </c>
      <c r="K39" s="27">
        <v>0.03068287037037037</v>
      </c>
    </row>
    <row r="40" spans="1:11" s="23" customFormat="1" ht="19.5" customHeight="1">
      <c r="A40" s="21">
        <v>2</v>
      </c>
      <c r="B40" s="21">
        <v>47</v>
      </c>
      <c r="C40" s="37" t="s">
        <v>266</v>
      </c>
      <c r="D40" s="38" t="s">
        <v>267</v>
      </c>
      <c r="E40" s="22" t="s">
        <v>268</v>
      </c>
      <c r="F40" s="22" t="s">
        <v>67</v>
      </c>
      <c r="G40" s="22">
        <v>1964</v>
      </c>
      <c r="H40" s="38" t="s">
        <v>269</v>
      </c>
      <c r="I40" s="22" t="str">
        <f t="shared" si="2"/>
        <v>C</v>
      </c>
      <c r="J40" s="22">
        <f>COUNTIF($G$7:$I40,$I40)</f>
        <v>2</v>
      </c>
      <c r="K40" s="28">
        <v>0.03155092592592592</v>
      </c>
    </row>
    <row r="41" spans="1:11" s="26" customFormat="1" ht="19.5" customHeight="1">
      <c r="A41" s="24">
        <v>3</v>
      </c>
      <c r="B41" s="24">
        <v>19</v>
      </c>
      <c r="C41" s="59" t="s">
        <v>165</v>
      </c>
      <c r="D41" s="60" t="s">
        <v>18</v>
      </c>
      <c r="E41" s="61" t="s">
        <v>10</v>
      </c>
      <c r="F41" s="61" t="s">
        <v>67</v>
      </c>
      <c r="G41" s="61" t="s">
        <v>92</v>
      </c>
      <c r="H41" s="60" t="s">
        <v>167</v>
      </c>
      <c r="I41" s="25" t="str">
        <f t="shared" si="2"/>
        <v>C</v>
      </c>
      <c r="J41" s="25">
        <f>COUNTIF($G$7:$I41,$I41)</f>
        <v>3</v>
      </c>
      <c r="K41" s="62">
        <v>0.034930555555555555</v>
      </c>
    </row>
    <row r="42" spans="1:11" ht="19.5" customHeight="1">
      <c r="A42" s="8">
        <v>4</v>
      </c>
      <c r="B42" s="8">
        <v>30</v>
      </c>
      <c r="C42" s="30" t="s">
        <v>245</v>
      </c>
      <c r="D42" s="32" t="s">
        <v>216</v>
      </c>
      <c r="E42" s="1" t="s">
        <v>10</v>
      </c>
      <c r="F42" s="45" t="s">
        <v>67</v>
      </c>
      <c r="G42" s="1">
        <v>1965</v>
      </c>
      <c r="H42" s="32" t="s">
        <v>176</v>
      </c>
      <c r="I42" s="1" t="str">
        <f t="shared" si="2"/>
        <v>C</v>
      </c>
      <c r="J42" s="1">
        <f>COUNTIF($G$7:$I42,$I42)</f>
        <v>4</v>
      </c>
      <c r="K42" s="9">
        <v>0.037175925925925925</v>
      </c>
    </row>
    <row r="43" spans="1:11" ht="19.5" customHeight="1">
      <c r="A43" s="8">
        <v>5</v>
      </c>
      <c r="B43" s="8">
        <v>5</v>
      </c>
      <c r="C43" s="43" t="s">
        <v>230</v>
      </c>
      <c r="D43" s="44" t="s">
        <v>231</v>
      </c>
      <c r="E43" s="45" t="s">
        <v>10</v>
      </c>
      <c r="F43" s="45" t="s">
        <v>67</v>
      </c>
      <c r="G43" s="45" t="s">
        <v>227</v>
      </c>
      <c r="H43" s="44" t="s">
        <v>232</v>
      </c>
      <c r="I43" s="1" t="str">
        <f t="shared" si="2"/>
        <v>C</v>
      </c>
      <c r="J43" s="1">
        <f>COUNTIF($G$7:$I43,$I43)</f>
        <v>5</v>
      </c>
      <c r="K43" s="9">
        <v>0.037314814814814815</v>
      </c>
    </row>
    <row r="44" spans="1:11" ht="19.5" customHeight="1">
      <c r="A44" s="8">
        <v>6</v>
      </c>
      <c r="B44" s="8">
        <v>63</v>
      </c>
      <c r="C44" s="43" t="s">
        <v>129</v>
      </c>
      <c r="D44" s="44" t="s">
        <v>46</v>
      </c>
      <c r="E44" s="45" t="s">
        <v>10</v>
      </c>
      <c r="F44" s="45" t="s">
        <v>67</v>
      </c>
      <c r="G44" s="45" t="s">
        <v>83</v>
      </c>
      <c r="H44" s="44" t="s">
        <v>122</v>
      </c>
      <c r="I44" s="1" t="str">
        <f t="shared" si="2"/>
        <v>C</v>
      </c>
      <c r="J44" s="1">
        <f>COUNTIF($G$7:$I44,$I44)</f>
        <v>6</v>
      </c>
      <c r="K44" s="9">
        <v>0.037395833333333336</v>
      </c>
    </row>
    <row r="45" spans="1:11" ht="19.5" customHeight="1">
      <c r="A45" s="8">
        <v>7</v>
      </c>
      <c r="B45" s="8">
        <v>42</v>
      </c>
      <c r="C45" s="43" t="s">
        <v>155</v>
      </c>
      <c r="D45" s="44" t="s">
        <v>54</v>
      </c>
      <c r="E45" s="45" t="s">
        <v>10</v>
      </c>
      <c r="F45" s="45" t="s">
        <v>67</v>
      </c>
      <c r="G45" s="45" t="s">
        <v>105</v>
      </c>
      <c r="H45" s="44" t="s">
        <v>8</v>
      </c>
      <c r="I45" s="1" t="str">
        <f t="shared" si="2"/>
        <v>C</v>
      </c>
      <c r="J45" s="1">
        <f>COUNTIF($G$7:$I45,$I45)</f>
        <v>7</v>
      </c>
      <c r="K45" s="9">
        <v>0.03917824074074074</v>
      </c>
    </row>
    <row r="46" spans="1:11" ht="19.5" customHeight="1">
      <c r="A46" s="8">
        <v>8</v>
      </c>
      <c r="B46" s="8">
        <v>44</v>
      </c>
      <c r="C46" s="30" t="s">
        <v>261</v>
      </c>
      <c r="D46" s="32" t="s">
        <v>262</v>
      </c>
      <c r="E46" s="1" t="s">
        <v>10</v>
      </c>
      <c r="F46" s="1" t="s">
        <v>67</v>
      </c>
      <c r="G46" s="1">
        <v>1970</v>
      </c>
      <c r="H46" s="32" t="s">
        <v>263</v>
      </c>
      <c r="I46" s="1" t="str">
        <f t="shared" si="2"/>
        <v>C</v>
      </c>
      <c r="J46" s="1">
        <f>COUNTIF($G$7:$I46,$I46)</f>
        <v>8</v>
      </c>
      <c r="K46" s="9">
        <v>0.04034722222222222</v>
      </c>
    </row>
    <row r="47" spans="1:11" ht="19.5" customHeight="1">
      <c r="A47" s="8">
        <v>9</v>
      </c>
      <c r="B47" s="8">
        <v>61</v>
      </c>
      <c r="C47" s="43" t="s">
        <v>179</v>
      </c>
      <c r="D47" s="44" t="s">
        <v>47</v>
      </c>
      <c r="E47" s="45" t="s">
        <v>10</v>
      </c>
      <c r="F47" s="45" t="s">
        <v>67</v>
      </c>
      <c r="G47" s="45" t="s">
        <v>90</v>
      </c>
      <c r="H47" s="44" t="s">
        <v>13</v>
      </c>
      <c r="I47" s="1" t="str">
        <f t="shared" si="2"/>
        <v>C</v>
      </c>
      <c r="J47" s="1">
        <f>COUNTIF($G$7:$I47,$I47)</f>
        <v>9</v>
      </c>
      <c r="K47" s="9">
        <v>0.040810185185185185</v>
      </c>
    </row>
    <row r="48" spans="1:11" ht="19.5" customHeight="1">
      <c r="A48" s="8">
        <v>10</v>
      </c>
      <c r="B48" s="8">
        <v>94</v>
      </c>
      <c r="C48" s="43" t="s">
        <v>174</v>
      </c>
      <c r="D48" s="44" t="s">
        <v>175</v>
      </c>
      <c r="E48" s="45" t="s">
        <v>10</v>
      </c>
      <c r="F48" s="45" t="s">
        <v>67</v>
      </c>
      <c r="G48" s="45" t="s">
        <v>79</v>
      </c>
      <c r="H48" s="44" t="s">
        <v>176</v>
      </c>
      <c r="I48" s="1" t="str">
        <f t="shared" si="2"/>
        <v>C</v>
      </c>
      <c r="J48" s="1">
        <f>COUNTIF($G$7:$I48,$I48)</f>
        <v>10</v>
      </c>
      <c r="K48" s="33">
        <v>0.04142361111111111</v>
      </c>
    </row>
    <row r="49" spans="1:11" ht="19.5" customHeight="1">
      <c r="A49" s="8">
        <v>11</v>
      </c>
      <c r="B49" s="8">
        <v>38</v>
      </c>
      <c r="C49" s="30" t="s">
        <v>37</v>
      </c>
      <c r="D49" s="32" t="s">
        <v>47</v>
      </c>
      <c r="E49" s="1" t="s">
        <v>10</v>
      </c>
      <c r="F49" s="1" t="s">
        <v>67</v>
      </c>
      <c r="G49" s="1">
        <v>1964</v>
      </c>
      <c r="H49" s="32" t="s">
        <v>100</v>
      </c>
      <c r="I49" s="1" t="str">
        <f t="shared" si="2"/>
        <v>C</v>
      </c>
      <c r="J49" s="1">
        <f>COUNTIF($G$7:$I49,$I49)</f>
        <v>11</v>
      </c>
      <c r="K49" s="9">
        <v>0.043368055555555556</v>
      </c>
    </row>
    <row r="50" spans="1:11" ht="19.5" customHeight="1">
      <c r="A50" s="8">
        <v>12</v>
      </c>
      <c r="B50" s="8">
        <v>32</v>
      </c>
      <c r="C50" s="43" t="s">
        <v>153</v>
      </c>
      <c r="D50" s="44" t="s">
        <v>154</v>
      </c>
      <c r="E50" s="45" t="s">
        <v>10</v>
      </c>
      <c r="F50" s="45" t="s">
        <v>67</v>
      </c>
      <c r="G50" s="45" t="s">
        <v>105</v>
      </c>
      <c r="H50" s="44" t="s">
        <v>102</v>
      </c>
      <c r="I50" s="1" t="str">
        <f t="shared" si="2"/>
        <v>C</v>
      </c>
      <c r="J50" s="1">
        <f>COUNTIF($G$7:$I50,$I50)</f>
        <v>12</v>
      </c>
      <c r="K50" s="9">
        <v>0.04430555555555555</v>
      </c>
    </row>
    <row r="51" spans="1:11" ht="19.5" customHeight="1" thickBot="1">
      <c r="A51" s="8">
        <v>13</v>
      </c>
      <c r="B51" s="8">
        <v>69</v>
      </c>
      <c r="C51" s="43" t="s">
        <v>32</v>
      </c>
      <c r="D51" s="44" t="s">
        <v>194</v>
      </c>
      <c r="E51" s="45" t="s">
        <v>10</v>
      </c>
      <c r="F51" s="45" t="s">
        <v>67</v>
      </c>
      <c r="G51" s="45" t="s">
        <v>74</v>
      </c>
      <c r="H51" s="44" t="s">
        <v>98</v>
      </c>
      <c r="I51" s="1" t="str">
        <f t="shared" si="2"/>
        <v>C</v>
      </c>
      <c r="J51" s="1">
        <f>COUNTIF($G$7:$I51,$I51)</f>
        <v>13</v>
      </c>
      <c r="K51" s="33">
        <v>0.045347222222222226</v>
      </c>
    </row>
    <row r="52" spans="1:11" ht="19.5" customHeight="1" thickBot="1">
      <c r="A52" s="79" t="s">
        <v>24</v>
      </c>
      <c r="B52" s="80"/>
      <c r="C52" s="80"/>
      <c r="D52" s="80"/>
      <c r="E52" s="80"/>
      <c r="F52" s="80"/>
      <c r="G52" s="80"/>
      <c r="H52" s="80"/>
      <c r="I52" s="80"/>
      <c r="J52" s="80"/>
      <c r="K52" s="81"/>
    </row>
    <row r="53" spans="1:11" s="20" customFormat="1" ht="19.5" customHeight="1">
      <c r="A53" s="18">
        <v>1</v>
      </c>
      <c r="B53" s="18">
        <v>23</v>
      </c>
      <c r="C53" s="51" t="s">
        <v>221</v>
      </c>
      <c r="D53" s="52" t="s">
        <v>53</v>
      </c>
      <c r="E53" s="53" t="s">
        <v>10</v>
      </c>
      <c r="F53" s="53" t="s">
        <v>67</v>
      </c>
      <c r="G53" s="53" t="s">
        <v>96</v>
      </c>
      <c r="H53" s="52" t="s">
        <v>222</v>
      </c>
      <c r="I53" s="19" t="str">
        <f aca="true" t="shared" si="3" ref="I53:I66">IF($F53="m",IF($G$1-$G53&gt;19,IF($G$1-$G53&lt;40,"A",IF($G$1-$G53&gt;49,IF($G$1-$G53&gt;59,IF($G$1-$G53&gt;69,"E","D"),"C"),"B")),"JM"),IF($G$1-$G53&gt;19,IF($G$1-$G53&lt;40,"F",IF($G$1-$G53&lt;50,"G",IF($G$1-$G53&lt;60,"H","I"))),"JŽ"))</f>
        <v>D</v>
      </c>
      <c r="J53" s="19">
        <f>COUNTIF($G$7:$I53,$I53)</f>
        <v>1</v>
      </c>
      <c r="K53" s="27">
        <v>0.031064814814814812</v>
      </c>
    </row>
    <row r="54" spans="1:11" s="23" customFormat="1" ht="19.5" customHeight="1">
      <c r="A54" s="21">
        <v>2</v>
      </c>
      <c r="B54" s="21">
        <v>53</v>
      </c>
      <c r="C54" s="37" t="s">
        <v>272</v>
      </c>
      <c r="D54" s="38" t="s">
        <v>49</v>
      </c>
      <c r="E54" s="22" t="s">
        <v>10</v>
      </c>
      <c r="F54" s="22" t="s">
        <v>67</v>
      </c>
      <c r="G54" s="22">
        <v>1961</v>
      </c>
      <c r="H54" s="38" t="s">
        <v>176</v>
      </c>
      <c r="I54" s="22" t="str">
        <f t="shared" si="3"/>
        <v>D</v>
      </c>
      <c r="J54" s="22">
        <f>COUNTIF($G$7:$I54,$I54)</f>
        <v>2</v>
      </c>
      <c r="K54" s="28">
        <v>0.03314814814814815</v>
      </c>
    </row>
    <row r="55" spans="1:11" s="26" customFormat="1" ht="19.5" customHeight="1">
      <c r="A55" s="24">
        <v>3</v>
      </c>
      <c r="B55" s="24">
        <v>66</v>
      </c>
      <c r="C55" s="59" t="s">
        <v>133</v>
      </c>
      <c r="D55" s="60" t="s">
        <v>49</v>
      </c>
      <c r="E55" s="61" t="s">
        <v>10</v>
      </c>
      <c r="F55" s="61" t="s">
        <v>67</v>
      </c>
      <c r="G55" s="61" t="s">
        <v>127</v>
      </c>
      <c r="H55" s="60" t="s">
        <v>134</v>
      </c>
      <c r="I55" s="25" t="str">
        <f t="shared" si="3"/>
        <v>D</v>
      </c>
      <c r="J55" s="25">
        <f>COUNTIF($G$7:$I55,$I55)</f>
        <v>3</v>
      </c>
      <c r="K55" s="29">
        <v>0.033587962962962965</v>
      </c>
    </row>
    <row r="56" spans="1:11" ht="19.5" customHeight="1">
      <c r="A56" s="8">
        <v>4</v>
      </c>
      <c r="B56" s="8">
        <v>26</v>
      </c>
      <c r="C56" s="43" t="s">
        <v>116</v>
      </c>
      <c r="D56" s="44" t="s">
        <v>117</v>
      </c>
      <c r="E56" s="45" t="s">
        <v>10</v>
      </c>
      <c r="F56" s="45" t="s">
        <v>67</v>
      </c>
      <c r="G56" s="45" t="s">
        <v>86</v>
      </c>
      <c r="H56" s="44" t="s">
        <v>115</v>
      </c>
      <c r="I56" s="1" t="str">
        <f t="shared" si="3"/>
        <v>D</v>
      </c>
      <c r="J56" s="1">
        <f>COUNTIF($G$7:$I56,$I56)</f>
        <v>4</v>
      </c>
      <c r="K56" s="9">
        <v>0.03417824074074074</v>
      </c>
    </row>
    <row r="57" spans="1:11" ht="19.5" customHeight="1">
      <c r="A57" s="8">
        <v>5</v>
      </c>
      <c r="B57" s="8">
        <v>60</v>
      </c>
      <c r="C57" s="43" t="s">
        <v>160</v>
      </c>
      <c r="D57" s="44" t="s">
        <v>50</v>
      </c>
      <c r="E57" s="45" t="s">
        <v>10</v>
      </c>
      <c r="F57" s="45" t="s">
        <v>67</v>
      </c>
      <c r="G57" s="45" t="s">
        <v>161</v>
      </c>
      <c r="H57" s="44" t="s">
        <v>162</v>
      </c>
      <c r="I57" s="1" t="str">
        <f t="shared" si="3"/>
        <v>D</v>
      </c>
      <c r="J57" s="1">
        <f>COUNTIF($G$7:$I57,$I57)</f>
        <v>5</v>
      </c>
      <c r="K57" s="9">
        <v>0.03480324074074074</v>
      </c>
    </row>
    <row r="58" spans="1:11" ht="19.5" customHeight="1">
      <c r="A58" s="8">
        <v>6</v>
      </c>
      <c r="B58" s="8">
        <v>41</v>
      </c>
      <c r="C58" s="30" t="s">
        <v>259</v>
      </c>
      <c r="D58" s="32" t="s">
        <v>48</v>
      </c>
      <c r="E58" s="1" t="s">
        <v>10</v>
      </c>
      <c r="F58" s="1" t="s">
        <v>67</v>
      </c>
      <c r="G58" s="1">
        <v>1962</v>
      </c>
      <c r="H58" s="32" t="s">
        <v>260</v>
      </c>
      <c r="I58" s="1" t="str">
        <f t="shared" si="3"/>
        <v>D</v>
      </c>
      <c r="J58" s="1">
        <f>COUNTIF($G$7:$I58,$I58)</f>
        <v>6</v>
      </c>
      <c r="K58" s="9">
        <v>0.036423611111111115</v>
      </c>
    </row>
    <row r="59" spans="1:11" ht="19.5" customHeight="1">
      <c r="A59" s="8">
        <v>7</v>
      </c>
      <c r="B59" s="8">
        <v>27</v>
      </c>
      <c r="C59" s="30" t="s">
        <v>257</v>
      </c>
      <c r="D59" s="32" t="s">
        <v>216</v>
      </c>
      <c r="E59" s="1" t="s">
        <v>10</v>
      </c>
      <c r="F59" s="1" t="s">
        <v>67</v>
      </c>
      <c r="G59" s="1">
        <v>1954</v>
      </c>
      <c r="H59" s="32" t="s">
        <v>284</v>
      </c>
      <c r="I59" s="1" t="str">
        <f t="shared" si="3"/>
        <v>D</v>
      </c>
      <c r="J59" s="1">
        <f>COUNTIF($G$7:$I59,$I59)</f>
        <v>7</v>
      </c>
      <c r="K59" s="9">
        <v>0.03827546296296296</v>
      </c>
    </row>
    <row r="60" spans="1:11" ht="19.5" customHeight="1">
      <c r="A60" s="8">
        <v>8</v>
      </c>
      <c r="B60" s="8">
        <v>57</v>
      </c>
      <c r="C60" s="43" t="s">
        <v>204</v>
      </c>
      <c r="D60" s="44" t="s">
        <v>16</v>
      </c>
      <c r="E60" s="45" t="s">
        <v>10</v>
      </c>
      <c r="F60" s="45" t="s">
        <v>67</v>
      </c>
      <c r="G60" s="45" t="s">
        <v>205</v>
      </c>
      <c r="H60" s="44" t="s">
        <v>206</v>
      </c>
      <c r="I60" s="1" t="str">
        <f t="shared" si="3"/>
        <v>D</v>
      </c>
      <c r="J60" s="1">
        <f>COUNTIF($G$7:$I60,$I60)</f>
        <v>8</v>
      </c>
      <c r="K60" s="9">
        <v>0.04056712962962963</v>
      </c>
    </row>
    <row r="61" spans="1:11" ht="19.5" customHeight="1">
      <c r="A61" s="8">
        <v>9</v>
      </c>
      <c r="B61" s="8">
        <v>51</v>
      </c>
      <c r="C61" s="43" t="s">
        <v>118</v>
      </c>
      <c r="D61" s="44" t="s">
        <v>53</v>
      </c>
      <c r="E61" s="45" t="s">
        <v>10</v>
      </c>
      <c r="F61" s="45" t="s">
        <v>67</v>
      </c>
      <c r="G61" s="45" t="s">
        <v>73</v>
      </c>
      <c r="H61" s="44" t="s">
        <v>119</v>
      </c>
      <c r="I61" s="1" t="str">
        <f t="shared" si="3"/>
        <v>D</v>
      </c>
      <c r="J61" s="1">
        <f>COUNTIF($G$7:$I61,$I61)</f>
        <v>9</v>
      </c>
      <c r="K61" s="9">
        <v>0.040671296296296296</v>
      </c>
    </row>
    <row r="62" spans="1:11" ht="19.5" customHeight="1">
      <c r="A62" s="8">
        <v>10</v>
      </c>
      <c r="B62" s="8">
        <v>35</v>
      </c>
      <c r="C62" s="43" t="s">
        <v>35</v>
      </c>
      <c r="D62" s="44" t="s">
        <v>63</v>
      </c>
      <c r="E62" s="45" t="s">
        <v>10</v>
      </c>
      <c r="F62" s="45" t="s">
        <v>67</v>
      </c>
      <c r="G62" s="45" t="s">
        <v>87</v>
      </c>
      <c r="H62" s="44" t="s">
        <v>99</v>
      </c>
      <c r="I62" s="1" t="str">
        <f t="shared" si="3"/>
        <v>D</v>
      </c>
      <c r="J62" s="1">
        <f>COUNTIF($G$7:$I62,$I62)</f>
        <v>10</v>
      </c>
      <c r="K62" s="9">
        <v>0.04130787037037037</v>
      </c>
    </row>
    <row r="63" spans="1:11" ht="19.5" customHeight="1">
      <c r="A63" s="8">
        <v>11</v>
      </c>
      <c r="B63" s="8">
        <v>86</v>
      </c>
      <c r="C63" s="30" t="s">
        <v>281</v>
      </c>
      <c r="D63" s="32" t="s">
        <v>51</v>
      </c>
      <c r="E63" s="1" t="s">
        <v>10</v>
      </c>
      <c r="F63" s="1" t="s">
        <v>67</v>
      </c>
      <c r="G63" s="1">
        <v>1954</v>
      </c>
      <c r="H63" s="32" t="s">
        <v>176</v>
      </c>
      <c r="I63" s="1" t="str">
        <f t="shared" si="3"/>
        <v>D</v>
      </c>
      <c r="J63" s="1">
        <f>COUNTIF($G$7:$I63,$I63)</f>
        <v>11</v>
      </c>
      <c r="K63" s="33">
        <v>0.04438657407407407</v>
      </c>
    </row>
    <row r="64" spans="1:11" ht="19.5" customHeight="1">
      <c r="A64" s="8">
        <v>12</v>
      </c>
      <c r="B64" s="8">
        <v>11</v>
      </c>
      <c r="C64" s="43" t="s">
        <v>196</v>
      </c>
      <c r="D64" s="44" t="s">
        <v>17</v>
      </c>
      <c r="E64" s="45" t="s">
        <v>10</v>
      </c>
      <c r="F64" s="45" t="s">
        <v>67</v>
      </c>
      <c r="G64" s="45" t="s">
        <v>95</v>
      </c>
      <c r="H64" s="44" t="s">
        <v>197</v>
      </c>
      <c r="I64" s="1" t="str">
        <f t="shared" si="3"/>
        <v>D</v>
      </c>
      <c r="J64" s="1">
        <f>COUNTIF($G$7:$I64,$I64)</f>
        <v>12</v>
      </c>
      <c r="K64" s="9">
        <v>0.04569444444444445</v>
      </c>
    </row>
    <row r="65" spans="1:11" ht="19.5" customHeight="1">
      <c r="A65" s="8">
        <v>13</v>
      </c>
      <c r="B65" s="8">
        <v>84</v>
      </c>
      <c r="C65" s="43" t="s">
        <v>209</v>
      </c>
      <c r="D65" s="44" t="s">
        <v>210</v>
      </c>
      <c r="E65" s="45" t="s">
        <v>10</v>
      </c>
      <c r="F65" s="45" t="s">
        <v>67</v>
      </c>
      <c r="G65" s="45" t="s">
        <v>205</v>
      </c>
      <c r="H65" s="44" t="s">
        <v>211</v>
      </c>
      <c r="I65" s="1" t="str">
        <f t="shared" si="3"/>
        <v>D</v>
      </c>
      <c r="J65" s="1">
        <f>COUNTIF($G$7:$I65,$I65)</f>
        <v>13</v>
      </c>
      <c r="K65" s="9">
        <v>0.05145833333333333</v>
      </c>
    </row>
    <row r="66" spans="1:11" ht="19.5" customHeight="1" thickBot="1">
      <c r="A66" s="8">
        <v>14</v>
      </c>
      <c r="B66" s="8">
        <v>56</v>
      </c>
      <c r="C66" s="43" t="s">
        <v>165</v>
      </c>
      <c r="D66" s="44" t="s">
        <v>49</v>
      </c>
      <c r="E66" s="45" t="s">
        <v>10</v>
      </c>
      <c r="F66" s="45" t="s">
        <v>67</v>
      </c>
      <c r="G66" s="45" t="s">
        <v>166</v>
      </c>
      <c r="H66" s="44" t="s">
        <v>122</v>
      </c>
      <c r="I66" s="1" t="str">
        <f t="shared" si="3"/>
        <v>D</v>
      </c>
      <c r="J66" s="1">
        <f>COUNTIF($G$7:$I66,$I66)</f>
        <v>14</v>
      </c>
      <c r="K66" s="9" t="s">
        <v>103</v>
      </c>
    </row>
    <row r="67" spans="1:11" ht="19.5" customHeight="1" thickBot="1">
      <c r="A67" s="79" t="s">
        <v>25</v>
      </c>
      <c r="B67" s="80"/>
      <c r="C67" s="80"/>
      <c r="D67" s="80"/>
      <c r="E67" s="80"/>
      <c r="F67" s="80"/>
      <c r="G67" s="80"/>
      <c r="H67" s="80"/>
      <c r="I67" s="80"/>
      <c r="J67" s="80"/>
      <c r="K67" s="81"/>
    </row>
    <row r="68" spans="1:11" s="20" customFormat="1" ht="19.5" customHeight="1">
      <c r="A68" s="18">
        <v>1</v>
      </c>
      <c r="B68" s="18">
        <v>7</v>
      </c>
      <c r="C68" s="51" t="s">
        <v>137</v>
      </c>
      <c r="D68" s="52" t="s">
        <v>16</v>
      </c>
      <c r="E68" s="53" t="s">
        <v>10</v>
      </c>
      <c r="F68" s="53" t="s">
        <v>67</v>
      </c>
      <c r="G68" s="53" t="s">
        <v>94</v>
      </c>
      <c r="H68" s="52" t="s">
        <v>8</v>
      </c>
      <c r="I68" s="19" t="str">
        <f aca="true" t="shared" si="4" ref="I68:I75">IF($F68="m",IF($G$1-$G68&gt;19,IF($G$1-$G68&lt;40,"A",IF($G$1-$G68&gt;49,IF($G$1-$G68&gt;59,IF($G$1-$G68&gt;69,"E","D"),"C"),"B")),"JM"),IF($G$1-$G68&gt;19,IF($G$1-$G68&lt;40,"F",IF($G$1-$G68&lt;50,"G",IF($G$1-$G68&lt;60,"H","I"))),"JŽ"))</f>
        <v>E</v>
      </c>
      <c r="J68" s="19">
        <f>COUNTIF($G$7:$I68,$I68)</f>
        <v>1</v>
      </c>
      <c r="K68" s="27">
        <v>0.035034722222222224</v>
      </c>
    </row>
    <row r="69" spans="1:11" s="23" customFormat="1" ht="19.5" customHeight="1">
      <c r="A69" s="21">
        <v>2</v>
      </c>
      <c r="B69" s="21">
        <v>20</v>
      </c>
      <c r="C69" s="55" t="s">
        <v>233</v>
      </c>
      <c r="D69" s="56" t="s">
        <v>53</v>
      </c>
      <c r="E69" s="57" t="s">
        <v>10</v>
      </c>
      <c r="F69" s="57" t="s">
        <v>67</v>
      </c>
      <c r="G69" s="57" t="s">
        <v>84</v>
      </c>
      <c r="H69" s="56" t="s">
        <v>8</v>
      </c>
      <c r="I69" s="22" t="str">
        <f t="shared" si="4"/>
        <v>E</v>
      </c>
      <c r="J69" s="22">
        <f>COUNTIF($G$7:$I69,$I69)</f>
        <v>2</v>
      </c>
      <c r="K69" s="28">
        <v>0.037083333333333336</v>
      </c>
    </row>
    <row r="70" spans="1:11" s="26" customFormat="1" ht="19.5" customHeight="1">
      <c r="A70" s="24">
        <v>3</v>
      </c>
      <c r="B70" s="24">
        <v>3</v>
      </c>
      <c r="C70" s="59" t="s">
        <v>39</v>
      </c>
      <c r="D70" s="60" t="s">
        <v>48</v>
      </c>
      <c r="E70" s="61" t="s">
        <v>10</v>
      </c>
      <c r="F70" s="61" t="s">
        <v>67</v>
      </c>
      <c r="G70" s="61" t="s">
        <v>80</v>
      </c>
      <c r="H70" s="60" t="s">
        <v>15</v>
      </c>
      <c r="I70" s="25" t="str">
        <f t="shared" si="4"/>
        <v>E</v>
      </c>
      <c r="J70" s="25">
        <f>COUNTIF($G$7:$I70,$I70)</f>
        <v>3</v>
      </c>
      <c r="K70" s="29">
        <v>0.040879629629629634</v>
      </c>
    </row>
    <row r="71" spans="1:11" ht="19.5" customHeight="1">
      <c r="A71" s="8">
        <v>4</v>
      </c>
      <c r="B71" s="8">
        <v>28</v>
      </c>
      <c r="C71" s="43" t="s">
        <v>33</v>
      </c>
      <c r="D71" s="44" t="s">
        <v>61</v>
      </c>
      <c r="E71" s="45" t="s">
        <v>10</v>
      </c>
      <c r="F71" s="45" t="s">
        <v>67</v>
      </c>
      <c r="G71" s="45" t="s">
        <v>84</v>
      </c>
      <c r="H71" s="44" t="s">
        <v>99</v>
      </c>
      <c r="I71" s="1" t="str">
        <f t="shared" si="4"/>
        <v>E</v>
      </c>
      <c r="J71" s="1">
        <f>COUNTIF($G$7:$I71,$I71)</f>
        <v>4</v>
      </c>
      <c r="K71" s="33">
        <v>0.042256944444444444</v>
      </c>
    </row>
    <row r="72" spans="1:11" ht="19.5" customHeight="1">
      <c r="A72" s="8">
        <v>5</v>
      </c>
      <c r="B72" s="8">
        <v>1</v>
      </c>
      <c r="C72" s="30" t="s">
        <v>38</v>
      </c>
      <c r="D72" s="32" t="s">
        <v>66</v>
      </c>
      <c r="E72" s="1" t="s">
        <v>10</v>
      </c>
      <c r="F72" s="1" t="s">
        <v>67</v>
      </c>
      <c r="G72" s="1">
        <v>1952</v>
      </c>
      <c r="H72" s="32" t="s">
        <v>102</v>
      </c>
      <c r="I72" s="1" t="str">
        <f t="shared" si="4"/>
        <v>E</v>
      </c>
      <c r="J72" s="1">
        <f>COUNTIF($G$7:$I72,$I72)</f>
        <v>5</v>
      </c>
      <c r="K72" s="9">
        <v>0.04255787037037037</v>
      </c>
    </row>
    <row r="73" spans="1:11" ht="19.5" customHeight="1">
      <c r="A73" s="8">
        <v>6</v>
      </c>
      <c r="B73" s="8">
        <v>9</v>
      </c>
      <c r="C73" s="43" t="s">
        <v>202</v>
      </c>
      <c r="D73" s="44" t="s">
        <v>53</v>
      </c>
      <c r="E73" s="45" t="s">
        <v>10</v>
      </c>
      <c r="F73" s="45" t="s">
        <v>67</v>
      </c>
      <c r="G73" s="45" t="s">
        <v>80</v>
      </c>
      <c r="H73" s="44" t="s">
        <v>203</v>
      </c>
      <c r="I73" s="1" t="str">
        <f t="shared" si="4"/>
        <v>E</v>
      </c>
      <c r="J73" s="1">
        <f>COUNTIF($G$7:$I73,$I73)</f>
        <v>6</v>
      </c>
      <c r="K73" s="9">
        <v>0.043090277777777776</v>
      </c>
    </row>
    <row r="74" spans="1:11" ht="19.5" customHeight="1">
      <c r="A74" s="8">
        <v>7</v>
      </c>
      <c r="B74" s="8">
        <v>50</v>
      </c>
      <c r="C74" s="43" t="s">
        <v>149</v>
      </c>
      <c r="D74" s="44" t="s">
        <v>150</v>
      </c>
      <c r="E74" s="45" t="s">
        <v>10</v>
      </c>
      <c r="F74" s="45" t="s">
        <v>67</v>
      </c>
      <c r="G74" s="45" t="s">
        <v>80</v>
      </c>
      <c r="H74" s="44" t="s">
        <v>122</v>
      </c>
      <c r="I74" s="1" t="str">
        <f t="shared" si="4"/>
        <v>E</v>
      </c>
      <c r="J74" s="1">
        <f>COUNTIF($G$7:$I74,$I74)</f>
        <v>7</v>
      </c>
      <c r="K74" s="9">
        <v>0.04474537037037037</v>
      </c>
    </row>
    <row r="75" spans="1:11" ht="19.5" customHeight="1" thickBot="1">
      <c r="A75" s="8">
        <v>8</v>
      </c>
      <c r="B75" s="8">
        <v>29</v>
      </c>
      <c r="C75" s="43" t="s">
        <v>41</v>
      </c>
      <c r="D75" s="44" t="s">
        <v>48</v>
      </c>
      <c r="E75" s="45" t="s">
        <v>10</v>
      </c>
      <c r="F75" s="45" t="s">
        <v>67</v>
      </c>
      <c r="G75" s="45" t="s">
        <v>97</v>
      </c>
      <c r="H75" s="44" t="s">
        <v>8</v>
      </c>
      <c r="I75" s="1" t="str">
        <f t="shared" si="4"/>
        <v>E</v>
      </c>
      <c r="J75" s="1">
        <f>COUNTIF($G$7:$I75,$I75)</f>
        <v>8</v>
      </c>
      <c r="K75" s="9">
        <v>0.04835648148148148</v>
      </c>
    </row>
    <row r="76" spans="1:11" ht="19.5" customHeight="1" thickBot="1">
      <c r="A76" s="79" t="s">
        <v>26</v>
      </c>
      <c r="B76" s="80"/>
      <c r="C76" s="80"/>
      <c r="D76" s="80"/>
      <c r="E76" s="80"/>
      <c r="F76" s="80"/>
      <c r="G76" s="80"/>
      <c r="H76" s="80"/>
      <c r="I76" s="80"/>
      <c r="J76" s="80"/>
      <c r="K76" s="81"/>
    </row>
    <row r="77" spans="1:11" s="20" customFormat="1" ht="19.5" customHeight="1">
      <c r="A77" s="18">
        <v>1</v>
      </c>
      <c r="B77" s="18">
        <v>83</v>
      </c>
      <c r="C77" s="54" t="s">
        <v>187</v>
      </c>
      <c r="D77" s="52" t="s">
        <v>188</v>
      </c>
      <c r="E77" s="53" t="s">
        <v>10</v>
      </c>
      <c r="F77" s="53" t="s">
        <v>68</v>
      </c>
      <c r="G77" s="53" t="s">
        <v>85</v>
      </c>
      <c r="H77" s="52" t="s">
        <v>115</v>
      </c>
      <c r="I77" s="19" t="str">
        <f aca="true" t="shared" si="5" ref="I77:I85">IF($F77="m",IF($G$1-$G77&gt;19,IF($G$1-$G77&lt;40,"A",IF($G$1-$G77&gt;49,IF($G$1-$G77&gt;59,IF($G$1-$G77&gt;69,"E","D"),"C"),"B")),"JM"),IF($G$1-$G77&gt;19,IF($G$1-$G77&lt;40,"F",IF($G$1-$G77&lt;50,"G",IF($G$1-$G77&lt;60,"H","I"))),"JŽ"))</f>
        <v>F</v>
      </c>
      <c r="J77" s="19">
        <f>COUNTIF($G$7:$I77,$I77)</f>
        <v>1</v>
      </c>
      <c r="K77" s="27">
        <v>0.03416666666666667</v>
      </c>
    </row>
    <row r="78" spans="1:11" s="23" customFormat="1" ht="19.5" customHeight="1">
      <c r="A78" s="21">
        <v>2</v>
      </c>
      <c r="B78" s="21">
        <v>93</v>
      </c>
      <c r="C78" s="55" t="s">
        <v>182</v>
      </c>
      <c r="D78" s="56" t="s">
        <v>183</v>
      </c>
      <c r="E78" s="57" t="s">
        <v>10</v>
      </c>
      <c r="F78" s="57" t="s">
        <v>68</v>
      </c>
      <c r="G78" s="57" t="s">
        <v>81</v>
      </c>
      <c r="H78" s="56" t="s">
        <v>8</v>
      </c>
      <c r="I78" s="22" t="str">
        <f t="shared" si="5"/>
        <v>F</v>
      </c>
      <c r="J78" s="22">
        <f>COUNTIF($G$7:$I78,$I78)</f>
        <v>2</v>
      </c>
      <c r="K78" s="28">
        <v>0.03876157407407408</v>
      </c>
    </row>
    <row r="79" spans="1:11" s="26" customFormat="1" ht="19.5" customHeight="1">
      <c r="A79" s="24">
        <v>3</v>
      </c>
      <c r="B79" s="24">
        <v>40</v>
      </c>
      <c r="C79" s="59" t="s">
        <v>138</v>
      </c>
      <c r="D79" s="60" t="s">
        <v>60</v>
      </c>
      <c r="E79" s="61" t="s">
        <v>10</v>
      </c>
      <c r="F79" s="61" t="s">
        <v>68</v>
      </c>
      <c r="G79" s="61" t="s">
        <v>139</v>
      </c>
      <c r="H79" s="60" t="s">
        <v>140</v>
      </c>
      <c r="I79" s="25" t="str">
        <f t="shared" si="5"/>
        <v>F</v>
      </c>
      <c r="J79" s="25">
        <f>COUNTIF($G$7:$I79,$I79)</f>
        <v>3</v>
      </c>
      <c r="K79" s="29">
        <v>0.040486111111111105</v>
      </c>
    </row>
    <row r="80" spans="1:11" ht="19.5" customHeight="1">
      <c r="A80" s="8">
        <v>4</v>
      </c>
      <c r="B80" s="8">
        <v>70</v>
      </c>
      <c r="C80" s="30" t="s">
        <v>276</v>
      </c>
      <c r="D80" s="32" t="s">
        <v>277</v>
      </c>
      <c r="E80" s="1" t="s">
        <v>10</v>
      </c>
      <c r="F80" s="1" t="s">
        <v>68</v>
      </c>
      <c r="G80" s="1">
        <v>1995</v>
      </c>
      <c r="H80" s="32" t="s">
        <v>278</v>
      </c>
      <c r="I80" s="1" t="str">
        <f t="shared" si="5"/>
        <v>F</v>
      </c>
      <c r="J80" s="1">
        <f>COUNTIF($G$7:$I80,$I80)</f>
        <v>4</v>
      </c>
      <c r="K80" s="33">
        <v>0.042569444444444444</v>
      </c>
    </row>
    <row r="81" spans="1:11" ht="19.5" customHeight="1">
      <c r="A81" s="8">
        <v>5</v>
      </c>
      <c r="B81" s="8">
        <v>54</v>
      </c>
      <c r="C81" s="43" t="s">
        <v>207</v>
      </c>
      <c r="D81" s="44" t="s">
        <v>65</v>
      </c>
      <c r="E81" s="45" t="s">
        <v>10</v>
      </c>
      <c r="F81" s="45" t="s">
        <v>68</v>
      </c>
      <c r="G81" s="45" t="s">
        <v>144</v>
      </c>
      <c r="H81" s="44" t="s">
        <v>102</v>
      </c>
      <c r="I81" s="1" t="str">
        <f t="shared" si="5"/>
        <v>F</v>
      </c>
      <c r="J81" s="1">
        <f>COUNTIF($G$7:$I81,$I81)</f>
        <v>5</v>
      </c>
      <c r="K81" s="9">
        <v>0.04299768518518519</v>
      </c>
    </row>
    <row r="82" spans="1:11" ht="19.5" customHeight="1">
      <c r="A82" s="8">
        <v>6</v>
      </c>
      <c r="B82" s="8">
        <v>90</v>
      </c>
      <c r="C82" s="43" t="s">
        <v>156</v>
      </c>
      <c r="D82" s="44" t="s">
        <v>157</v>
      </c>
      <c r="E82" s="45" t="s">
        <v>10</v>
      </c>
      <c r="F82" s="45" t="s">
        <v>68</v>
      </c>
      <c r="G82" s="45" t="s">
        <v>108</v>
      </c>
      <c r="H82" s="44" t="s">
        <v>285</v>
      </c>
      <c r="I82" s="1" t="str">
        <f t="shared" si="5"/>
        <v>F</v>
      </c>
      <c r="J82" s="1">
        <f>COUNTIF($G$7:$I82,$I82)</f>
        <v>6</v>
      </c>
      <c r="K82" s="9">
        <v>0.05350694444444445</v>
      </c>
    </row>
    <row r="83" spans="1:11" ht="19.5" customHeight="1">
      <c r="A83" s="8">
        <v>7</v>
      </c>
      <c r="B83" s="8">
        <v>88</v>
      </c>
      <c r="C83" s="43" t="s">
        <v>159</v>
      </c>
      <c r="D83" s="44" t="s">
        <v>58</v>
      </c>
      <c r="E83" s="45" t="s">
        <v>10</v>
      </c>
      <c r="F83" s="45" t="s">
        <v>68</v>
      </c>
      <c r="G83" s="45" t="s">
        <v>81</v>
      </c>
      <c r="H83" s="31" t="s">
        <v>282</v>
      </c>
      <c r="I83" s="1" t="str">
        <f t="shared" si="5"/>
        <v>F</v>
      </c>
      <c r="J83" s="1">
        <f>COUNTIF($G$7:$I83,$I83)</f>
        <v>7</v>
      </c>
      <c r="K83" s="9">
        <v>0.05372685185185185</v>
      </c>
    </row>
    <row r="84" spans="1:11" ht="19.5" customHeight="1">
      <c r="A84" s="8">
        <v>8</v>
      </c>
      <c r="B84" s="8">
        <v>68</v>
      </c>
      <c r="C84" s="43" t="s">
        <v>236</v>
      </c>
      <c r="D84" s="44" t="s">
        <v>238</v>
      </c>
      <c r="E84" s="45" t="s">
        <v>10</v>
      </c>
      <c r="F84" s="45" t="s">
        <v>68</v>
      </c>
      <c r="G84" s="45" t="s">
        <v>88</v>
      </c>
      <c r="H84" s="44" t="s">
        <v>102</v>
      </c>
      <c r="I84" s="1" t="str">
        <f t="shared" si="5"/>
        <v>F</v>
      </c>
      <c r="J84" s="1">
        <f>COUNTIF($G$7:$I84,$I84)</f>
        <v>8</v>
      </c>
      <c r="K84" s="9">
        <v>0.054050925925925926</v>
      </c>
    </row>
    <row r="85" spans="1:11" ht="19.5" customHeight="1" thickBot="1">
      <c r="A85" s="8">
        <v>9</v>
      </c>
      <c r="B85" s="8">
        <v>43</v>
      </c>
      <c r="C85" s="43" t="s">
        <v>151</v>
      </c>
      <c r="D85" s="44" t="s">
        <v>110</v>
      </c>
      <c r="E85" s="45" t="s">
        <v>10</v>
      </c>
      <c r="F85" s="45" t="s">
        <v>68</v>
      </c>
      <c r="G85" s="45" t="s">
        <v>78</v>
      </c>
      <c r="H85" s="44" t="s">
        <v>152</v>
      </c>
      <c r="I85" s="1" t="str">
        <f t="shared" si="5"/>
        <v>F</v>
      </c>
      <c r="J85" s="1">
        <f>COUNTIF($G$7:$I85,$I85)</f>
        <v>9</v>
      </c>
      <c r="K85" s="9" t="s">
        <v>103</v>
      </c>
    </row>
    <row r="86" spans="1:11" ht="19.5" customHeight="1" thickBot="1">
      <c r="A86" s="79" t="s">
        <v>27</v>
      </c>
      <c r="B86" s="80"/>
      <c r="C86" s="80"/>
      <c r="D86" s="80"/>
      <c r="E86" s="80"/>
      <c r="F86" s="80"/>
      <c r="G86" s="80"/>
      <c r="H86" s="80"/>
      <c r="I86" s="80"/>
      <c r="J86" s="80"/>
      <c r="K86" s="81"/>
    </row>
    <row r="87" spans="1:11" s="20" customFormat="1" ht="19.5" customHeight="1">
      <c r="A87" s="18">
        <v>1</v>
      </c>
      <c r="B87" s="18">
        <v>58</v>
      </c>
      <c r="C87" s="51" t="s">
        <v>131</v>
      </c>
      <c r="D87" s="52" t="s">
        <v>132</v>
      </c>
      <c r="E87" s="53" t="s">
        <v>10</v>
      </c>
      <c r="F87" s="53" t="s">
        <v>68</v>
      </c>
      <c r="G87" s="53" t="s">
        <v>91</v>
      </c>
      <c r="H87" s="52" t="s">
        <v>8</v>
      </c>
      <c r="I87" s="19" t="str">
        <f aca="true" t="shared" si="6" ref="I87:I93">IF($F87="m",IF($G$1-$G87&gt;19,IF($G$1-$G87&lt;40,"A",IF($G$1-$G87&gt;49,IF($G$1-$G87&gt;59,IF($G$1-$G87&gt;69,"E","D"),"C"),"B")),"JM"),IF($G$1-$G87&gt;19,IF($G$1-$G87&lt;40,"F",IF($G$1-$G87&lt;50,"G",IF($G$1-$G87&lt;60,"H","I"))),"JŽ"))</f>
        <v>G</v>
      </c>
      <c r="J87" s="19">
        <f>COUNTIF($G$7:$I87,$I87)</f>
        <v>1</v>
      </c>
      <c r="K87" s="27">
        <v>0.03679398148148148</v>
      </c>
    </row>
    <row r="88" spans="1:11" s="23" customFormat="1" ht="19.5" customHeight="1">
      <c r="A88" s="21">
        <v>2</v>
      </c>
      <c r="B88" s="21">
        <v>49</v>
      </c>
      <c r="C88" s="58" t="s">
        <v>247</v>
      </c>
      <c r="D88" s="56" t="s">
        <v>109</v>
      </c>
      <c r="E88" s="57" t="s">
        <v>10</v>
      </c>
      <c r="F88" s="57" t="s">
        <v>68</v>
      </c>
      <c r="G88" s="57" t="s">
        <v>170</v>
      </c>
      <c r="H88" s="56" t="s">
        <v>106</v>
      </c>
      <c r="I88" s="22" t="str">
        <f t="shared" si="6"/>
        <v>G</v>
      </c>
      <c r="J88" s="22">
        <f>COUNTIF($G$7:$I88,$I88)</f>
        <v>2</v>
      </c>
      <c r="K88" s="28">
        <v>0.03730324074074074</v>
      </c>
    </row>
    <row r="89" spans="1:11" s="26" customFormat="1" ht="19.5" customHeight="1">
      <c r="A89" s="24">
        <v>3</v>
      </c>
      <c r="B89" s="24">
        <v>21</v>
      </c>
      <c r="C89" s="40" t="s">
        <v>253</v>
      </c>
      <c r="D89" s="41" t="s">
        <v>59</v>
      </c>
      <c r="E89" s="25" t="s">
        <v>10</v>
      </c>
      <c r="F89" s="25" t="s">
        <v>68</v>
      </c>
      <c r="G89" s="25">
        <v>1974</v>
      </c>
      <c r="H89" s="41" t="s">
        <v>8</v>
      </c>
      <c r="I89" s="25" t="str">
        <f t="shared" si="6"/>
        <v>G</v>
      </c>
      <c r="J89" s="25">
        <f>COUNTIF($G$7:$I89,$I89)</f>
        <v>3</v>
      </c>
      <c r="K89" s="29">
        <v>0.04908564814814815</v>
      </c>
    </row>
    <row r="90" spans="1:11" ht="19.5" customHeight="1">
      <c r="A90" s="8">
        <v>4</v>
      </c>
      <c r="B90" s="8">
        <v>64</v>
      </c>
      <c r="C90" s="43" t="s">
        <v>217</v>
      </c>
      <c r="D90" s="44" t="s">
        <v>218</v>
      </c>
      <c r="E90" s="45" t="s">
        <v>10</v>
      </c>
      <c r="F90" s="45" t="s">
        <v>68</v>
      </c>
      <c r="G90" s="45" t="s">
        <v>76</v>
      </c>
      <c r="H90" s="31" t="s">
        <v>273</v>
      </c>
      <c r="I90" s="1" t="str">
        <f t="shared" si="6"/>
        <v>G</v>
      </c>
      <c r="J90" s="1">
        <f>COUNTIF($G$7:$I90,$I90)</f>
        <v>4</v>
      </c>
      <c r="K90" s="9">
        <v>0.04981481481481481</v>
      </c>
    </row>
    <row r="91" spans="1:11" ht="19.5" customHeight="1">
      <c r="A91" s="8">
        <v>5</v>
      </c>
      <c r="B91" s="8">
        <v>14</v>
      </c>
      <c r="C91" s="30" t="s">
        <v>250</v>
      </c>
      <c r="D91" s="32" t="s">
        <v>59</v>
      </c>
      <c r="E91" s="1" t="s">
        <v>10</v>
      </c>
      <c r="F91" s="1" t="s">
        <v>68</v>
      </c>
      <c r="G91" s="1">
        <v>1979</v>
      </c>
      <c r="H91" s="32" t="s">
        <v>130</v>
      </c>
      <c r="I91" s="1" t="str">
        <f t="shared" si="6"/>
        <v>G</v>
      </c>
      <c r="J91" s="1">
        <f>COUNTIF($G$7:$I91,$I91)</f>
        <v>5</v>
      </c>
      <c r="K91" s="9">
        <v>0.05092592592592593</v>
      </c>
    </row>
    <row r="92" spans="1:11" ht="19.5" customHeight="1">
      <c r="A92" s="8">
        <v>6</v>
      </c>
      <c r="B92" s="8">
        <v>15</v>
      </c>
      <c r="C92" s="30" t="s">
        <v>251</v>
      </c>
      <c r="D92" s="32" t="s">
        <v>52</v>
      </c>
      <c r="E92" s="1" t="s">
        <v>10</v>
      </c>
      <c r="F92" s="1" t="s">
        <v>68</v>
      </c>
      <c r="G92" s="1">
        <v>1979</v>
      </c>
      <c r="H92" s="32" t="s">
        <v>102</v>
      </c>
      <c r="I92" s="1" t="str">
        <f t="shared" si="6"/>
        <v>G</v>
      </c>
      <c r="J92" s="1">
        <f>COUNTIF($G$7:$I92,$I92)</f>
        <v>6</v>
      </c>
      <c r="K92" s="9">
        <v>0.05232638888888889</v>
      </c>
    </row>
    <row r="93" spans="1:11" ht="19.5" customHeight="1" thickBot="1">
      <c r="A93" s="8">
        <v>7</v>
      </c>
      <c r="B93" s="8">
        <v>16</v>
      </c>
      <c r="C93" s="30" t="s">
        <v>252</v>
      </c>
      <c r="D93" s="32" t="s">
        <v>237</v>
      </c>
      <c r="E93" s="1" t="s">
        <v>10</v>
      </c>
      <c r="F93" s="1" t="s">
        <v>68</v>
      </c>
      <c r="G93" s="1">
        <v>1981</v>
      </c>
      <c r="H93" s="32" t="s">
        <v>130</v>
      </c>
      <c r="I93" s="1" t="str">
        <f t="shared" si="6"/>
        <v>G</v>
      </c>
      <c r="J93" s="1">
        <f>COUNTIF($G$7:$I93,$I93)</f>
        <v>7</v>
      </c>
      <c r="K93" s="9">
        <v>0.053148148148148146</v>
      </c>
    </row>
    <row r="94" spans="1:11" ht="19.5" customHeight="1" thickBot="1">
      <c r="A94" s="79" t="s">
        <v>28</v>
      </c>
      <c r="B94" s="80"/>
      <c r="C94" s="80"/>
      <c r="D94" s="80"/>
      <c r="E94" s="80"/>
      <c r="F94" s="80"/>
      <c r="G94" s="80"/>
      <c r="H94" s="80"/>
      <c r="I94" s="80"/>
      <c r="J94" s="80"/>
      <c r="K94" s="81"/>
    </row>
    <row r="95" spans="1:11" s="20" customFormat="1" ht="19.5" customHeight="1">
      <c r="A95" s="18">
        <v>1</v>
      </c>
      <c r="B95" s="18">
        <v>45</v>
      </c>
      <c r="C95" s="35" t="s">
        <v>264</v>
      </c>
      <c r="D95" s="36" t="s">
        <v>265</v>
      </c>
      <c r="E95" s="19" t="s">
        <v>10</v>
      </c>
      <c r="F95" s="19" t="s">
        <v>68</v>
      </c>
      <c r="G95" s="19">
        <v>1972</v>
      </c>
      <c r="H95" s="36" t="s">
        <v>263</v>
      </c>
      <c r="I95" s="19" t="str">
        <f>IF($F95="m",IF($G$1-$G95&gt;19,IF($G$1-$G95&lt;40,"A",IF($G$1-$G95&gt;49,IF($G$1-$G95&gt;59,IF($G$1-$G95&gt;69,"E","D"),"C"),"B")),"JM"),IF($G$1-$G95&gt;19,IF($G$1-$G95&lt;40,"F",IF($G$1-$G95&lt;50,"G",IF($G$1-$G95&lt;60,"H","I"))),"JŽ"))</f>
        <v>H</v>
      </c>
      <c r="J95" s="19">
        <f>COUNTIF($G$7:$I95,$I95)</f>
        <v>1</v>
      </c>
      <c r="K95" s="27">
        <v>0.04027777777777778</v>
      </c>
    </row>
    <row r="96" spans="1:11" s="23" customFormat="1" ht="19.5" customHeight="1">
      <c r="A96" s="21">
        <v>2</v>
      </c>
      <c r="B96" s="21">
        <v>48</v>
      </c>
      <c r="C96" s="37" t="s">
        <v>271</v>
      </c>
      <c r="D96" s="38" t="s">
        <v>270</v>
      </c>
      <c r="E96" s="22" t="s">
        <v>10</v>
      </c>
      <c r="F96" s="22" t="s">
        <v>68</v>
      </c>
      <c r="G96" s="22">
        <v>1971</v>
      </c>
      <c r="H96" s="38" t="s">
        <v>8</v>
      </c>
      <c r="I96" s="22" t="str">
        <f>IF($F96="m",IF($G$1-$G96&gt;19,IF($G$1-$G96&lt;40,"A",IF($G$1-$G96&gt;49,IF($G$1-$G96&gt;59,IF($G$1-$G96&gt;69,"E","D"),"C"),"B")),"JM"),IF($G$1-$G96&gt;19,IF($G$1-$G96&lt;40,"F",IF($G$1-$G96&lt;50,"G",IF($G$1-$G96&lt;60,"H","I"))),"JŽ"))</f>
        <v>H</v>
      </c>
      <c r="J96" s="22">
        <f>COUNTIF($G$7:$I96,$I96)</f>
        <v>2</v>
      </c>
      <c r="K96" s="28">
        <v>0.046018518518518514</v>
      </c>
    </row>
    <row r="97" spans="1:11" s="26" customFormat="1" ht="19.5" customHeight="1">
      <c r="A97" s="24">
        <v>3</v>
      </c>
      <c r="B97" s="24">
        <v>36</v>
      </c>
      <c r="C97" s="59" t="s">
        <v>40</v>
      </c>
      <c r="D97" s="60" t="s">
        <v>20</v>
      </c>
      <c r="E97" s="61" t="s">
        <v>10</v>
      </c>
      <c r="F97" s="61" t="s">
        <v>68</v>
      </c>
      <c r="G97" s="61" t="s">
        <v>75</v>
      </c>
      <c r="H97" s="60" t="s">
        <v>122</v>
      </c>
      <c r="I97" s="25" t="str">
        <f>IF($F97="m",IF($G$1-$G97&gt;19,IF($G$1-$G97&lt;40,"A",IF($G$1-$G97&gt;49,IF($G$1-$G97&gt;59,IF($G$1-$G97&gt;69,"E","D"),"C"),"B")),"JM"),IF($G$1-$G97&gt;19,IF($G$1-$G97&lt;40,"F",IF($G$1-$G97&lt;50,"G",IF($G$1-$G97&lt;60,"H","I"))),"JŽ"))</f>
        <v>H</v>
      </c>
      <c r="J97" s="25">
        <f>COUNTIF($G$7:$I97,$I97)</f>
        <v>3</v>
      </c>
      <c r="K97" s="29">
        <v>0.046851851851851846</v>
      </c>
    </row>
    <row r="98" spans="1:11" ht="19.5" customHeight="1">
      <c r="A98" s="8">
        <v>4</v>
      </c>
      <c r="B98" s="8">
        <v>62</v>
      </c>
      <c r="C98" s="43" t="s">
        <v>224</v>
      </c>
      <c r="D98" s="44" t="s">
        <v>59</v>
      </c>
      <c r="E98" s="45" t="s">
        <v>10</v>
      </c>
      <c r="F98" s="45" t="s">
        <v>68</v>
      </c>
      <c r="G98" s="45" t="s">
        <v>83</v>
      </c>
      <c r="H98" s="44" t="s">
        <v>13</v>
      </c>
      <c r="I98" s="1" t="str">
        <f>IF($F98="m",IF($G$1-$G98&gt;19,IF($G$1-$G98&lt;40,"A",IF($G$1-$G98&gt;49,IF($G$1-$G98&gt;59,IF($G$1-$G98&gt;69,"E","D"),"C"),"B")),"JM"),IF($G$1-$G98&gt;19,IF($G$1-$G98&lt;40,"F",IF($G$1-$G98&lt;50,"G",IF($G$1-$G98&lt;60,"H","I"))),"JŽ"))</f>
        <v>H</v>
      </c>
      <c r="J98" s="1">
        <f>COUNTIF($G$7:$I98,$I98)</f>
        <v>4</v>
      </c>
      <c r="K98" s="9">
        <v>0.0512037037037037</v>
      </c>
    </row>
    <row r="99" spans="1:11" ht="19.5" customHeight="1" thickBot="1">
      <c r="A99" s="8">
        <v>5</v>
      </c>
      <c r="B99" s="8">
        <v>67</v>
      </c>
      <c r="C99" s="43" t="s">
        <v>236</v>
      </c>
      <c r="D99" s="44" t="s">
        <v>237</v>
      </c>
      <c r="E99" s="45" t="s">
        <v>10</v>
      </c>
      <c r="F99" s="45" t="s">
        <v>68</v>
      </c>
      <c r="G99" s="45" t="s">
        <v>227</v>
      </c>
      <c r="H99" s="44" t="s">
        <v>102</v>
      </c>
      <c r="I99" s="1" t="str">
        <f>IF($F99="m",IF($G$1-$G99&gt;19,IF($G$1-$G99&lt;40,"A",IF($G$1-$G99&gt;49,IF($G$1-$G99&gt;59,IF($G$1-$G99&gt;69,"E","D"),"C"),"B")),"JM"),IF($G$1-$G99&gt;19,IF($G$1-$G99&lt;40,"F",IF($G$1-$G99&lt;50,"G",IF($G$1-$G99&lt;60,"H","I"))),"JŽ"))</f>
        <v>H</v>
      </c>
      <c r="J99" s="1">
        <f>COUNTIF($G$7:$I99,$I99)</f>
        <v>5</v>
      </c>
      <c r="K99" s="9">
        <v>0.05454861111111111</v>
      </c>
    </row>
    <row r="100" spans="1:11" ht="19.5" customHeight="1" thickBot="1">
      <c r="A100" s="79" t="s">
        <v>29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1"/>
    </row>
    <row r="101" spans="1:11" s="20" customFormat="1" ht="19.5" customHeight="1">
      <c r="A101" s="18">
        <v>1</v>
      </c>
      <c r="B101" s="18">
        <v>6</v>
      </c>
      <c r="C101" s="51" t="s">
        <v>125</v>
      </c>
      <c r="D101" s="52" t="s">
        <v>126</v>
      </c>
      <c r="E101" s="53" t="s">
        <v>10</v>
      </c>
      <c r="F101" s="53" t="s">
        <v>68</v>
      </c>
      <c r="G101" s="53" t="s">
        <v>127</v>
      </c>
      <c r="H101" s="52" t="s">
        <v>128</v>
      </c>
      <c r="I101" s="19" t="str">
        <f aca="true" t="shared" si="7" ref="I101:I106">IF($F101="m",IF($G$1-$G101&gt;19,IF($G$1-$G101&lt;40,"A",IF($G$1-$G101&gt;49,IF($G$1-$G101&gt;59,IF($G$1-$G101&gt;69,"E","D"),"C"),"B")),"JM"),IF($G$1-$G101&gt;19,IF($G$1-$G101&lt;40,"F",IF($G$1-$G101&lt;50,"G",IF($G$1-$G101&lt;60,"H","I"))),"JŽ"))</f>
        <v>I</v>
      </c>
      <c r="J101" s="19">
        <f>COUNTIF($G$7:$I101,$I101)</f>
        <v>1</v>
      </c>
      <c r="K101" s="27">
        <v>0.0364699074074074</v>
      </c>
    </row>
    <row r="102" spans="1:11" s="23" customFormat="1" ht="19.5" customHeight="1">
      <c r="A102" s="21">
        <v>2</v>
      </c>
      <c r="B102" s="21">
        <v>24</v>
      </c>
      <c r="C102" s="55" t="s">
        <v>146</v>
      </c>
      <c r="D102" s="56" t="s">
        <v>147</v>
      </c>
      <c r="E102" s="57" t="s">
        <v>10</v>
      </c>
      <c r="F102" s="57" t="s">
        <v>68</v>
      </c>
      <c r="G102" s="57" t="s">
        <v>127</v>
      </c>
      <c r="H102" s="56" t="s">
        <v>148</v>
      </c>
      <c r="I102" s="22" t="str">
        <f t="shared" si="7"/>
        <v>I</v>
      </c>
      <c r="J102" s="22">
        <f>COUNTIF($G$7:$I102,$I102)</f>
        <v>2</v>
      </c>
      <c r="K102" s="28">
        <v>0.03831018518518518</v>
      </c>
    </row>
    <row r="103" spans="1:11" s="26" customFormat="1" ht="19.5" customHeight="1">
      <c r="A103" s="24">
        <v>3</v>
      </c>
      <c r="B103" s="24">
        <v>34</v>
      </c>
      <c r="C103" s="59" t="s">
        <v>34</v>
      </c>
      <c r="D103" s="60" t="s">
        <v>62</v>
      </c>
      <c r="E103" s="61" t="s">
        <v>10</v>
      </c>
      <c r="F103" s="61" t="s">
        <v>68</v>
      </c>
      <c r="G103" s="61" t="s">
        <v>86</v>
      </c>
      <c r="H103" s="60" t="s">
        <v>244</v>
      </c>
      <c r="I103" s="25" t="str">
        <f t="shared" si="7"/>
        <v>I</v>
      </c>
      <c r="J103" s="25">
        <f>COUNTIF($G$7:$I103,$I103)</f>
        <v>3</v>
      </c>
      <c r="K103" s="29">
        <v>0.04030092592592593</v>
      </c>
    </row>
    <row r="104" spans="1:11" ht="19.5" customHeight="1">
      <c r="A104" s="8">
        <v>4</v>
      </c>
      <c r="B104" s="8">
        <v>74</v>
      </c>
      <c r="C104" s="43" t="s">
        <v>36</v>
      </c>
      <c r="D104" s="44" t="s">
        <v>20</v>
      </c>
      <c r="E104" s="45" t="s">
        <v>10</v>
      </c>
      <c r="F104" s="45" t="s">
        <v>68</v>
      </c>
      <c r="G104" s="45" t="s">
        <v>89</v>
      </c>
      <c r="H104" s="44" t="s">
        <v>101</v>
      </c>
      <c r="I104" s="1" t="str">
        <f t="shared" si="7"/>
        <v>I</v>
      </c>
      <c r="J104" s="1">
        <f>COUNTIF($G$7:$I104,$I104)</f>
        <v>4</v>
      </c>
      <c r="K104" s="9">
        <v>0.0418287037037037</v>
      </c>
    </row>
    <row r="105" spans="1:11" ht="19.5" customHeight="1">
      <c r="A105" s="8">
        <v>5</v>
      </c>
      <c r="B105" s="8">
        <v>18</v>
      </c>
      <c r="C105" s="43" t="s">
        <v>171</v>
      </c>
      <c r="D105" s="44" t="s">
        <v>172</v>
      </c>
      <c r="E105" s="45" t="s">
        <v>10</v>
      </c>
      <c r="F105" s="45" t="s">
        <v>68</v>
      </c>
      <c r="G105" s="45" t="s">
        <v>95</v>
      </c>
      <c r="H105" s="44" t="s">
        <v>173</v>
      </c>
      <c r="I105" s="1" t="str">
        <f t="shared" si="7"/>
        <v>I</v>
      </c>
      <c r="J105" s="1">
        <f>COUNTIF($G$7:$I105,$I105)</f>
        <v>5</v>
      </c>
      <c r="K105" s="9">
        <v>0.04777777777777778</v>
      </c>
    </row>
    <row r="106" spans="1:11" ht="19.5" customHeight="1" thickBot="1">
      <c r="A106" s="8">
        <v>6</v>
      </c>
      <c r="B106" s="8">
        <v>46</v>
      </c>
      <c r="C106" s="43" t="s">
        <v>240</v>
      </c>
      <c r="D106" s="44" t="s">
        <v>241</v>
      </c>
      <c r="E106" s="45" t="s">
        <v>10</v>
      </c>
      <c r="F106" s="45" t="s">
        <v>68</v>
      </c>
      <c r="G106" s="45" t="s">
        <v>73</v>
      </c>
      <c r="H106" s="44" t="s">
        <v>242</v>
      </c>
      <c r="I106" s="1" t="str">
        <f t="shared" si="7"/>
        <v>I</v>
      </c>
      <c r="J106" s="1">
        <f>COUNTIF($G$7:$I106,$I106)</f>
        <v>6</v>
      </c>
      <c r="K106" s="9">
        <v>0.05113425925925926</v>
      </c>
    </row>
    <row r="107" spans="1:11" s="42" customFormat="1" ht="19.5" customHeight="1" thickBot="1">
      <c r="A107" s="76" t="s">
        <v>288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8"/>
    </row>
    <row r="108" spans="1:11" s="20" customFormat="1" ht="19.5" customHeight="1">
      <c r="A108" s="18">
        <v>1</v>
      </c>
      <c r="B108" s="18">
        <v>13</v>
      </c>
      <c r="C108" s="35" t="s">
        <v>248</v>
      </c>
      <c r="D108" s="36" t="s">
        <v>43</v>
      </c>
      <c r="E108" s="19" t="s">
        <v>10</v>
      </c>
      <c r="F108" s="19" t="s">
        <v>67</v>
      </c>
      <c r="G108" s="19">
        <v>2007</v>
      </c>
      <c r="H108" s="36" t="s">
        <v>102</v>
      </c>
      <c r="I108" s="19" t="s">
        <v>249</v>
      </c>
      <c r="J108" s="19">
        <f>COUNTIF($G$7:$I108,$I108)</f>
        <v>1</v>
      </c>
      <c r="K108" s="27">
        <v>0.035694444444444445</v>
      </c>
    </row>
    <row r="109" spans="1:11" s="23" customFormat="1" ht="19.5" customHeight="1" thickBot="1">
      <c r="A109" s="21">
        <v>2</v>
      </c>
      <c r="B109" s="21">
        <v>25</v>
      </c>
      <c r="C109" s="37" t="s">
        <v>254</v>
      </c>
      <c r="D109" s="38" t="s">
        <v>255</v>
      </c>
      <c r="E109" s="22" t="s">
        <v>10</v>
      </c>
      <c r="F109" s="22" t="s">
        <v>67</v>
      </c>
      <c r="G109" s="22">
        <v>2008</v>
      </c>
      <c r="H109" s="38" t="s">
        <v>102</v>
      </c>
      <c r="I109" s="22" t="s">
        <v>249</v>
      </c>
      <c r="J109" s="22">
        <f>COUNTIF($G$7:$I109,$I109)</f>
        <v>2</v>
      </c>
      <c r="K109" s="28">
        <v>0.039837962962962964</v>
      </c>
    </row>
    <row r="110" spans="1:11" s="42" customFormat="1" ht="19.5" customHeight="1" thickBot="1">
      <c r="A110" s="76" t="s">
        <v>283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8"/>
    </row>
    <row r="111" spans="1:11" s="17" customFormat="1" ht="19.5" customHeight="1">
      <c r="A111" s="7" t="s">
        <v>287</v>
      </c>
      <c r="B111" s="7" t="s">
        <v>12</v>
      </c>
      <c r="C111" s="7" t="s">
        <v>11</v>
      </c>
      <c r="D111" s="15" t="s">
        <v>14</v>
      </c>
      <c r="E111" s="16" t="s">
        <v>9</v>
      </c>
      <c r="F111" s="16" t="s">
        <v>2</v>
      </c>
      <c r="G111" s="7" t="s">
        <v>6</v>
      </c>
      <c r="H111" s="15" t="s">
        <v>0</v>
      </c>
      <c r="I111" s="16" t="s">
        <v>4</v>
      </c>
      <c r="J111" s="7" t="s">
        <v>7</v>
      </c>
      <c r="K111" s="16" t="s">
        <v>1</v>
      </c>
    </row>
    <row r="112" spans="1:11" s="20" customFormat="1" ht="19.5" customHeight="1">
      <c r="A112" s="18">
        <v>1</v>
      </c>
      <c r="B112" s="18">
        <v>202</v>
      </c>
      <c r="C112" s="51" t="s">
        <v>223</v>
      </c>
      <c r="D112" s="52" t="s">
        <v>43</v>
      </c>
      <c r="E112" s="53" t="s">
        <v>10</v>
      </c>
      <c r="F112" s="53" t="s">
        <v>67</v>
      </c>
      <c r="G112" s="53">
        <v>2011</v>
      </c>
      <c r="H112" s="52" t="s">
        <v>280</v>
      </c>
      <c r="I112" s="19" t="s">
        <v>246</v>
      </c>
      <c r="J112" s="19">
        <v>1</v>
      </c>
      <c r="K112" s="27">
        <v>0.008159722222222223</v>
      </c>
    </row>
    <row r="113" spans="1:11" s="23" customFormat="1" ht="19.5" customHeight="1">
      <c r="A113" s="21">
        <v>2</v>
      </c>
      <c r="B113" s="21">
        <v>201</v>
      </c>
      <c r="C113" s="55" t="s">
        <v>274</v>
      </c>
      <c r="D113" s="56" t="s">
        <v>275</v>
      </c>
      <c r="E113" s="57" t="s">
        <v>10</v>
      </c>
      <c r="F113" s="57" t="s">
        <v>67</v>
      </c>
      <c r="G113" s="57">
        <v>2011</v>
      </c>
      <c r="H113" s="56" t="s">
        <v>102</v>
      </c>
      <c r="I113" s="22" t="s">
        <v>246</v>
      </c>
      <c r="J113" s="22">
        <v>2</v>
      </c>
      <c r="K113" s="28">
        <v>0.008472222222222221</v>
      </c>
    </row>
    <row r="114" spans="1:11" s="26" customFormat="1" ht="19.5" customHeight="1">
      <c r="A114" s="24">
        <v>3</v>
      </c>
      <c r="B114" s="24">
        <v>200</v>
      </c>
      <c r="C114" s="59" t="s">
        <v>254</v>
      </c>
      <c r="D114" s="60" t="s">
        <v>256</v>
      </c>
      <c r="E114" s="61" t="s">
        <v>10</v>
      </c>
      <c r="F114" s="61" t="s">
        <v>67</v>
      </c>
      <c r="G114" s="61">
        <v>2012</v>
      </c>
      <c r="H114" s="60" t="s">
        <v>102</v>
      </c>
      <c r="I114" s="25" t="s">
        <v>246</v>
      </c>
      <c r="J114" s="25">
        <v>3</v>
      </c>
      <c r="K114" s="29">
        <v>0.008935185185185187</v>
      </c>
    </row>
    <row r="115" spans="1:11" s="4" customFormat="1" ht="30" customHeight="1">
      <c r="A115" s="10" t="s">
        <v>19</v>
      </c>
      <c r="B115" s="13"/>
      <c r="C115" s="13"/>
      <c r="D115" s="14"/>
      <c r="E115" s="11"/>
      <c r="F115" s="11"/>
      <c r="G115" s="11"/>
      <c r="H115" s="14"/>
      <c r="I115" s="11"/>
      <c r="J115" s="11"/>
      <c r="K115" s="12"/>
    </row>
    <row r="116" spans="1:11" s="4" customFormat="1" ht="15.75" customHeight="1">
      <c r="A116" s="75" t="s">
        <v>5</v>
      </c>
      <c r="B116" s="75"/>
      <c r="C116" s="75"/>
      <c r="D116" s="75"/>
      <c r="E116" s="75"/>
      <c r="F116" s="75"/>
      <c r="G116" s="5"/>
      <c r="I116" s="5"/>
      <c r="J116" s="5"/>
      <c r="K116" s="3"/>
    </row>
  </sheetData>
  <sheetProtection/>
  <mergeCells count="15">
    <mergeCell ref="A67:K67"/>
    <mergeCell ref="A76:K76"/>
    <mergeCell ref="A86:K86"/>
    <mergeCell ref="A94:K94"/>
    <mergeCell ref="A100:K100"/>
    <mergeCell ref="A2:K2"/>
    <mergeCell ref="A3:K3"/>
    <mergeCell ref="A4:C4"/>
    <mergeCell ref="A116:F116"/>
    <mergeCell ref="A110:K110"/>
    <mergeCell ref="A107:K107"/>
    <mergeCell ref="A26:K26"/>
    <mergeCell ref="A6:K6"/>
    <mergeCell ref="A38:K38"/>
    <mergeCell ref="A52:K5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>beh.sk Severska desiatka, beh, behanie, run, running</cp:keywords>
  <dc:description>...</dc:description>
  <cp:lastModifiedBy>pc</cp:lastModifiedBy>
  <cp:lastPrinted>2023-06-18T09:59:05Z</cp:lastPrinted>
  <dcterms:created xsi:type="dcterms:W3CDTF">2006-08-10T15:02:00Z</dcterms:created>
  <dcterms:modified xsi:type="dcterms:W3CDTF">2023-06-18T11:00:07Z</dcterms:modified>
  <cp:category/>
  <cp:version/>
  <cp:contentType/>
  <cp:contentStatus/>
</cp:coreProperties>
</file>