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85" windowHeight="1245" activeTab="0"/>
  </bookViews>
  <sheets>
    <sheet name="Celková bežci 2023" sheetId="1" r:id="rId1"/>
    <sheet name="Kategórie bežci 2023" sheetId="2" r:id="rId2"/>
    <sheet name="Celková cyklisti 2023" sheetId="3" r:id="rId3"/>
    <sheet name="Kategorie cyklisti 202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<sst xmlns="http://schemas.openxmlformats.org/spreadsheetml/2006/main" count="1780" uniqueCount="385">
  <si>
    <t>Meno</t>
  </si>
  <si>
    <t>Oddiel</t>
  </si>
  <si>
    <t>Čas</t>
  </si>
  <si>
    <t>m/ž</t>
  </si>
  <si>
    <t>dátum</t>
  </si>
  <si>
    <t>Rok nar.</t>
  </si>
  <si>
    <t>Priezvisko</t>
  </si>
  <si>
    <t>Marcel</t>
  </si>
  <si>
    <t>Pavol</t>
  </si>
  <si>
    <t>Marián</t>
  </si>
  <si>
    <t>Humenné</t>
  </si>
  <si>
    <t>Matúš</t>
  </si>
  <si>
    <t>Tomáš</t>
  </si>
  <si>
    <t>Ján</t>
  </si>
  <si>
    <t>Milan</t>
  </si>
  <si>
    <t>Viktor</t>
  </si>
  <si>
    <t>Michal</t>
  </si>
  <si>
    <t>Peter</t>
  </si>
  <si>
    <t>Košice</t>
  </si>
  <si>
    <t>Vranov</t>
  </si>
  <si>
    <t>Patrik</t>
  </si>
  <si>
    <t>Prešov</t>
  </si>
  <si>
    <t>Vladimír</t>
  </si>
  <si>
    <t>Dušan</t>
  </si>
  <si>
    <t>Ľubomír</t>
  </si>
  <si>
    <t>Gabriela</t>
  </si>
  <si>
    <t>AC Michalovce</t>
  </si>
  <si>
    <t>MBK Veľké Kapušany</t>
  </si>
  <si>
    <t>Jaroslav</t>
  </si>
  <si>
    <t>Ivana</t>
  </si>
  <si>
    <t>Daniel</t>
  </si>
  <si>
    <t>Jozef</t>
  </si>
  <si>
    <t>Marek</t>
  </si>
  <si>
    <t>Lucia</t>
  </si>
  <si>
    <t>Imrich</t>
  </si>
  <si>
    <t>Martin</t>
  </si>
  <si>
    <t>Mikuláš</t>
  </si>
  <si>
    <t>Juraj</t>
  </si>
  <si>
    <t>MTC Vyšná Šebastová</t>
  </si>
  <si>
    <t>Gabriel</t>
  </si>
  <si>
    <t>Zuzana</t>
  </si>
  <si>
    <t>Jana</t>
  </si>
  <si>
    <t>Stanislav</t>
  </si>
  <si>
    <t>Cyklisti</t>
  </si>
  <si>
    <t>Bežci</t>
  </si>
  <si>
    <t>Por. v kat.</t>
  </si>
  <si>
    <t>SVK</t>
  </si>
  <si>
    <t>ADAM</t>
  </si>
  <si>
    <t>M</t>
  </si>
  <si>
    <t>Vranov nad Topľou</t>
  </si>
  <si>
    <t>Rastislav</t>
  </si>
  <si>
    <t>BAVOĽÁR</t>
  </si>
  <si>
    <t>Janovík</t>
  </si>
  <si>
    <t>A</t>
  </si>
  <si>
    <t>BINDAS</t>
  </si>
  <si>
    <t>Slavomír</t>
  </si>
  <si>
    <t>Vechec</t>
  </si>
  <si>
    <t>BREHOVÝ</t>
  </si>
  <si>
    <t>Radoslav</t>
  </si>
  <si>
    <t>Zámutov</t>
  </si>
  <si>
    <t>DEMKO</t>
  </si>
  <si>
    <t>DOĽACKÝ</t>
  </si>
  <si>
    <t>Nižný Hrabovec</t>
  </si>
  <si>
    <t>GERBOC</t>
  </si>
  <si>
    <t>Zdeno</t>
  </si>
  <si>
    <t>Snina</t>
  </si>
  <si>
    <t>D</t>
  </si>
  <si>
    <t>Michalovce</t>
  </si>
  <si>
    <t>HAJNÍK</t>
  </si>
  <si>
    <t>HAVALA</t>
  </si>
  <si>
    <t>HREŠČÁK</t>
  </si>
  <si>
    <t>Tibor</t>
  </si>
  <si>
    <t>F</t>
  </si>
  <si>
    <t>KOPČÍK</t>
  </si>
  <si>
    <t>KRÁĽ</t>
  </si>
  <si>
    <t>Štefan</t>
  </si>
  <si>
    <t>Erik</t>
  </si>
  <si>
    <t>MIŠKO</t>
  </si>
  <si>
    <t>SABO</t>
  </si>
  <si>
    <t>SLIVKA</t>
  </si>
  <si>
    <t>Plumbike team Stropkov</t>
  </si>
  <si>
    <t>Stropkov</t>
  </si>
  <si>
    <t>ŠIMKO</t>
  </si>
  <si>
    <t>VAŠKO</t>
  </si>
  <si>
    <t>Marian</t>
  </si>
  <si>
    <t>Eduard</t>
  </si>
  <si>
    <t>BAČÍK</t>
  </si>
  <si>
    <t>Mária</t>
  </si>
  <si>
    <t>MARAS team</t>
  </si>
  <si>
    <t>DANKO</t>
  </si>
  <si>
    <t>Adrian</t>
  </si>
  <si>
    <t>DROPPOVÁ</t>
  </si>
  <si>
    <t>Marcela</t>
  </si>
  <si>
    <t>FAZEKAŠ</t>
  </si>
  <si>
    <t>FOTTA</t>
  </si>
  <si>
    <t>Fotta organic group Prešov</t>
  </si>
  <si>
    <t>FOTTOVÁ</t>
  </si>
  <si>
    <t>FUČO</t>
  </si>
  <si>
    <t>Emil</t>
  </si>
  <si>
    <t>GAJDÁR</t>
  </si>
  <si>
    <t>GAĽA</t>
  </si>
  <si>
    <t>HABURA</t>
  </si>
  <si>
    <t>HIŠEM</t>
  </si>
  <si>
    <t>Belá nad Cirochou</t>
  </si>
  <si>
    <t>HOLOMAŇ</t>
  </si>
  <si>
    <t>Zdenko</t>
  </si>
  <si>
    <t>HORVÁTH</t>
  </si>
  <si>
    <t>HRUŠOVSKÝ</t>
  </si>
  <si>
    <t>IMRICH</t>
  </si>
  <si>
    <t>Soľ</t>
  </si>
  <si>
    <t>KACHMAN</t>
  </si>
  <si>
    <t>Vranovske vydry</t>
  </si>
  <si>
    <t>KAKAŠČÍK</t>
  </si>
  <si>
    <t>KAMAS</t>
  </si>
  <si>
    <t>TJ Tatran Spišská Nová Ves</t>
  </si>
  <si>
    <t>KARPJÁKOVÁ</t>
  </si>
  <si>
    <t>Diana</t>
  </si>
  <si>
    <t>Matej</t>
  </si>
  <si>
    <t>MIHOK</t>
  </si>
  <si>
    <t>MYDLÁR</t>
  </si>
  <si>
    <t>PAČUTA</t>
  </si>
  <si>
    <t>Vranov/Lomnica</t>
  </si>
  <si>
    <t>PAVLOV</t>
  </si>
  <si>
    <t>PETRO</t>
  </si>
  <si>
    <t>ZSKE Košice</t>
  </si>
  <si>
    <t>Klub bežcov Stropkov</t>
  </si>
  <si>
    <t>Valéria</t>
  </si>
  <si>
    <t>ROVŇÁK</t>
  </si>
  <si>
    <t>SABOL</t>
  </si>
  <si>
    <t>SEMANOVÁ</t>
  </si>
  <si>
    <t>Zlatka</t>
  </si>
  <si>
    <t>Miroslav</t>
  </si>
  <si>
    <t>STRŽÍNEK</t>
  </si>
  <si>
    <t>Václav</t>
  </si>
  <si>
    <t>ŠESTÁK</t>
  </si>
  <si>
    <t>ŠESTÁKOVÁ</t>
  </si>
  <si>
    <t>Maras Team</t>
  </si>
  <si>
    <t>TOMÁŠ</t>
  </si>
  <si>
    <t>VANGOR</t>
  </si>
  <si>
    <t>VARGAEŠTOK</t>
  </si>
  <si>
    <t>VRÁBEL</t>
  </si>
  <si>
    <t>Šport Mokroluský Vranov</t>
  </si>
  <si>
    <t>BALOGA</t>
  </si>
  <si>
    <t>Anton</t>
  </si>
  <si>
    <t>TOMEČEK</t>
  </si>
  <si>
    <t>KARAS</t>
  </si>
  <si>
    <t>VAVREK</t>
  </si>
  <si>
    <t>FLOREKOVÁ</t>
  </si>
  <si>
    <t>PAUMER</t>
  </si>
  <si>
    <t>BEH &amp; BIKE DO VRCHU DUBNÍK 874 m n.m.</t>
  </si>
  <si>
    <t>Slávka</t>
  </si>
  <si>
    <t>Výsledková listina SLAŇAKI CUP 2023</t>
  </si>
  <si>
    <t>12.ročník</t>
  </si>
  <si>
    <t>Zámutov okres Vranov 5.11.2023</t>
  </si>
  <si>
    <t>Por.č</t>
  </si>
  <si>
    <t>Št.č.</t>
  </si>
  <si>
    <t>Štát. prísl.</t>
  </si>
  <si>
    <t>Kat.</t>
  </si>
  <si>
    <t>Hlavný rozhodca: Peter Buc 0905299189 peter.buc59@gmail.com</t>
  </si>
  <si>
    <t>Výsledky spracovala: Anna Bucová</t>
  </si>
  <si>
    <t>1971</t>
  </si>
  <si>
    <t>Vranovské vydry Vranov</t>
  </si>
  <si>
    <t>ANDRAŠČÍK</t>
  </si>
  <si>
    <t>1965</t>
  </si>
  <si>
    <t>WAJASY Prešov</t>
  </si>
  <si>
    <t>1953</t>
  </si>
  <si>
    <t>BKO Vyšná Myšľa</t>
  </si>
  <si>
    <t>2004</t>
  </si>
  <si>
    <t>Biatlon ŠK Prešov</t>
  </si>
  <si>
    <t>BRILLA</t>
  </si>
  <si>
    <t>1991</t>
  </si>
  <si>
    <t>Fintice</t>
  </si>
  <si>
    <t>1959</t>
  </si>
  <si>
    <t>1992</t>
  </si>
  <si>
    <t>ČIERNIKOVÁ</t>
  </si>
  <si>
    <t>1988</t>
  </si>
  <si>
    <t>ČOPÁK</t>
  </si>
  <si>
    <t>1978</t>
  </si>
  <si>
    <t>1981</t>
  </si>
  <si>
    <t>1987</t>
  </si>
  <si>
    <t>DAŇKO</t>
  </si>
  <si>
    <t>1979</t>
  </si>
  <si>
    <t>BK ZasRun Šarišské Bohdanovce</t>
  </si>
  <si>
    <t>DEMJAN</t>
  </si>
  <si>
    <t>Prešov Running Team</t>
  </si>
  <si>
    <t>DINDAK</t>
  </si>
  <si>
    <t>Radovan</t>
  </si>
  <si>
    <t>1983</t>
  </si>
  <si>
    <t>DIPO PRINT s.r.o. Dlhé Klčovo</t>
  </si>
  <si>
    <t>Beh za chudobných Košice</t>
  </si>
  <si>
    <t>1982</t>
  </si>
  <si>
    <t>Ľabodorci Vranov</t>
  </si>
  <si>
    <t>1964</t>
  </si>
  <si>
    <t>H</t>
  </si>
  <si>
    <t>FRITZ</t>
  </si>
  <si>
    <t>Simona</t>
  </si>
  <si>
    <t>1989</t>
  </si>
  <si>
    <t>1963</t>
  </si>
  <si>
    <t>JAK Bardejov</t>
  </si>
  <si>
    <t>1961</t>
  </si>
  <si>
    <t>GALAJDA</t>
  </si>
  <si>
    <t>1990</t>
  </si>
  <si>
    <t>BehajmeSpolu.sk Snina</t>
  </si>
  <si>
    <t>GÁLIK</t>
  </si>
  <si>
    <t>1966</t>
  </si>
  <si>
    <t>GERGEĽOVÁ</t>
  </si>
  <si>
    <t>Petra</t>
  </si>
  <si>
    <t>1984</t>
  </si>
  <si>
    <t>GOČ</t>
  </si>
  <si>
    <t>1977</t>
  </si>
  <si>
    <t>GROMOS</t>
  </si>
  <si>
    <t>1967</t>
  </si>
  <si>
    <t>Záhrada pohybu Prešov</t>
  </si>
  <si>
    <t>HOLUB</t>
  </si>
  <si>
    <t>1968</t>
  </si>
  <si>
    <t>Active life team Prešov</t>
  </si>
  <si>
    <t>HRUBOVSKÁ</t>
  </si>
  <si>
    <t>Miroslava</t>
  </si>
  <si>
    <t>HUDÁK</t>
  </si>
  <si>
    <t>1973</t>
  </si>
  <si>
    <t>Hu Ra Košice</t>
  </si>
  <si>
    <t>HVIZDOŠ</t>
  </si>
  <si>
    <t>Bike klub Lipa  Jakubova Voľa</t>
  </si>
  <si>
    <t>1986</t>
  </si>
  <si>
    <t>ILLÉŠ</t>
  </si>
  <si>
    <t>1998</t>
  </si>
  <si>
    <t>MARAS Team</t>
  </si>
  <si>
    <t>1950</t>
  </si>
  <si>
    <t>IMRICHOVÁ</t>
  </si>
  <si>
    <t>Lenka</t>
  </si>
  <si>
    <t>1985</t>
  </si>
  <si>
    <t>HK Slaňak Prešov</t>
  </si>
  <si>
    <t>VTJ 20.prlog Prešov</t>
  </si>
  <si>
    <t>NW-Záborské</t>
  </si>
  <si>
    <t>1976</t>
  </si>
  <si>
    <t>1975</t>
  </si>
  <si>
    <t>KIMÁK</t>
  </si>
  <si>
    <t>1969</t>
  </si>
  <si>
    <t>KIMÁKOVÁ</t>
  </si>
  <si>
    <t>KOŠČOVÁ</t>
  </si>
  <si>
    <t>Natália</t>
  </si>
  <si>
    <t>Vyšné Opátske running team</t>
  </si>
  <si>
    <t>KOVALÍKOVÁ</t>
  </si>
  <si>
    <t>Martina</t>
  </si>
  <si>
    <t>LONGAUVER</t>
  </si>
  <si>
    <t>Lucian</t>
  </si>
  <si>
    <t>LUTERÁNOVÁ</t>
  </si>
  <si>
    <t>MARAS</t>
  </si>
  <si>
    <t>Ladislav</t>
  </si>
  <si>
    <t>MAROŠ</t>
  </si>
  <si>
    <t>1980</t>
  </si>
  <si>
    <t>MAROŠOVÁ</t>
  </si>
  <si>
    <t>MAŤAŠ</t>
  </si>
  <si>
    <t>Nižný Kručov</t>
  </si>
  <si>
    <t>1954</t>
  </si>
  <si>
    <t>MICHALOVOVÁ</t>
  </si>
  <si>
    <t>Amália</t>
  </si>
  <si>
    <t>MOCKOVČIAK</t>
  </si>
  <si>
    <t>TJ Obal servis Košice / VTJ /</t>
  </si>
  <si>
    <t>NADÁNYIOVÁ</t>
  </si>
  <si>
    <t>Štefánia</t>
  </si>
  <si>
    <t>MARAS team/Michalovce</t>
  </si>
  <si>
    <t>PACHOTA</t>
  </si>
  <si>
    <t>PÁLFI</t>
  </si>
  <si>
    <t>Active life team Košice</t>
  </si>
  <si>
    <t>1960</t>
  </si>
  <si>
    <t>Prešov running team</t>
  </si>
  <si>
    <t>POLAŠČÍKOVÁ</t>
  </si>
  <si>
    <t>Mirka</t>
  </si>
  <si>
    <t>POLIVČÁK</t>
  </si>
  <si>
    <t>Black street boys Vranov</t>
  </si>
  <si>
    <t>PUŠKÁŠ</t>
  </si>
  <si>
    <t>1972</t>
  </si>
  <si>
    <t>Patris team Záborské</t>
  </si>
  <si>
    <t>RÁCZ</t>
  </si>
  <si>
    <t>Kysak</t>
  </si>
  <si>
    <t>REPČÍK</t>
  </si>
  <si>
    <t>Pavel</t>
  </si>
  <si>
    <t>Mengusovce</t>
  </si>
  <si>
    <t>Záhrada pohybu Lemešany</t>
  </si>
  <si>
    <t>Prešovská Walkerka</t>
  </si>
  <si>
    <t>1958</t>
  </si>
  <si>
    <t>SEMKO</t>
  </si>
  <si>
    <t>Dukla Jasenovce</t>
  </si>
  <si>
    <t>Dulova Ves</t>
  </si>
  <si>
    <t>SPIŠÁK</t>
  </si>
  <si>
    <t>Krčava</t>
  </si>
  <si>
    <t>Sninské mačiaky Snina</t>
  </si>
  <si>
    <t>ŠIPOŠ</t>
  </si>
  <si>
    <t>1974</t>
  </si>
  <si>
    <t>ŠOLTÝS</t>
  </si>
  <si>
    <t>ŠTUBŇA</t>
  </si>
  <si>
    <t>Vrtuľníkové krídlo Prešov</t>
  </si>
  <si>
    <t>2009</t>
  </si>
  <si>
    <t>TJ Sedliská</t>
  </si>
  <si>
    <t>TURIK</t>
  </si>
  <si>
    <t>2002</t>
  </si>
  <si>
    <t>Lukačovce</t>
  </si>
  <si>
    <t>TURIKOVÁ</t>
  </si>
  <si>
    <t>Viktória</t>
  </si>
  <si>
    <t>2001</t>
  </si>
  <si>
    <t>Vyšná Kamenica</t>
  </si>
  <si>
    <t>VARHÁČ</t>
  </si>
  <si>
    <t>Blažej</t>
  </si>
  <si>
    <t>ŠK Slovan Nižná Sitnica</t>
  </si>
  <si>
    <t>BEHUN</t>
  </si>
  <si>
    <t>ČAJKA</t>
  </si>
  <si>
    <t>Cyklo Čajka Prešov</t>
  </si>
  <si>
    <t>Gabi</t>
  </si>
  <si>
    <t>Time4fun.sk Moldava</t>
  </si>
  <si>
    <t>GERGEĽ</t>
  </si>
  <si>
    <t>Zemplínske Hradište</t>
  </si>
  <si>
    <t>Spišská Stará Ves</t>
  </si>
  <si>
    <t>Slanský vrchár Vranov</t>
  </si>
  <si>
    <t>BIKELSON sport team Košice</t>
  </si>
  <si>
    <t>JENDRICHOVSKÁ</t>
  </si>
  <si>
    <t>Danka</t>
  </si>
  <si>
    <t>TTTrend Ražňany</t>
  </si>
  <si>
    <t>PO-cycling Prešov</t>
  </si>
  <si>
    <t>LUKÁČOVÁ</t>
  </si>
  <si>
    <t>Michala</t>
  </si>
  <si>
    <t>Triatlonovy Klub Prešov</t>
  </si>
  <si>
    <t>MOLČÁNYIOVÁ</t>
  </si>
  <si>
    <t>NOVIKMEC</t>
  </si>
  <si>
    <t>1970</t>
  </si>
  <si>
    <t>PROefekt team Prešov</t>
  </si>
  <si>
    <t>AC Biker Úpor</t>
  </si>
  <si>
    <t>1962</t>
  </si>
  <si>
    <t>SALOŇ</t>
  </si>
  <si>
    <t>2000</t>
  </si>
  <si>
    <t>Team DNF Michalovce</t>
  </si>
  <si>
    <t>SOROKA</t>
  </si>
  <si>
    <t>Šimon</t>
  </si>
  <si>
    <t>Cyklo TV Trebišov</t>
  </si>
  <si>
    <t>TKÁČ</t>
  </si>
  <si>
    <t>Fulianka</t>
  </si>
  <si>
    <t>1999</t>
  </si>
  <si>
    <t>Swietelsky Slovakia Cycling Team Fulianka</t>
  </si>
  <si>
    <t>Špavoracing Slavošovce</t>
  </si>
  <si>
    <t>WELL</t>
  </si>
  <si>
    <t>Jantex Humenné</t>
  </si>
  <si>
    <t>ZDINÁK</t>
  </si>
  <si>
    <t>VRL Svidník</t>
  </si>
  <si>
    <t>ZÖLD</t>
  </si>
  <si>
    <t>Cyklo Čajka Racing Prešov</t>
  </si>
  <si>
    <t>Mlan</t>
  </si>
  <si>
    <t>MK Tatran Spišská Nová Ves</t>
  </si>
  <si>
    <t>BALOGOVÁ</t>
  </si>
  <si>
    <t>Bibiana</t>
  </si>
  <si>
    <t>KARDOŠOVÁ</t>
  </si>
  <si>
    <t>Alexandra</t>
  </si>
  <si>
    <t xml:space="preserve">Vranovské vydry ULTRAS </t>
  </si>
  <si>
    <t>Gladiátor Michalovce</t>
  </si>
  <si>
    <t>Čeľovce</t>
  </si>
  <si>
    <t>Gregorovce</t>
  </si>
  <si>
    <t>ZÁVOJNA</t>
  </si>
  <si>
    <t>Ultralanovka pre plamienok</t>
  </si>
  <si>
    <t>GURECKA</t>
  </si>
  <si>
    <t>Presov PO.City</t>
  </si>
  <si>
    <t>JANIC</t>
  </si>
  <si>
    <t>Lubos</t>
  </si>
  <si>
    <t>BKL LIPANY</t>
  </si>
  <si>
    <t>SKI Drienica</t>
  </si>
  <si>
    <t>DZUGAN</t>
  </si>
  <si>
    <t>HADBAVNY</t>
  </si>
  <si>
    <t>MTB Slovensky opal</t>
  </si>
  <si>
    <t>HUDAK</t>
  </si>
  <si>
    <t>MIRAQD KOJATICE</t>
  </si>
  <si>
    <t>e-bike</t>
  </si>
  <si>
    <t>Por.čís.</t>
  </si>
  <si>
    <t>mimo súťaž</t>
  </si>
  <si>
    <t>DNF</t>
  </si>
  <si>
    <t>HADBAVNÝ</t>
  </si>
  <si>
    <t>B Muži 40 - 49 rokov</t>
  </si>
  <si>
    <t>C Muži 50 - 59 rokov</t>
  </si>
  <si>
    <t>A Muži do 39 rokov</t>
  </si>
  <si>
    <t>D Muži 60 a viac rokov</t>
  </si>
  <si>
    <t>F Ženy do 39 rokov</t>
  </si>
  <si>
    <t>G Ženy 40 - 49 rokov</t>
  </si>
  <si>
    <t>H Ženy 50 a viac rokov</t>
  </si>
  <si>
    <t>11,2 km/600 m prevýšenie ...2023 kôli nepriazni počasia skratená trať na cca 10 km</t>
  </si>
  <si>
    <t>Prešov PO.City</t>
  </si>
  <si>
    <t>I Ženy bez rozdielu veku</t>
  </si>
  <si>
    <t>Mimo súťaž E - bike</t>
  </si>
  <si>
    <t>JANIČ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</si>
</sst>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hh:mm:ss"/>
    <numFmt numFmtId="193" formatCode="dd/mm/yyyy"/>
    <numFmt numFmtId="194" formatCode="h:mm:ss;@"/>
  </numFmts>
  <fonts count="9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20"/>
      <color theme="1"/>
      <name val="Arial"/>
      <family val="2"/>
    </font>
    <font>
      <b/>
      <sz val="9"/>
      <color rgb="FF0070C0"/>
      <name val="Arial"/>
      <family val="2"/>
    </font>
    <font>
      <b/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11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1" fontId="74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vertical="center"/>
    </xf>
    <xf numFmtId="0" fontId="76" fillId="33" borderId="0" xfId="0" applyFont="1" applyFill="1" applyAlignment="1">
      <alignment vertical="center"/>
    </xf>
    <xf numFmtId="0" fontId="74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1" fontId="74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4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/>
    </xf>
    <xf numFmtId="0" fontId="79" fillId="33" borderId="0" xfId="0" applyFont="1" applyFill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74" fillId="33" borderId="0" xfId="0" applyFont="1" applyFill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1" fontId="8" fillId="34" borderId="0" xfId="0" applyNumberFormat="1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21" fontId="3" fillId="33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194" fontId="0" fillId="35" borderId="12" xfId="0" applyNumberFormat="1" applyFont="1" applyFill="1" applyBorder="1" applyAlignment="1">
      <alignment horizontal="center" vertical="center"/>
    </xf>
    <xf numFmtId="194" fontId="0" fillId="35" borderId="10" xfId="0" applyNumberFormat="1" applyFont="1" applyFill="1" applyBorder="1" applyAlignment="1">
      <alignment horizontal="center" vertical="center"/>
    </xf>
    <xf numFmtId="194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81" fillId="33" borderId="10" xfId="0" applyFont="1" applyFill="1" applyBorder="1" applyAlignment="1">
      <alignment vertical="center"/>
    </xf>
    <xf numFmtId="1" fontId="81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/>
    </xf>
    <xf numFmtId="0" fontId="70" fillId="33" borderId="10" xfId="0" applyFont="1" applyFill="1" applyBorder="1" applyAlignment="1">
      <alignment horizontal="center" vertical="center"/>
    </xf>
    <xf numFmtId="21" fontId="85" fillId="33" borderId="10" xfId="0" applyNumberFormat="1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/>
    </xf>
    <xf numFmtId="0" fontId="86" fillId="33" borderId="11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/>
    </xf>
    <xf numFmtId="21" fontId="86" fillId="33" borderId="1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3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/>
    </xf>
    <xf numFmtId="0" fontId="15" fillId="35" borderId="12" xfId="0" applyFont="1" applyFill="1" applyBorder="1" applyAlignment="1">
      <alignment vertical="center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194" fontId="0" fillId="35" borderId="0" xfId="0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84" fillId="35" borderId="12" xfId="0" applyFont="1" applyFill="1" applyBorder="1" applyAlignment="1">
      <alignment horizontal="center" vertical="center"/>
    </xf>
    <xf numFmtId="0" fontId="85" fillId="35" borderId="12" xfId="0" applyFont="1" applyFill="1" applyBorder="1" applyAlignment="1">
      <alignment horizontal="center"/>
    </xf>
    <xf numFmtId="0" fontId="85" fillId="35" borderId="12" xfId="0" applyFont="1" applyFill="1" applyBorder="1" applyAlignment="1">
      <alignment/>
    </xf>
    <xf numFmtId="0" fontId="70" fillId="35" borderId="12" xfId="0" applyFont="1" applyFill="1" applyBorder="1" applyAlignment="1">
      <alignment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center" vertical="center"/>
    </xf>
    <xf numFmtId="194" fontId="84" fillId="35" borderId="12" xfId="0" applyNumberFormat="1" applyFont="1" applyFill="1" applyBorder="1" applyAlignment="1">
      <alignment horizontal="center" vertical="center"/>
    </xf>
    <xf numFmtId="0" fontId="84" fillId="34" borderId="0" xfId="0" applyFont="1" applyFill="1" applyAlignment="1">
      <alignment vertical="center"/>
    </xf>
    <xf numFmtId="0" fontId="87" fillId="35" borderId="12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/>
    </xf>
    <xf numFmtId="0" fontId="87" fillId="34" borderId="12" xfId="0" applyFont="1" applyFill="1" applyBorder="1" applyAlignment="1">
      <alignment/>
    </xf>
    <xf numFmtId="0" fontId="72" fillId="34" borderId="12" xfId="0" applyFont="1" applyFill="1" applyBorder="1" applyAlignment="1">
      <alignment/>
    </xf>
    <xf numFmtId="0" fontId="72" fillId="34" borderId="12" xfId="0" applyFont="1" applyFill="1" applyBorder="1" applyAlignment="1">
      <alignment horizontal="center"/>
    </xf>
    <xf numFmtId="0" fontId="72" fillId="36" borderId="12" xfId="0" applyFont="1" applyFill="1" applyBorder="1" applyAlignment="1">
      <alignment/>
    </xf>
    <xf numFmtId="0" fontId="72" fillId="34" borderId="12" xfId="0" applyFont="1" applyFill="1" applyBorder="1" applyAlignment="1">
      <alignment horizontal="center" vertical="center"/>
    </xf>
    <xf numFmtId="194" fontId="87" fillId="35" borderId="12" xfId="0" applyNumberFormat="1" applyFont="1" applyFill="1" applyBorder="1" applyAlignment="1">
      <alignment horizontal="center" vertical="center"/>
    </xf>
    <xf numFmtId="0" fontId="87" fillId="34" borderId="0" xfId="0" applyFont="1" applyFill="1" applyAlignment="1">
      <alignment vertical="center"/>
    </xf>
    <xf numFmtId="0" fontId="84" fillId="35" borderId="12" xfId="0" applyFont="1" applyFill="1" applyBorder="1" applyAlignment="1">
      <alignment horizontal="center" vertical="center"/>
    </xf>
    <xf numFmtId="0" fontId="85" fillId="35" borderId="12" xfId="0" applyFont="1" applyFill="1" applyBorder="1" applyAlignment="1">
      <alignment horizontal="center"/>
    </xf>
    <xf numFmtId="0" fontId="85" fillId="35" borderId="12" xfId="0" applyFont="1" applyFill="1" applyBorder="1" applyAlignment="1">
      <alignment/>
    </xf>
    <xf numFmtId="0" fontId="70" fillId="35" borderId="12" xfId="0" applyFont="1" applyFill="1" applyBorder="1" applyAlignment="1">
      <alignment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center" vertical="center"/>
    </xf>
    <xf numFmtId="194" fontId="84" fillId="35" borderId="12" xfId="0" applyNumberFormat="1" applyFont="1" applyFill="1" applyBorder="1" applyAlignment="1">
      <alignment horizontal="center" vertical="center"/>
    </xf>
    <xf numFmtId="0" fontId="84" fillId="34" borderId="0" xfId="0" applyFont="1" applyFill="1" applyAlignment="1">
      <alignment vertical="center"/>
    </xf>
    <xf numFmtId="0" fontId="84" fillId="35" borderId="13" xfId="0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/>
    </xf>
    <xf numFmtId="0" fontId="86" fillId="35" borderId="12" xfId="0" applyFont="1" applyFill="1" applyBorder="1" applyAlignment="1">
      <alignment horizontal="center"/>
    </xf>
    <xf numFmtId="0" fontId="86" fillId="35" borderId="12" xfId="0" applyFont="1" applyFill="1" applyBorder="1" applyAlignment="1">
      <alignment/>
    </xf>
    <xf numFmtId="0" fontId="72" fillId="35" borderId="12" xfId="0" applyFont="1" applyFill="1" applyBorder="1" applyAlignment="1">
      <alignment/>
    </xf>
    <xf numFmtId="0" fontId="72" fillId="35" borderId="12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 vertical="center"/>
    </xf>
    <xf numFmtId="194" fontId="87" fillId="35" borderId="12" xfId="0" applyNumberFormat="1" applyFont="1" applyFill="1" applyBorder="1" applyAlignment="1">
      <alignment horizontal="center" vertical="center"/>
    </xf>
    <xf numFmtId="0" fontId="87" fillId="34" borderId="0" xfId="0" applyFont="1" applyFill="1" applyAlignment="1">
      <alignment vertical="center"/>
    </xf>
    <xf numFmtId="0" fontId="87" fillId="35" borderId="13" xfId="0" applyFont="1" applyFill="1" applyBorder="1" applyAlignment="1">
      <alignment horizontal="center" vertical="center"/>
    </xf>
    <xf numFmtId="0" fontId="86" fillId="35" borderId="12" xfId="0" applyFont="1" applyFill="1" applyBorder="1" applyAlignment="1">
      <alignment horizontal="center"/>
    </xf>
    <xf numFmtId="0" fontId="86" fillId="35" borderId="12" xfId="0" applyFont="1" applyFill="1" applyBorder="1" applyAlignment="1">
      <alignment/>
    </xf>
    <xf numFmtId="0" fontId="72" fillId="35" borderId="12" xfId="0" applyFont="1" applyFill="1" applyBorder="1" applyAlignment="1">
      <alignment/>
    </xf>
    <xf numFmtId="0" fontId="72" fillId="35" borderId="12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 vertical="center"/>
    </xf>
    <xf numFmtId="194" fontId="87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73" fillId="35" borderId="12" xfId="0" applyFont="1" applyFill="1" applyBorder="1" applyAlignment="1">
      <alignment horizontal="center" vertical="center"/>
    </xf>
    <xf numFmtId="194" fontId="73" fillId="35" borderId="12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vertical="center"/>
    </xf>
    <xf numFmtId="0" fontId="87" fillId="34" borderId="12" xfId="0" applyFont="1" applyFill="1" applyBorder="1" applyAlignment="1">
      <alignment horizontal="center"/>
    </xf>
    <xf numFmtId="0" fontId="87" fillId="34" borderId="12" xfId="0" applyFont="1" applyFill="1" applyBorder="1" applyAlignment="1">
      <alignment/>
    </xf>
    <xf numFmtId="0" fontId="72" fillId="34" borderId="12" xfId="0" applyFont="1" applyFill="1" applyBorder="1" applyAlignment="1">
      <alignment/>
    </xf>
    <xf numFmtId="0" fontId="72" fillId="34" borderId="12" xfId="0" applyFont="1" applyFill="1" applyBorder="1" applyAlignment="1">
      <alignment horizontal="center"/>
    </xf>
    <xf numFmtId="0" fontId="72" fillId="36" borderId="12" xfId="0" applyFont="1" applyFill="1" applyBorder="1" applyAlignment="1">
      <alignment/>
    </xf>
    <xf numFmtId="0" fontId="72" fillId="34" borderId="12" xfId="0" applyFont="1" applyFill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/>
    </xf>
    <xf numFmtId="21" fontId="89" fillId="33" borderId="10" xfId="0" applyNumberFormat="1" applyFont="1" applyFill="1" applyBorder="1" applyAlignment="1">
      <alignment horizontal="center" vertical="center"/>
    </xf>
    <xf numFmtId="0" fontId="89" fillId="35" borderId="12" xfId="0" applyFont="1" applyFill="1" applyBorder="1" applyAlignment="1">
      <alignment horizontal="center"/>
    </xf>
    <xf numFmtId="0" fontId="89" fillId="35" borderId="12" xfId="0" applyFont="1" applyFill="1" applyBorder="1" applyAlignment="1">
      <alignment/>
    </xf>
    <xf numFmtId="0" fontId="71" fillId="35" borderId="12" xfId="0" applyFont="1" applyFill="1" applyBorder="1" applyAlignment="1">
      <alignment/>
    </xf>
    <xf numFmtId="0" fontId="71" fillId="35" borderId="12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center"/>
    </xf>
    <xf numFmtId="0" fontId="89" fillId="35" borderId="12" xfId="0" applyFont="1" applyFill="1" applyBorder="1" applyAlignment="1">
      <alignment horizontal="center"/>
    </xf>
    <xf numFmtId="0" fontId="89" fillId="35" borderId="12" xfId="0" applyFont="1" applyFill="1" applyBorder="1" applyAlignment="1">
      <alignment/>
    </xf>
    <xf numFmtId="0" fontId="71" fillId="35" borderId="12" xfId="0" applyFont="1" applyFill="1" applyBorder="1" applyAlignment="1">
      <alignment/>
    </xf>
    <xf numFmtId="0" fontId="71" fillId="35" borderId="12" xfId="0" applyFont="1" applyFill="1" applyBorder="1" applyAlignment="1">
      <alignment horizontal="center"/>
    </xf>
    <xf numFmtId="0" fontId="71" fillId="35" borderId="12" xfId="0" applyFont="1" applyFill="1" applyBorder="1" applyAlignment="1">
      <alignment horizontal="center" vertical="center"/>
    </xf>
    <xf numFmtId="194" fontId="73" fillId="35" borderId="12" xfId="0" applyNumberFormat="1" applyFont="1" applyFill="1" applyBorder="1" applyAlignment="1">
      <alignment horizontal="center" vertical="center"/>
    </xf>
    <xf numFmtId="0" fontId="73" fillId="34" borderId="0" xfId="0" applyFont="1" applyFill="1" applyAlignment="1">
      <alignment vertical="center"/>
    </xf>
    <xf numFmtId="0" fontId="73" fillId="35" borderId="13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/>
    </xf>
    <xf numFmtId="0" fontId="85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70" fillId="33" borderId="11" xfId="0" applyFont="1" applyFill="1" applyBorder="1" applyAlignment="1">
      <alignment horizontal="center" vertical="center"/>
    </xf>
    <xf numFmtId="21" fontId="85" fillId="33" borderId="11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194" fontId="0" fillId="35" borderId="18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 vertical="center"/>
    </xf>
    <xf numFmtId="0" fontId="88" fillId="37" borderId="19" xfId="0" applyFont="1" applyFill="1" applyBorder="1" applyAlignment="1">
      <alignment horizontal="center"/>
    </xf>
    <xf numFmtId="0" fontId="88" fillId="37" borderId="20" xfId="0" applyFont="1" applyFill="1" applyBorder="1" applyAlignment="1">
      <alignment horizontal="center"/>
    </xf>
    <xf numFmtId="0" fontId="88" fillId="37" borderId="21" xfId="0" applyFont="1" applyFill="1" applyBorder="1" applyAlignment="1">
      <alignment horizontal="center"/>
    </xf>
    <xf numFmtId="0" fontId="90" fillId="38" borderId="22" xfId="0" applyFont="1" applyFill="1" applyBorder="1" applyAlignment="1">
      <alignment horizontal="center"/>
    </xf>
    <xf numFmtId="0" fontId="90" fillId="38" borderId="16" xfId="0" applyFont="1" applyFill="1" applyBorder="1" applyAlignment="1">
      <alignment horizontal="center"/>
    </xf>
    <xf numFmtId="0" fontId="90" fillId="38" borderId="23" xfId="0" applyFont="1" applyFill="1" applyBorder="1" applyAlignment="1">
      <alignment horizontal="center"/>
    </xf>
    <xf numFmtId="0" fontId="4" fillId="39" borderId="24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0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0" fontId="7" fillId="41" borderId="27" xfId="0" applyFont="1" applyFill="1" applyBorder="1" applyAlignment="1">
      <alignment horizontal="center"/>
    </xf>
    <xf numFmtId="0" fontId="7" fillId="41" borderId="28" xfId="0" applyFont="1" applyFill="1" applyBorder="1" applyAlignment="1">
      <alignment horizontal="center"/>
    </xf>
    <xf numFmtId="0" fontId="7" fillId="41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left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horizontal="center" vertical="center"/>
    </xf>
    <xf numFmtId="0" fontId="7" fillId="41" borderId="2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06" zoomScaleNormal="106" zoomScalePageLayoutView="0" workbookViewId="0" topLeftCell="A2">
      <selection activeCell="O14" sqref="O14"/>
    </sheetView>
  </sheetViews>
  <sheetFormatPr defaultColWidth="8.7109375" defaultRowHeight="12.75"/>
  <cols>
    <col min="1" max="1" width="4.00390625" style="20" customWidth="1"/>
    <col min="2" max="2" width="4.00390625" style="30" bestFit="1" customWidth="1"/>
    <col min="3" max="3" width="13.7109375" style="20" bestFit="1" customWidth="1"/>
    <col min="4" max="4" width="8.57421875" style="25" bestFit="1" customWidth="1"/>
    <col min="5" max="5" width="4.421875" style="19" bestFit="1" customWidth="1"/>
    <col min="6" max="6" width="4.00390625" style="19" customWidth="1"/>
    <col min="7" max="7" width="4.421875" style="21" bestFit="1" customWidth="1"/>
    <col min="8" max="8" width="22.421875" style="25" customWidth="1"/>
    <col min="9" max="9" width="3.57421875" style="19" bestFit="1" customWidth="1"/>
    <col min="10" max="10" width="4.421875" style="19" bestFit="1" customWidth="1"/>
    <col min="11" max="11" width="8.7109375" style="20" customWidth="1"/>
    <col min="12" max="16384" width="8.7109375" style="18" customWidth="1"/>
  </cols>
  <sheetData>
    <row r="1" spans="1:11" s="17" customFormat="1" ht="3" customHeight="1" hidden="1" thickBot="1">
      <c r="A1" s="14"/>
      <c r="B1" s="28"/>
      <c r="C1" s="14"/>
      <c r="D1" s="15"/>
      <c r="E1" s="13"/>
      <c r="F1" s="13" t="s">
        <v>4</v>
      </c>
      <c r="G1" s="16">
        <v>2023</v>
      </c>
      <c r="H1" s="15"/>
      <c r="I1" s="13"/>
      <c r="J1" s="13"/>
      <c r="K1" s="14"/>
    </row>
    <row r="2" spans="1:11" s="105" customFormat="1" ht="30" customHeight="1" thickBot="1">
      <c r="A2" s="211" t="s">
        <v>151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32" customFormat="1" ht="23.25">
      <c r="A3" s="214" t="s">
        <v>152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s="22" customFormat="1" ht="19.5" customHeight="1" thickBot="1">
      <c r="A4" s="217" t="s">
        <v>149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s="22" customFormat="1" ht="15" customHeight="1" thickBot="1">
      <c r="A5" s="220" t="s">
        <v>153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1" s="22" customFormat="1" ht="18" customHeight="1" thickBot="1">
      <c r="A6" s="223" t="s">
        <v>44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s="24" customFormat="1" ht="15.75" customHeight="1">
      <c r="A7" s="192" t="s">
        <v>380</v>
      </c>
      <c r="B7" s="192"/>
      <c r="C7" s="192"/>
      <c r="D7" s="192"/>
      <c r="E7" s="192"/>
      <c r="F7" s="192"/>
      <c r="G7" s="5"/>
      <c r="H7" s="23"/>
      <c r="I7" s="23"/>
      <c r="J7" s="23"/>
      <c r="K7" s="68"/>
    </row>
    <row r="8" spans="1:11" s="72" customFormat="1" ht="27.75" customHeight="1">
      <c r="A8" s="33" t="s">
        <v>369</v>
      </c>
      <c r="B8" s="33" t="s">
        <v>155</v>
      </c>
      <c r="C8" s="29" t="s">
        <v>6</v>
      </c>
      <c r="D8" s="69" t="s">
        <v>0</v>
      </c>
      <c r="E8" s="67" t="s">
        <v>156</v>
      </c>
      <c r="F8" s="31" t="s">
        <v>3</v>
      </c>
      <c r="G8" s="70" t="s">
        <v>5</v>
      </c>
      <c r="H8" s="69" t="s">
        <v>1</v>
      </c>
      <c r="I8" s="31" t="s">
        <v>157</v>
      </c>
      <c r="J8" s="67" t="s">
        <v>45</v>
      </c>
      <c r="K8" s="71" t="s">
        <v>2</v>
      </c>
    </row>
    <row r="9" spans="1:11" s="73" customFormat="1" ht="15" customHeight="1">
      <c r="A9" s="74">
        <v>1</v>
      </c>
      <c r="B9" s="79">
        <v>169</v>
      </c>
      <c r="C9" s="75" t="s">
        <v>97</v>
      </c>
      <c r="D9" s="6" t="s">
        <v>98</v>
      </c>
      <c r="E9" s="8" t="s">
        <v>46</v>
      </c>
      <c r="F9" s="8" t="s">
        <v>48</v>
      </c>
      <c r="G9" s="8" t="s">
        <v>196</v>
      </c>
      <c r="H9" s="6" t="s">
        <v>38</v>
      </c>
      <c r="I9" s="76" t="str">
        <f aca="true" t="shared" si="0" ref="I9:I15"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76">
        <f>COUNTIF(I$9:I9,I9)</f>
        <v>1</v>
      </c>
      <c r="K9" s="77">
        <v>0.030416666666666665</v>
      </c>
    </row>
    <row r="10" spans="1:11" s="73" customFormat="1" ht="15" customHeight="1">
      <c r="A10" s="78">
        <v>2</v>
      </c>
      <c r="B10" s="79">
        <v>115</v>
      </c>
      <c r="C10" s="75" t="s">
        <v>113</v>
      </c>
      <c r="D10" s="6" t="s">
        <v>12</v>
      </c>
      <c r="E10" s="8" t="s">
        <v>46</v>
      </c>
      <c r="F10" s="8" t="s">
        <v>48</v>
      </c>
      <c r="G10" s="8" t="s">
        <v>234</v>
      </c>
      <c r="H10" s="6" t="s">
        <v>114</v>
      </c>
      <c r="I10" s="76" t="str">
        <f t="shared" si="0"/>
        <v>B</v>
      </c>
      <c r="J10" s="76">
        <f>COUNTIF(I$9:I10,I10)</f>
        <v>1</v>
      </c>
      <c r="K10" s="77">
        <v>0.03136574074074074</v>
      </c>
    </row>
    <row r="11" spans="1:11" s="158" customFormat="1" ht="15" customHeight="1">
      <c r="A11" s="178">
        <v>3</v>
      </c>
      <c r="B11" s="179">
        <v>167</v>
      </c>
      <c r="C11" s="160" t="s">
        <v>146</v>
      </c>
      <c r="D11" s="10" t="s">
        <v>90</v>
      </c>
      <c r="E11" s="9" t="s">
        <v>46</v>
      </c>
      <c r="F11" s="9" t="s">
        <v>48</v>
      </c>
      <c r="G11" s="9" t="s">
        <v>250</v>
      </c>
      <c r="H11" s="10" t="s">
        <v>284</v>
      </c>
      <c r="I11" s="161" t="str">
        <f t="shared" si="0"/>
        <v>B</v>
      </c>
      <c r="J11" s="161">
        <f>COUNTIF(I$9:I11,I11)</f>
        <v>2</v>
      </c>
      <c r="K11" s="162">
        <v>0.03173611111111111</v>
      </c>
    </row>
    <row r="12" spans="1:11" s="86" customFormat="1" ht="15" customHeight="1">
      <c r="A12" s="80">
        <v>4</v>
      </c>
      <c r="B12" s="81">
        <v>111</v>
      </c>
      <c r="C12" s="82" t="s">
        <v>257</v>
      </c>
      <c r="D12" s="83" t="s">
        <v>32</v>
      </c>
      <c r="E12" s="11" t="s">
        <v>46</v>
      </c>
      <c r="F12" s="11" t="s">
        <v>48</v>
      </c>
      <c r="G12" s="11" t="s">
        <v>177</v>
      </c>
      <c r="H12" s="83" t="s">
        <v>258</v>
      </c>
      <c r="I12" s="84" t="str">
        <f t="shared" si="0"/>
        <v>B</v>
      </c>
      <c r="J12" s="84">
        <f>COUNTIF(I$9:I12,I12)</f>
        <v>3</v>
      </c>
      <c r="K12" s="85">
        <v>0.032233796296296295</v>
      </c>
    </row>
    <row r="13" spans="1:11" s="158" customFormat="1" ht="15" customHeight="1">
      <c r="A13" s="178">
        <v>5</v>
      </c>
      <c r="B13" s="179">
        <v>182</v>
      </c>
      <c r="C13" s="160" t="s">
        <v>132</v>
      </c>
      <c r="D13" s="10" t="s">
        <v>133</v>
      </c>
      <c r="E13" s="9" t="s">
        <v>46</v>
      </c>
      <c r="F13" s="9" t="s">
        <v>48</v>
      </c>
      <c r="G13" s="9" t="s">
        <v>170</v>
      </c>
      <c r="H13" s="10" t="s">
        <v>287</v>
      </c>
      <c r="I13" s="161" t="str">
        <f t="shared" si="0"/>
        <v>A</v>
      </c>
      <c r="J13" s="161">
        <f>COUNTIF(I$9:I13,I13)</f>
        <v>2</v>
      </c>
      <c r="K13" s="162">
        <v>0.033136574074074075</v>
      </c>
    </row>
    <row r="14" spans="1:11" s="27" customFormat="1" ht="15" customHeight="1">
      <c r="A14" s="36">
        <v>6</v>
      </c>
      <c r="B14" s="4">
        <v>163</v>
      </c>
      <c r="C14" s="3" t="s">
        <v>290</v>
      </c>
      <c r="D14" s="2" t="s">
        <v>17</v>
      </c>
      <c r="E14" s="1" t="s">
        <v>46</v>
      </c>
      <c r="F14" s="1" t="s">
        <v>48</v>
      </c>
      <c r="G14" s="1" t="s">
        <v>181</v>
      </c>
      <c r="H14" s="2" t="s">
        <v>136</v>
      </c>
      <c r="I14" s="34" t="str">
        <f t="shared" si="0"/>
        <v>B</v>
      </c>
      <c r="J14" s="34">
        <f>COUNTIF(I$9:I14,I14)</f>
        <v>4</v>
      </c>
      <c r="K14" s="61">
        <v>0.03327546296296296</v>
      </c>
    </row>
    <row r="15" spans="1:11" s="86" customFormat="1" ht="15" customHeight="1">
      <c r="A15" s="87">
        <v>7</v>
      </c>
      <c r="B15" s="81">
        <v>121</v>
      </c>
      <c r="C15" s="82" t="s">
        <v>200</v>
      </c>
      <c r="D15" s="83" t="s">
        <v>32</v>
      </c>
      <c r="E15" s="11" t="s">
        <v>46</v>
      </c>
      <c r="F15" s="11" t="s">
        <v>48</v>
      </c>
      <c r="G15" s="11" t="s">
        <v>201</v>
      </c>
      <c r="H15" s="83" t="s">
        <v>202</v>
      </c>
      <c r="I15" s="84" t="str">
        <f t="shared" si="0"/>
        <v>A</v>
      </c>
      <c r="J15" s="84">
        <f>COUNTIF(I$9:I15,I15)</f>
        <v>3</v>
      </c>
      <c r="K15" s="85">
        <v>0.03424768518518519</v>
      </c>
    </row>
    <row r="16" spans="1:11" ht="15" customHeight="1">
      <c r="A16" s="36">
        <v>8</v>
      </c>
      <c r="B16" s="4">
        <v>189</v>
      </c>
      <c r="C16" s="3" t="s">
        <v>142</v>
      </c>
      <c r="D16" s="2" t="s">
        <v>75</v>
      </c>
      <c r="E16" s="1" t="s">
        <v>46</v>
      </c>
      <c r="F16" s="1" t="s">
        <v>48</v>
      </c>
      <c r="G16" s="1" t="s">
        <v>167</v>
      </c>
      <c r="H16" s="2" t="s">
        <v>168</v>
      </c>
      <c r="I16" s="34" t="s">
        <v>53</v>
      </c>
      <c r="J16" s="34">
        <f>COUNTIF(I$9:I16,I16)</f>
        <v>4</v>
      </c>
      <c r="K16" s="61">
        <v>0.03467592592592592</v>
      </c>
    </row>
    <row r="17" spans="1:11" s="73" customFormat="1" ht="15" customHeight="1">
      <c r="A17" s="74">
        <v>9</v>
      </c>
      <c r="B17" s="79">
        <v>178</v>
      </c>
      <c r="C17" s="75" t="s">
        <v>144</v>
      </c>
      <c r="D17" s="6" t="s">
        <v>28</v>
      </c>
      <c r="E17" s="8" t="s">
        <v>46</v>
      </c>
      <c r="F17" s="8" t="s">
        <v>48</v>
      </c>
      <c r="G17" s="8">
        <v>1965</v>
      </c>
      <c r="H17" s="6" t="s">
        <v>88</v>
      </c>
      <c r="I17" s="76" t="str">
        <f aca="true" t="shared" si="1" ref="I17:I60">IF(F17="m",IF($G$1-$G17&lt;=19,"JM",IF($G$1-$G17&lt;=39,"A",IF($G$1-$G17&lt;=49,"B",IF($G$1-$G17&lt;=59,"C",IF($G$1-$G17&lt;=69,"D","E"))))),IF($G$1-$G17&lt;=19,"JŽ",IF($G$1-$G17&lt;=39,"F",IF($G$1-$G17&lt;=49,"G",IF($G$1-$G17&lt;=59,"H","I")))))</f>
        <v>C</v>
      </c>
      <c r="J17" s="76">
        <f>COUNTIF(I$9:I17,I17)</f>
        <v>1</v>
      </c>
      <c r="K17" s="77">
        <v>0.03515046296296296</v>
      </c>
    </row>
    <row r="18" spans="1:11" s="73" customFormat="1" ht="15" customHeight="1">
      <c r="A18" s="78">
        <v>10</v>
      </c>
      <c r="B18" s="79">
        <v>176</v>
      </c>
      <c r="C18" s="75" t="s">
        <v>99</v>
      </c>
      <c r="D18" s="6" t="s">
        <v>17</v>
      </c>
      <c r="E18" s="8" t="s">
        <v>46</v>
      </c>
      <c r="F18" s="8" t="s">
        <v>48</v>
      </c>
      <c r="G18" s="8" t="s">
        <v>197</v>
      </c>
      <c r="H18" s="6" t="s">
        <v>198</v>
      </c>
      <c r="I18" s="76" t="str">
        <f t="shared" si="1"/>
        <v>D</v>
      </c>
      <c r="J18" s="76">
        <f>COUNTIF(I$9:I18,I18)</f>
        <v>1</v>
      </c>
      <c r="K18" s="77">
        <v>0.03564814814814815</v>
      </c>
    </row>
    <row r="19" spans="1:11" s="158" customFormat="1" ht="15" customHeight="1">
      <c r="A19" s="178">
        <v>11</v>
      </c>
      <c r="B19" s="179">
        <v>110</v>
      </c>
      <c r="C19" s="160" t="s">
        <v>140</v>
      </c>
      <c r="D19" s="10" t="s">
        <v>36</v>
      </c>
      <c r="E19" s="9" t="s">
        <v>46</v>
      </c>
      <c r="F19" s="9" t="s">
        <v>48</v>
      </c>
      <c r="G19" s="9" t="s">
        <v>172</v>
      </c>
      <c r="H19" s="10" t="s">
        <v>141</v>
      </c>
      <c r="I19" s="161" t="str">
        <f t="shared" si="1"/>
        <v>D</v>
      </c>
      <c r="J19" s="161">
        <f>COUNTIF(I$9:I19,I19)</f>
        <v>2</v>
      </c>
      <c r="K19" s="162">
        <v>0.03608796296296297</v>
      </c>
    </row>
    <row r="20" spans="1:11" s="73" customFormat="1" ht="15" customHeight="1">
      <c r="A20" s="78">
        <v>12</v>
      </c>
      <c r="B20" s="79">
        <v>153</v>
      </c>
      <c r="C20" s="75" t="s">
        <v>267</v>
      </c>
      <c r="D20" s="6" t="s">
        <v>268</v>
      </c>
      <c r="E20" s="8" t="s">
        <v>46</v>
      </c>
      <c r="F20" s="8" t="s">
        <v>72</v>
      </c>
      <c r="G20" s="8" t="s">
        <v>175</v>
      </c>
      <c r="H20" s="6" t="s">
        <v>125</v>
      </c>
      <c r="I20" s="76" t="str">
        <f t="shared" si="1"/>
        <v>F</v>
      </c>
      <c r="J20" s="76">
        <f>COUNTIF(I$9:I20,I20)</f>
        <v>1</v>
      </c>
      <c r="K20" s="77">
        <v>0.03621527777777778</v>
      </c>
    </row>
    <row r="21" spans="1:11" s="158" customFormat="1" ht="15" customHeight="1">
      <c r="A21" s="178">
        <v>13</v>
      </c>
      <c r="B21" s="179">
        <v>124</v>
      </c>
      <c r="C21" s="160" t="s">
        <v>162</v>
      </c>
      <c r="D21" s="10" t="s">
        <v>17</v>
      </c>
      <c r="E21" s="9" t="s">
        <v>46</v>
      </c>
      <c r="F21" s="9" t="s">
        <v>48</v>
      </c>
      <c r="G21" s="9" t="s">
        <v>163</v>
      </c>
      <c r="H21" s="10" t="s">
        <v>164</v>
      </c>
      <c r="I21" s="161" t="str">
        <f t="shared" si="1"/>
        <v>C</v>
      </c>
      <c r="J21" s="161">
        <f>COUNTIF(I$9:I21,I21)</f>
        <v>2</v>
      </c>
      <c r="K21" s="162">
        <v>0.03670138888888889</v>
      </c>
    </row>
    <row r="22" spans="1:11" s="86" customFormat="1" ht="15" customHeight="1">
      <c r="A22" s="80">
        <v>14</v>
      </c>
      <c r="B22" s="81">
        <v>101</v>
      </c>
      <c r="C22" s="82" t="s">
        <v>274</v>
      </c>
      <c r="D22" s="83" t="s">
        <v>75</v>
      </c>
      <c r="E22" s="11" t="s">
        <v>46</v>
      </c>
      <c r="F22" s="11" t="s">
        <v>48</v>
      </c>
      <c r="G22" s="11" t="s">
        <v>199</v>
      </c>
      <c r="H22" s="83" t="s">
        <v>275</v>
      </c>
      <c r="I22" s="84" t="str">
        <f t="shared" si="1"/>
        <v>D</v>
      </c>
      <c r="J22" s="84">
        <f>COUNTIF(I$9:I22,I22)</f>
        <v>3</v>
      </c>
      <c r="K22" s="85">
        <v>0.036759259259259255</v>
      </c>
    </row>
    <row r="23" spans="1:11" ht="15" customHeight="1">
      <c r="A23" s="35">
        <v>15</v>
      </c>
      <c r="B23" s="4">
        <v>183</v>
      </c>
      <c r="C23" s="3" t="s">
        <v>128</v>
      </c>
      <c r="D23" s="2" t="s">
        <v>55</v>
      </c>
      <c r="E23" s="1" t="s">
        <v>46</v>
      </c>
      <c r="F23" s="1" t="s">
        <v>48</v>
      </c>
      <c r="G23" s="1" t="s">
        <v>209</v>
      </c>
      <c r="H23" s="2" t="s">
        <v>279</v>
      </c>
      <c r="I23" s="34" t="str">
        <f t="shared" si="1"/>
        <v>B</v>
      </c>
      <c r="J23" s="34">
        <f>COUNTIF(I$9:I23,I23)</f>
        <v>5</v>
      </c>
      <c r="K23" s="61">
        <v>0.03680555555555556</v>
      </c>
    </row>
    <row r="24" spans="1:11" s="26" customFormat="1" ht="15" customHeight="1">
      <c r="A24" s="36">
        <v>16</v>
      </c>
      <c r="B24" s="4">
        <v>186</v>
      </c>
      <c r="C24" s="3" t="s">
        <v>123</v>
      </c>
      <c r="D24" s="2" t="s">
        <v>14</v>
      </c>
      <c r="E24" s="1" t="s">
        <v>46</v>
      </c>
      <c r="F24" s="1" t="s">
        <v>48</v>
      </c>
      <c r="G24" s="1" t="s">
        <v>190</v>
      </c>
      <c r="H24" s="2" t="s">
        <v>124</v>
      </c>
      <c r="I24" s="34" t="str">
        <f t="shared" si="1"/>
        <v>B</v>
      </c>
      <c r="J24" s="34">
        <f>COUNTIF(I$9:I24,I24)</f>
        <v>6</v>
      </c>
      <c r="K24" s="61">
        <v>0.03740740740740741</v>
      </c>
    </row>
    <row r="25" spans="1:11" ht="15" customHeight="1">
      <c r="A25" s="35">
        <v>17</v>
      </c>
      <c r="B25" s="4">
        <v>162</v>
      </c>
      <c r="C25" s="3" t="s">
        <v>185</v>
      </c>
      <c r="D25" s="2" t="s">
        <v>186</v>
      </c>
      <c r="E25" s="1" t="s">
        <v>46</v>
      </c>
      <c r="F25" s="1" t="s">
        <v>48</v>
      </c>
      <c r="G25" s="1" t="s">
        <v>187</v>
      </c>
      <c r="H25" s="2" t="s">
        <v>188</v>
      </c>
      <c r="I25" s="34" t="str">
        <f t="shared" si="1"/>
        <v>B</v>
      </c>
      <c r="J25" s="34">
        <f>COUNTIF(I$9:I25,I25)</f>
        <v>7</v>
      </c>
      <c r="K25" s="61">
        <v>0.03756944444444445</v>
      </c>
    </row>
    <row r="26" spans="1:11" ht="15" customHeight="1">
      <c r="A26" s="36">
        <v>18</v>
      </c>
      <c r="B26" s="4">
        <v>120</v>
      </c>
      <c r="C26" s="3" t="s">
        <v>110</v>
      </c>
      <c r="D26" s="2" t="s">
        <v>31</v>
      </c>
      <c r="E26" s="1" t="s">
        <v>46</v>
      </c>
      <c r="F26" s="1" t="s">
        <v>48</v>
      </c>
      <c r="G26" s="1" t="s">
        <v>230</v>
      </c>
      <c r="H26" s="2" t="s">
        <v>231</v>
      </c>
      <c r="I26" s="34" t="str">
        <f t="shared" si="1"/>
        <v>A</v>
      </c>
      <c r="J26" s="34">
        <f>COUNTIF(I$9:I26,I26)</f>
        <v>5</v>
      </c>
      <c r="K26" s="61">
        <v>0.03758101851851852</v>
      </c>
    </row>
    <row r="27" spans="1:11" s="158" customFormat="1" ht="15" customHeight="1">
      <c r="A27" s="178">
        <v>19</v>
      </c>
      <c r="B27" s="179">
        <v>170</v>
      </c>
      <c r="C27" s="160" t="s">
        <v>216</v>
      </c>
      <c r="D27" s="10" t="s">
        <v>217</v>
      </c>
      <c r="E27" s="9" t="s">
        <v>46</v>
      </c>
      <c r="F27" s="9" t="s">
        <v>72</v>
      </c>
      <c r="G27" s="9" t="s">
        <v>196</v>
      </c>
      <c r="H27" s="10" t="s">
        <v>49</v>
      </c>
      <c r="I27" s="161" t="str">
        <f t="shared" si="1"/>
        <v>F</v>
      </c>
      <c r="J27" s="161">
        <f>COUNTIF(I$9:I27,I27)</f>
        <v>2</v>
      </c>
      <c r="K27" s="162">
        <v>0.03809027777777778</v>
      </c>
    </row>
    <row r="28" spans="1:11" s="27" customFormat="1" ht="15" customHeight="1">
      <c r="A28" s="36">
        <v>20</v>
      </c>
      <c r="B28" s="4">
        <v>161</v>
      </c>
      <c r="C28" s="3" t="s">
        <v>102</v>
      </c>
      <c r="D28" s="2" t="s">
        <v>31</v>
      </c>
      <c r="E28" s="1" t="s">
        <v>46</v>
      </c>
      <c r="F28" s="1" t="s">
        <v>48</v>
      </c>
      <c r="G28" s="1" t="s">
        <v>181</v>
      </c>
      <c r="H28" s="2" t="s">
        <v>103</v>
      </c>
      <c r="I28" s="34" t="str">
        <f t="shared" si="1"/>
        <v>B</v>
      </c>
      <c r="J28" s="34">
        <f>COUNTIF(I$9:I28,I28)</f>
        <v>8</v>
      </c>
      <c r="K28" s="61">
        <v>0.03844907407407407</v>
      </c>
    </row>
    <row r="29" spans="1:11" s="86" customFormat="1" ht="15" customHeight="1">
      <c r="A29" s="87">
        <v>21</v>
      </c>
      <c r="B29" s="81">
        <v>139</v>
      </c>
      <c r="C29" s="82" t="s">
        <v>271</v>
      </c>
      <c r="D29" s="83" t="s">
        <v>17</v>
      </c>
      <c r="E29" s="11" t="s">
        <v>46</v>
      </c>
      <c r="F29" s="11" t="s">
        <v>48</v>
      </c>
      <c r="G29" s="11" t="s">
        <v>272</v>
      </c>
      <c r="H29" s="83" t="s">
        <v>273</v>
      </c>
      <c r="I29" s="84" t="str">
        <f t="shared" si="1"/>
        <v>C</v>
      </c>
      <c r="J29" s="84">
        <f>COUNTIF(I$9:I29,I29)</f>
        <v>3</v>
      </c>
      <c r="K29" s="85">
        <v>0.03866898148148148</v>
      </c>
    </row>
    <row r="30" spans="1:11" s="86" customFormat="1" ht="15" customHeight="1">
      <c r="A30" s="80">
        <v>22</v>
      </c>
      <c r="B30" s="81">
        <v>157</v>
      </c>
      <c r="C30" s="82" t="s">
        <v>194</v>
      </c>
      <c r="D30" s="83" t="s">
        <v>195</v>
      </c>
      <c r="E30" s="11" t="s">
        <v>46</v>
      </c>
      <c r="F30" s="11" t="s">
        <v>72</v>
      </c>
      <c r="G30" s="11" t="s">
        <v>179</v>
      </c>
      <c r="H30" s="83" t="s">
        <v>266</v>
      </c>
      <c r="I30" s="84" t="str">
        <f t="shared" si="1"/>
        <v>F</v>
      </c>
      <c r="J30" s="84">
        <f>COUNTIF(I$9:I30,I30)</f>
        <v>3</v>
      </c>
      <c r="K30" s="85">
        <v>0.039421296296296295</v>
      </c>
    </row>
    <row r="31" spans="1:11" ht="15" customHeight="1">
      <c r="A31" s="35">
        <v>23</v>
      </c>
      <c r="B31" s="4">
        <v>140</v>
      </c>
      <c r="C31" s="3" t="s">
        <v>218</v>
      </c>
      <c r="D31" s="2" t="s">
        <v>50</v>
      </c>
      <c r="E31" s="1" t="s">
        <v>46</v>
      </c>
      <c r="F31" s="1" t="s">
        <v>48</v>
      </c>
      <c r="G31" s="1" t="s">
        <v>219</v>
      </c>
      <c r="H31" s="2" t="s">
        <v>220</v>
      </c>
      <c r="I31" s="34" t="str">
        <f t="shared" si="1"/>
        <v>C</v>
      </c>
      <c r="J31" s="34">
        <f>COUNTIF(I$9:I31,I31)</f>
        <v>4</v>
      </c>
      <c r="K31" s="61">
        <v>0.03943287037037037</v>
      </c>
    </row>
    <row r="32" spans="1:11" ht="15" customHeight="1">
      <c r="A32" s="36">
        <v>24</v>
      </c>
      <c r="B32" s="4">
        <v>184</v>
      </c>
      <c r="C32" s="3" t="s">
        <v>210</v>
      </c>
      <c r="D32" s="2" t="s">
        <v>143</v>
      </c>
      <c r="E32" s="1" t="s">
        <v>46</v>
      </c>
      <c r="F32" s="1" t="s">
        <v>48</v>
      </c>
      <c r="G32" s="1" t="s">
        <v>211</v>
      </c>
      <c r="H32" s="2" t="s">
        <v>212</v>
      </c>
      <c r="I32" s="34" t="str">
        <f t="shared" si="1"/>
        <v>C</v>
      </c>
      <c r="J32" s="34">
        <f>COUNTIF(I$9:I32,I32)</f>
        <v>5</v>
      </c>
      <c r="K32" s="61">
        <v>0.03954861111111111</v>
      </c>
    </row>
    <row r="33" spans="1:11" s="27" customFormat="1" ht="15" customHeight="1">
      <c r="A33" s="35">
        <v>25</v>
      </c>
      <c r="B33" s="4">
        <v>130</v>
      </c>
      <c r="C33" s="3" t="s">
        <v>120</v>
      </c>
      <c r="D33" s="2" t="s">
        <v>8</v>
      </c>
      <c r="E33" s="1" t="s">
        <v>46</v>
      </c>
      <c r="F33" s="1" t="s">
        <v>48</v>
      </c>
      <c r="G33" s="1" t="s">
        <v>177</v>
      </c>
      <c r="H33" s="2" t="s">
        <v>121</v>
      </c>
      <c r="I33" s="34" t="str">
        <f t="shared" si="1"/>
        <v>B</v>
      </c>
      <c r="J33" s="34">
        <f>COUNTIF(I$9:I33,I33)</f>
        <v>9</v>
      </c>
      <c r="K33" s="61">
        <v>0.0396875</v>
      </c>
    </row>
    <row r="34" spans="1:11" s="26" customFormat="1" ht="16.5" customHeight="1">
      <c r="A34" s="36">
        <v>26</v>
      </c>
      <c r="B34" s="4">
        <v>125</v>
      </c>
      <c r="C34" s="3" t="s">
        <v>89</v>
      </c>
      <c r="D34" s="2" t="s">
        <v>35</v>
      </c>
      <c r="E34" s="1" t="s">
        <v>46</v>
      </c>
      <c r="F34" s="1" t="s">
        <v>48</v>
      </c>
      <c r="G34" s="1" t="s">
        <v>179</v>
      </c>
      <c r="H34" s="2" t="s">
        <v>62</v>
      </c>
      <c r="I34" s="34" t="str">
        <f t="shared" si="1"/>
        <v>A</v>
      </c>
      <c r="J34" s="34">
        <f>COUNTIF(I$9:I34,I34)</f>
        <v>6</v>
      </c>
      <c r="K34" s="61">
        <v>0.0397337962962963</v>
      </c>
    </row>
    <row r="35" spans="1:11" s="26" customFormat="1" ht="15" customHeight="1">
      <c r="A35" s="35">
        <v>27</v>
      </c>
      <c r="B35" s="4">
        <v>154</v>
      </c>
      <c r="C35" s="3" t="s">
        <v>221</v>
      </c>
      <c r="D35" s="2" t="s">
        <v>42</v>
      </c>
      <c r="E35" s="1" t="s">
        <v>46</v>
      </c>
      <c r="F35" s="1" t="s">
        <v>48</v>
      </c>
      <c r="G35" s="1" t="s">
        <v>181</v>
      </c>
      <c r="H35" s="2" t="s">
        <v>222</v>
      </c>
      <c r="I35" s="34" t="str">
        <f t="shared" si="1"/>
        <v>B</v>
      </c>
      <c r="J35" s="34">
        <f>COUNTIF(I$9:I35,I35)</f>
        <v>10</v>
      </c>
      <c r="K35" s="61">
        <v>0.039837962962962964</v>
      </c>
    </row>
    <row r="36" spans="1:11" s="27" customFormat="1" ht="15" customHeight="1">
      <c r="A36" s="36">
        <v>28</v>
      </c>
      <c r="B36" s="4">
        <v>192</v>
      </c>
      <c r="C36" s="3" t="s">
        <v>252</v>
      </c>
      <c r="D36" s="2" t="s">
        <v>35</v>
      </c>
      <c r="E36" s="1" t="s">
        <v>46</v>
      </c>
      <c r="F36" s="1" t="s">
        <v>48</v>
      </c>
      <c r="G36" s="1" t="s">
        <v>234</v>
      </c>
      <c r="H36" s="2" t="s">
        <v>253</v>
      </c>
      <c r="I36" s="34" t="str">
        <f t="shared" si="1"/>
        <v>B</v>
      </c>
      <c r="J36" s="34">
        <f>COUNTIF(I$9:I36,I36)</f>
        <v>11</v>
      </c>
      <c r="K36" s="61">
        <v>0.04011574074074074</v>
      </c>
    </row>
    <row r="37" spans="1:11" ht="15" customHeight="1">
      <c r="A37" s="35">
        <v>29</v>
      </c>
      <c r="B37" s="4">
        <v>102</v>
      </c>
      <c r="C37" s="3" t="s">
        <v>107</v>
      </c>
      <c r="D37" s="2" t="s">
        <v>345</v>
      </c>
      <c r="E37" s="1" t="s">
        <v>46</v>
      </c>
      <c r="F37" s="1" t="s">
        <v>48</v>
      </c>
      <c r="G37" s="1">
        <v>1957</v>
      </c>
      <c r="H37" s="2" t="s">
        <v>346</v>
      </c>
      <c r="I37" s="34" t="str">
        <f t="shared" si="1"/>
        <v>D</v>
      </c>
      <c r="J37" s="34">
        <f>COUNTIF(I$9:I37,I37)</f>
        <v>4</v>
      </c>
      <c r="K37" s="61">
        <v>0.0402662037037037</v>
      </c>
    </row>
    <row r="38" spans="1:11" s="26" customFormat="1" ht="15" customHeight="1">
      <c r="A38" s="36">
        <v>30</v>
      </c>
      <c r="B38" s="4">
        <v>107</v>
      </c>
      <c r="C38" s="3" t="s">
        <v>174</v>
      </c>
      <c r="D38" s="2" t="s">
        <v>33</v>
      </c>
      <c r="E38" s="1" t="s">
        <v>46</v>
      </c>
      <c r="F38" s="1" t="s">
        <v>72</v>
      </c>
      <c r="G38" s="1" t="s">
        <v>175</v>
      </c>
      <c r="H38" s="2" t="s">
        <v>88</v>
      </c>
      <c r="I38" s="34" t="str">
        <f t="shared" si="1"/>
        <v>F</v>
      </c>
      <c r="J38" s="34">
        <f>COUNTIF(I$9:I38,I38)</f>
        <v>4</v>
      </c>
      <c r="K38" s="61">
        <v>0.04099537037037037</v>
      </c>
    </row>
    <row r="39" spans="1:11" s="26" customFormat="1" ht="15" customHeight="1">
      <c r="A39" s="35">
        <v>31</v>
      </c>
      <c r="B39" s="4">
        <v>158</v>
      </c>
      <c r="C39" s="3" t="s">
        <v>288</v>
      </c>
      <c r="D39" s="2" t="s">
        <v>37</v>
      </c>
      <c r="E39" s="1" t="s">
        <v>46</v>
      </c>
      <c r="F39" s="1" t="s">
        <v>48</v>
      </c>
      <c r="G39" s="1" t="s">
        <v>289</v>
      </c>
      <c r="H39" s="2" t="s">
        <v>18</v>
      </c>
      <c r="I39" s="34" t="str">
        <f t="shared" si="1"/>
        <v>B</v>
      </c>
      <c r="J39" s="34">
        <f>COUNTIF(I$9:I39,I39)</f>
        <v>12</v>
      </c>
      <c r="K39" s="61">
        <v>0.041122685185185186</v>
      </c>
    </row>
    <row r="40" spans="1:11" s="26" customFormat="1" ht="15" customHeight="1">
      <c r="A40" s="36">
        <v>32</v>
      </c>
      <c r="B40" s="4">
        <v>127</v>
      </c>
      <c r="C40" s="37" t="s">
        <v>104</v>
      </c>
      <c r="D40" s="2" t="s">
        <v>105</v>
      </c>
      <c r="E40" s="1" t="s">
        <v>46</v>
      </c>
      <c r="F40" s="1" t="s">
        <v>48</v>
      </c>
      <c r="G40" s="1">
        <v>1979</v>
      </c>
      <c r="H40" s="2" t="s">
        <v>353</v>
      </c>
      <c r="I40" s="34" t="str">
        <f t="shared" si="1"/>
        <v>B</v>
      </c>
      <c r="J40" s="34">
        <f>COUNTIF(I$9:I40,I40)</f>
        <v>13</v>
      </c>
      <c r="K40" s="61">
        <v>0.041226851851851855</v>
      </c>
    </row>
    <row r="41" spans="1:11" s="73" customFormat="1" ht="15" customHeight="1">
      <c r="A41" s="74">
        <v>33</v>
      </c>
      <c r="B41" s="79">
        <v>142</v>
      </c>
      <c r="C41" s="75" t="s">
        <v>115</v>
      </c>
      <c r="D41" s="6" t="s">
        <v>116</v>
      </c>
      <c r="E41" s="8" t="s">
        <v>46</v>
      </c>
      <c r="F41" s="8" t="s">
        <v>72</v>
      </c>
      <c r="G41" s="8" t="s">
        <v>235</v>
      </c>
      <c r="H41" s="6" t="s">
        <v>215</v>
      </c>
      <c r="I41" s="76" t="str">
        <f t="shared" si="1"/>
        <v>G</v>
      </c>
      <c r="J41" s="76">
        <f>COUNTIF(I$9:I41,I41)</f>
        <v>1</v>
      </c>
      <c r="K41" s="77">
        <v>0.04144675925925926</v>
      </c>
    </row>
    <row r="42" spans="1:11" ht="15" customHeight="1">
      <c r="A42" s="36">
        <v>34</v>
      </c>
      <c r="B42" s="4">
        <v>185</v>
      </c>
      <c r="C42" s="3" t="s">
        <v>276</v>
      </c>
      <c r="D42" s="2" t="s">
        <v>277</v>
      </c>
      <c r="E42" s="1" t="s">
        <v>46</v>
      </c>
      <c r="F42" s="1" t="s">
        <v>48</v>
      </c>
      <c r="G42" s="1" t="s">
        <v>214</v>
      </c>
      <c r="H42" s="2" t="s">
        <v>278</v>
      </c>
      <c r="I42" s="34" t="str">
        <f t="shared" si="1"/>
        <v>C</v>
      </c>
      <c r="J42" s="34">
        <f>COUNTIF(I$9:I42,I42)</f>
        <v>6</v>
      </c>
      <c r="K42" s="61">
        <v>0.041527777777777775</v>
      </c>
    </row>
    <row r="43" spans="1:11" s="27" customFormat="1" ht="15" customHeight="1">
      <c r="A43" s="35">
        <v>35</v>
      </c>
      <c r="B43" s="4">
        <v>151</v>
      </c>
      <c r="C43" s="3" t="s">
        <v>236</v>
      </c>
      <c r="D43" s="2" t="s">
        <v>31</v>
      </c>
      <c r="E43" s="1" t="s">
        <v>46</v>
      </c>
      <c r="F43" s="1" t="s">
        <v>48</v>
      </c>
      <c r="G43" s="1" t="s">
        <v>237</v>
      </c>
      <c r="H43" s="2" t="s">
        <v>125</v>
      </c>
      <c r="I43" s="34" t="str">
        <f t="shared" si="1"/>
        <v>C</v>
      </c>
      <c r="J43" s="34">
        <f>COUNTIF(I$9:I43,I43)</f>
        <v>7</v>
      </c>
      <c r="K43" s="61">
        <v>0.04178240740740741</v>
      </c>
    </row>
    <row r="44" spans="1:11" ht="15" customHeight="1">
      <c r="A44" s="36">
        <v>36</v>
      </c>
      <c r="B44" s="4">
        <v>148</v>
      </c>
      <c r="C44" s="3" t="s">
        <v>305</v>
      </c>
      <c r="D44" s="2" t="s">
        <v>17</v>
      </c>
      <c r="E44" s="1" t="s">
        <v>46</v>
      </c>
      <c r="F44" s="1" t="s">
        <v>48</v>
      </c>
      <c r="G44" s="1" t="s">
        <v>223</v>
      </c>
      <c r="H44" s="2" t="s">
        <v>10</v>
      </c>
      <c r="I44" s="34" t="str">
        <f t="shared" si="1"/>
        <v>A</v>
      </c>
      <c r="J44" s="34">
        <f>COUNTIF(I$9:I44,I44)</f>
        <v>7</v>
      </c>
      <c r="K44" s="61">
        <v>0.041944444444444444</v>
      </c>
    </row>
    <row r="45" spans="1:11" s="158" customFormat="1" ht="15" customHeight="1">
      <c r="A45" s="178">
        <v>37</v>
      </c>
      <c r="B45" s="179">
        <v>146</v>
      </c>
      <c r="C45" s="160" t="s">
        <v>242</v>
      </c>
      <c r="D45" s="10" t="s">
        <v>243</v>
      </c>
      <c r="E45" s="9" t="s">
        <v>46</v>
      </c>
      <c r="F45" s="9" t="s">
        <v>72</v>
      </c>
      <c r="G45" s="9" t="s">
        <v>209</v>
      </c>
      <c r="H45" s="10" t="s">
        <v>215</v>
      </c>
      <c r="I45" s="161" t="str">
        <f t="shared" si="1"/>
        <v>G</v>
      </c>
      <c r="J45" s="161">
        <f>COUNTIF(I$9:I45,I45)</f>
        <v>2</v>
      </c>
      <c r="K45" s="162">
        <v>0.042291666666666665</v>
      </c>
    </row>
    <row r="46" spans="1:11" ht="15" customHeight="1">
      <c r="A46" s="36">
        <v>38</v>
      </c>
      <c r="B46" s="4">
        <v>122</v>
      </c>
      <c r="C46" s="3" t="s">
        <v>295</v>
      </c>
      <c r="D46" s="2" t="s">
        <v>90</v>
      </c>
      <c r="E46" s="1" t="s">
        <v>46</v>
      </c>
      <c r="F46" s="1" t="s">
        <v>48</v>
      </c>
      <c r="G46" s="1" t="s">
        <v>296</v>
      </c>
      <c r="H46" s="2" t="s">
        <v>297</v>
      </c>
      <c r="I46" s="34" t="str">
        <f t="shared" si="1"/>
        <v>A</v>
      </c>
      <c r="J46" s="34">
        <f>COUNTIF(I$9:I46,I46)</f>
        <v>8</v>
      </c>
      <c r="K46" s="61">
        <v>0.0428587962962963</v>
      </c>
    </row>
    <row r="47" spans="1:11" ht="15" customHeight="1">
      <c r="A47" s="35">
        <v>39</v>
      </c>
      <c r="B47" s="4">
        <v>187</v>
      </c>
      <c r="C47" s="3" t="s">
        <v>93</v>
      </c>
      <c r="D47" s="2" t="s">
        <v>35</v>
      </c>
      <c r="E47" s="1" t="s">
        <v>46</v>
      </c>
      <c r="F47" s="1" t="s">
        <v>48</v>
      </c>
      <c r="G47" s="1" t="s">
        <v>190</v>
      </c>
      <c r="H47" s="2" t="s">
        <v>191</v>
      </c>
      <c r="I47" s="34" t="str">
        <f t="shared" si="1"/>
        <v>B</v>
      </c>
      <c r="J47" s="34">
        <f>COUNTIF(I$9:I47,I47)</f>
        <v>14</v>
      </c>
      <c r="K47" s="61">
        <v>0.04293981481481481</v>
      </c>
    </row>
    <row r="48" spans="1:11" ht="15" customHeight="1">
      <c r="A48" s="36">
        <v>40</v>
      </c>
      <c r="B48" s="4">
        <v>103</v>
      </c>
      <c r="C48" s="3" t="s">
        <v>127</v>
      </c>
      <c r="D48" s="2" t="s">
        <v>13</v>
      </c>
      <c r="E48" s="1" t="s">
        <v>46</v>
      </c>
      <c r="F48" s="1" t="s">
        <v>48</v>
      </c>
      <c r="G48" s="1">
        <v>1977</v>
      </c>
      <c r="H48" s="2" t="s">
        <v>351</v>
      </c>
      <c r="I48" s="34" t="str">
        <f t="shared" si="1"/>
        <v>B</v>
      </c>
      <c r="J48" s="34">
        <f>COUNTIF(I$9:I48,I48)</f>
        <v>15</v>
      </c>
      <c r="K48" s="61">
        <v>0.043356481481481475</v>
      </c>
    </row>
    <row r="49" spans="1:11" ht="15" customHeight="1">
      <c r="A49" s="35">
        <v>41</v>
      </c>
      <c r="B49" s="4">
        <v>113</v>
      </c>
      <c r="C49" s="3" t="s">
        <v>180</v>
      </c>
      <c r="D49" s="2" t="s">
        <v>31</v>
      </c>
      <c r="E49" s="1" t="s">
        <v>46</v>
      </c>
      <c r="F49" s="1" t="s">
        <v>48</v>
      </c>
      <c r="G49" s="1" t="s">
        <v>181</v>
      </c>
      <c r="H49" s="2" t="s">
        <v>182</v>
      </c>
      <c r="I49" s="34" t="str">
        <f t="shared" si="1"/>
        <v>B</v>
      </c>
      <c r="J49" s="34">
        <f>COUNTIF(I$9:I49,I49)</f>
        <v>16</v>
      </c>
      <c r="K49" s="61">
        <v>0.04362268518518519</v>
      </c>
    </row>
    <row r="50" spans="1:11" ht="15" customHeight="1">
      <c r="A50" s="36">
        <v>42</v>
      </c>
      <c r="B50" s="4">
        <v>137</v>
      </c>
      <c r="C50" s="3" t="s">
        <v>249</v>
      </c>
      <c r="D50" s="2" t="s">
        <v>11</v>
      </c>
      <c r="E50" s="1" t="s">
        <v>46</v>
      </c>
      <c r="F50" s="1" t="s">
        <v>48</v>
      </c>
      <c r="G50" s="1" t="s">
        <v>250</v>
      </c>
      <c r="H50" s="2" t="s">
        <v>125</v>
      </c>
      <c r="I50" s="34" t="str">
        <f t="shared" si="1"/>
        <v>B</v>
      </c>
      <c r="J50" s="34">
        <f>COUNTIF(I$9:I50,I50)</f>
        <v>17</v>
      </c>
      <c r="K50" s="61">
        <v>0.0437962962962963</v>
      </c>
    </row>
    <row r="51" spans="1:11" s="86" customFormat="1" ht="15" customHeight="1">
      <c r="A51" s="87">
        <v>43</v>
      </c>
      <c r="B51" s="81">
        <v>136</v>
      </c>
      <c r="C51" s="82" t="s">
        <v>251</v>
      </c>
      <c r="D51" s="83" t="s">
        <v>33</v>
      </c>
      <c r="E51" s="11" t="s">
        <v>46</v>
      </c>
      <c r="F51" s="11" t="s">
        <v>72</v>
      </c>
      <c r="G51" s="11" t="s">
        <v>181</v>
      </c>
      <c r="H51" s="83" t="s">
        <v>125</v>
      </c>
      <c r="I51" s="84" t="str">
        <f t="shared" si="1"/>
        <v>G</v>
      </c>
      <c r="J51" s="84">
        <f>COUNTIF(I$9:I51,I51)</f>
        <v>3</v>
      </c>
      <c r="K51" s="85">
        <v>0.043819444444444446</v>
      </c>
    </row>
    <row r="52" spans="1:11" ht="15" customHeight="1">
      <c r="A52" s="36">
        <v>44</v>
      </c>
      <c r="B52" s="4">
        <v>134</v>
      </c>
      <c r="C52" s="3" t="s">
        <v>176</v>
      </c>
      <c r="D52" s="2" t="s">
        <v>8</v>
      </c>
      <c r="E52" s="1" t="s">
        <v>46</v>
      </c>
      <c r="F52" s="1" t="s">
        <v>48</v>
      </c>
      <c r="G52" s="1" t="s">
        <v>177</v>
      </c>
      <c r="H52" s="2" t="s">
        <v>354</v>
      </c>
      <c r="I52" s="34" t="str">
        <f t="shared" si="1"/>
        <v>B</v>
      </c>
      <c r="J52" s="34">
        <f>COUNTIF(I$9:I52,I52)</f>
        <v>18</v>
      </c>
      <c r="K52" s="61">
        <v>0.043993055555555556</v>
      </c>
    </row>
    <row r="53" spans="1:11" ht="15" customHeight="1">
      <c r="A53" s="35">
        <v>45</v>
      </c>
      <c r="B53" s="4">
        <v>128</v>
      </c>
      <c r="C53" s="3" t="s">
        <v>78</v>
      </c>
      <c r="D53" s="2" t="s">
        <v>39</v>
      </c>
      <c r="E53" s="1" t="s">
        <v>46</v>
      </c>
      <c r="F53" s="1" t="s">
        <v>48</v>
      </c>
      <c r="G53" s="1" t="s">
        <v>199</v>
      </c>
      <c r="H53" s="2" t="s">
        <v>26</v>
      </c>
      <c r="I53" s="34" t="str">
        <f t="shared" si="1"/>
        <v>D</v>
      </c>
      <c r="J53" s="34">
        <f>COUNTIF(I$9:I53,I53)</f>
        <v>5</v>
      </c>
      <c r="K53" s="61">
        <v>0.044259259259259255</v>
      </c>
    </row>
    <row r="54" spans="1:11" ht="15" customHeight="1">
      <c r="A54" s="36">
        <v>46</v>
      </c>
      <c r="B54" s="4">
        <v>160</v>
      </c>
      <c r="C54" s="3" t="s">
        <v>139</v>
      </c>
      <c r="D54" s="2" t="s">
        <v>25</v>
      </c>
      <c r="E54" s="1" t="s">
        <v>46</v>
      </c>
      <c r="F54" s="1" t="s">
        <v>72</v>
      </c>
      <c r="G54" s="1" t="s">
        <v>177</v>
      </c>
      <c r="H54" s="2" t="s">
        <v>264</v>
      </c>
      <c r="I54" s="34" t="str">
        <f t="shared" si="1"/>
        <v>G</v>
      </c>
      <c r="J54" s="34">
        <f>COUNTIF(I$9:I54,I54)</f>
        <v>4</v>
      </c>
      <c r="K54" s="61">
        <v>0.04428240740740741</v>
      </c>
    </row>
    <row r="55" spans="1:11" s="27" customFormat="1" ht="15" customHeight="1">
      <c r="A55" s="35">
        <v>47</v>
      </c>
      <c r="B55" s="4">
        <v>180</v>
      </c>
      <c r="C55" s="3" t="s">
        <v>262</v>
      </c>
      <c r="D55" s="2" t="s">
        <v>75</v>
      </c>
      <c r="E55" s="1" t="s">
        <v>46</v>
      </c>
      <c r="F55" s="1" t="s">
        <v>48</v>
      </c>
      <c r="G55" s="1" t="s">
        <v>234</v>
      </c>
      <c r="H55" s="2" t="s">
        <v>27</v>
      </c>
      <c r="I55" s="34" t="str">
        <f t="shared" si="1"/>
        <v>B</v>
      </c>
      <c r="J55" s="34">
        <f>COUNTIF(I$9:I55,I55)</f>
        <v>19</v>
      </c>
      <c r="K55" s="61">
        <v>0.04442129629629629</v>
      </c>
    </row>
    <row r="56" spans="1:11" s="73" customFormat="1" ht="15" customHeight="1">
      <c r="A56" s="78">
        <v>48</v>
      </c>
      <c r="B56" s="79">
        <v>144</v>
      </c>
      <c r="C56" s="75" t="s">
        <v>96</v>
      </c>
      <c r="D56" s="6" t="s">
        <v>41</v>
      </c>
      <c r="E56" s="8" t="s">
        <v>46</v>
      </c>
      <c r="F56" s="8" t="s">
        <v>72</v>
      </c>
      <c r="G56" s="8" t="s">
        <v>192</v>
      </c>
      <c r="H56" s="6" t="s">
        <v>95</v>
      </c>
      <c r="I56" s="76" t="str">
        <f t="shared" si="1"/>
        <v>H</v>
      </c>
      <c r="J56" s="76">
        <f>COUNTIF(I$9:I56,I56)</f>
        <v>1</v>
      </c>
      <c r="K56" s="77">
        <v>0.04447916666666666</v>
      </c>
    </row>
    <row r="57" spans="1:11" s="26" customFormat="1" ht="15" customHeight="1">
      <c r="A57" s="35">
        <v>49</v>
      </c>
      <c r="B57" s="4">
        <v>159</v>
      </c>
      <c r="C57" s="3" t="s">
        <v>74</v>
      </c>
      <c r="D57" s="2" t="s">
        <v>17</v>
      </c>
      <c r="E57" s="1" t="s">
        <v>46</v>
      </c>
      <c r="F57" s="1" t="s">
        <v>48</v>
      </c>
      <c r="G57" s="1" t="s">
        <v>235</v>
      </c>
      <c r="H57" s="2" t="s">
        <v>49</v>
      </c>
      <c r="I57" s="34" t="str">
        <f t="shared" si="1"/>
        <v>B</v>
      </c>
      <c r="J57" s="34">
        <f>COUNTIF(I$9:I57,I57)</f>
        <v>20</v>
      </c>
      <c r="K57" s="61">
        <v>0.04489583333333333</v>
      </c>
    </row>
    <row r="58" spans="1:11" ht="15" customHeight="1">
      <c r="A58" s="36">
        <v>50</v>
      </c>
      <c r="B58" s="4">
        <v>105</v>
      </c>
      <c r="C58" s="3" t="s">
        <v>137</v>
      </c>
      <c r="D58" s="2" t="s">
        <v>31</v>
      </c>
      <c r="E58" s="1" t="s">
        <v>46</v>
      </c>
      <c r="F58" s="1" t="s">
        <v>48</v>
      </c>
      <c r="G58" s="1" t="s">
        <v>211</v>
      </c>
      <c r="H58" s="2" t="s">
        <v>294</v>
      </c>
      <c r="I58" s="34" t="str">
        <f t="shared" si="1"/>
        <v>C</v>
      </c>
      <c r="J58" s="34">
        <f>COUNTIF(I$9:I58,I58)</f>
        <v>8</v>
      </c>
      <c r="K58" s="61">
        <v>0.0449074074074074</v>
      </c>
    </row>
    <row r="59" spans="1:11" ht="15" customHeight="1">
      <c r="A59" s="35">
        <v>51</v>
      </c>
      <c r="B59" s="4">
        <v>106</v>
      </c>
      <c r="C59" s="3" t="s">
        <v>110</v>
      </c>
      <c r="D59" s="2" t="s">
        <v>16</v>
      </c>
      <c r="E59" s="1" t="s">
        <v>46</v>
      </c>
      <c r="F59" s="1" t="s">
        <v>48</v>
      </c>
      <c r="G59" s="1" t="s">
        <v>230</v>
      </c>
      <c r="H59" s="2" t="s">
        <v>232</v>
      </c>
      <c r="I59" s="34" t="str">
        <f t="shared" si="1"/>
        <v>A</v>
      </c>
      <c r="J59" s="34">
        <f>COUNTIF(I$9:I59,I59)</f>
        <v>9</v>
      </c>
      <c r="K59" s="61">
        <v>0.04491898148148148</v>
      </c>
    </row>
    <row r="60" spans="1:11" s="26" customFormat="1" ht="15" customHeight="1">
      <c r="A60" s="36">
        <v>52</v>
      </c>
      <c r="B60" s="4">
        <v>193</v>
      </c>
      <c r="C60" s="3" t="s">
        <v>269</v>
      </c>
      <c r="D60" s="2" t="s">
        <v>7</v>
      </c>
      <c r="E60" s="1" t="s">
        <v>46</v>
      </c>
      <c r="F60" s="1" t="s">
        <v>48</v>
      </c>
      <c r="G60" s="1" t="s">
        <v>173</v>
      </c>
      <c r="H60" s="2" t="s">
        <v>270</v>
      </c>
      <c r="I60" s="34" t="str">
        <f t="shared" si="1"/>
        <v>A</v>
      </c>
      <c r="J60" s="34">
        <f>COUNTIF(I$9:I60,I60)</f>
        <v>10</v>
      </c>
      <c r="K60" s="61">
        <v>0.04524305555555556</v>
      </c>
    </row>
    <row r="61" spans="1:11" s="158" customFormat="1" ht="15" customHeight="1">
      <c r="A61" s="178">
        <v>53</v>
      </c>
      <c r="B61" s="179">
        <v>156</v>
      </c>
      <c r="C61" s="160" t="s">
        <v>129</v>
      </c>
      <c r="D61" s="10" t="s">
        <v>130</v>
      </c>
      <c r="E61" s="9" t="s">
        <v>46</v>
      </c>
      <c r="F61" s="9" t="s">
        <v>72</v>
      </c>
      <c r="G61" s="9" t="s">
        <v>281</v>
      </c>
      <c r="H61" s="10" t="s">
        <v>166</v>
      </c>
      <c r="I61" s="161" t="s">
        <v>193</v>
      </c>
      <c r="J61" s="161">
        <f>COUNTIF(I$9:I61,I61)</f>
        <v>2</v>
      </c>
      <c r="K61" s="162">
        <v>0.04549768518518518</v>
      </c>
    </row>
    <row r="62" spans="1:11" s="26" customFormat="1" ht="15" customHeight="1">
      <c r="A62" s="36">
        <v>54</v>
      </c>
      <c r="B62" s="4">
        <v>126</v>
      </c>
      <c r="C62" s="3" t="s">
        <v>47</v>
      </c>
      <c r="D62" s="2" t="s">
        <v>85</v>
      </c>
      <c r="E62" s="1" t="s">
        <v>46</v>
      </c>
      <c r="F62" s="1" t="s">
        <v>48</v>
      </c>
      <c r="G62" s="1" t="s">
        <v>160</v>
      </c>
      <c r="H62" s="2" t="s">
        <v>161</v>
      </c>
      <c r="I62" s="34" t="str">
        <f aca="true" t="shared" si="2" ref="I62:I82">IF(F62="m",IF($G$1-$G62&lt;=19,"JM",IF($G$1-$G62&lt;=39,"A",IF($G$1-$G62&lt;=49,"B",IF($G$1-$G62&lt;=59,"C",IF($G$1-$G62&lt;=69,"D","E"))))),IF($G$1-$G62&lt;=19,"JŽ",IF($G$1-$G62&lt;=39,"F",IF($G$1-$G62&lt;=49,"G",IF($G$1-$G62&lt;=59,"H","I")))))</f>
        <v>C</v>
      </c>
      <c r="J62" s="34">
        <f>COUNTIF(I$9:I62,I62)</f>
        <v>9</v>
      </c>
      <c r="K62" s="61">
        <v>0.04567129629629629</v>
      </c>
    </row>
    <row r="63" spans="1:11" ht="15" customHeight="1">
      <c r="A63" s="35">
        <v>55</v>
      </c>
      <c r="B63" s="4">
        <v>171</v>
      </c>
      <c r="C63" s="3" t="s">
        <v>213</v>
      </c>
      <c r="D63" s="2" t="s">
        <v>15</v>
      </c>
      <c r="E63" s="1" t="s">
        <v>46</v>
      </c>
      <c r="F63" s="1" t="s">
        <v>48</v>
      </c>
      <c r="G63" s="1" t="s">
        <v>177</v>
      </c>
      <c r="H63" s="2" t="s">
        <v>161</v>
      </c>
      <c r="I63" s="34" t="str">
        <f t="shared" si="2"/>
        <v>B</v>
      </c>
      <c r="J63" s="34">
        <f>COUNTIF(I$9:I63,I63)</f>
        <v>21</v>
      </c>
      <c r="K63" s="61">
        <v>0.04605324074074074</v>
      </c>
    </row>
    <row r="64" spans="1:11" ht="15" customHeight="1">
      <c r="A64" s="36">
        <v>56</v>
      </c>
      <c r="B64" s="4">
        <v>114</v>
      </c>
      <c r="C64" s="3" t="s">
        <v>100</v>
      </c>
      <c r="D64" s="2" t="s">
        <v>31</v>
      </c>
      <c r="E64" s="1" t="s">
        <v>46</v>
      </c>
      <c r="F64" s="1" t="s">
        <v>48</v>
      </c>
      <c r="G64" s="1" t="s">
        <v>199</v>
      </c>
      <c r="H64" s="2" t="s">
        <v>182</v>
      </c>
      <c r="I64" s="34" t="str">
        <f t="shared" si="2"/>
        <v>D</v>
      </c>
      <c r="J64" s="34">
        <f>COUNTIF(I$9:I64,I64)</f>
        <v>6</v>
      </c>
      <c r="K64" s="61">
        <v>0.046099537037037036</v>
      </c>
    </row>
    <row r="65" spans="1:11" ht="15" customHeight="1">
      <c r="A65" s="35">
        <v>57</v>
      </c>
      <c r="B65" s="4">
        <v>119</v>
      </c>
      <c r="C65" s="3" t="s">
        <v>128</v>
      </c>
      <c r="D65" s="2" t="s">
        <v>22</v>
      </c>
      <c r="E65" s="1" t="s">
        <v>46</v>
      </c>
      <c r="F65" s="1" t="s">
        <v>48</v>
      </c>
      <c r="G65" s="1" t="s">
        <v>172</v>
      </c>
      <c r="H65" s="2" t="s">
        <v>49</v>
      </c>
      <c r="I65" s="34" t="str">
        <f t="shared" si="2"/>
        <v>D</v>
      </c>
      <c r="J65" s="34">
        <f>COUNTIF(I$9:I65,I65)</f>
        <v>7</v>
      </c>
      <c r="K65" s="61">
        <v>0.0462037037037037</v>
      </c>
    </row>
    <row r="66" spans="1:11" ht="15" customHeight="1">
      <c r="A66" s="36">
        <v>58</v>
      </c>
      <c r="B66" s="4">
        <v>194</v>
      </c>
      <c r="C66" s="3" t="s">
        <v>169</v>
      </c>
      <c r="D66" s="2" t="s">
        <v>12</v>
      </c>
      <c r="E66" s="1" t="s">
        <v>46</v>
      </c>
      <c r="F66" s="1" t="s">
        <v>48</v>
      </c>
      <c r="G66" s="1" t="s">
        <v>170</v>
      </c>
      <c r="H66" s="2" t="s">
        <v>171</v>
      </c>
      <c r="I66" s="34" t="str">
        <f t="shared" si="2"/>
        <v>A</v>
      </c>
      <c r="J66" s="34">
        <f>COUNTIF(I$9:I66,I66)</f>
        <v>11</v>
      </c>
      <c r="K66" s="61">
        <v>0.046342592592592595</v>
      </c>
    </row>
    <row r="67" spans="1:11" ht="15" customHeight="1">
      <c r="A67" s="35">
        <v>59</v>
      </c>
      <c r="B67" s="4">
        <v>143</v>
      </c>
      <c r="C67" s="3" t="s">
        <v>94</v>
      </c>
      <c r="D67" s="2" t="s">
        <v>50</v>
      </c>
      <c r="E67" s="1" t="s">
        <v>46</v>
      </c>
      <c r="F67" s="1" t="s">
        <v>48</v>
      </c>
      <c r="G67" s="1" t="s">
        <v>192</v>
      </c>
      <c r="H67" s="2" t="s">
        <v>95</v>
      </c>
      <c r="I67" s="34" t="str">
        <f t="shared" si="2"/>
        <v>C</v>
      </c>
      <c r="J67" s="34">
        <f>COUNTIF(I$9:I67,I67)</f>
        <v>10</v>
      </c>
      <c r="K67" s="61">
        <v>0.04655092592592592</v>
      </c>
    </row>
    <row r="68" spans="1:11" s="26" customFormat="1" ht="15" customHeight="1">
      <c r="A68" s="36">
        <v>60</v>
      </c>
      <c r="B68" s="4">
        <v>112</v>
      </c>
      <c r="C68" s="3" t="s">
        <v>349</v>
      </c>
      <c r="D68" s="2" t="s">
        <v>350</v>
      </c>
      <c r="E68" s="1" t="s">
        <v>46</v>
      </c>
      <c r="F68" s="1" t="s">
        <v>72</v>
      </c>
      <c r="G68" s="1">
        <v>1979</v>
      </c>
      <c r="H68" s="2" t="s">
        <v>18</v>
      </c>
      <c r="I68" s="34" t="str">
        <f t="shared" si="2"/>
        <v>G</v>
      </c>
      <c r="J68" s="34">
        <f>COUNTIF(I$9:I68,I68)</f>
        <v>5</v>
      </c>
      <c r="K68" s="61">
        <v>0.04657407407407407</v>
      </c>
    </row>
    <row r="69" spans="1:11" s="27" customFormat="1" ht="15" customHeight="1">
      <c r="A69" s="35">
        <v>61</v>
      </c>
      <c r="B69" s="4">
        <v>117</v>
      </c>
      <c r="C69" s="3" t="s">
        <v>112</v>
      </c>
      <c r="D69" s="2" t="s">
        <v>31</v>
      </c>
      <c r="E69" s="1" t="s">
        <v>46</v>
      </c>
      <c r="F69" s="1" t="s">
        <v>48</v>
      </c>
      <c r="G69" s="1" t="s">
        <v>172</v>
      </c>
      <c r="H69" s="2" t="s">
        <v>233</v>
      </c>
      <c r="I69" s="34" t="str">
        <f t="shared" si="2"/>
        <v>D</v>
      </c>
      <c r="J69" s="34">
        <f>COUNTIF(I$9:I69,I69)</f>
        <v>8</v>
      </c>
      <c r="K69" s="61">
        <v>0.046875</v>
      </c>
    </row>
    <row r="70" spans="1:11" ht="15" customHeight="1">
      <c r="A70" s="36">
        <v>62</v>
      </c>
      <c r="B70" s="4">
        <v>129</v>
      </c>
      <c r="C70" s="3" t="s">
        <v>122</v>
      </c>
      <c r="D70" s="2" t="s">
        <v>28</v>
      </c>
      <c r="E70" s="1" t="s">
        <v>46</v>
      </c>
      <c r="F70" s="1" t="s">
        <v>48</v>
      </c>
      <c r="G70" s="1" t="s">
        <v>192</v>
      </c>
      <c r="H70" s="2" t="s">
        <v>26</v>
      </c>
      <c r="I70" s="34" t="str">
        <f t="shared" si="2"/>
        <v>C</v>
      </c>
      <c r="J70" s="34">
        <f>COUNTIF(I$9:I70,I70)</f>
        <v>11</v>
      </c>
      <c r="K70" s="61">
        <v>0.046886574074074074</v>
      </c>
    </row>
    <row r="71" spans="1:11" ht="15" customHeight="1">
      <c r="A71" s="35">
        <v>63</v>
      </c>
      <c r="B71" s="4">
        <v>147</v>
      </c>
      <c r="C71" s="3" t="s">
        <v>106</v>
      </c>
      <c r="D71" s="2" t="s">
        <v>17</v>
      </c>
      <c r="E71" s="1" t="s">
        <v>46</v>
      </c>
      <c r="F71" s="1" t="s">
        <v>48</v>
      </c>
      <c r="G71" s="1" t="s">
        <v>214</v>
      </c>
      <c r="H71" s="2" t="s">
        <v>215</v>
      </c>
      <c r="I71" s="34" t="str">
        <f t="shared" si="2"/>
        <v>C</v>
      </c>
      <c r="J71" s="34">
        <f>COUNTIF(I$9:I71,I71)</f>
        <v>12</v>
      </c>
      <c r="K71" s="61">
        <v>0.046898148148148154</v>
      </c>
    </row>
    <row r="72" spans="1:11" s="27" customFormat="1" ht="15" customHeight="1">
      <c r="A72" s="36">
        <v>64</v>
      </c>
      <c r="B72" s="4">
        <v>168</v>
      </c>
      <c r="C72" s="3" t="s">
        <v>302</v>
      </c>
      <c r="D72" s="2" t="s">
        <v>303</v>
      </c>
      <c r="E72" s="1" t="s">
        <v>46</v>
      </c>
      <c r="F72" s="1" t="s">
        <v>48</v>
      </c>
      <c r="G72" s="1" t="s">
        <v>192</v>
      </c>
      <c r="H72" s="2" t="s">
        <v>304</v>
      </c>
      <c r="I72" s="34" t="str">
        <f t="shared" si="2"/>
        <v>C</v>
      </c>
      <c r="J72" s="34">
        <f>COUNTIF(I$9:I72,I72)</f>
        <v>13</v>
      </c>
      <c r="K72" s="61">
        <v>0.04690972222222222</v>
      </c>
    </row>
    <row r="73" spans="1:11" s="27" customFormat="1" ht="15" customHeight="1">
      <c r="A73" s="35">
        <v>65</v>
      </c>
      <c r="B73" s="4">
        <v>135</v>
      </c>
      <c r="C73" s="3" t="s">
        <v>259</v>
      </c>
      <c r="D73" s="2" t="s">
        <v>260</v>
      </c>
      <c r="E73" s="1" t="s">
        <v>46</v>
      </c>
      <c r="F73" s="1" t="s">
        <v>72</v>
      </c>
      <c r="G73" s="1" t="s">
        <v>190</v>
      </c>
      <c r="H73" s="2" t="s">
        <v>261</v>
      </c>
      <c r="I73" s="34" t="str">
        <f t="shared" si="2"/>
        <v>G</v>
      </c>
      <c r="J73" s="34">
        <f>COUNTIF(I$9:I73,I73)</f>
        <v>6</v>
      </c>
      <c r="K73" s="61">
        <v>0.04716435185185185</v>
      </c>
    </row>
    <row r="74" spans="1:11" ht="15" customHeight="1">
      <c r="A74" s="36">
        <v>66</v>
      </c>
      <c r="B74" s="4">
        <v>150</v>
      </c>
      <c r="C74" s="3" t="s">
        <v>183</v>
      </c>
      <c r="D74" s="2" t="s">
        <v>131</v>
      </c>
      <c r="E74" s="1" t="s">
        <v>46</v>
      </c>
      <c r="F74" s="1" t="s">
        <v>48</v>
      </c>
      <c r="G74" s="1" t="s">
        <v>178</v>
      </c>
      <c r="H74" s="2" t="s">
        <v>184</v>
      </c>
      <c r="I74" s="34" t="str">
        <f t="shared" si="2"/>
        <v>B</v>
      </c>
      <c r="J74" s="34">
        <f>COUNTIF(I$9:I74,I74)</f>
        <v>22</v>
      </c>
      <c r="K74" s="61">
        <v>0.04717592592592593</v>
      </c>
    </row>
    <row r="75" spans="1:11" s="86" customFormat="1" ht="15" customHeight="1">
      <c r="A75" s="87">
        <v>67</v>
      </c>
      <c r="B75" s="81">
        <v>118</v>
      </c>
      <c r="C75" s="82" t="s">
        <v>129</v>
      </c>
      <c r="D75" s="83" t="s">
        <v>87</v>
      </c>
      <c r="E75" s="11" t="s">
        <v>46</v>
      </c>
      <c r="F75" s="11" t="s">
        <v>72</v>
      </c>
      <c r="G75" s="11" t="s">
        <v>214</v>
      </c>
      <c r="H75" s="83" t="s">
        <v>280</v>
      </c>
      <c r="I75" s="84" t="str">
        <f t="shared" si="2"/>
        <v>H</v>
      </c>
      <c r="J75" s="84">
        <f>COUNTIF(I$9:I75,I75)</f>
        <v>3</v>
      </c>
      <c r="K75" s="85">
        <v>0.047824074074074074</v>
      </c>
    </row>
    <row r="76" spans="1:11" s="27" customFormat="1" ht="15" customHeight="1">
      <c r="A76" s="36">
        <v>68</v>
      </c>
      <c r="B76" s="4">
        <v>138</v>
      </c>
      <c r="C76" s="3" t="s">
        <v>203</v>
      </c>
      <c r="D76" s="2" t="s">
        <v>42</v>
      </c>
      <c r="E76" s="1" t="s">
        <v>46</v>
      </c>
      <c r="F76" s="1" t="s">
        <v>48</v>
      </c>
      <c r="G76" s="1" t="s">
        <v>204</v>
      </c>
      <c r="H76" s="2" t="s">
        <v>18</v>
      </c>
      <c r="I76" s="34" t="str">
        <f t="shared" si="2"/>
        <v>C</v>
      </c>
      <c r="J76" s="34">
        <f>COUNTIF(I$9:I76,I76)</f>
        <v>14</v>
      </c>
      <c r="K76" s="61">
        <v>0.04783564814814815</v>
      </c>
    </row>
    <row r="77" spans="1:11" ht="15" customHeight="1">
      <c r="A77" s="35">
        <v>69</v>
      </c>
      <c r="B77" s="4">
        <v>131</v>
      </c>
      <c r="C77" s="3" t="s">
        <v>135</v>
      </c>
      <c r="D77" s="2" t="s">
        <v>29</v>
      </c>
      <c r="E77" s="1" t="s">
        <v>46</v>
      </c>
      <c r="F77" s="1" t="s">
        <v>72</v>
      </c>
      <c r="G77" s="1" t="s">
        <v>223</v>
      </c>
      <c r="H77" s="2" t="s">
        <v>26</v>
      </c>
      <c r="I77" s="34" t="str">
        <f t="shared" si="2"/>
        <v>F</v>
      </c>
      <c r="J77" s="34">
        <f>COUNTIF(I$9:I77,I77)</f>
        <v>5</v>
      </c>
      <c r="K77" s="61">
        <v>0.048032407407407406</v>
      </c>
    </row>
    <row r="78" spans="1:11" ht="15" customHeight="1">
      <c r="A78" s="36">
        <v>70</v>
      </c>
      <c r="B78" s="4">
        <v>166</v>
      </c>
      <c r="C78" s="3" t="s">
        <v>208</v>
      </c>
      <c r="D78" s="2" t="s">
        <v>17</v>
      </c>
      <c r="E78" s="1" t="s">
        <v>46</v>
      </c>
      <c r="F78" s="1" t="s">
        <v>48</v>
      </c>
      <c r="G78" s="1" t="s">
        <v>207</v>
      </c>
      <c r="H78" s="2" t="s">
        <v>81</v>
      </c>
      <c r="I78" s="34" t="str">
        <f t="shared" si="2"/>
        <v>A</v>
      </c>
      <c r="J78" s="34">
        <f>COUNTIF(I$9:I78,I78)</f>
        <v>12</v>
      </c>
      <c r="K78" s="61">
        <v>0.048263888888888884</v>
      </c>
    </row>
    <row r="79" spans="1:11" ht="15" customHeight="1">
      <c r="A79" s="35">
        <v>71</v>
      </c>
      <c r="B79" s="4">
        <v>149</v>
      </c>
      <c r="C79" s="3" t="s">
        <v>138</v>
      </c>
      <c r="D79" s="2" t="s">
        <v>32</v>
      </c>
      <c r="E79" s="1" t="s">
        <v>46</v>
      </c>
      <c r="F79" s="1" t="s">
        <v>48</v>
      </c>
      <c r="G79" s="1" t="s">
        <v>190</v>
      </c>
      <c r="H79" s="2" t="s">
        <v>301</v>
      </c>
      <c r="I79" s="34" t="str">
        <f t="shared" si="2"/>
        <v>B</v>
      </c>
      <c r="J79" s="34">
        <f>COUNTIF(I$9:I79,I79)</f>
        <v>23</v>
      </c>
      <c r="K79" s="61">
        <v>0.0488425925925926</v>
      </c>
    </row>
    <row r="80" spans="1:11" s="27" customFormat="1" ht="15" customHeight="1">
      <c r="A80" s="36">
        <v>72</v>
      </c>
      <c r="B80" s="4">
        <v>116</v>
      </c>
      <c r="C80" s="3" t="s">
        <v>101</v>
      </c>
      <c r="D80" s="2" t="s">
        <v>35</v>
      </c>
      <c r="E80" s="1" t="s">
        <v>46</v>
      </c>
      <c r="F80" s="1" t="s">
        <v>48</v>
      </c>
      <c r="G80" s="1">
        <v>1975</v>
      </c>
      <c r="H80" s="2" t="s">
        <v>352</v>
      </c>
      <c r="I80" s="34" t="str">
        <f t="shared" si="2"/>
        <v>B</v>
      </c>
      <c r="J80" s="34">
        <f>COUNTIF(I$9:I80,I80)</f>
        <v>24</v>
      </c>
      <c r="K80" s="61">
        <v>0.0491550925925926</v>
      </c>
    </row>
    <row r="81" spans="1:11" s="27" customFormat="1" ht="15" customHeight="1">
      <c r="A81" s="35">
        <v>73</v>
      </c>
      <c r="B81" s="4">
        <v>132</v>
      </c>
      <c r="C81" s="3" t="s">
        <v>134</v>
      </c>
      <c r="D81" s="2" t="s">
        <v>16</v>
      </c>
      <c r="E81" s="1" t="s">
        <v>46</v>
      </c>
      <c r="F81" s="1" t="s">
        <v>48</v>
      </c>
      <c r="G81" s="1" t="s">
        <v>178</v>
      </c>
      <c r="H81" s="2" t="s">
        <v>67</v>
      </c>
      <c r="I81" s="34" t="str">
        <f t="shared" si="2"/>
        <v>B</v>
      </c>
      <c r="J81" s="34">
        <f>COUNTIF(I$9:I81,I81)</f>
        <v>25</v>
      </c>
      <c r="K81" s="61">
        <v>0.049629629629629635</v>
      </c>
    </row>
    <row r="82" spans="1:11" s="27" customFormat="1" ht="15" customHeight="1">
      <c r="A82" s="36">
        <v>74</v>
      </c>
      <c r="B82" s="4">
        <v>188</v>
      </c>
      <c r="C82" s="3" t="s">
        <v>224</v>
      </c>
      <c r="D82" s="2" t="s">
        <v>35</v>
      </c>
      <c r="E82" s="1" t="s">
        <v>46</v>
      </c>
      <c r="F82" s="1" t="s">
        <v>48</v>
      </c>
      <c r="G82" s="1" t="s">
        <v>225</v>
      </c>
      <c r="H82" s="2" t="s">
        <v>168</v>
      </c>
      <c r="I82" s="34" t="str">
        <f t="shared" si="2"/>
        <v>A</v>
      </c>
      <c r="J82" s="34">
        <f>COUNTIF(I$9:I82,I82)</f>
        <v>13</v>
      </c>
      <c r="K82" s="61">
        <v>0.05004629629629629</v>
      </c>
    </row>
    <row r="83" spans="1:11" s="26" customFormat="1" ht="15" customHeight="1">
      <c r="A83" s="35">
        <v>75</v>
      </c>
      <c r="B83" s="4">
        <v>190</v>
      </c>
      <c r="C83" s="3" t="s">
        <v>347</v>
      </c>
      <c r="D83" s="2" t="s">
        <v>348</v>
      </c>
      <c r="E83" s="1" t="s">
        <v>46</v>
      </c>
      <c r="F83" s="1" t="s">
        <v>72</v>
      </c>
      <c r="G83" s="1">
        <v>2007</v>
      </c>
      <c r="H83" s="2" t="s">
        <v>168</v>
      </c>
      <c r="I83" s="34" t="s">
        <v>72</v>
      </c>
      <c r="J83" s="34">
        <f>COUNTIF(I$9:I83,I83)</f>
        <v>6</v>
      </c>
      <c r="K83" s="61">
        <v>0.05004629629629629</v>
      </c>
    </row>
    <row r="84" spans="1:11" s="26" customFormat="1" ht="15" customHeight="1">
      <c r="A84" s="36">
        <v>76</v>
      </c>
      <c r="B84" s="4">
        <v>179</v>
      </c>
      <c r="C84" s="3" t="s">
        <v>255</v>
      </c>
      <c r="D84" s="2" t="s">
        <v>256</v>
      </c>
      <c r="E84" s="1" t="s">
        <v>46</v>
      </c>
      <c r="F84" s="1" t="s">
        <v>72</v>
      </c>
      <c r="G84" s="1" t="s">
        <v>167</v>
      </c>
      <c r="H84" s="2" t="s">
        <v>26</v>
      </c>
      <c r="I84" s="34" t="s">
        <v>72</v>
      </c>
      <c r="J84" s="34">
        <f>COUNTIF(I$9:I84,I84)</f>
        <v>7</v>
      </c>
      <c r="K84" s="61">
        <v>0.05019675925925926</v>
      </c>
    </row>
    <row r="85" spans="1:11" ht="15" customHeight="1">
      <c r="A85" s="35">
        <v>77</v>
      </c>
      <c r="B85" s="4">
        <v>145</v>
      </c>
      <c r="C85" s="3" t="s">
        <v>246</v>
      </c>
      <c r="D85" s="2" t="s">
        <v>40</v>
      </c>
      <c r="E85" s="1" t="s">
        <v>46</v>
      </c>
      <c r="F85" s="1" t="s">
        <v>72</v>
      </c>
      <c r="G85" s="1" t="s">
        <v>209</v>
      </c>
      <c r="H85" s="2" t="s">
        <v>19</v>
      </c>
      <c r="I85" s="34" t="str">
        <f>IF(F85="m",IF($G$1-$G85&lt;=19,"JM",IF($G$1-$G85&lt;=39,"A",IF($G$1-$G85&lt;=49,"B",IF($G$1-$G85&lt;=59,"C",IF($G$1-$G85&lt;=69,"D","E"))))),IF($G$1-$G85&lt;=19,"JŽ",IF($G$1-$G85&lt;=39,"F",IF($G$1-$G85&lt;=49,"G",IF($G$1-$G85&lt;=59,"H","I")))))</f>
        <v>G</v>
      </c>
      <c r="J85" s="34">
        <f>COUNTIF(I$9:I85,I85)</f>
        <v>7</v>
      </c>
      <c r="K85" s="61">
        <v>0.050486111111111114</v>
      </c>
    </row>
    <row r="86" spans="1:11" ht="15" customHeight="1">
      <c r="A86" s="36">
        <v>78</v>
      </c>
      <c r="B86" s="4">
        <v>109</v>
      </c>
      <c r="C86" s="3" t="s">
        <v>108</v>
      </c>
      <c r="D86" s="2" t="s">
        <v>17</v>
      </c>
      <c r="E86" s="1" t="s">
        <v>46</v>
      </c>
      <c r="F86" s="1" t="s">
        <v>48</v>
      </c>
      <c r="G86" s="1" t="s">
        <v>227</v>
      </c>
      <c r="H86" s="2" t="s">
        <v>109</v>
      </c>
      <c r="I86" s="34" t="s">
        <v>66</v>
      </c>
      <c r="J86" s="34">
        <f>COUNTIF(I$9:I86,I86)</f>
        <v>9</v>
      </c>
      <c r="K86" s="61">
        <v>0.051076388888888886</v>
      </c>
    </row>
    <row r="87" spans="1:11" s="26" customFormat="1" ht="15" customHeight="1">
      <c r="A87" s="35">
        <v>79</v>
      </c>
      <c r="B87" s="4">
        <v>174</v>
      </c>
      <c r="C87" s="3" t="s">
        <v>91</v>
      </c>
      <c r="D87" s="2" t="s">
        <v>92</v>
      </c>
      <c r="E87" s="1" t="s">
        <v>46</v>
      </c>
      <c r="F87" s="1" t="s">
        <v>72</v>
      </c>
      <c r="G87" s="1" t="s">
        <v>177</v>
      </c>
      <c r="H87" s="2" t="s">
        <v>189</v>
      </c>
      <c r="I87" s="34" t="str">
        <f aca="true" t="shared" si="3" ref="I87:I93">IF(F87="m",IF($G$1-$G87&lt;=19,"JM",IF($G$1-$G87&lt;=39,"A",IF($G$1-$G87&lt;=49,"B",IF($G$1-$G87&lt;=59,"C",IF($G$1-$G87&lt;=69,"D","E"))))),IF($G$1-$G87&lt;=19,"JŽ",IF($G$1-$G87&lt;=39,"F",IF($G$1-$G87&lt;=49,"G",IF($G$1-$G87&lt;=59,"H","I")))))</f>
        <v>G</v>
      </c>
      <c r="J87" s="34">
        <f>COUNTIF(I$9:I87,I87)</f>
        <v>8</v>
      </c>
      <c r="K87" s="61">
        <v>0.051076388888888886</v>
      </c>
    </row>
    <row r="88" spans="1:11" s="26" customFormat="1" ht="15" customHeight="1">
      <c r="A88" s="36">
        <v>80</v>
      </c>
      <c r="B88" s="4">
        <v>191</v>
      </c>
      <c r="C88" s="3" t="s">
        <v>355</v>
      </c>
      <c r="D88" s="2" t="s">
        <v>16</v>
      </c>
      <c r="E88" s="1" t="s">
        <v>46</v>
      </c>
      <c r="F88" s="1" t="s">
        <v>48</v>
      </c>
      <c r="G88" s="1">
        <v>1984</v>
      </c>
      <c r="H88" s="2" t="s">
        <v>356</v>
      </c>
      <c r="I88" s="34" t="str">
        <f t="shared" si="3"/>
        <v>A</v>
      </c>
      <c r="J88" s="34">
        <f>COUNTIF(I$9:I88,I88)</f>
        <v>14</v>
      </c>
      <c r="K88" s="61">
        <v>0.05159722222222222</v>
      </c>
    </row>
    <row r="89" spans="1:11" s="27" customFormat="1" ht="15" customHeight="1">
      <c r="A89" s="35">
        <v>81</v>
      </c>
      <c r="B89" s="4">
        <v>123</v>
      </c>
      <c r="C89" s="3" t="s">
        <v>298</v>
      </c>
      <c r="D89" s="2" t="s">
        <v>299</v>
      </c>
      <c r="E89" s="1" t="s">
        <v>46</v>
      </c>
      <c r="F89" s="1" t="s">
        <v>72</v>
      </c>
      <c r="G89" s="1" t="s">
        <v>300</v>
      </c>
      <c r="H89" s="2" t="s">
        <v>297</v>
      </c>
      <c r="I89" s="34" t="str">
        <f t="shared" si="3"/>
        <v>F</v>
      </c>
      <c r="J89" s="34">
        <f>COUNTIF(I$9:I89,I89)</f>
        <v>8</v>
      </c>
      <c r="K89" s="61">
        <v>0.05295138888888889</v>
      </c>
    </row>
    <row r="90" spans="1:11" s="27" customFormat="1" ht="15" customHeight="1">
      <c r="A90" s="36">
        <v>82</v>
      </c>
      <c r="B90" s="4">
        <v>164</v>
      </c>
      <c r="C90" s="3" t="s">
        <v>239</v>
      </c>
      <c r="D90" s="2" t="s">
        <v>240</v>
      </c>
      <c r="E90" s="1" t="s">
        <v>46</v>
      </c>
      <c r="F90" s="1" t="s">
        <v>72</v>
      </c>
      <c r="G90" s="1" t="s">
        <v>173</v>
      </c>
      <c r="H90" s="2" t="s">
        <v>241</v>
      </c>
      <c r="I90" s="34" t="str">
        <f t="shared" si="3"/>
        <v>F</v>
      </c>
      <c r="J90" s="34">
        <f>COUNTIF(I$9:I90,I90)</f>
        <v>9</v>
      </c>
      <c r="K90" s="61">
        <v>0.05362268518518518</v>
      </c>
    </row>
    <row r="91" spans="1:11" s="26" customFormat="1" ht="15" customHeight="1">
      <c r="A91" s="35">
        <v>83</v>
      </c>
      <c r="B91" s="4">
        <v>165</v>
      </c>
      <c r="C91" s="3" t="s">
        <v>263</v>
      </c>
      <c r="D91" s="2" t="s">
        <v>75</v>
      </c>
      <c r="E91" s="1" t="s">
        <v>46</v>
      </c>
      <c r="F91" s="1" t="s">
        <v>48</v>
      </c>
      <c r="G91" s="1" t="s">
        <v>190</v>
      </c>
      <c r="H91" s="2" t="s">
        <v>264</v>
      </c>
      <c r="I91" s="34" t="str">
        <f t="shared" si="3"/>
        <v>B</v>
      </c>
      <c r="J91" s="34">
        <f>COUNTIF(I$9:I91,I91)</f>
        <v>26</v>
      </c>
      <c r="K91" s="61">
        <v>0.05362268518518518</v>
      </c>
    </row>
    <row r="92" spans="1:11" s="27" customFormat="1" ht="15" customHeight="1">
      <c r="A92" s="36">
        <v>84</v>
      </c>
      <c r="B92" s="4">
        <v>152</v>
      </c>
      <c r="C92" s="3" t="s">
        <v>238</v>
      </c>
      <c r="D92" s="2" t="s">
        <v>126</v>
      </c>
      <c r="E92" s="1" t="s">
        <v>46</v>
      </c>
      <c r="F92" s="1" t="s">
        <v>72</v>
      </c>
      <c r="G92" s="1" t="s">
        <v>214</v>
      </c>
      <c r="H92" s="2" t="s">
        <v>125</v>
      </c>
      <c r="I92" s="34" t="str">
        <f t="shared" si="3"/>
        <v>H</v>
      </c>
      <c r="J92" s="34">
        <f>COUNTIF(I$9:I92,I92)</f>
        <v>4</v>
      </c>
      <c r="K92" s="61">
        <v>0.05400462962962963</v>
      </c>
    </row>
    <row r="93" spans="1:11" s="27" customFormat="1" ht="15" customHeight="1">
      <c r="A93" s="35">
        <v>85</v>
      </c>
      <c r="B93" s="4">
        <v>181</v>
      </c>
      <c r="C93" s="3" t="s">
        <v>244</v>
      </c>
      <c r="D93" s="2" t="s">
        <v>245</v>
      </c>
      <c r="E93" s="1" t="s">
        <v>46</v>
      </c>
      <c r="F93" s="1" t="s">
        <v>48</v>
      </c>
      <c r="G93" s="1" t="s">
        <v>177</v>
      </c>
      <c r="H93" s="2" t="s">
        <v>189</v>
      </c>
      <c r="I93" s="34" t="str">
        <f t="shared" si="3"/>
        <v>B</v>
      </c>
      <c r="J93" s="34">
        <f>COUNTIF(I$9:I93,I93)</f>
        <v>27</v>
      </c>
      <c r="K93" s="61">
        <v>0.05462962962962963</v>
      </c>
    </row>
    <row r="94" spans="1:11" ht="15" customHeight="1">
      <c r="A94" s="36">
        <v>86</v>
      </c>
      <c r="B94" s="4">
        <v>177</v>
      </c>
      <c r="C94" s="3" t="s">
        <v>119</v>
      </c>
      <c r="D94" s="2" t="s">
        <v>75</v>
      </c>
      <c r="E94" s="1" t="s">
        <v>46</v>
      </c>
      <c r="F94" s="1" t="s">
        <v>48</v>
      </c>
      <c r="G94" s="1" t="s">
        <v>227</v>
      </c>
      <c r="H94" s="2" t="s">
        <v>189</v>
      </c>
      <c r="I94" s="34" t="s">
        <v>66</v>
      </c>
      <c r="J94" s="34">
        <f>COUNTIF(I$9:I94,I94)</f>
        <v>10</v>
      </c>
      <c r="K94" s="61">
        <v>0.05614583333333334</v>
      </c>
    </row>
    <row r="95" spans="1:11" ht="15" customHeight="1">
      <c r="A95" s="35">
        <v>87</v>
      </c>
      <c r="B95" s="4">
        <v>104</v>
      </c>
      <c r="C95" s="3" t="s">
        <v>282</v>
      </c>
      <c r="D95" s="2" t="s">
        <v>14</v>
      </c>
      <c r="E95" s="1" t="s">
        <v>46</v>
      </c>
      <c r="F95" s="1" t="s">
        <v>48</v>
      </c>
      <c r="G95" s="1" t="s">
        <v>204</v>
      </c>
      <c r="H95" s="2" t="s">
        <v>283</v>
      </c>
      <c r="I95" s="34" t="str">
        <f>IF(F95="m",IF($G$1-$G95&lt;=19,"JM",IF($G$1-$G95&lt;=39,"A",IF($G$1-$G95&lt;=49,"B",IF($G$1-$G95&lt;=59,"C",IF($G$1-$G95&lt;=69,"D","E"))))),IF($G$1-$G95&lt;=19,"JŽ",IF($G$1-$G95&lt;=39,"F",IF($G$1-$G95&lt;=49,"G",IF($G$1-$G95&lt;=59,"H","I")))))</f>
        <v>C</v>
      </c>
      <c r="J95" s="34">
        <f>COUNTIF(I$9:I95,I95)</f>
        <v>15</v>
      </c>
      <c r="K95" s="61">
        <v>0.05650462962962963</v>
      </c>
    </row>
    <row r="96" spans="1:11" s="26" customFormat="1" ht="15" customHeight="1">
      <c r="A96" s="36">
        <v>88</v>
      </c>
      <c r="B96" s="4">
        <v>172</v>
      </c>
      <c r="C96" s="3" t="s">
        <v>108</v>
      </c>
      <c r="D96" s="2" t="s">
        <v>76</v>
      </c>
      <c r="E96" s="1" t="s">
        <v>46</v>
      </c>
      <c r="F96" s="1" t="s">
        <v>48</v>
      </c>
      <c r="G96" s="1" t="s">
        <v>223</v>
      </c>
      <c r="H96" s="2" t="s">
        <v>226</v>
      </c>
      <c r="I96" s="34" t="str">
        <f>IF(F96="m",IF($G$1-$G96&lt;=19,"JM",IF($G$1-$G96&lt;=39,"A",IF($G$1-$G96&lt;=49,"B",IF($G$1-$G96&lt;=59,"C",IF($G$1-$G96&lt;=69,"D","E"))))),IF($G$1-$G96&lt;=19,"JŽ",IF($G$1-$G96&lt;=39,"F",IF($G$1-$G96&lt;=49,"G",IF($G$1-$G96&lt;=59,"H","I")))))</f>
        <v>A</v>
      </c>
      <c r="J96" s="34">
        <f>COUNTIF(I$9:I96,I96)</f>
        <v>15</v>
      </c>
      <c r="K96" s="61">
        <v>0.05783564814814815</v>
      </c>
    </row>
    <row r="97" spans="1:11" s="27" customFormat="1" ht="15" customHeight="1">
      <c r="A97" s="35">
        <v>89</v>
      </c>
      <c r="B97" s="4">
        <v>173</v>
      </c>
      <c r="C97" s="3" t="s">
        <v>228</v>
      </c>
      <c r="D97" s="2" t="s">
        <v>229</v>
      </c>
      <c r="E97" s="1" t="s">
        <v>46</v>
      </c>
      <c r="F97" s="1" t="s">
        <v>72</v>
      </c>
      <c r="G97" s="1" t="s">
        <v>170</v>
      </c>
      <c r="H97" s="2" t="s">
        <v>226</v>
      </c>
      <c r="I97" s="34" t="str">
        <f>IF(F97="m",IF($G$1-$G97&lt;=19,"JM",IF($G$1-$G97&lt;=39,"A",IF($G$1-$G97&lt;=49,"B",IF($G$1-$G97&lt;=59,"C",IF($G$1-$G97&lt;=69,"D","E"))))),IF($G$1-$G97&lt;=19,"JŽ",IF($G$1-$G97&lt;=39,"F",IF($G$1-$G97&lt;=49,"G",IF($G$1-$G97&lt;=59,"H","I")))))</f>
        <v>F</v>
      </c>
      <c r="J97" s="34">
        <f>COUNTIF(I$9:I97,I97)</f>
        <v>10</v>
      </c>
      <c r="K97" s="61">
        <v>0.05783564814814815</v>
      </c>
    </row>
    <row r="98" spans="1:11" ht="15" customHeight="1">
      <c r="A98" s="36">
        <v>90</v>
      </c>
      <c r="B98" s="4">
        <v>155</v>
      </c>
      <c r="C98" s="3" t="s">
        <v>86</v>
      </c>
      <c r="D98" s="2" t="s">
        <v>17</v>
      </c>
      <c r="E98" s="1" t="s">
        <v>46</v>
      </c>
      <c r="F98" s="1" t="s">
        <v>48</v>
      </c>
      <c r="G98" s="1" t="s">
        <v>165</v>
      </c>
      <c r="H98" s="2" t="s">
        <v>166</v>
      </c>
      <c r="I98" s="34" t="s">
        <v>66</v>
      </c>
      <c r="J98" s="34">
        <f>COUNTIF(I$9:I98,I98)</f>
        <v>11</v>
      </c>
      <c r="K98" s="61">
        <v>0.060057870370370366</v>
      </c>
    </row>
    <row r="99" spans="1:11" ht="15" customHeight="1">
      <c r="A99" s="35">
        <v>91</v>
      </c>
      <c r="B99" s="4">
        <v>141</v>
      </c>
      <c r="C99" s="3" t="s">
        <v>285</v>
      </c>
      <c r="D99" s="2" t="s">
        <v>186</v>
      </c>
      <c r="E99" s="1" t="s">
        <v>46</v>
      </c>
      <c r="F99" s="1" t="s">
        <v>48</v>
      </c>
      <c r="G99" s="1" t="s">
        <v>234</v>
      </c>
      <c r="H99" s="2" t="s">
        <v>286</v>
      </c>
      <c r="I99" s="34" t="str">
        <f>IF(F99="m",IF($G$1-$G99&lt;=19,"JM",IF($G$1-$G99&lt;=39,"A",IF($G$1-$G99&lt;=49,"B",IF($G$1-$G99&lt;=59,"C",IF($G$1-$G99&lt;=69,"D","E"))))),IF($G$1-$G99&lt;=19,"JŽ",IF($G$1-$G99&lt;=39,"F",IF($G$1-$G99&lt;=49,"G",IF($G$1-$G99&lt;=59,"H","I")))))</f>
        <v>B</v>
      </c>
      <c r="J99" s="34">
        <f>COUNTIF(I$9:I99,I99)</f>
        <v>28</v>
      </c>
      <c r="K99" s="61">
        <v>0.0605787037037037</v>
      </c>
    </row>
    <row r="100" spans="1:11" s="27" customFormat="1" ht="15" customHeight="1">
      <c r="A100" s="36">
        <v>92</v>
      </c>
      <c r="B100" s="4">
        <v>175</v>
      </c>
      <c r="C100" s="3" t="s">
        <v>118</v>
      </c>
      <c r="D100" s="2" t="s">
        <v>34</v>
      </c>
      <c r="E100" s="1" t="s">
        <v>46</v>
      </c>
      <c r="F100" s="1" t="s">
        <v>48</v>
      </c>
      <c r="G100" s="1" t="s">
        <v>254</v>
      </c>
      <c r="H100" s="2" t="s">
        <v>189</v>
      </c>
      <c r="I100" s="34" t="str">
        <f>IF(F100="m",IF($G$1-$G100&lt;=19,"JM",IF($G$1-$G100&lt;=39,"A",IF($G$1-$G100&lt;=49,"B",IF($G$1-$G100&lt;=59,"C",IF($G$1-$G100&lt;=69,"D","E"))))),IF($G$1-$G100&lt;=19,"JŽ",IF($G$1-$G100&lt;=39,"F",IF($G$1-$G100&lt;=49,"G",IF($G$1-$G100&lt;=59,"H","I")))))</f>
        <v>D</v>
      </c>
      <c r="J100" s="34">
        <f>COUNTIF(I$9:I100,I100)</f>
        <v>12</v>
      </c>
      <c r="K100" s="61">
        <v>0.061377314814814815</v>
      </c>
    </row>
    <row r="101" spans="1:11" s="27" customFormat="1" ht="15" customHeight="1">
      <c r="A101" s="35">
        <v>93</v>
      </c>
      <c r="B101" s="4">
        <v>133</v>
      </c>
      <c r="C101" s="3" t="s">
        <v>122</v>
      </c>
      <c r="D101" s="2" t="s">
        <v>24</v>
      </c>
      <c r="E101" s="1" t="s">
        <v>46</v>
      </c>
      <c r="F101" s="1" t="s">
        <v>48</v>
      </c>
      <c r="G101" s="1" t="s">
        <v>265</v>
      </c>
      <c r="H101" s="2" t="s">
        <v>26</v>
      </c>
      <c r="I101" s="34" t="str">
        <f>IF(F101="m",IF($G$1-$G101&lt;=19,"JM",IF($G$1-$G101&lt;=39,"A",IF($G$1-$G101&lt;=49,"B",IF($G$1-$G101&lt;=59,"C",IF($G$1-$G101&lt;=69,"D","E"))))),IF($G$1-$G101&lt;=19,"JŽ",IF($G$1-$G101&lt;=39,"F",IF($G$1-$G101&lt;=49,"G",IF($G$1-$G101&lt;=59,"H","I")))))</f>
        <v>D</v>
      </c>
      <c r="J101" s="34">
        <f>COUNTIF(I$9:I101,I101)</f>
        <v>13</v>
      </c>
      <c r="K101" s="61">
        <v>0.06236111111111111</v>
      </c>
    </row>
    <row r="102" spans="1:11" ht="15" customHeight="1">
      <c r="A102" s="36">
        <v>94</v>
      </c>
      <c r="B102" s="4">
        <v>108</v>
      </c>
      <c r="C102" s="3" t="s">
        <v>247</v>
      </c>
      <c r="D102" s="2" t="s">
        <v>248</v>
      </c>
      <c r="E102" s="1" t="s">
        <v>46</v>
      </c>
      <c r="F102" s="1" t="s">
        <v>48</v>
      </c>
      <c r="G102" s="1" t="s">
        <v>197</v>
      </c>
      <c r="H102" s="2" t="s">
        <v>88</v>
      </c>
      <c r="I102" s="34" t="str">
        <f>IF(F102="m",IF($G$1-$G102&lt;=19,"JM",IF($G$1-$G102&lt;=39,"A",IF($G$1-$G102&lt;=49,"B",IF($G$1-$G102&lt;=59,"C",IF($G$1-$G102&lt;=69,"D","E"))))),IF($G$1-$G102&lt;=19,"JŽ",IF($G$1-$G102&lt;=39,"F",IF($G$1-$G102&lt;=49,"G",IF($G$1-$G102&lt;=59,"H","I")))))</f>
        <v>D</v>
      </c>
      <c r="J102" s="34">
        <f>COUNTIF(I$9:I102,I102)</f>
        <v>14</v>
      </c>
      <c r="K102" s="61">
        <v>0.06291666666666666</v>
      </c>
    </row>
    <row r="104" spans="1:7" ht="12.75">
      <c r="A104" s="209" t="s">
        <v>158</v>
      </c>
      <c r="B104" s="209"/>
      <c r="C104" s="209"/>
      <c r="D104" s="209"/>
      <c r="E104" s="209"/>
      <c r="F104" s="209"/>
      <c r="G104" s="209"/>
    </row>
    <row r="105" spans="1:7" ht="12.75">
      <c r="A105" s="210" t="s">
        <v>159</v>
      </c>
      <c r="B105" s="210"/>
      <c r="C105" s="210"/>
      <c r="D105" s="210"/>
      <c r="E105" s="210"/>
      <c r="F105" s="210"/>
      <c r="G105" s="210"/>
    </row>
  </sheetData>
  <sheetProtection/>
  <mergeCells count="7">
    <mergeCell ref="A104:G104"/>
    <mergeCell ref="A105:G105"/>
    <mergeCell ref="A2:K2"/>
    <mergeCell ref="A3:K3"/>
    <mergeCell ref="A4:K4"/>
    <mergeCell ref="A5:K5"/>
    <mergeCell ref="A6:K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41">
      <selection activeCell="C57" sqref="C57"/>
    </sheetView>
  </sheetViews>
  <sheetFormatPr defaultColWidth="8.7109375" defaultRowHeight="12.75"/>
  <cols>
    <col min="1" max="1" width="4.421875" style="20" customWidth="1"/>
    <col min="2" max="2" width="5.140625" style="30" customWidth="1"/>
    <col min="3" max="3" width="12.8515625" style="20" bestFit="1" customWidth="1"/>
    <col min="4" max="4" width="8.140625" style="38" bestFit="1" customWidth="1"/>
    <col min="5" max="5" width="4.140625" style="19" bestFit="1" customWidth="1"/>
    <col min="6" max="6" width="5.140625" style="19" bestFit="1" customWidth="1"/>
    <col min="7" max="7" width="4.421875" style="21" bestFit="1" customWidth="1"/>
    <col min="8" max="8" width="24.8515625" style="38" bestFit="1" customWidth="1"/>
    <col min="9" max="9" width="3.28125" style="19" bestFit="1" customWidth="1"/>
    <col min="10" max="10" width="4.421875" style="19" bestFit="1" customWidth="1"/>
    <col min="11" max="11" width="8.00390625" style="20" customWidth="1"/>
    <col min="12" max="16384" width="8.7109375" style="18" customWidth="1"/>
  </cols>
  <sheetData>
    <row r="1" spans="1:11" s="17" customFormat="1" ht="3" customHeight="1" hidden="1">
      <c r="A1" s="14"/>
      <c r="B1" s="28"/>
      <c r="C1" s="14"/>
      <c r="D1" s="15"/>
      <c r="E1" s="13"/>
      <c r="F1" s="13" t="s">
        <v>4</v>
      </c>
      <c r="G1" s="16">
        <v>2023</v>
      </c>
      <c r="H1" s="15"/>
      <c r="I1" s="13"/>
      <c r="J1" s="13"/>
      <c r="K1" s="14"/>
    </row>
    <row r="2" spans="1:11" s="105" customFormat="1" ht="30" customHeight="1" thickBot="1">
      <c r="A2" s="211" t="s">
        <v>151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32" customFormat="1" ht="23.25">
      <c r="A3" s="214" t="s">
        <v>152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s="22" customFormat="1" ht="19.5" customHeight="1" thickBot="1">
      <c r="A4" s="217" t="s">
        <v>149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s="22" customFormat="1" ht="15" customHeight="1" thickBot="1">
      <c r="A5" s="220" t="s">
        <v>153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1" s="22" customFormat="1" ht="18" customHeight="1" thickBot="1">
      <c r="A6" s="223" t="s">
        <v>44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s="24" customFormat="1" ht="15.75" customHeight="1">
      <c r="A7" s="192" t="s">
        <v>380</v>
      </c>
      <c r="B7" s="192"/>
      <c r="C7" s="192"/>
      <c r="D7" s="192"/>
      <c r="E7" s="192"/>
      <c r="F7" s="192"/>
      <c r="G7" s="5"/>
      <c r="H7" s="23"/>
      <c r="I7" s="23"/>
      <c r="J7" s="23"/>
      <c r="K7" s="68"/>
    </row>
    <row r="8" spans="1:11" s="72" customFormat="1" ht="27.75" customHeight="1" thickBot="1">
      <c r="A8" s="33" t="s">
        <v>154</v>
      </c>
      <c r="B8" s="33" t="s">
        <v>155</v>
      </c>
      <c r="C8" s="29" t="s">
        <v>6</v>
      </c>
      <c r="D8" s="69" t="s">
        <v>0</v>
      </c>
      <c r="E8" s="67" t="s">
        <v>156</v>
      </c>
      <c r="F8" s="31" t="s">
        <v>3</v>
      </c>
      <c r="G8" s="70" t="s">
        <v>5</v>
      </c>
      <c r="H8" s="69" t="s">
        <v>1</v>
      </c>
      <c r="I8" s="31" t="s">
        <v>157</v>
      </c>
      <c r="J8" s="67" t="s">
        <v>45</v>
      </c>
      <c r="K8" s="71" t="s">
        <v>2</v>
      </c>
    </row>
    <row r="9" spans="1:11" ht="19.5" customHeight="1" thickBot="1">
      <c r="A9" s="226" t="s">
        <v>375</v>
      </c>
      <c r="B9" s="227"/>
      <c r="C9" s="227"/>
      <c r="D9" s="227"/>
      <c r="E9" s="227"/>
      <c r="F9" s="227"/>
      <c r="G9" s="227"/>
      <c r="H9" s="227"/>
      <c r="I9" s="227"/>
      <c r="J9" s="227"/>
      <c r="K9" s="228"/>
    </row>
    <row r="10" spans="1:11" s="73" customFormat="1" ht="15" customHeight="1">
      <c r="A10" s="74">
        <v>1</v>
      </c>
      <c r="B10" s="79">
        <v>169</v>
      </c>
      <c r="C10" s="75" t="s">
        <v>97</v>
      </c>
      <c r="D10" s="6" t="s">
        <v>98</v>
      </c>
      <c r="E10" s="8" t="s">
        <v>46</v>
      </c>
      <c r="F10" s="8" t="s">
        <v>48</v>
      </c>
      <c r="G10" s="8" t="s">
        <v>196</v>
      </c>
      <c r="H10" s="6" t="s">
        <v>38</v>
      </c>
      <c r="I10" s="76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A</v>
      </c>
      <c r="J10" s="76">
        <f>COUNTIF(I$10:I10,I10)</f>
        <v>1</v>
      </c>
      <c r="K10" s="77">
        <v>0.030416666666666665</v>
      </c>
    </row>
    <row r="11" spans="1:11" s="158" customFormat="1" ht="15" customHeight="1">
      <c r="A11" s="159">
        <v>2</v>
      </c>
      <c r="B11" s="12">
        <v>182</v>
      </c>
      <c r="C11" s="160" t="s">
        <v>132</v>
      </c>
      <c r="D11" s="10" t="s">
        <v>133</v>
      </c>
      <c r="E11" s="9" t="s">
        <v>46</v>
      </c>
      <c r="F11" s="9" t="s">
        <v>48</v>
      </c>
      <c r="G11" s="9" t="s">
        <v>170</v>
      </c>
      <c r="H11" s="10" t="s">
        <v>287</v>
      </c>
      <c r="I11" s="161" t="str">
        <f>IF(F11="m",IF($G$1-$G11&lt;=19,"JM",IF($G$1-$G11&lt;=39,"A",IF($G$1-$G11&lt;=49,"B",IF($G$1-$G11&lt;=59,"C",IF($G$1-$G11&lt;=69,"D","E"))))),IF($G$1-$G11&lt;=19,"JŽ",IF($G$1-$G11&lt;=39,"F",IF($G$1-$G11&lt;=49,"G",IF($G$1-$G11&lt;=59,"H","I")))))</f>
        <v>A</v>
      </c>
      <c r="J11" s="161">
        <f>COUNTIF(I$10:I11,I11)</f>
        <v>2</v>
      </c>
      <c r="K11" s="162">
        <v>0.033136574074074075</v>
      </c>
    </row>
    <row r="12" spans="1:11" s="86" customFormat="1" ht="15" customHeight="1">
      <c r="A12" s="87">
        <v>3</v>
      </c>
      <c r="B12" s="81">
        <v>121</v>
      </c>
      <c r="C12" s="82" t="s">
        <v>200</v>
      </c>
      <c r="D12" s="83" t="s">
        <v>32</v>
      </c>
      <c r="E12" s="11" t="s">
        <v>46</v>
      </c>
      <c r="F12" s="11" t="s">
        <v>48</v>
      </c>
      <c r="G12" s="11" t="s">
        <v>201</v>
      </c>
      <c r="H12" s="83" t="s">
        <v>202</v>
      </c>
      <c r="I12" s="84" t="str">
        <f>IF(F12="m",IF($G$1-$G12&lt;=19,"JM",IF($G$1-$G12&lt;=39,"A",IF($G$1-$G12&lt;=49,"B",IF($G$1-$G12&lt;=59,"C",IF($G$1-$G12&lt;=69,"D","E"))))),IF($G$1-$G12&lt;=19,"JŽ",IF($G$1-$G12&lt;=39,"F",IF($G$1-$G12&lt;=49,"G",IF($G$1-$G12&lt;=59,"H","I")))))</f>
        <v>A</v>
      </c>
      <c r="J12" s="84">
        <f>COUNTIF(I$10:I12,I12)</f>
        <v>3</v>
      </c>
      <c r="K12" s="85">
        <v>0.03424768518518519</v>
      </c>
    </row>
    <row r="13" spans="1:11" s="27" customFormat="1" ht="15" customHeight="1">
      <c r="A13" s="36">
        <v>4</v>
      </c>
      <c r="B13" s="4">
        <v>189</v>
      </c>
      <c r="C13" s="3" t="s">
        <v>142</v>
      </c>
      <c r="D13" s="2" t="s">
        <v>75</v>
      </c>
      <c r="E13" s="1" t="s">
        <v>46</v>
      </c>
      <c r="F13" s="1" t="s">
        <v>48</v>
      </c>
      <c r="G13" s="1" t="s">
        <v>167</v>
      </c>
      <c r="H13" s="2" t="s">
        <v>168</v>
      </c>
      <c r="I13" s="34" t="s">
        <v>53</v>
      </c>
      <c r="J13" s="34">
        <f>COUNTIF(I$10:I13,I13)</f>
        <v>4</v>
      </c>
      <c r="K13" s="61">
        <v>0.03467592592592592</v>
      </c>
    </row>
    <row r="14" spans="1:11" s="26" customFormat="1" ht="15" customHeight="1">
      <c r="A14" s="35">
        <v>5</v>
      </c>
      <c r="B14" s="4">
        <v>120</v>
      </c>
      <c r="C14" s="3" t="s">
        <v>110</v>
      </c>
      <c r="D14" s="2" t="s">
        <v>31</v>
      </c>
      <c r="E14" s="1" t="s">
        <v>46</v>
      </c>
      <c r="F14" s="1" t="s">
        <v>48</v>
      </c>
      <c r="G14" s="1" t="s">
        <v>230</v>
      </c>
      <c r="H14" s="2" t="s">
        <v>231</v>
      </c>
      <c r="I14" s="34" t="str">
        <f aca="true" t="shared" si="0" ref="I14:I24">IF(F14="m",IF($G$1-$G14&lt;=19,"JM",IF($G$1-$G14&lt;=39,"A",IF($G$1-$G14&lt;=49,"B",IF($G$1-$G14&lt;=59,"C",IF($G$1-$G14&lt;=69,"D","E"))))),IF($G$1-$G14&lt;=19,"JŽ",IF($G$1-$G14&lt;=39,"F",IF($G$1-$G14&lt;=49,"G",IF($G$1-$G14&lt;=59,"H","I")))))</f>
        <v>A</v>
      </c>
      <c r="J14" s="34">
        <f>COUNTIF(I$10:I14,I14)</f>
        <v>5</v>
      </c>
      <c r="K14" s="61">
        <v>0.03758101851851852</v>
      </c>
    </row>
    <row r="15" spans="1:11" s="26" customFormat="1" ht="15" customHeight="1">
      <c r="A15" s="36">
        <v>6</v>
      </c>
      <c r="B15" s="4">
        <v>125</v>
      </c>
      <c r="C15" s="3" t="s">
        <v>89</v>
      </c>
      <c r="D15" s="2" t="s">
        <v>35</v>
      </c>
      <c r="E15" s="1" t="s">
        <v>46</v>
      </c>
      <c r="F15" s="1" t="s">
        <v>48</v>
      </c>
      <c r="G15" s="1" t="s">
        <v>179</v>
      </c>
      <c r="H15" s="2" t="s">
        <v>62</v>
      </c>
      <c r="I15" s="34" t="str">
        <f t="shared" si="0"/>
        <v>A</v>
      </c>
      <c r="J15" s="34">
        <f>COUNTIF(I$10:I15,I15)</f>
        <v>6</v>
      </c>
      <c r="K15" s="61">
        <v>0.0397337962962963</v>
      </c>
    </row>
    <row r="16" spans="1:11" s="27" customFormat="1" ht="15" customHeight="1">
      <c r="A16" s="35">
        <v>7</v>
      </c>
      <c r="B16" s="4">
        <v>148</v>
      </c>
      <c r="C16" s="3" t="s">
        <v>305</v>
      </c>
      <c r="D16" s="2" t="s">
        <v>17</v>
      </c>
      <c r="E16" s="1" t="s">
        <v>46</v>
      </c>
      <c r="F16" s="1" t="s">
        <v>48</v>
      </c>
      <c r="G16" s="1" t="s">
        <v>223</v>
      </c>
      <c r="H16" s="2" t="s">
        <v>10</v>
      </c>
      <c r="I16" s="34" t="str">
        <f t="shared" si="0"/>
        <v>A</v>
      </c>
      <c r="J16" s="34">
        <f>COUNTIF(I$10:I16,I16)</f>
        <v>7</v>
      </c>
      <c r="K16" s="61">
        <v>0.041944444444444444</v>
      </c>
    </row>
    <row r="17" spans="1:11" ht="15" customHeight="1">
      <c r="A17" s="36">
        <v>8</v>
      </c>
      <c r="B17" s="4">
        <v>122</v>
      </c>
      <c r="C17" s="3" t="s">
        <v>295</v>
      </c>
      <c r="D17" s="2" t="s">
        <v>90</v>
      </c>
      <c r="E17" s="1" t="s">
        <v>46</v>
      </c>
      <c r="F17" s="1" t="s">
        <v>48</v>
      </c>
      <c r="G17" s="1" t="s">
        <v>296</v>
      </c>
      <c r="H17" s="2" t="s">
        <v>297</v>
      </c>
      <c r="I17" s="34" t="str">
        <f t="shared" si="0"/>
        <v>A</v>
      </c>
      <c r="J17" s="34">
        <f>COUNTIF(I$10:I17,I17)</f>
        <v>8</v>
      </c>
      <c r="K17" s="61">
        <v>0.0428587962962963</v>
      </c>
    </row>
    <row r="18" spans="1:11" ht="15" customHeight="1">
      <c r="A18" s="35">
        <v>9</v>
      </c>
      <c r="B18" s="4">
        <v>106</v>
      </c>
      <c r="C18" s="3" t="s">
        <v>110</v>
      </c>
      <c r="D18" s="2" t="s">
        <v>16</v>
      </c>
      <c r="E18" s="1" t="s">
        <v>46</v>
      </c>
      <c r="F18" s="1" t="s">
        <v>48</v>
      </c>
      <c r="G18" s="1" t="s">
        <v>230</v>
      </c>
      <c r="H18" s="2" t="s">
        <v>232</v>
      </c>
      <c r="I18" s="34" t="str">
        <f t="shared" si="0"/>
        <v>A</v>
      </c>
      <c r="J18" s="34">
        <f>COUNTIF(I$10:I18,I18)</f>
        <v>9</v>
      </c>
      <c r="K18" s="61">
        <v>0.04491898148148148</v>
      </c>
    </row>
    <row r="19" spans="1:11" s="26" customFormat="1" ht="15" customHeight="1">
      <c r="A19" s="36">
        <v>10</v>
      </c>
      <c r="B19" s="4">
        <v>193</v>
      </c>
      <c r="C19" s="3" t="s">
        <v>269</v>
      </c>
      <c r="D19" s="2" t="s">
        <v>7</v>
      </c>
      <c r="E19" s="1" t="s">
        <v>46</v>
      </c>
      <c r="F19" s="1" t="s">
        <v>48</v>
      </c>
      <c r="G19" s="1" t="s">
        <v>173</v>
      </c>
      <c r="H19" s="2" t="s">
        <v>270</v>
      </c>
      <c r="I19" s="34" t="str">
        <f t="shared" si="0"/>
        <v>A</v>
      </c>
      <c r="J19" s="34">
        <f>COUNTIF(I$10:I19,I19)</f>
        <v>10</v>
      </c>
      <c r="K19" s="61">
        <v>0.04524305555555556</v>
      </c>
    </row>
    <row r="20" spans="1:11" ht="15" customHeight="1">
      <c r="A20" s="35">
        <v>11</v>
      </c>
      <c r="B20" s="4">
        <v>194</v>
      </c>
      <c r="C20" s="3" t="s">
        <v>169</v>
      </c>
      <c r="D20" s="2" t="s">
        <v>12</v>
      </c>
      <c r="E20" s="1" t="s">
        <v>46</v>
      </c>
      <c r="F20" s="1" t="s">
        <v>48</v>
      </c>
      <c r="G20" s="1" t="s">
        <v>170</v>
      </c>
      <c r="H20" s="2" t="s">
        <v>171</v>
      </c>
      <c r="I20" s="34" t="str">
        <f t="shared" si="0"/>
        <v>A</v>
      </c>
      <c r="J20" s="34">
        <f>COUNTIF(I$10:I20,I20)</f>
        <v>11</v>
      </c>
      <c r="K20" s="61">
        <v>0.046342592592592595</v>
      </c>
    </row>
    <row r="21" spans="1:11" ht="15" customHeight="1">
      <c r="A21" s="36">
        <v>12</v>
      </c>
      <c r="B21" s="4">
        <v>166</v>
      </c>
      <c r="C21" s="3" t="s">
        <v>208</v>
      </c>
      <c r="D21" s="2" t="s">
        <v>17</v>
      </c>
      <c r="E21" s="1" t="s">
        <v>46</v>
      </c>
      <c r="F21" s="1" t="s">
        <v>48</v>
      </c>
      <c r="G21" s="1" t="s">
        <v>207</v>
      </c>
      <c r="H21" s="2" t="s">
        <v>81</v>
      </c>
      <c r="I21" s="34" t="str">
        <f t="shared" si="0"/>
        <v>A</v>
      </c>
      <c r="J21" s="34">
        <f>COUNTIF(I$10:I21,I21)</f>
        <v>12</v>
      </c>
      <c r="K21" s="61">
        <v>0.048263888888888884</v>
      </c>
    </row>
    <row r="22" spans="1:11" ht="15" customHeight="1">
      <c r="A22" s="35">
        <v>13</v>
      </c>
      <c r="B22" s="4">
        <v>188</v>
      </c>
      <c r="C22" s="3" t="s">
        <v>224</v>
      </c>
      <c r="D22" s="2" t="s">
        <v>35</v>
      </c>
      <c r="E22" s="1" t="s">
        <v>46</v>
      </c>
      <c r="F22" s="1" t="s">
        <v>48</v>
      </c>
      <c r="G22" s="1" t="s">
        <v>225</v>
      </c>
      <c r="H22" s="2" t="s">
        <v>168</v>
      </c>
      <c r="I22" s="34" t="str">
        <f t="shared" si="0"/>
        <v>A</v>
      </c>
      <c r="J22" s="34">
        <f>COUNTIF(I$10:I22,I22)</f>
        <v>13</v>
      </c>
      <c r="K22" s="61">
        <v>0.05004629629629629</v>
      </c>
    </row>
    <row r="23" spans="1:11" ht="15" customHeight="1">
      <c r="A23" s="36">
        <v>14</v>
      </c>
      <c r="B23" s="4">
        <v>191</v>
      </c>
      <c r="C23" s="3" t="s">
        <v>355</v>
      </c>
      <c r="D23" s="2" t="s">
        <v>16</v>
      </c>
      <c r="E23" s="1" t="s">
        <v>46</v>
      </c>
      <c r="F23" s="1" t="s">
        <v>48</v>
      </c>
      <c r="G23" s="1">
        <v>1984</v>
      </c>
      <c r="H23" s="2" t="s">
        <v>356</v>
      </c>
      <c r="I23" s="34" t="str">
        <f t="shared" si="0"/>
        <v>A</v>
      </c>
      <c r="J23" s="34">
        <f>COUNTIF(I$10:I23,I23)</f>
        <v>14</v>
      </c>
      <c r="K23" s="61">
        <v>0.05159722222222222</v>
      </c>
    </row>
    <row r="24" spans="1:11" ht="15" customHeight="1" thickBot="1">
      <c r="A24" s="180">
        <v>15</v>
      </c>
      <c r="B24" s="181">
        <v>172</v>
      </c>
      <c r="C24" s="182" t="s">
        <v>108</v>
      </c>
      <c r="D24" s="183" t="s">
        <v>76</v>
      </c>
      <c r="E24" s="184" t="s">
        <v>46</v>
      </c>
      <c r="F24" s="184" t="s">
        <v>48</v>
      </c>
      <c r="G24" s="184" t="s">
        <v>223</v>
      </c>
      <c r="H24" s="183" t="s">
        <v>226</v>
      </c>
      <c r="I24" s="185" t="str">
        <f t="shared" si="0"/>
        <v>A</v>
      </c>
      <c r="J24" s="185">
        <f>COUNTIF(I$10:I24,I24)</f>
        <v>15</v>
      </c>
      <c r="K24" s="186">
        <v>0.05783564814814815</v>
      </c>
    </row>
    <row r="25" spans="1:11" ht="19.5" customHeight="1" thickBot="1">
      <c r="A25" s="226" t="s">
        <v>373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</row>
    <row r="26" spans="1:11" s="73" customFormat="1" ht="15" customHeight="1">
      <c r="A26" s="78">
        <v>1</v>
      </c>
      <c r="B26" s="187">
        <v>115</v>
      </c>
      <c r="C26" s="188" t="s">
        <v>113</v>
      </c>
      <c r="D26" s="189" t="s">
        <v>12</v>
      </c>
      <c r="E26" s="7" t="s">
        <v>46</v>
      </c>
      <c r="F26" s="7" t="s">
        <v>48</v>
      </c>
      <c r="G26" s="7" t="s">
        <v>234</v>
      </c>
      <c r="H26" s="189" t="s">
        <v>114</v>
      </c>
      <c r="I26" s="190" t="str">
        <f aca="true" t="shared" si="1" ref="I26:I53">IF(F26="m",IF($G$1-$G26&lt;=19,"JM",IF($G$1-$G26&lt;=39,"A",IF($G$1-$G26&lt;=49,"B",IF($G$1-$G26&lt;=59,"C",IF($G$1-$G26&lt;=69,"D","E"))))),IF($G$1-$G26&lt;=19,"JŽ",IF($G$1-$G26&lt;=39,"F",IF($G$1-$G26&lt;=49,"G",IF($G$1-$G26&lt;=59,"H","I")))))</f>
        <v>B</v>
      </c>
      <c r="J26" s="190">
        <f>COUNTIF(I$10:I26,I26)</f>
        <v>1</v>
      </c>
      <c r="K26" s="191">
        <v>0.03136574074074074</v>
      </c>
    </row>
    <row r="27" spans="1:11" s="158" customFormat="1" ht="15" customHeight="1">
      <c r="A27" s="178">
        <v>2</v>
      </c>
      <c r="B27" s="179">
        <v>167</v>
      </c>
      <c r="C27" s="160" t="s">
        <v>146</v>
      </c>
      <c r="D27" s="10" t="s">
        <v>90</v>
      </c>
      <c r="E27" s="9" t="s">
        <v>46</v>
      </c>
      <c r="F27" s="9" t="s">
        <v>48</v>
      </c>
      <c r="G27" s="9" t="s">
        <v>250</v>
      </c>
      <c r="H27" s="10" t="s">
        <v>284</v>
      </c>
      <c r="I27" s="161" t="str">
        <f t="shared" si="1"/>
        <v>B</v>
      </c>
      <c r="J27" s="161">
        <f>COUNTIF(I$10:I27,I27)</f>
        <v>2</v>
      </c>
      <c r="K27" s="162">
        <v>0.03173611111111111</v>
      </c>
    </row>
    <row r="28" spans="1:11" s="86" customFormat="1" ht="15" customHeight="1">
      <c r="A28" s="80">
        <v>3</v>
      </c>
      <c r="B28" s="81">
        <v>111</v>
      </c>
      <c r="C28" s="82" t="s">
        <v>257</v>
      </c>
      <c r="D28" s="83" t="s">
        <v>32</v>
      </c>
      <c r="E28" s="11" t="s">
        <v>46</v>
      </c>
      <c r="F28" s="11" t="s">
        <v>48</v>
      </c>
      <c r="G28" s="11" t="s">
        <v>177</v>
      </c>
      <c r="H28" s="83" t="s">
        <v>258</v>
      </c>
      <c r="I28" s="84" t="str">
        <f t="shared" si="1"/>
        <v>B</v>
      </c>
      <c r="J28" s="84">
        <f>COUNTIF(I$10:I28,I28)</f>
        <v>3</v>
      </c>
      <c r="K28" s="85">
        <v>0.032233796296296295</v>
      </c>
    </row>
    <row r="29" spans="1:11" ht="15" customHeight="1">
      <c r="A29" s="35">
        <v>4</v>
      </c>
      <c r="B29" s="4">
        <v>163</v>
      </c>
      <c r="C29" s="3" t="s">
        <v>290</v>
      </c>
      <c r="D29" s="2" t="s">
        <v>17</v>
      </c>
      <c r="E29" s="1" t="s">
        <v>46</v>
      </c>
      <c r="F29" s="1" t="s">
        <v>48</v>
      </c>
      <c r="G29" s="1" t="s">
        <v>181</v>
      </c>
      <c r="H29" s="2" t="s">
        <v>136</v>
      </c>
      <c r="I29" s="34" t="str">
        <f t="shared" si="1"/>
        <v>B</v>
      </c>
      <c r="J29" s="34">
        <f>COUNTIF(I$10:I29,I29)</f>
        <v>4</v>
      </c>
      <c r="K29" s="61">
        <v>0.03327546296296296</v>
      </c>
    </row>
    <row r="30" spans="1:11" ht="15" customHeight="1">
      <c r="A30" s="36">
        <v>5</v>
      </c>
      <c r="B30" s="4">
        <v>183</v>
      </c>
      <c r="C30" s="3" t="s">
        <v>128</v>
      </c>
      <c r="D30" s="2" t="s">
        <v>55</v>
      </c>
      <c r="E30" s="1" t="s">
        <v>46</v>
      </c>
      <c r="F30" s="1" t="s">
        <v>48</v>
      </c>
      <c r="G30" s="1" t="s">
        <v>209</v>
      </c>
      <c r="H30" s="2" t="s">
        <v>279</v>
      </c>
      <c r="I30" s="34" t="str">
        <f t="shared" si="1"/>
        <v>B</v>
      </c>
      <c r="J30" s="34">
        <f>COUNTIF(I$10:I30,I30)</f>
        <v>5</v>
      </c>
      <c r="K30" s="61">
        <v>0.03680555555555556</v>
      </c>
    </row>
    <row r="31" spans="1:11" s="27" customFormat="1" ht="15" customHeight="1">
      <c r="A31" s="35">
        <v>6</v>
      </c>
      <c r="B31" s="4">
        <v>186</v>
      </c>
      <c r="C31" s="3" t="s">
        <v>123</v>
      </c>
      <c r="D31" s="2" t="s">
        <v>14</v>
      </c>
      <c r="E31" s="1" t="s">
        <v>46</v>
      </c>
      <c r="F31" s="1" t="s">
        <v>48</v>
      </c>
      <c r="G31" s="1" t="s">
        <v>190</v>
      </c>
      <c r="H31" s="2" t="s">
        <v>124</v>
      </c>
      <c r="I31" s="34" t="str">
        <f t="shared" si="1"/>
        <v>B</v>
      </c>
      <c r="J31" s="34">
        <f>COUNTIF(I$10:I31,I31)</f>
        <v>6</v>
      </c>
      <c r="K31" s="61">
        <v>0.03740740740740741</v>
      </c>
    </row>
    <row r="32" spans="1:11" s="27" customFormat="1" ht="15" customHeight="1">
      <c r="A32" s="36">
        <v>7</v>
      </c>
      <c r="B32" s="4">
        <v>162</v>
      </c>
      <c r="C32" s="3" t="s">
        <v>185</v>
      </c>
      <c r="D32" s="2" t="s">
        <v>186</v>
      </c>
      <c r="E32" s="1" t="s">
        <v>46</v>
      </c>
      <c r="F32" s="1" t="s">
        <v>48</v>
      </c>
      <c r="G32" s="1" t="s">
        <v>187</v>
      </c>
      <c r="H32" s="2" t="s">
        <v>188</v>
      </c>
      <c r="I32" s="34" t="str">
        <f t="shared" si="1"/>
        <v>B</v>
      </c>
      <c r="J32" s="34">
        <f>COUNTIF(I$10:I32,I32)</f>
        <v>7</v>
      </c>
      <c r="K32" s="61">
        <v>0.03756944444444445</v>
      </c>
    </row>
    <row r="33" spans="1:11" ht="15" customHeight="1">
      <c r="A33" s="35">
        <v>8</v>
      </c>
      <c r="B33" s="4">
        <v>161</v>
      </c>
      <c r="C33" s="3" t="s">
        <v>102</v>
      </c>
      <c r="D33" s="2" t="s">
        <v>31</v>
      </c>
      <c r="E33" s="1" t="s">
        <v>46</v>
      </c>
      <c r="F33" s="1" t="s">
        <v>48</v>
      </c>
      <c r="G33" s="1" t="s">
        <v>181</v>
      </c>
      <c r="H33" s="2" t="s">
        <v>103</v>
      </c>
      <c r="I33" s="34" t="str">
        <f t="shared" si="1"/>
        <v>B</v>
      </c>
      <c r="J33" s="34">
        <f>COUNTIF(I$10:I33,I33)</f>
        <v>8</v>
      </c>
      <c r="K33" s="61">
        <v>0.03844907407407407</v>
      </c>
    </row>
    <row r="34" spans="1:11" ht="15" customHeight="1">
      <c r="A34" s="36">
        <v>9</v>
      </c>
      <c r="B34" s="4">
        <v>130</v>
      </c>
      <c r="C34" s="3" t="s">
        <v>120</v>
      </c>
      <c r="D34" s="2" t="s">
        <v>8</v>
      </c>
      <c r="E34" s="1" t="s">
        <v>46</v>
      </c>
      <c r="F34" s="1" t="s">
        <v>48</v>
      </c>
      <c r="G34" s="1" t="s">
        <v>177</v>
      </c>
      <c r="H34" s="2" t="s">
        <v>121</v>
      </c>
      <c r="I34" s="34" t="str">
        <f t="shared" si="1"/>
        <v>B</v>
      </c>
      <c r="J34" s="34">
        <f>COUNTIF(I$10:I34,I34)</f>
        <v>9</v>
      </c>
      <c r="K34" s="61">
        <v>0.0396875</v>
      </c>
    </row>
    <row r="35" spans="1:11" ht="15" customHeight="1">
      <c r="A35" s="35">
        <v>10</v>
      </c>
      <c r="B35" s="4">
        <v>154</v>
      </c>
      <c r="C35" s="3" t="s">
        <v>221</v>
      </c>
      <c r="D35" s="2" t="s">
        <v>42</v>
      </c>
      <c r="E35" s="1" t="s">
        <v>46</v>
      </c>
      <c r="F35" s="1" t="s">
        <v>48</v>
      </c>
      <c r="G35" s="1" t="s">
        <v>181</v>
      </c>
      <c r="H35" s="2" t="s">
        <v>222</v>
      </c>
      <c r="I35" s="34" t="str">
        <f t="shared" si="1"/>
        <v>B</v>
      </c>
      <c r="J35" s="34">
        <f>COUNTIF(I$10:I35,I35)</f>
        <v>10</v>
      </c>
      <c r="K35" s="61">
        <v>0.039837962962962964</v>
      </c>
    </row>
    <row r="36" spans="1:11" s="27" customFormat="1" ht="15" customHeight="1">
      <c r="A36" s="36">
        <v>11</v>
      </c>
      <c r="B36" s="4">
        <v>192</v>
      </c>
      <c r="C36" s="3" t="s">
        <v>252</v>
      </c>
      <c r="D36" s="2" t="s">
        <v>35</v>
      </c>
      <c r="E36" s="1" t="s">
        <v>46</v>
      </c>
      <c r="F36" s="1" t="s">
        <v>48</v>
      </c>
      <c r="G36" s="1" t="s">
        <v>234</v>
      </c>
      <c r="H36" s="2" t="s">
        <v>253</v>
      </c>
      <c r="I36" s="34" t="str">
        <f t="shared" si="1"/>
        <v>B</v>
      </c>
      <c r="J36" s="34">
        <f>COUNTIF(I$10:I36,I36)</f>
        <v>11</v>
      </c>
      <c r="K36" s="61">
        <v>0.04011574074074074</v>
      </c>
    </row>
    <row r="37" spans="1:11" s="26" customFormat="1" ht="16.5" customHeight="1">
      <c r="A37" s="35">
        <v>12</v>
      </c>
      <c r="B37" s="4">
        <v>158</v>
      </c>
      <c r="C37" s="3" t="s">
        <v>288</v>
      </c>
      <c r="D37" s="2" t="s">
        <v>37</v>
      </c>
      <c r="E37" s="1" t="s">
        <v>46</v>
      </c>
      <c r="F37" s="1" t="s">
        <v>48</v>
      </c>
      <c r="G37" s="1" t="s">
        <v>289</v>
      </c>
      <c r="H37" s="2" t="s">
        <v>18</v>
      </c>
      <c r="I37" s="34" t="str">
        <f t="shared" si="1"/>
        <v>B</v>
      </c>
      <c r="J37" s="34">
        <f>COUNTIF(I$10:I37,I37)</f>
        <v>12</v>
      </c>
      <c r="K37" s="61">
        <v>0.041122685185185186</v>
      </c>
    </row>
    <row r="38" spans="1:11" s="26" customFormat="1" ht="15" customHeight="1">
      <c r="A38" s="36">
        <v>13</v>
      </c>
      <c r="B38" s="4">
        <v>127</v>
      </c>
      <c r="C38" s="37" t="s">
        <v>104</v>
      </c>
      <c r="D38" s="2" t="s">
        <v>105</v>
      </c>
      <c r="E38" s="1" t="s">
        <v>46</v>
      </c>
      <c r="F38" s="1" t="s">
        <v>48</v>
      </c>
      <c r="G38" s="1">
        <v>1979</v>
      </c>
      <c r="H38" s="2" t="s">
        <v>353</v>
      </c>
      <c r="I38" s="34" t="str">
        <f t="shared" si="1"/>
        <v>B</v>
      </c>
      <c r="J38" s="34">
        <f>COUNTIF(I$10:I38,I38)</f>
        <v>13</v>
      </c>
      <c r="K38" s="61">
        <v>0.041226851851851855</v>
      </c>
    </row>
    <row r="39" spans="1:11" s="27" customFormat="1" ht="15" customHeight="1">
      <c r="A39" s="35">
        <v>14</v>
      </c>
      <c r="B39" s="4">
        <v>187</v>
      </c>
      <c r="C39" s="3" t="s">
        <v>93</v>
      </c>
      <c r="D39" s="2" t="s">
        <v>35</v>
      </c>
      <c r="E39" s="1" t="s">
        <v>46</v>
      </c>
      <c r="F39" s="1" t="s">
        <v>48</v>
      </c>
      <c r="G39" s="1" t="s">
        <v>190</v>
      </c>
      <c r="H39" s="2" t="s">
        <v>191</v>
      </c>
      <c r="I39" s="34" t="str">
        <f t="shared" si="1"/>
        <v>B</v>
      </c>
      <c r="J39" s="34">
        <f>COUNTIF(I$10:I39,I39)</f>
        <v>14</v>
      </c>
      <c r="K39" s="61">
        <v>0.04293981481481481</v>
      </c>
    </row>
    <row r="40" spans="1:11" ht="15" customHeight="1">
      <c r="A40" s="36">
        <v>15</v>
      </c>
      <c r="B40" s="4">
        <v>103</v>
      </c>
      <c r="C40" s="3" t="s">
        <v>127</v>
      </c>
      <c r="D40" s="2" t="s">
        <v>13</v>
      </c>
      <c r="E40" s="1" t="s">
        <v>46</v>
      </c>
      <c r="F40" s="1" t="s">
        <v>48</v>
      </c>
      <c r="G40" s="1">
        <v>1977</v>
      </c>
      <c r="H40" s="2" t="s">
        <v>351</v>
      </c>
      <c r="I40" s="34" t="str">
        <f t="shared" si="1"/>
        <v>B</v>
      </c>
      <c r="J40" s="34">
        <f>COUNTIF(I$10:I40,I40)</f>
        <v>15</v>
      </c>
      <c r="K40" s="61">
        <v>0.043356481481481475</v>
      </c>
    </row>
    <row r="41" spans="1:11" s="26" customFormat="1" ht="15" customHeight="1">
      <c r="A41" s="35">
        <v>16</v>
      </c>
      <c r="B41" s="4">
        <v>113</v>
      </c>
      <c r="C41" s="3" t="s">
        <v>180</v>
      </c>
      <c r="D41" s="2" t="s">
        <v>31</v>
      </c>
      <c r="E41" s="1" t="s">
        <v>46</v>
      </c>
      <c r="F41" s="1" t="s">
        <v>48</v>
      </c>
      <c r="G41" s="1" t="s">
        <v>181</v>
      </c>
      <c r="H41" s="2" t="s">
        <v>182</v>
      </c>
      <c r="I41" s="34" t="str">
        <f t="shared" si="1"/>
        <v>B</v>
      </c>
      <c r="J41" s="34">
        <f>COUNTIF(I$10:I41,I41)</f>
        <v>16</v>
      </c>
      <c r="K41" s="61">
        <v>0.04362268518518519</v>
      </c>
    </row>
    <row r="42" spans="1:11" s="26" customFormat="1" ht="15" customHeight="1">
      <c r="A42" s="36">
        <v>17</v>
      </c>
      <c r="B42" s="4">
        <v>137</v>
      </c>
      <c r="C42" s="3" t="s">
        <v>249</v>
      </c>
      <c r="D42" s="2" t="s">
        <v>11</v>
      </c>
      <c r="E42" s="1" t="s">
        <v>46</v>
      </c>
      <c r="F42" s="1" t="s">
        <v>48</v>
      </c>
      <c r="G42" s="1" t="s">
        <v>250</v>
      </c>
      <c r="H42" s="2" t="s">
        <v>125</v>
      </c>
      <c r="I42" s="34" t="str">
        <f t="shared" si="1"/>
        <v>B</v>
      </c>
      <c r="J42" s="34">
        <f>COUNTIF(I$10:I42,I42)</f>
        <v>17</v>
      </c>
      <c r="K42" s="61">
        <v>0.0437962962962963</v>
      </c>
    </row>
    <row r="43" spans="1:11" s="26" customFormat="1" ht="15" customHeight="1">
      <c r="A43" s="35">
        <v>18</v>
      </c>
      <c r="B43" s="4">
        <v>134</v>
      </c>
      <c r="C43" s="3" t="s">
        <v>176</v>
      </c>
      <c r="D43" s="2" t="s">
        <v>8</v>
      </c>
      <c r="E43" s="1" t="s">
        <v>46</v>
      </c>
      <c r="F43" s="1" t="s">
        <v>48</v>
      </c>
      <c r="G43" s="1" t="s">
        <v>177</v>
      </c>
      <c r="H43" s="2" t="s">
        <v>354</v>
      </c>
      <c r="I43" s="34" t="str">
        <f t="shared" si="1"/>
        <v>B</v>
      </c>
      <c r="J43" s="34">
        <f>COUNTIF(I$10:I43,I43)</f>
        <v>18</v>
      </c>
      <c r="K43" s="61">
        <v>0.043993055555555556</v>
      </c>
    </row>
    <row r="44" spans="1:11" ht="15" customHeight="1">
      <c r="A44" s="36">
        <v>19</v>
      </c>
      <c r="B44" s="4">
        <v>180</v>
      </c>
      <c r="C44" s="3" t="s">
        <v>262</v>
      </c>
      <c r="D44" s="2" t="s">
        <v>75</v>
      </c>
      <c r="E44" s="1" t="s">
        <v>46</v>
      </c>
      <c r="F44" s="1" t="s">
        <v>48</v>
      </c>
      <c r="G44" s="1" t="s">
        <v>234</v>
      </c>
      <c r="H44" s="2" t="s">
        <v>27</v>
      </c>
      <c r="I44" s="34" t="str">
        <f t="shared" si="1"/>
        <v>B</v>
      </c>
      <c r="J44" s="34">
        <f>COUNTIF(I$10:I44,I44)</f>
        <v>19</v>
      </c>
      <c r="K44" s="61">
        <v>0.04442129629629629</v>
      </c>
    </row>
    <row r="45" spans="1:11" s="27" customFormat="1" ht="15" customHeight="1">
      <c r="A45" s="35">
        <v>20</v>
      </c>
      <c r="B45" s="4">
        <v>159</v>
      </c>
      <c r="C45" s="3" t="s">
        <v>74</v>
      </c>
      <c r="D45" s="2" t="s">
        <v>17</v>
      </c>
      <c r="E45" s="1" t="s">
        <v>46</v>
      </c>
      <c r="F45" s="1" t="s">
        <v>48</v>
      </c>
      <c r="G45" s="1" t="s">
        <v>235</v>
      </c>
      <c r="H45" s="2" t="s">
        <v>49</v>
      </c>
      <c r="I45" s="34" t="str">
        <f t="shared" si="1"/>
        <v>B</v>
      </c>
      <c r="J45" s="34">
        <f>COUNTIF(I$10:I45,I45)</f>
        <v>20</v>
      </c>
      <c r="K45" s="61">
        <v>0.04489583333333333</v>
      </c>
    </row>
    <row r="46" spans="1:11" ht="15" customHeight="1">
      <c r="A46" s="36">
        <v>21</v>
      </c>
      <c r="B46" s="4">
        <v>171</v>
      </c>
      <c r="C46" s="3" t="s">
        <v>213</v>
      </c>
      <c r="D46" s="2" t="s">
        <v>15</v>
      </c>
      <c r="E46" s="1" t="s">
        <v>46</v>
      </c>
      <c r="F46" s="1" t="s">
        <v>48</v>
      </c>
      <c r="G46" s="1" t="s">
        <v>177</v>
      </c>
      <c r="H46" s="2" t="s">
        <v>161</v>
      </c>
      <c r="I46" s="34" t="str">
        <f t="shared" si="1"/>
        <v>B</v>
      </c>
      <c r="J46" s="34">
        <f>COUNTIF(I$10:I46,I46)</f>
        <v>21</v>
      </c>
      <c r="K46" s="61">
        <v>0.04605324074074074</v>
      </c>
    </row>
    <row r="47" spans="1:11" ht="15" customHeight="1">
      <c r="A47" s="35">
        <v>22</v>
      </c>
      <c r="B47" s="4">
        <v>150</v>
      </c>
      <c r="C47" s="3" t="s">
        <v>183</v>
      </c>
      <c r="D47" s="2" t="s">
        <v>131</v>
      </c>
      <c r="E47" s="1" t="s">
        <v>46</v>
      </c>
      <c r="F47" s="1" t="s">
        <v>48</v>
      </c>
      <c r="G47" s="1" t="s">
        <v>178</v>
      </c>
      <c r="H47" s="2" t="s">
        <v>184</v>
      </c>
      <c r="I47" s="34" t="str">
        <f t="shared" si="1"/>
        <v>B</v>
      </c>
      <c r="J47" s="34">
        <f>COUNTIF(I$10:I47,I47)</f>
        <v>22</v>
      </c>
      <c r="K47" s="61">
        <v>0.04717592592592593</v>
      </c>
    </row>
    <row r="48" spans="1:11" ht="15" customHeight="1">
      <c r="A48" s="36">
        <v>23</v>
      </c>
      <c r="B48" s="4">
        <v>149</v>
      </c>
      <c r="C48" s="3" t="s">
        <v>138</v>
      </c>
      <c r="D48" s="2" t="s">
        <v>32</v>
      </c>
      <c r="E48" s="1" t="s">
        <v>46</v>
      </c>
      <c r="F48" s="1" t="s">
        <v>48</v>
      </c>
      <c r="G48" s="1" t="s">
        <v>190</v>
      </c>
      <c r="H48" s="2" t="s">
        <v>301</v>
      </c>
      <c r="I48" s="34" t="str">
        <f t="shared" si="1"/>
        <v>B</v>
      </c>
      <c r="J48" s="34">
        <f>COUNTIF(I$10:I48,I48)</f>
        <v>23</v>
      </c>
      <c r="K48" s="61">
        <v>0.0488425925925926</v>
      </c>
    </row>
    <row r="49" spans="1:11" ht="15" customHeight="1">
      <c r="A49" s="35">
        <v>24</v>
      </c>
      <c r="B49" s="4">
        <v>116</v>
      </c>
      <c r="C49" s="3" t="s">
        <v>101</v>
      </c>
      <c r="D49" s="2" t="s">
        <v>35</v>
      </c>
      <c r="E49" s="1" t="s">
        <v>46</v>
      </c>
      <c r="F49" s="1" t="s">
        <v>48</v>
      </c>
      <c r="G49" s="1">
        <v>1975</v>
      </c>
      <c r="H49" s="2" t="s">
        <v>352</v>
      </c>
      <c r="I49" s="34" t="str">
        <f t="shared" si="1"/>
        <v>B</v>
      </c>
      <c r="J49" s="34">
        <f>COUNTIF(I$10:I49,I49)</f>
        <v>24</v>
      </c>
      <c r="K49" s="61">
        <v>0.0491550925925926</v>
      </c>
    </row>
    <row r="50" spans="1:11" ht="15" customHeight="1">
      <c r="A50" s="36">
        <v>25</v>
      </c>
      <c r="B50" s="4">
        <v>132</v>
      </c>
      <c r="C50" s="3" t="s">
        <v>134</v>
      </c>
      <c r="D50" s="2" t="s">
        <v>16</v>
      </c>
      <c r="E50" s="1" t="s">
        <v>46</v>
      </c>
      <c r="F50" s="1" t="s">
        <v>48</v>
      </c>
      <c r="G50" s="1" t="s">
        <v>178</v>
      </c>
      <c r="H50" s="2" t="s">
        <v>67</v>
      </c>
      <c r="I50" s="34" t="str">
        <f t="shared" si="1"/>
        <v>B</v>
      </c>
      <c r="J50" s="34">
        <f>COUNTIF(I$10:I50,I50)</f>
        <v>25</v>
      </c>
      <c r="K50" s="61">
        <v>0.049629629629629635</v>
      </c>
    </row>
    <row r="51" spans="1:11" ht="15" customHeight="1">
      <c r="A51" s="35">
        <v>26</v>
      </c>
      <c r="B51" s="4">
        <v>165</v>
      </c>
      <c r="C51" s="3" t="s">
        <v>263</v>
      </c>
      <c r="D51" s="2" t="s">
        <v>75</v>
      </c>
      <c r="E51" s="1" t="s">
        <v>46</v>
      </c>
      <c r="F51" s="1" t="s">
        <v>48</v>
      </c>
      <c r="G51" s="1" t="s">
        <v>190</v>
      </c>
      <c r="H51" s="2" t="s">
        <v>264</v>
      </c>
      <c r="I51" s="34" t="str">
        <f t="shared" si="1"/>
        <v>B</v>
      </c>
      <c r="J51" s="34">
        <f>COUNTIF(I$10:I51,I51)</f>
        <v>26</v>
      </c>
      <c r="K51" s="61">
        <v>0.05362268518518518</v>
      </c>
    </row>
    <row r="52" spans="1:11" ht="15" customHeight="1">
      <c r="A52" s="36">
        <v>27</v>
      </c>
      <c r="B52" s="4">
        <v>181</v>
      </c>
      <c r="C52" s="3" t="s">
        <v>244</v>
      </c>
      <c r="D52" s="2" t="s">
        <v>245</v>
      </c>
      <c r="E52" s="1" t="s">
        <v>46</v>
      </c>
      <c r="F52" s="1" t="s">
        <v>48</v>
      </c>
      <c r="G52" s="1" t="s">
        <v>177</v>
      </c>
      <c r="H52" s="2" t="s">
        <v>189</v>
      </c>
      <c r="I52" s="34" t="str">
        <f t="shared" si="1"/>
        <v>B</v>
      </c>
      <c r="J52" s="34">
        <f>COUNTIF(I$10:I52,I52)</f>
        <v>27</v>
      </c>
      <c r="K52" s="61">
        <v>0.05462962962962963</v>
      </c>
    </row>
    <row r="53" spans="1:11" ht="15" customHeight="1" thickBot="1">
      <c r="A53" s="35">
        <v>28</v>
      </c>
      <c r="B53" s="4">
        <v>141</v>
      </c>
      <c r="C53" s="3" t="s">
        <v>285</v>
      </c>
      <c r="D53" s="2" t="s">
        <v>186</v>
      </c>
      <c r="E53" s="1" t="s">
        <v>46</v>
      </c>
      <c r="F53" s="1" t="s">
        <v>48</v>
      </c>
      <c r="G53" s="1" t="s">
        <v>234</v>
      </c>
      <c r="H53" s="2" t="s">
        <v>286</v>
      </c>
      <c r="I53" s="34" t="str">
        <f t="shared" si="1"/>
        <v>B</v>
      </c>
      <c r="J53" s="34">
        <f>COUNTIF(I$10:I53,I53)</f>
        <v>28</v>
      </c>
      <c r="K53" s="61">
        <v>0.0605787037037037</v>
      </c>
    </row>
    <row r="54" spans="1:11" ht="19.5" customHeight="1" thickBot="1">
      <c r="A54" s="226" t="s">
        <v>374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8"/>
    </row>
    <row r="55" spans="1:11" s="73" customFormat="1" ht="15" customHeight="1">
      <c r="A55" s="78">
        <v>1</v>
      </c>
      <c r="B55" s="79">
        <v>178</v>
      </c>
      <c r="C55" s="75" t="s">
        <v>144</v>
      </c>
      <c r="D55" s="6" t="s">
        <v>28</v>
      </c>
      <c r="E55" s="8" t="s">
        <v>46</v>
      </c>
      <c r="F55" s="8" t="s">
        <v>48</v>
      </c>
      <c r="G55" s="8">
        <v>1965</v>
      </c>
      <c r="H55" s="6" t="s">
        <v>88</v>
      </c>
      <c r="I55" s="76" t="str">
        <f aca="true" t="shared" si="2" ref="I55:I69">IF(F55="m",IF($G$1-$G55&lt;=19,"JM",IF($G$1-$G55&lt;=39,"A",IF($G$1-$G55&lt;=49,"B",IF($G$1-$G55&lt;=59,"C",IF($G$1-$G55&lt;=69,"D","E"))))),IF($G$1-$G55&lt;=19,"JŽ",IF($G$1-$G55&lt;=39,"F",IF($G$1-$G55&lt;=49,"G",IF($G$1-$G55&lt;=59,"H","I")))))</f>
        <v>C</v>
      </c>
      <c r="J55" s="76">
        <f>COUNTIF(I$10:I55,I55)</f>
        <v>1</v>
      </c>
      <c r="K55" s="77">
        <v>0.03515046296296296</v>
      </c>
    </row>
    <row r="56" spans="1:11" s="158" customFormat="1" ht="15" customHeight="1">
      <c r="A56" s="178">
        <v>2</v>
      </c>
      <c r="B56" s="179">
        <v>124</v>
      </c>
      <c r="C56" s="160" t="s">
        <v>162</v>
      </c>
      <c r="D56" s="10" t="s">
        <v>17</v>
      </c>
      <c r="E56" s="9" t="s">
        <v>46</v>
      </c>
      <c r="F56" s="9" t="s">
        <v>48</v>
      </c>
      <c r="G56" s="9" t="s">
        <v>163</v>
      </c>
      <c r="H56" s="10" t="s">
        <v>164</v>
      </c>
      <c r="I56" s="161" t="str">
        <f t="shared" si="2"/>
        <v>C</v>
      </c>
      <c r="J56" s="161">
        <f>COUNTIF(I$10:I56,I56)</f>
        <v>2</v>
      </c>
      <c r="K56" s="162">
        <v>0.03670138888888889</v>
      </c>
    </row>
    <row r="57" spans="1:11" s="86" customFormat="1" ht="15" customHeight="1">
      <c r="A57" s="80">
        <v>3</v>
      </c>
      <c r="B57" s="81">
        <v>139</v>
      </c>
      <c r="C57" s="82" t="s">
        <v>271</v>
      </c>
      <c r="D57" s="83" t="s">
        <v>17</v>
      </c>
      <c r="E57" s="11" t="s">
        <v>46</v>
      </c>
      <c r="F57" s="11" t="s">
        <v>48</v>
      </c>
      <c r="G57" s="11" t="s">
        <v>272</v>
      </c>
      <c r="H57" s="83" t="s">
        <v>273</v>
      </c>
      <c r="I57" s="84" t="str">
        <f t="shared" si="2"/>
        <v>C</v>
      </c>
      <c r="J57" s="84">
        <f>COUNTIF(I$10:I57,I57)</f>
        <v>3</v>
      </c>
      <c r="K57" s="85">
        <v>0.03866898148148148</v>
      </c>
    </row>
    <row r="58" spans="1:11" s="27" customFormat="1" ht="15" customHeight="1">
      <c r="A58" s="35">
        <v>4</v>
      </c>
      <c r="B58" s="4">
        <v>140</v>
      </c>
      <c r="C58" s="3" t="s">
        <v>218</v>
      </c>
      <c r="D58" s="2" t="s">
        <v>50</v>
      </c>
      <c r="E58" s="1" t="s">
        <v>46</v>
      </c>
      <c r="F58" s="1" t="s">
        <v>48</v>
      </c>
      <c r="G58" s="1" t="s">
        <v>219</v>
      </c>
      <c r="H58" s="2" t="s">
        <v>220</v>
      </c>
      <c r="I58" s="34" t="str">
        <f t="shared" si="2"/>
        <v>C</v>
      </c>
      <c r="J58" s="34">
        <f>COUNTIF(I$10:I58,I58)</f>
        <v>4</v>
      </c>
      <c r="K58" s="61">
        <v>0.03943287037037037</v>
      </c>
    </row>
    <row r="59" spans="1:11" ht="15" customHeight="1">
      <c r="A59" s="36">
        <v>5</v>
      </c>
      <c r="B59" s="4">
        <v>184</v>
      </c>
      <c r="C59" s="3" t="s">
        <v>210</v>
      </c>
      <c r="D59" s="2" t="s">
        <v>143</v>
      </c>
      <c r="E59" s="1" t="s">
        <v>46</v>
      </c>
      <c r="F59" s="1" t="s">
        <v>48</v>
      </c>
      <c r="G59" s="1" t="s">
        <v>211</v>
      </c>
      <c r="H59" s="2" t="s">
        <v>212</v>
      </c>
      <c r="I59" s="34" t="str">
        <f t="shared" si="2"/>
        <v>C</v>
      </c>
      <c r="J59" s="34">
        <f>COUNTIF(I$10:I59,I59)</f>
        <v>5</v>
      </c>
      <c r="K59" s="61">
        <v>0.03954861111111111</v>
      </c>
    </row>
    <row r="60" spans="1:11" s="26" customFormat="1" ht="15" customHeight="1">
      <c r="A60" s="35">
        <v>6</v>
      </c>
      <c r="B60" s="4">
        <v>185</v>
      </c>
      <c r="C60" s="3" t="s">
        <v>276</v>
      </c>
      <c r="D60" s="2" t="s">
        <v>277</v>
      </c>
      <c r="E60" s="1" t="s">
        <v>46</v>
      </c>
      <c r="F60" s="1" t="s">
        <v>48</v>
      </c>
      <c r="G60" s="1" t="s">
        <v>214</v>
      </c>
      <c r="H60" s="2" t="s">
        <v>278</v>
      </c>
      <c r="I60" s="34" t="str">
        <f t="shared" si="2"/>
        <v>C</v>
      </c>
      <c r="J60" s="34">
        <f>COUNTIF(I$10:I60,I60)</f>
        <v>6</v>
      </c>
      <c r="K60" s="61">
        <v>0.041527777777777775</v>
      </c>
    </row>
    <row r="61" spans="1:11" ht="15" customHeight="1">
      <c r="A61" s="36">
        <v>7</v>
      </c>
      <c r="B61" s="4">
        <v>151</v>
      </c>
      <c r="C61" s="3" t="s">
        <v>236</v>
      </c>
      <c r="D61" s="2" t="s">
        <v>31</v>
      </c>
      <c r="E61" s="1" t="s">
        <v>46</v>
      </c>
      <c r="F61" s="1" t="s">
        <v>48</v>
      </c>
      <c r="G61" s="1" t="s">
        <v>237</v>
      </c>
      <c r="H61" s="2" t="s">
        <v>125</v>
      </c>
      <c r="I61" s="34" t="str">
        <f t="shared" si="2"/>
        <v>C</v>
      </c>
      <c r="J61" s="34">
        <f>COUNTIF(I$10:I61,I61)</f>
        <v>7</v>
      </c>
      <c r="K61" s="61">
        <v>0.04178240740740741</v>
      </c>
    </row>
    <row r="62" spans="1:11" ht="15" customHeight="1">
      <c r="A62" s="35">
        <v>8</v>
      </c>
      <c r="B62" s="4">
        <v>105</v>
      </c>
      <c r="C62" s="3" t="s">
        <v>137</v>
      </c>
      <c r="D62" s="2" t="s">
        <v>31</v>
      </c>
      <c r="E62" s="1" t="s">
        <v>46</v>
      </c>
      <c r="F62" s="1" t="s">
        <v>48</v>
      </c>
      <c r="G62" s="1" t="s">
        <v>211</v>
      </c>
      <c r="H62" s="2" t="s">
        <v>294</v>
      </c>
      <c r="I62" s="34" t="str">
        <f t="shared" si="2"/>
        <v>C</v>
      </c>
      <c r="J62" s="34">
        <f>COUNTIF(I$10:I62,I62)</f>
        <v>8</v>
      </c>
      <c r="K62" s="61">
        <v>0.0449074074074074</v>
      </c>
    </row>
    <row r="63" spans="1:11" s="26" customFormat="1" ht="15" customHeight="1">
      <c r="A63" s="36">
        <v>9</v>
      </c>
      <c r="B63" s="4">
        <v>126</v>
      </c>
      <c r="C63" s="3" t="s">
        <v>47</v>
      </c>
      <c r="D63" s="2" t="s">
        <v>85</v>
      </c>
      <c r="E63" s="1" t="s">
        <v>46</v>
      </c>
      <c r="F63" s="1" t="s">
        <v>48</v>
      </c>
      <c r="G63" s="1" t="s">
        <v>160</v>
      </c>
      <c r="H63" s="2" t="s">
        <v>161</v>
      </c>
      <c r="I63" s="34" t="str">
        <f t="shared" si="2"/>
        <v>C</v>
      </c>
      <c r="J63" s="34">
        <f>COUNTIF(I$10:I63,I63)</f>
        <v>9</v>
      </c>
      <c r="K63" s="61">
        <v>0.04567129629629629</v>
      </c>
    </row>
    <row r="64" spans="1:11" ht="15" customHeight="1">
      <c r="A64" s="35">
        <v>10</v>
      </c>
      <c r="B64" s="4">
        <v>143</v>
      </c>
      <c r="C64" s="3" t="s">
        <v>94</v>
      </c>
      <c r="D64" s="2" t="s">
        <v>50</v>
      </c>
      <c r="E64" s="1" t="s">
        <v>46</v>
      </c>
      <c r="F64" s="1" t="s">
        <v>48</v>
      </c>
      <c r="G64" s="1" t="s">
        <v>192</v>
      </c>
      <c r="H64" s="2" t="s">
        <v>95</v>
      </c>
      <c r="I64" s="34" t="str">
        <f t="shared" si="2"/>
        <v>C</v>
      </c>
      <c r="J64" s="34">
        <f>COUNTIF(I$10:I64,I64)</f>
        <v>10</v>
      </c>
      <c r="K64" s="61">
        <v>0.04655092592592592</v>
      </c>
    </row>
    <row r="65" spans="1:11" s="26" customFormat="1" ht="15" customHeight="1">
      <c r="A65" s="36">
        <v>11</v>
      </c>
      <c r="B65" s="4">
        <v>129</v>
      </c>
      <c r="C65" s="3" t="s">
        <v>122</v>
      </c>
      <c r="D65" s="2" t="s">
        <v>28</v>
      </c>
      <c r="E65" s="1" t="s">
        <v>46</v>
      </c>
      <c r="F65" s="1" t="s">
        <v>48</v>
      </c>
      <c r="G65" s="1" t="s">
        <v>192</v>
      </c>
      <c r="H65" s="2" t="s">
        <v>26</v>
      </c>
      <c r="I65" s="34" t="str">
        <f t="shared" si="2"/>
        <v>C</v>
      </c>
      <c r="J65" s="34">
        <f>COUNTIF(I$10:I65,I65)</f>
        <v>11</v>
      </c>
      <c r="K65" s="61">
        <v>0.046886574074074074</v>
      </c>
    </row>
    <row r="66" spans="1:11" ht="15" customHeight="1">
      <c r="A66" s="35">
        <v>12</v>
      </c>
      <c r="B66" s="4">
        <v>147</v>
      </c>
      <c r="C66" s="3" t="s">
        <v>106</v>
      </c>
      <c r="D66" s="2" t="s">
        <v>17</v>
      </c>
      <c r="E66" s="1" t="s">
        <v>46</v>
      </c>
      <c r="F66" s="1" t="s">
        <v>48</v>
      </c>
      <c r="G66" s="1" t="s">
        <v>214</v>
      </c>
      <c r="H66" s="2" t="s">
        <v>215</v>
      </c>
      <c r="I66" s="34" t="str">
        <f t="shared" si="2"/>
        <v>C</v>
      </c>
      <c r="J66" s="34">
        <f>COUNTIF(I$10:I66,I66)</f>
        <v>12</v>
      </c>
      <c r="K66" s="61">
        <v>0.046898148148148154</v>
      </c>
    </row>
    <row r="67" spans="1:11" ht="15" customHeight="1">
      <c r="A67" s="36">
        <v>13</v>
      </c>
      <c r="B67" s="4">
        <v>168</v>
      </c>
      <c r="C67" s="3" t="s">
        <v>302</v>
      </c>
      <c r="D67" s="2" t="s">
        <v>303</v>
      </c>
      <c r="E67" s="1" t="s">
        <v>46</v>
      </c>
      <c r="F67" s="1" t="s">
        <v>48</v>
      </c>
      <c r="G67" s="1" t="s">
        <v>192</v>
      </c>
      <c r="H67" s="2" t="s">
        <v>304</v>
      </c>
      <c r="I67" s="34" t="str">
        <f t="shared" si="2"/>
        <v>C</v>
      </c>
      <c r="J67" s="34">
        <f>COUNTIF(I$10:I67,I67)</f>
        <v>13</v>
      </c>
      <c r="K67" s="61">
        <v>0.04690972222222222</v>
      </c>
    </row>
    <row r="68" spans="1:11" ht="15" customHeight="1">
      <c r="A68" s="35">
        <v>14</v>
      </c>
      <c r="B68" s="4">
        <v>138</v>
      </c>
      <c r="C68" s="3" t="s">
        <v>203</v>
      </c>
      <c r="D68" s="2" t="s">
        <v>42</v>
      </c>
      <c r="E68" s="1" t="s">
        <v>46</v>
      </c>
      <c r="F68" s="1" t="s">
        <v>48</v>
      </c>
      <c r="G68" s="1" t="s">
        <v>204</v>
      </c>
      <c r="H68" s="2" t="s">
        <v>18</v>
      </c>
      <c r="I68" s="34" t="str">
        <f t="shared" si="2"/>
        <v>C</v>
      </c>
      <c r="J68" s="34">
        <f>COUNTIF(I$10:I68,I68)</f>
        <v>14</v>
      </c>
      <c r="K68" s="61">
        <v>0.04783564814814815</v>
      </c>
    </row>
    <row r="69" spans="1:11" ht="15" customHeight="1" thickBot="1">
      <c r="A69" s="36">
        <v>15</v>
      </c>
      <c r="B69" s="4">
        <v>104</v>
      </c>
      <c r="C69" s="3" t="s">
        <v>282</v>
      </c>
      <c r="D69" s="2" t="s">
        <v>14</v>
      </c>
      <c r="E69" s="1" t="s">
        <v>46</v>
      </c>
      <c r="F69" s="1" t="s">
        <v>48</v>
      </c>
      <c r="G69" s="1" t="s">
        <v>204</v>
      </c>
      <c r="H69" s="2" t="s">
        <v>283</v>
      </c>
      <c r="I69" s="34" t="str">
        <f t="shared" si="2"/>
        <v>C</v>
      </c>
      <c r="J69" s="34">
        <f>COUNTIF(I$10:I69,I69)</f>
        <v>15</v>
      </c>
      <c r="K69" s="61">
        <v>0.05650462962962963</v>
      </c>
    </row>
    <row r="70" spans="1:11" ht="19.5" customHeight="1" thickBot="1">
      <c r="A70" s="226" t="s">
        <v>376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1:11" s="73" customFormat="1" ht="15" customHeight="1">
      <c r="A71" s="74">
        <v>1</v>
      </c>
      <c r="B71" s="79">
        <v>176</v>
      </c>
      <c r="C71" s="75" t="s">
        <v>99</v>
      </c>
      <c r="D71" s="6" t="s">
        <v>17</v>
      </c>
      <c r="E71" s="8" t="s">
        <v>46</v>
      </c>
      <c r="F71" s="8" t="s">
        <v>48</v>
      </c>
      <c r="G71" s="8" t="s">
        <v>197</v>
      </c>
      <c r="H71" s="6" t="s">
        <v>198</v>
      </c>
      <c r="I71" s="76" t="str">
        <f aca="true" t="shared" si="3" ref="I71:I78">IF(F71="m",IF($G$1-$G71&lt;=19,"JM",IF($G$1-$G71&lt;=39,"A",IF($G$1-$G71&lt;=49,"B",IF($G$1-$G71&lt;=59,"C",IF($G$1-$G71&lt;=69,"D","E"))))),IF($G$1-$G71&lt;=19,"JŽ",IF($G$1-$G71&lt;=39,"F",IF($G$1-$G71&lt;=49,"G",IF($G$1-$G71&lt;=59,"H","I")))))</f>
        <v>D</v>
      </c>
      <c r="J71" s="76">
        <f>COUNTIF(I$10:I71,I71)</f>
        <v>1</v>
      </c>
      <c r="K71" s="77">
        <v>0.03564814814814815</v>
      </c>
    </row>
    <row r="72" spans="1:11" s="158" customFormat="1" ht="15" customHeight="1">
      <c r="A72" s="159">
        <v>2</v>
      </c>
      <c r="B72" s="179">
        <v>110</v>
      </c>
      <c r="C72" s="160" t="s">
        <v>140</v>
      </c>
      <c r="D72" s="10" t="s">
        <v>36</v>
      </c>
      <c r="E72" s="9" t="s">
        <v>46</v>
      </c>
      <c r="F72" s="9" t="s">
        <v>48</v>
      </c>
      <c r="G72" s="9" t="s">
        <v>172</v>
      </c>
      <c r="H72" s="10" t="s">
        <v>141</v>
      </c>
      <c r="I72" s="161" t="str">
        <f t="shared" si="3"/>
        <v>D</v>
      </c>
      <c r="J72" s="161">
        <f>COUNTIF(I$10:I72,I72)</f>
        <v>2</v>
      </c>
      <c r="K72" s="162">
        <v>0.03608796296296297</v>
      </c>
    </row>
    <row r="73" spans="1:11" s="86" customFormat="1" ht="15" customHeight="1">
      <c r="A73" s="87">
        <v>3</v>
      </c>
      <c r="B73" s="81">
        <v>101</v>
      </c>
      <c r="C73" s="82" t="s">
        <v>274</v>
      </c>
      <c r="D73" s="83" t="s">
        <v>75</v>
      </c>
      <c r="E73" s="11" t="s">
        <v>46</v>
      </c>
      <c r="F73" s="11" t="s">
        <v>48</v>
      </c>
      <c r="G73" s="11" t="s">
        <v>199</v>
      </c>
      <c r="H73" s="83" t="s">
        <v>275</v>
      </c>
      <c r="I73" s="84" t="str">
        <f t="shared" si="3"/>
        <v>D</v>
      </c>
      <c r="J73" s="84">
        <f>COUNTIF(I$10:I73,I73)</f>
        <v>3</v>
      </c>
      <c r="K73" s="85">
        <v>0.036759259259259255</v>
      </c>
    </row>
    <row r="74" spans="1:11" ht="15" customHeight="1">
      <c r="A74" s="36">
        <v>4</v>
      </c>
      <c r="B74" s="4">
        <v>102</v>
      </c>
      <c r="C74" s="3" t="s">
        <v>107</v>
      </c>
      <c r="D74" s="2" t="s">
        <v>345</v>
      </c>
      <c r="E74" s="1" t="s">
        <v>46</v>
      </c>
      <c r="F74" s="1" t="s">
        <v>48</v>
      </c>
      <c r="G74" s="1">
        <v>1957</v>
      </c>
      <c r="H74" s="2" t="s">
        <v>346</v>
      </c>
      <c r="I74" s="34" t="str">
        <f t="shared" si="3"/>
        <v>D</v>
      </c>
      <c r="J74" s="34">
        <f>COUNTIF(I$10:I74,I74)</f>
        <v>4</v>
      </c>
      <c r="K74" s="61">
        <v>0.0402662037037037</v>
      </c>
    </row>
    <row r="75" spans="1:11" ht="15" customHeight="1">
      <c r="A75" s="35">
        <v>5</v>
      </c>
      <c r="B75" s="4">
        <v>128</v>
      </c>
      <c r="C75" s="3" t="s">
        <v>78</v>
      </c>
      <c r="D75" s="2" t="s">
        <v>39</v>
      </c>
      <c r="E75" s="1" t="s">
        <v>46</v>
      </c>
      <c r="F75" s="1" t="s">
        <v>48</v>
      </c>
      <c r="G75" s="1" t="s">
        <v>199</v>
      </c>
      <c r="H75" s="2" t="s">
        <v>26</v>
      </c>
      <c r="I75" s="34" t="str">
        <f t="shared" si="3"/>
        <v>D</v>
      </c>
      <c r="J75" s="34">
        <f>COUNTIF(I$10:I75,I75)</f>
        <v>5</v>
      </c>
      <c r="K75" s="61">
        <v>0.044259259259259255</v>
      </c>
    </row>
    <row r="76" spans="1:11" s="27" customFormat="1" ht="15" customHeight="1">
      <c r="A76" s="36">
        <v>6</v>
      </c>
      <c r="B76" s="4">
        <v>114</v>
      </c>
      <c r="C76" s="3" t="s">
        <v>100</v>
      </c>
      <c r="D76" s="2" t="s">
        <v>31</v>
      </c>
      <c r="E76" s="1" t="s">
        <v>46</v>
      </c>
      <c r="F76" s="1" t="s">
        <v>48</v>
      </c>
      <c r="G76" s="1" t="s">
        <v>199</v>
      </c>
      <c r="H76" s="2" t="s">
        <v>182</v>
      </c>
      <c r="I76" s="34" t="str">
        <f t="shared" si="3"/>
        <v>D</v>
      </c>
      <c r="J76" s="34">
        <f>COUNTIF(I$10:I76,I76)</f>
        <v>6</v>
      </c>
      <c r="K76" s="61">
        <v>0.046099537037037036</v>
      </c>
    </row>
    <row r="77" spans="1:11" s="27" customFormat="1" ht="15" customHeight="1">
      <c r="A77" s="35">
        <v>7</v>
      </c>
      <c r="B77" s="4">
        <v>119</v>
      </c>
      <c r="C77" s="3" t="s">
        <v>128</v>
      </c>
      <c r="D77" s="2" t="s">
        <v>22</v>
      </c>
      <c r="E77" s="1" t="s">
        <v>46</v>
      </c>
      <c r="F77" s="1" t="s">
        <v>48</v>
      </c>
      <c r="G77" s="1" t="s">
        <v>172</v>
      </c>
      <c r="H77" s="2" t="s">
        <v>49</v>
      </c>
      <c r="I77" s="34" t="str">
        <f t="shared" si="3"/>
        <v>D</v>
      </c>
      <c r="J77" s="34">
        <f>COUNTIF(I$10:I77,I77)</f>
        <v>7</v>
      </c>
      <c r="K77" s="61">
        <v>0.0462037037037037</v>
      </c>
    </row>
    <row r="78" spans="1:11" ht="15" customHeight="1">
      <c r="A78" s="36">
        <v>8</v>
      </c>
      <c r="B78" s="4">
        <v>117</v>
      </c>
      <c r="C78" s="3" t="s">
        <v>112</v>
      </c>
      <c r="D78" s="2" t="s">
        <v>31</v>
      </c>
      <c r="E78" s="1" t="s">
        <v>46</v>
      </c>
      <c r="F78" s="1" t="s">
        <v>48</v>
      </c>
      <c r="G78" s="1" t="s">
        <v>172</v>
      </c>
      <c r="H78" s="2" t="s">
        <v>233</v>
      </c>
      <c r="I78" s="34" t="str">
        <f t="shared" si="3"/>
        <v>D</v>
      </c>
      <c r="J78" s="34">
        <f>COUNTIF(I$10:I78,I78)</f>
        <v>8</v>
      </c>
      <c r="K78" s="61">
        <v>0.046875</v>
      </c>
    </row>
    <row r="79" spans="1:11" s="26" customFormat="1" ht="15" customHeight="1">
      <c r="A79" s="35">
        <v>9</v>
      </c>
      <c r="B79" s="4">
        <v>109</v>
      </c>
      <c r="C79" s="3" t="s">
        <v>108</v>
      </c>
      <c r="D79" s="2" t="s">
        <v>17</v>
      </c>
      <c r="E79" s="1" t="s">
        <v>46</v>
      </c>
      <c r="F79" s="1" t="s">
        <v>48</v>
      </c>
      <c r="G79" s="1" t="s">
        <v>227</v>
      </c>
      <c r="H79" s="2" t="s">
        <v>109</v>
      </c>
      <c r="I79" s="34" t="s">
        <v>66</v>
      </c>
      <c r="J79" s="34">
        <f>COUNTIF(I$10:I79,I79)</f>
        <v>9</v>
      </c>
      <c r="K79" s="61">
        <v>0.051076388888888886</v>
      </c>
    </row>
    <row r="80" spans="1:11" s="27" customFormat="1" ht="15" customHeight="1">
      <c r="A80" s="36">
        <v>10</v>
      </c>
      <c r="B80" s="4">
        <v>177</v>
      </c>
      <c r="C80" s="3" t="s">
        <v>119</v>
      </c>
      <c r="D80" s="2" t="s">
        <v>75</v>
      </c>
      <c r="E80" s="1" t="s">
        <v>46</v>
      </c>
      <c r="F80" s="1" t="s">
        <v>48</v>
      </c>
      <c r="G80" s="1" t="s">
        <v>227</v>
      </c>
      <c r="H80" s="2" t="s">
        <v>189</v>
      </c>
      <c r="I80" s="34" t="s">
        <v>66</v>
      </c>
      <c r="J80" s="34">
        <f>COUNTIF(I$10:I80,I80)</f>
        <v>10</v>
      </c>
      <c r="K80" s="61">
        <v>0.05614583333333334</v>
      </c>
    </row>
    <row r="81" spans="1:11" ht="15" customHeight="1">
      <c r="A81" s="35">
        <v>11</v>
      </c>
      <c r="B81" s="4">
        <v>155</v>
      </c>
      <c r="C81" s="3" t="s">
        <v>86</v>
      </c>
      <c r="D81" s="2" t="s">
        <v>17</v>
      </c>
      <c r="E81" s="1" t="s">
        <v>46</v>
      </c>
      <c r="F81" s="1" t="s">
        <v>48</v>
      </c>
      <c r="G81" s="1" t="s">
        <v>165</v>
      </c>
      <c r="H81" s="2" t="s">
        <v>166</v>
      </c>
      <c r="I81" s="34" t="s">
        <v>66</v>
      </c>
      <c r="J81" s="34">
        <f>COUNTIF(I$10:I81,I81)</f>
        <v>11</v>
      </c>
      <c r="K81" s="61">
        <v>0.060057870370370366</v>
      </c>
    </row>
    <row r="82" spans="1:11" ht="15" customHeight="1">
      <c r="A82" s="36">
        <v>12</v>
      </c>
      <c r="B82" s="4">
        <v>175</v>
      </c>
      <c r="C82" s="3" t="s">
        <v>118</v>
      </c>
      <c r="D82" s="2" t="s">
        <v>34</v>
      </c>
      <c r="E82" s="1" t="s">
        <v>46</v>
      </c>
      <c r="F82" s="1" t="s">
        <v>48</v>
      </c>
      <c r="G82" s="1" t="s">
        <v>254</v>
      </c>
      <c r="H82" s="2" t="s">
        <v>189</v>
      </c>
      <c r="I82" s="34" t="str">
        <f>IF(F82="m",IF($G$1-$G82&lt;=19,"JM",IF($G$1-$G82&lt;=39,"A",IF($G$1-$G82&lt;=49,"B",IF($G$1-$G82&lt;=59,"C",IF($G$1-$G82&lt;=69,"D","E"))))),IF($G$1-$G82&lt;=19,"JŽ",IF($G$1-$G82&lt;=39,"F",IF($G$1-$G82&lt;=49,"G",IF($G$1-$G82&lt;=59,"H","I")))))</f>
        <v>D</v>
      </c>
      <c r="J82" s="34">
        <f>COUNTIF(I$10:I82,I82)</f>
        <v>12</v>
      </c>
      <c r="K82" s="61">
        <v>0.061377314814814815</v>
      </c>
    </row>
    <row r="83" spans="1:11" ht="15" customHeight="1">
      <c r="A83" s="35">
        <v>13</v>
      </c>
      <c r="B83" s="4">
        <v>133</v>
      </c>
      <c r="C83" s="3" t="s">
        <v>122</v>
      </c>
      <c r="D83" s="2" t="s">
        <v>24</v>
      </c>
      <c r="E83" s="1" t="s">
        <v>46</v>
      </c>
      <c r="F83" s="1" t="s">
        <v>48</v>
      </c>
      <c r="G83" s="1" t="s">
        <v>265</v>
      </c>
      <c r="H83" s="2" t="s">
        <v>26</v>
      </c>
      <c r="I83" s="34" t="str">
        <f>IF(F83="m",IF($G$1-$G83&lt;=19,"JM",IF($G$1-$G83&lt;=39,"A",IF($G$1-$G83&lt;=49,"B",IF($G$1-$G83&lt;=59,"C",IF($G$1-$G83&lt;=69,"D","E"))))),IF($G$1-$G83&lt;=19,"JŽ",IF($G$1-$G83&lt;=39,"F",IF($G$1-$G83&lt;=49,"G",IF($G$1-$G83&lt;=59,"H","I")))))</f>
        <v>D</v>
      </c>
      <c r="J83" s="34">
        <f>COUNTIF(I$10:I83,I83)</f>
        <v>13</v>
      </c>
      <c r="K83" s="61">
        <v>0.06236111111111111</v>
      </c>
    </row>
    <row r="84" spans="1:11" s="27" customFormat="1" ht="15" customHeight="1" thickBot="1">
      <c r="A84" s="36">
        <v>14</v>
      </c>
      <c r="B84" s="4">
        <v>108</v>
      </c>
      <c r="C84" s="3" t="s">
        <v>247</v>
      </c>
      <c r="D84" s="2" t="s">
        <v>248</v>
      </c>
      <c r="E84" s="1" t="s">
        <v>46</v>
      </c>
      <c r="F84" s="1" t="s">
        <v>48</v>
      </c>
      <c r="G84" s="1" t="s">
        <v>197</v>
      </c>
      <c r="H84" s="2" t="s">
        <v>88</v>
      </c>
      <c r="I84" s="34" t="str">
        <f>IF(F84="m",IF($G$1-$G84&lt;=19,"JM",IF($G$1-$G84&lt;=39,"A",IF($G$1-$G84&lt;=49,"B",IF($G$1-$G84&lt;=59,"C",IF($G$1-$G84&lt;=69,"D","E"))))),IF($G$1-$G84&lt;=19,"JŽ",IF($G$1-$G84&lt;=39,"F",IF($G$1-$G84&lt;=49,"G",IF($G$1-$G84&lt;=59,"H","I")))))</f>
        <v>D</v>
      </c>
      <c r="J84" s="34">
        <f>COUNTIF(I$10:I84,I84)</f>
        <v>14</v>
      </c>
      <c r="K84" s="61">
        <v>0.06291666666666666</v>
      </c>
    </row>
    <row r="85" spans="1:11" ht="19.5" customHeight="1" thickBot="1">
      <c r="A85" s="226" t="s">
        <v>377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8"/>
    </row>
    <row r="86" spans="1:11" s="73" customFormat="1" ht="15" customHeight="1">
      <c r="A86" s="74">
        <v>1</v>
      </c>
      <c r="B86" s="79">
        <v>153</v>
      </c>
      <c r="C86" s="75" t="s">
        <v>267</v>
      </c>
      <c r="D86" s="6" t="s">
        <v>268</v>
      </c>
      <c r="E86" s="8" t="s">
        <v>46</v>
      </c>
      <c r="F86" s="8" t="s">
        <v>72</v>
      </c>
      <c r="G86" s="8" t="s">
        <v>175</v>
      </c>
      <c r="H86" s="6" t="s">
        <v>125</v>
      </c>
      <c r="I86" s="76" t="str">
        <f>IF(F86="m",IF($G$1-$G86&lt;=19,"JM",IF($G$1-$G86&lt;=39,"A",IF($G$1-$G86&lt;=49,"B",IF($G$1-$G86&lt;=59,"C",IF($G$1-$G86&lt;=69,"D","E"))))),IF($G$1-$G86&lt;=19,"JŽ",IF($G$1-$G86&lt;=39,"F",IF($G$1-$G86&lt;=49,"G",IF($G$1-$G86&lt;=59,"H","I")))))</f>
        <v>F</v>
      </c>
      <c r="J86" s="76">
        <f>COUNTIF(I$10:I86,I86)</f>
        <v>1</v>
      </c>
      <c r="K86" s="77">
        <v>0.03621527777777778</v>
      </c>
    </row>
    <row r="87" spans="1:11" s="158" customFormat="1" ht="15" customHeight="1">
      <c r="A87" s="159">
        <v>2</v>
      </c>
      <c r="B87" s="179">
        <v>170</v>
      </c>
      <c r="C87" s="160" t="s">
        <v>216</v>
      </c>
      <c r="D87" s="10" t="s">
        <v>217</v>
      </c>
      <c r="E87" s="9" t="s">
        <v>46</v>
      </c>
      <c r="F87" s="9" t="s">
        <v>72</v>
      </c>
      <c r="G87" s="9" t="s">
        <v>196</v>
      </c>
      <c r="H87" s="10" t="s">
        <v>49</v>
      </c>
      <c r="I87" s="161" t="str">
        <f>IF(F87="m",IF($G$1-$G87&lt;=19,"JM",IF($G$1-$G87&lt;=39,"A",IF($G$1-$G87&lt;=49,"B",IF($G$1-$G87&lt;=59,"C",IF($G$1-$G87&lt;=69,"D","E"))))),IF($G$1-$G87&lt;=19,"JŽ",IF($G$1-$G87&lt;=39,"F",IF($G$1-$G87&lt;=49,"G",IF($G$1-$G87&lt;=59,"H","I")))))</f>
        <v>F</v>
      </c>
      <c r="J87" s="161">
        <f>COUNTIF(I$10:I87,I87)</f>
        <v>2</v>
      </c>
      <c r="K87" s="162">
        <v>0.03809027777777778</v>
      </c>
    </row>
    <row r="88" spans="1:11" s="86" customFormat="1" ht="15" customHeight="1">
      <c r="A88" s="87">
        <v>3</v>
      </c>
      <c r="B88" s="81">
        <v>157</v>
      </c>
      <c r="C88" s="82" t="s">
        <v>194</v>
      </c>
      <c r="D88" s="83" t="s">
        <v>195</v>
      </c>
      <c r="E88" s="11" t="s">
        <v>46</v>
      </c>
      <c r="F88" s="11" t="s">
        <v>72</v>
      </c>
      <c r="G88" s="11" t="s">
        <v>179</v>
      </c>
      <c r="H88" s="83" t="s">
        <v>266</v>
      </c>
      <c r="I88" s="84" t="str">
        <f>IF(F88="m",IF($G$1-$G88&lt;=19,"JM",IF($G$1-$G88&lt;=39,"A",IF($G$1-$G88&lt;=49,"B",IF($G$1-$G88&lt;=59,"C",IF($G$1-$G88&lt;=69,"D","E"))))),IF($G$1-$G88&lt;=19,"JŽ",IF($G$1-$G88&lt;=39,"F",IF($G$1-$G88&lt;=49,"G",IF($G$1-$G88&lt;=59,"H","I")))))</f>
        <v>F</v>
      </c>
      <c r="J88" s="84">
        <f>COUNTIF(I$10:I88,I88)</f>
        <v>3</v>
      </c>
      <c r="K88" s="85">
        <v>0.039421296296296295</v>
      </c>
    </row>
    <row r="89" spans="1:11" s="26" customFormat="1" ht="15" customHeight="1">
      <c r="A89" s="36">
        <v>4</v>
      </c>
      <c r="B89" s="4">
        <v>107</v>
      </c>
      <c r="C89" s="3" t="s">
        <v>174</v>
      </c>
      <c r="D89" s="2" t="s">
        <v>33</v>
      </c>
      <c r="E89" s="1" t="s">
        <v>46</v>
      </c>
      <c r="F89" s="1" t="s">
        <v>72</v>
      </c>
      <c r="G89" s="1" t="s">
        <v>175</v>
      </c>
      <c r="H89" s="2" t="s">
        <v>88</v>
      </c>
      <c r="I89" s="34" t="str">
        <f>IF(F89="m",IF($G$1-$G89&lt;=19,"JM",IF($G$1-$G89&lt;=39,"A",IF($G$1-$G89&lt;=49,"B",IF($G$1-$G89&lt;=59,"C",IF($G$1-$G89&lt;=69,"D","E"))))),IF($G$1-$G89&lt;=19,"JŽ",IF($G$1-$G89&lt;=39,"F",IF($G$1-$G89&lt;=49,"G",IF($G$1-$G89&lt;=59,"H","I")))))</f>
        <v>F</v>
      </c>
      <c r="J89" s="34">
        <f>COUNTIF(I$10:I89,I89)</f>
        <v>4</v>
      </c>
      <c r="K89" s="61">
        <v>0.04099537037037037</v>
      </c>
    </row>
    <row r="90" spans="1:11" ht="15" customHeight="1">
      <c r="A90" s="35">
        <v>5</v>
      </c>
      <c r="B90" s="4">
        <v>131</v>
      </c>
      <c r="C90" s="3" t="s">
        <v>135</v>
      </c>
      <c r="D90" s="2" t="s">
        <v>29</v>
      </c>
      <c r="E90" s="1" t="s">
        <v>46</v>
      </c>
      <c r="F90" s="1" t="s">
        <v>72</v>
      </c>
      <c r="G90" s="1" t="s">
        <v>223</v>
      </c>
      <c r="H90" s="2" t="s">
        <v>26</v>
      </c>
      <c r="I90" s="34" t="str">
        <f>IF(F90="m",IF($G$1-$G90&lt;=19,"JM",IF($G$1-$G90&lt;=39,"A",IF($G$1-$G90&lt;=49,"B",IF($G$1-$G90&lt;=59,"C",IF($G$1-$G90&lt;=69,"D","E"))))),IF($G$1-$G90&lt;=19,"JŽ",IF($G$1-$G90&lt;=39,"F",IF($G$1-$G90&lt;=49,"G",IF($G$1-$G90&lt;=59,"H","I")))))</f>
        <v>F</v>
      </c>
      <c r="J90" s="34">
        <f>COUNTIF(I$10:I90,I90)</f>
        <v>5</v>
      </c>
      <c r="K90" s="61">
        <v>0.048032407407407406</v>
      </c>
    </row>
    <row r="91" spans="1:11" ht="15" customHeight="1">
      <c r="A91" s="36">
        <v>6</v>
      </c>
      <c r="B91" s="4">
        <v>190</v>
      </c>
      <c r="C91" s="3" t="s">
        <v>347</v>
      </c>
      <c r="D91" s="2" t="s">
        <v>348</v>
      </c>
      <c r="E91" s="1" t="s">
        <v>46</v>
      </c>
      <c r="F91" s="1" t="s">
        <v>72</v>
      </c>
      <c r="G91" s="1">
        <v>2007</v>
      </c>
      <c r="H91" s="2" t="s">
        <v>168</v>
      </c>
      <c r="I91" s="34" t="s">
        <v>72</v>
      </c>
      <c r="J91" s="34">
        <f>COUNTIF(I$10:I91,I91)</f>
        <v>6</v>
      </c>
      <c r="K91" s="61">
        <v>0.05004629629629629</v>
      </c>
    </row>
    <row r="92" spans="1:11" s="26" customFormat="1" ht="15" customHeight="1">
      <c r="A92" s="35">
        <v>7</v>
      </c>
      <c r="B92" s="4">
        <v>179</v>
      </c>
      <c r="C92" s="3" t="s">
        <v>255</v>
      </c>
      <c r="D92" s="2" t="s">
        <v>256</v>
      </c>
      <c r="E92" s="1" t="s">
        <v>46</v>
      </c>
      <c r="F92" s="1" t="s">
        <v>72</v>
      </c>
      <c r="G92" s="1" t="s">
        <v>167</v>
      </c>
      <c r="H92" s="2" t="s">
        <v>26</v>
      </c>
      <c r="I92" s="34" t="s">
        <v>72</v>
      </c>
      <c r="J92" s="34">
        <f>COUNTIF(I$10:I92,I92)</f>
        <v>7</v>
      </c>
      <c r="K92" s="61">
        <v>0.05019675925925926</v>
      </c>
    </row>
    <row r="93" spans="1:11" s="26" customFormat="1" ht="15" customHeight="1">
      <c r="A93" s="36">
        <v>8</v>
      </c>
      <c r="B93" s="4">
        <v>123</v>
      </c>
      <c r="C93" s="3" t="s">
        <v>298</v>
      </c>
      <c r="D93" s="2" t="s">
        <v>299</v>
      </c>
      <c r="E93" s="1" t="s">
        <v>46</v>
      </c>
      <c r="F93" s="1" t="s">
        <v>72</v>
      </c>
      <c r="G93" s="1" t="s">
        <v>300</v>
      </c>
      <c r="H93" s="2" t="s">
        <v>297</v>
      </c>
      <c r="I93" s="34" t="str">
        <f>IF(F93="m",IF($G$1-$G93&lt;=19,"JM",IF($G$1-$G93&lt;=39,"A",IF($G$1-$G93&lt;=49,"B",IF($G$1-$G93&lt;=59,"C",IF($G$1-$G93&lt;=69,"D","E"))))),IF($G$1-$G93&lt;=19,"JŽ",IF($G$1-$G93&lt;=39,"F",IF($G$1-$G93&lt;=49,"G",IF($G$1-$G93&lt;=59,"H","I")))))</f>
        <v>F</v>
      </c>
      <c r="J93" s="34">
        <f>COUNTIF(I$10:I93,I93)</f>
        <v>8</v>
      </c>
      <c r="K93" s="61">
        <v>0.05295138888888889</v>
      </c>
    </row>
    <row r="94" spans="1:11" s="27" customFormat="1" ht="15" customHeight="1">
      <c r="A94" s="35">
        <v>9</v>
      </c>
      <c r="B94" s="4">
        <v>164</v>
      </c>
      <c r="C94" s="3" t="s">
        <v>239</v>
      </c>
      <c r="D94" s="2" t="s">
        <v>240</v>
      </c>
      <c r="E94" s="1" t="s">
        <v>46</v>
      </c>
      <c r="F94" s="1" t="s">
        <v>72</v>
      </c>
      <c r="G94" s="1" t="s">
        <v>173</v>
      </c>
      <c r="H94" s="2" t="s">
        <v>241</v>
      </c>
      <c r="I94" s="34" t="str">
        <f>IF(F94="m",IF($G$1-$G94&lt;=19,"JM",IF($G$1-$G94&lt;=39,"A",IF($G$1-$G94&lt;=49,"B",IF($G$1-$G94&lt;=59,"C",IF($G$1-$G94&lt;=69,"D","E"))))),IF($G$1-$G94&lt;=19,"JŽ",IF($G$1-$G94&lt;=39,"F",IF($G$1-$G94&lt;=49,"G",IF($G$1-$G94&lt;=59,"H","I")))))</f>
        <v>F</v>
      </c>
      <c r="J94" s="34">
        <f>COUNTIF(I$10:I94,I94)</f>
        <v>9</v>
      </c>
      <c r="K94" s="61">
        <v>0.05362268518518518</v>
      </c>
    </row>
    <row r="95" spans="1:11" s="27" customFormat="1" ht="15" customHeight="1" thickBot="1">
      <c r="A95" s="36">
        <v>10</v>
      </c>
      <c r="B95" s="4">
        <v>173</v>
      </c>
      <c r="C95" s="3" t="s">
        <v>228</v>
      </c>
      <c r="D95" s="2" t="s">
        <v>229</v>
      </c>
      <c r="E95" s="1" t="s">
        <v>46</v>
      </c>
      <c r="F95" s="1" t="s">
        <v>72</v>
      </c>
      <c r="G95" s="1" t="s">
        <v>170</v>
      </c>
      <c r="H95" s="2" t="s">
        <v>226</v>
      </c>
      <c r="I95" s="34" t="str">
        <f>IF(F95="m",IF($G$1-$G95&lt;=19,"JM",IF($G$1-$G95&lt;=39,"A",IF($G$1-$G95&lt;=49,"B",IF($G$1-$G95&lt;=59,"C",IF($G$1-$G95&lt;=69,"D","E"))))),IF($G$1-$G95&lt;=19,"JŽ",IF($G$1-$G95&lt;=39,"F",IF($G$1-$G95&lt;=49,"G",IF($G$1-$G95&lt;=59,"H","I")))))</f>
        <v>F</v>
      </c>
      <c r="J95" s="34">
        <f>COUNTIF(I$10:I95,I95)</f>
        <v>10</v>
      </c>
      <c r="K95" s="61">
        <v>0.05783564814814815</v>
      </c>
    </row>
    <row r="96" spans="1:11" ht="19.5" customHeight="1" thickBot="1">
      <c r="A96" s="226" t="s">
        <v>378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8"/>
    </row>
    <row r="97" spans="1:11" s="73" customFormat="1" ht="15" customHeight="1">
      <c r="A97" s="74">
        <v>1</v>
      </c>
      <c r="B97" s="79">
        <v>142</v>
      </c>
      <c r="C97" s="75" t="s">
        <v>115</v>
      </c>
      <c r="D97" s="6" t="s">
        <v>116</v>
      </c>
      <c r="E97" s="8" t="s">
        <v>46</v>
      </c>
      <c r="F97" s="8" t="s">
        <v>72</v>
      </c>
      <c r="G97" s="8" t="s">
        <v>235</v>
      </c>
      <c r="H97" s="6" t="s">
        <v>215</v>
      </c>
      <c r="I97" s="76" t="str">
        <f aca="true" t="shared" si="4" ref="I97:I104">IF(F97="m",IF($G$1-$G97&lt;=19,"JM",IF($G$1-$G97&lt;=39,"A",IF($G$1-$G97&lt;=49,"B",IF($G$1-$G97&lt;=59,"C",IF($G$1-$G97&lt;=69,"D","E"))))),IF($G$1-$G97&lt;=19,"JŽ",IF($G$1-$G97&lt;=39,"F",IF($G$1-$G97&lt;=49,"G",IF($G$1-$G97&lt;=59,"H","I")))))</f>
        <v>G</v>
      </c>
      <c r="J97" s="76">
        <f>COUNTIF(I$10:I97,I97)</f>
        <v>1</v>
      </c>
      <c r="K97" s="77">
        <v>0.04144675925925926</v>
      </c>
    </row>
    <row r="98" spans="1:11" s="158" customFormat="1" ht="15" customHeight="1">
      <c r="A98" s="159">
        <v>2</v>
      </c>
      <c r="B98" s="179">
        <v>146</v>
      </c>
      <c r="C98" s="160" t="s">
        <v>242</v>
      </c>
      <c r="D98" s="10" t="s">
        <v>243</v>
      </c>
      <c r="E98" s="9" t="s">
        <v>46</v>
      </c>
      <c r="F98" s="9" t="s">
        <v>72</v>
      </c>
      <c r="G98" s="9" t="s">
        <v>209</v>
      </c>
      <c r="H98" s="10" t="s">
        <v>215</v>
      </c>
      <c r="I98" s="161" t="str">
        <f t="shared" si="4"/>
        <v>G</v>
      </c>
      <c r="J98" s="161">
        <f>COUNTIF(I$10:I98,I98)</f>
        <v>2</v>
      </c>
      <c r="K98" s="162">
        <v>0.042291666666666665</v>
      </c>
    </row>
    <row r="99" spans="1:11" s="86" customFormat="1" ht="15" customHeight="1">
      <c r="A99" s="87">
        <v>3</v>
      </c>
      <c r="B99" s="81">
        <v>136</v>
      </c>
      <c r="C99" s="82" t="s">
        <v>251</v>
      </c>
      <c r="D99" s="83" t="s">
        <v>33</v>
      </c>
      <c r="E99" s="11" t="s">
        <v>46</v>
      </c>
      <c r="F99" s="11" t="s">
        <v>72</v>
      </c>
      <c r="G99" s="11" t="s">
        <v>181</v>
      </c>
      <c r="H99" s="83" t="s">
        <v>125</v>
      </c>
      <c r="I99" s="84" t="str">
        <f t="shared" si="4"/>
        <v>G</v>
      </c>
      <c r="J99" s="84">
        <f>COUNTIF(I$10:I99,I99)</f>
        <v>3</v>
      </c>
      <c r="K99" s="85">
        <v>0.043819444444444446</v>
      </c>
    </row>
    <row r="100" spans="1:11" ht="15" customHeight="1">
      <c r="A100" s="36">
        <v>4</v>
      </c>
      <c r="B100" s="4">
        <v>160</v>
      </c>
      <c r="C100" s="3" t="s">
        <v>139</v>
      </c>
      <c r="D100" s="2" t="s">
        <v>25</v>
      </c>
      <c r="E100" s="1" t="s">
        <v>46</v>
      </c>
      <c r="F100" s="1" t="s">
        <v>72</v>
      </c>
      <c r="G100" s="1" t="s">
        <v>177</v>
      </c>
      <c r="H100" s="2" t="s">
        <v>264</v>
      </c>
      <c r="I100" s="34" t="str">
        <f t="shared" si="4"/>
        <v>G</v>
      </c>
      <c r="J100" s="34">
        <f>COUNTIF(I$10:I100,I100)</f>
        <v>4</v>
      </c>
      <c r="K100" s="61">
        <v>0.04428240740740741</v>
      </c>
    </row>
    <row r="101" spans="1:11" ht="15" customHeight="1">
      <c r="A101" s="35">
        <v>5</v>
      </c>
      <c r="B101" s="4">
        <v>112</v>
      </c>
      <c r="C101" s="3" t="s">
        <v>349</v>
      </c>
      <c r="D101" s="2" t="s">
        <v>350</v>
      </c>
      <c r="E101" s="1" t="s">
        <v>46</v>
      </c>
      <c r="F101" s="1" t="s">
        <v>72</v>
      </c>
      <c r="G101" s="1">
        <v>1979</v>
      </c>
      <c r="H101" s="2" t="s">
        <v>18</v>
      </c>
      <c r="I101" s="34" t="str">
        <f t="shared" si="4"/>
        <v>G</v>
      </c>
      <c r="J101" s="34">
        <f>COUNTIF(I$10:I101,I101)</f>
        <v>5</v>
      </c>
      <c r="K101" s="61">
        <v>0.04657407407407407</v>
      </c>
    </row>
    <row r="102" spans="1:11" s="26" customFormat="1" ht="15" customHeight="1">
      <c r="A102" s="36">
        <v>6</v>
      </c>
      <c r="B102" s="4">
        <v>135</v>
      </c>
      <c r="C102" s="3" t="s">
        <v>259</v>
      </c>
      <c r="D102" s="2" t="s">
        <v>260</v>
      </c>
      <c r="E102" s="1" t="s">
        <v>46</v>
      </c>
      <c r="F102" s="1" t="s">
        <v>72</v>
      </c>
      <c r="G102" s="1" t="s">
        <v>190</v>
      </c>
      <c r="H102" s="2" t="s">
        <v>261</v>
      </c>
      <c r="I102" s="34" t="str">
        <f t="shared" si="4"/>
        <v>G</v>
      </c>
      <c r="J102" s="34">
        <f>COUNTIF(I$10:I102,I102)</f>
        <v>6</v>
      </c>
      <c r="K102" s="61">
        <v>0.04716435185185185</v>
      </c>
    </row>
    <row r="103" spans="1:11" s="27" customFormat="1" ht="15" customHeight="1">
      <c r="A103" s="35">
        <v>7</v>
      </c>
      <c r="B103" s="4">
        <v>145</v>
      </c>
      <c r="C103" s="3" t="s">
        <v>246</v>
      </c>
      <c r="D103" s="2" t="s">
        <v>40</v>
      </c>
      <c r="E103" s="1" t="s">
        <v>46</v>
      </c>
      <c r="F103" s="1" t="s">
        <v>72</v>
      </c>
      <c r="G103" s="1" t="s">
        <v>209</v>
      </c>
      <c r="H103" s="2" t="s">
        <v>19</v>
      </c>
      <c r="I103" s="34" t="str">
        <f t="shared" si="4"/>
        <v>G</v>
      </c>
      <c r="J103" s="34">
        <f>COUNTIF(I$10:I103,I103)</f>
        <v>7</v>
      </c>
      <c r="K103" s="61">
        <v>0.050486111111111114</v>
      </c>
    </row>
    <row r="104" spans="1:11" ht="15" customHeight="1" thickBot="1">
      <c r="A104" s="36">
        <v>8</v>
      </c>
      <c r="B104" s="4">
        <v>174</v>
      </c>
      <c r="C104" s="3" t="s">
        <v>91</v>
      </c>
      <c r="D104" s="2" t="s">
        <v>92</v>
      </c>
      <c r="E104" s="1" t="s">
        <v>46</v>
      </c>
      <c r="F104" s="1" t="s">
        <v>72</v>
      </c>
      <c r="G104" s="1" t="s">
        <v>177</v>
      </c>
      <c r="H104" s="2" t="s">
        <v>189</v>
      </c>
      <c r="I104" s="34" t="str">
        <f t="shared" si="4"/>
        <v>G</v>
      </c>
      <c r="J104" s="34">
        <f>COUNTIF(I$10:I104,I104)</f>
        <v>8</v>
      </c>
      <c r="K104" s="61">
        <v>0.051076388888888886</v>
      </c>
    </row>
    <row r="105" spans="1:11" ht="19.5" customHeight="1" thickBot="1">
      <c r="A105" s="226" t="s">
        <v>379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8"/>
    </row>
    <row r="106" spans="1:11" s="73" customFormat="1" ht="15" customHeight="1">
      <c r="A106" s="74">
        <v>1</v>
      </c>
      <c r="B106" s="79">
        <v>144</v>
      </c>
      <c r="C106" s="75" t="s">
        <v>96</v>
      </c>
      <c r="D106" s="6" t="s">
        <v>41</v>
      </c>
      <c r="E106" s="8" t="s">
        <v>46</v>
      </c>
      <c r="F106" s="8" t="s">
        <v>72</v>
      </c>
      <c r="G106" s="8" t="s">
        <v>192</v>
      </c>
      <c r="H106" s="6" t="s">
        <v>95</v>
      </c>
      <c r="I106" s="76" t="str">
        <f>IF(F106="m",IF($G$1-$G106&lt;=19,"JM",IF($G$1-$G106&lt;=39,"A",IF($G$1-$G106&lt;=49,"B",IF($G$1-$G106&lt;=59,"C",IF($G$1-$G106&lt;=69,"D","E"))))),IF($G$1-$G106&lt;=19,"JŽ",IF($G$1-$G106&lt;=39,"F",IF($G$1-$G106&lt;=49,"G",IF($G$1-$G106&lt;=59,"H","I")))))</f>
        <v>H</v>
      </c>
      <c r="J106" s="76">
        <f>COUNTIF(I$10:I106,I106)</f>
        <v>1</v>
      </c>
      <c r="K106" s="77">
        <v>0.04447916666666666</v>
      </c>
    </row>
    <row r="107" spans="1:11" s="158" customFormat="1" ht="15" customHeight="1">
      <c r="A107" s="159">
        <v>2</v>
      </c>
      <c r="B107" s="179">
        <v>156</v>
      </c>
      <c r="C107" s="160" t="s">
        <v>129</v>
      </c>
      <c r="D107" s="10" t="s">
        <v>130</v>
      </c>
      <c r="E107" s="9" t="s">
        <v>46</v>
      </c>
      <c r="F107" s="9" t="s">
        <v>72</v>
      </c>
      <c r="G107" s="9" t="s">
        <v>281</v>
      </c>
      <c r="H107" s="10" t="s">
        <v>166</v>
      </c>
      <c r="I107" s="161" t="s">
        <v>193</v>
      </c>
      <c r="J107" s="161">
        <f>COUNTIF(I$10:I107,I107)</f>
        <v>2</v>
      </c>
      <c r="K107" s="162">
        <v>0.04549768518518518</v>
      </c>
    </row>
    <row r="108" spans="1:11" s="86" customFormat="1" ht="15" customHeight="1">
      <c r="A108" s="87">
        <v>3</v>
      </c>
      <c r="B108" s="81">
        <v>118</v>
      </c>
      <c r="C108" s="82" t="s">
        <v>129</v>
      </c>
      <c r="D108" s="83" t="s">
        <v>87</v>
      </c>
      <c r="E108" s="11" t="s">
        <v>46</v>
      </c>
      <c r="F108" s="11" t="s">
        <v>72</v>
      </c>
      <c r="G108" s="11" t="s">
        <v>214</v>
      </c>
      <c r="H108" s="83" t="s">
        <v>280</v>
      </c>
      <c r="I108" s="84" t="str">
        <f>IF(F108="m",IF($G$1-$G108&lt;=19,"JM",IF($G$1-$G108&lt;=39,"A",IF($G$1-$G108&lt;=49,"B",IF($G$1-$G108&lt;=59,"C",IF($G$1-$G108&lt;=69,"D","E"))))),IF($G$1-$G108&lt;=19,"JŽ",IF($G$1-$G108&lt;=39,"F",IF($G$1-$G108&lt;=49,"G",IF($G$1-$G108&lt;=59,"H","I")))))</f>
        <v>H</v>
      </c>
      <c r="J108" s="84">
        <f>COUNTIF(I$10:I108,I108)</f>
        <v>3</v>
      </c>
      <c r="K108" s="85">
        <v>0.047824074074074074</v>
      </c>
    </row>
    <row r="109" spans="1:11" ht="15" customHeight="1">
      <c r="A109" s="36">
        <v>4</v>
      </c>
      <c r="B109" s="4">
        <v>152</v>
      </c>
      <c r="C109" s="3" t="s">
        <v>238</v>
      </c>
      <c r="D109" s="2" t="s">
        <v>126</v>
      </c>
      <c r="E109" s="1" t="s">
        <v>46</v>
      </c>
      <c r="F109" s="1" t="s">
        <v>72</v>
      </c>
      <c r="G109" s="1" t="s">
        <v>214</v>
      </c>
      <c r="H109" s="2" t="s">
        <v>125</v>
      </c>
      <c r="I109" s="34" t="str">
        <f>IF(F109="m",IF($G$1-$G109&lt;=19,"JM",IF($G$1-$G109&lt;=39,"A",IF($G$1-$G109&lt;=49,"B",IF($G$1-$G109&lt;=59,"C",IF($G$1-$G109&lt;=69,"D","E"))))),IF($G$1-$G109&lt;=19,"JŽ",IF($G$1-$G109&lt;=39,"F",IF($G$1-$G109&lt;=49,"G",IF($G$1-$G109&lt;=59,"H","I")))))</f>
        <v>H</v>
      </c>
      <c r="J109" s="34">
        <f>COUNTIF(I$10:I109,I109)</f>
        <v>4</v>
      </c>
      <c r="K109" s="61">
        <v>0.05400462962962963</v>
      </c>
    </row>
    <row r="111" spans="1:7" ht="12.75">
      <c r="A111" s="209" t="s">
        <v>158</v>
      </c>
      <c r="B111" s="209"/>
      <c r="C111" s="209"/>
      <c r="D111" s="209"/>
      <c r="E111" s="209"/>
      <c r="F111" s="209"/>
      <c r="G111" s="209"/>
    </row>
    <row r="112" spans="1:7" ht="12.75">
      <c r="A112" s="210" t="s">
        <v>159</v>
      </c>
      <c r="B112" s="210"/>
      <c r="C112" s="210"/>
      <c r="D112" s="210"/>
      <c r="E112" s="210"/>
      <c r="F112" s="210"/>
      <c r="G112" s="210"/>
    </row>
  </sheetData>
  <sheetProtection/>
  <mergeCells count="14">
    <mergeCell ref="A112:G112"/>
    <mergeCell ref="A2:K2"/>
    <mergeCell ref="A3:K3"/>
    <mergeCell ref="A4:K4"/>
    <mergeCell ref="A5:K5"/>
    <mergeCell ref="A6:K6"/>
    <mergeCell ref="A25:K25"/>
    <mergeCell ref="A54:K54"/>
    <mergeCell ref="A9:K9"/>
    <mergeCell ref="A70:K70"/>
    <mergeCell ref="A85:K85"/>
    <mergeCell ref="A96:K96"/>
    <mergeCell ref="A105:K105"/>
    <mergeCell ref="A111:G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Q16" sqref="Q16"/>
    </sheetView>
  </sheetViews>
  <sheetFormatPr defaultColWidth="8.7109375" defaultRowHeight="12.75"/>
  <cols>
    <col min="1" max="1" width="4.7109375" style="48" customWidth="1"/>
    <col min="2" max="2" width="3.8515625" style="49" customWidth="1"/>
    <col min="3" max="3" width="15.57421875" style="49" customWidth="1"/>
    <col min="4" max="4" width="7.421875" style="50" bestFit="1" customWidth="1"/>
    <col min="5" max="5" width="4.140625" style="48" bestFit="1" customWidth="1"/>
    <col min="6" max="6" width="4.57421875" style="48" customWidth="1"/>
    <col min="7" max="7" width="5.28125" style="51" customWidth="1"/>
    <col min="8" max="8" width="23.28125" style="50" customWidth="1"/>
    <col min="9" max="9" width="3.28125" style="48" bestFit="1" customWidth="1"/>
    <col min="10" max="10" width="4.421875" style="48" bestFit="1" customWidth="1"/>
    <col min="11" max="11" width="9.140625" style="52" customWidth="1"/>
    <col min="12" max="12" width="6.00390625" style="45" bestFit="1" customWidth="1"/>
    <col min="13" max="16384" width="8.7109375" style="45" customWidth="1"/>
  </cols>
  <sheetData>
    <row r="1" spans="1:11" s="44" customFormat="1" ht="0.75" customHeight="1" thickBot="1">
      <c r="A1" s="39"/>
      <c r="B1" s="40"/>
      <c r="C1" s="40"/>
      <c r="D1" s="41"/>
      <c r="E1" s="39"/>
      <c r="F1" s="39" t="s">
        <v>4</v>
      </c>
      <c r="G1" s="42">
        <v>2023</v>
      </c>
      <c r="H1" s="41"/>
      <c r="I1" s="39"/>
      <c r="J1" s="39"/>
      <c r="K1" s="43"/>
    </row>
    <row r="2" spans="1:11" s="105" customFormat="1" ht="30" customHeight="1" thickBot="1">
      <c r="A2" s="211" t="s">
        <v>151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32" customFormat="1" ht="23.25">
      <c r="A3" s="214" t="s">
        <v>152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s="22" customFormat="1" ht="19.5" customHeight="1" thickBot="1">
      <c r="A4" s="217" t="s">
        <v>149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s="22" customFormat="1" ht="15" customHeight="1" thickBot="1">
      <c r="A5" s="220" t="s">
        <v>153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1" s="88" customFormat="1" ht="19.5" customHeight="1" thickBot="1">
      <c r="A6" s="231" t="s">
        <v>43</v>
      </c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s="24" customFormat="1" ht="15.75" customHeight="1">
      <c r="A7" s="193" t="s">
        <v>380</v>
      </c>
      <c r="B7" s="193"/>
      <c r="C7" s="193"/>
      <c r="D7" s="193"/>
      <c r="E7" s="193"/>
      <c r="F7" s="193"/>
      <c r="G7" s="5"/>
      <c r="H7" s="23"/>
      <c r="I7" s="23"/>
      <c r="J7" s="23"/>
      <c r="K7" s="68"/>
    </row>
    <row r="8" spans="1:11" s="97" customFormat="1" ht="27.75" customHeight="1">
      <c r="A8" s="89" t="s">
        <v>154</v>
      </c>
      <c r="B8" s="90" t="s">
        <v>155</v>
      </c>
      <c r="C8" s="91" t="s">
        <v>6</v>
      </c>
      <c r="D8" s="92" t="s">
        <v>0</v>
      </c>
      <c r="E8" s="93" t="s">
        <v>156</v>
      </c>
      <c r="F8" s="94" t="s">
        <v>3</v>
      </c>
      <c r="G8" s="95" t="s">
        <v>5</v>
      </c>
      <c r="H8" s="92" t="s">
        <v>1</v>
      </c>
      <c r="I8" s="94" t="s">
        <v>157</v>
      </c>
      <c r="J8" s="93" t="s">
        <v>45</v>
      </c>
      <c r="K8" s="96" t="s">
        <v>2</v>
      </c>
    </row>
    <row r="9" spans="1:11" s="130" customFormat="1" ht="15" customHeight="1">
      <c r="A9" s="123">
        <v>1</v>
      </c>
      <c r="B9" s="124">
        <v>8</v>
      </c>
      <c r="C9" s="125" t="s">
        <v>68</v>
      </c>
      <c r="D9" s="126" t="s">
        <v>11</v>
      </c>
      <c r="E9" s="127" t="s">
        <v>46</v>
      </c>
      <c r="F9" s="127" t="s">
        <v>48</v>
      </c>
      <c r="G9" s="127" t="s">
        <v>196</v>
      </c>
      <c r="H9" s="126" t="s">
        <v>313</v>
      </c>
      <c r="I9" s="128" t="str">
        <f aca="true" t="shared" si="0" ref="I9:I50"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128">
        <f>COUNTIF(I$9:I9,I9)</f>
        <v>1</v>
      </c>
      <c r="K9" s="129">
        <v>0.021412037037037035</v>
      </c>
    </row>
    <row r="10" spans="1:11" s="130" customFormat="1" ht="15" customHeight="1">
      <c r="A10" s="131">
        <v>2</v>
      </c>
      <c r="B10" s="124">
        <v>32</v>
      </c>
      <c r="C10" s="125" t="s">
        <v>148</v>
      </c>
      <c r="D10" s="126" t="s">
        <v>20</v>
      </c>
      <c r="E10" s="127" t="s">
        <v>46</v>
      </c>
      <c r="F10" s="127" t="s">
        <v>48</v>
      </c>
      <c r="G10" s="127">
        <v>1977</v>
      </c>
      <c r="H10" s="126" t="s">
        <v>325</v>
      </c>
      <c r="I10" s="128" t="str">
        <f t="shared" si="0"/>
        <v>B</v>
      </c>
      <c r="J10" s="128">
        <f>COUNTIF(I$9:I10,I10)</f>
        <v>1</v>
      </c>
      <c r="K10" s="129">
        <v>0.021493055555555557</v>
      </c>
    </row>
    <row r="11" spans="1:11" s="151" customFormat="1" ht="15" customHeight="1">
      <c r="A11" s="149">
        <v>3</v>
      </c>
      <c r="B11" s="163">
        <v>29</v>
      </c>
      <c r="C11" s="164" t="s">
        <v>372</v>
      </c>
      <c r="D11" s="165" t="s">
        <v>17</v>
      </c>
      <c r="E11" s="166" t="s">
        <v>46</v>
      </c>
      <c r="F11" s="166" t="s">
        <v>48</v>
      </c>
      <c r="G11" s="166">
        <v>1993</v>
      </c>
      <c r="H11" s="165" t="s">
        <v>365</v>
      </c>
      <c r="I11" s="167" t="str">
        <f t="shared" si="0"/>
        <v>A</v>
      </c>
      <c r="J11" s="167">
        <f>COUNTIF(I$9:I11,I11)</f>
        <v>2</v>
      </c>
      <c r="K11" s="150">
        <v>0.022407407407407407</v>
      </c>
    </row>
    <row r="12" spans="1:11" s="151" customFormat="1" ht="15" customHeight="1">
      <c r="A12" s="168">
        <v>4</v>
      </c>
      <c r="B12" s="163">
        <v>11</v>
      </c>
      <c r="C12" s="164" t="s">
        <v>61</v>
      </c>
      <c r="D12" s="165" t="s">
        <v>13</v>
      </c>
      <c r="E12" s="166" t="s">
        <v>46</v>
      </c>
      <c r="F12" s="166" t="s">
        <v>48</v>
      </c>
      <c r="G12" s="166" t="s">
        <v>178</v>
      </c>
      <c r="H12" s="165" t="s">
        <v>62</v>
      </c>
      <c r="I12" s="167" t="str">
        <f t="shared" si="0"/>
        <v>B</v>
      </c>
      <c r="J12" s="167">
        <f>COUNTIF(I$9:I12,I12)</f>
        <v>2</v>
      </c>
      <c r="K12" s="150">
        <v>0.023472222222222217</v>
      </c>
    </row>
    <row r="13" spans="1:11" s="140" customFormat="1" ht="15" customHeight="1">
      <c r="A13" s="133">
        <v>5</v>
      </c>
      <c r="B13" s="134">
        <v>22</v>
      </c>
      <c r="C13" s="135" t="s">
        <v>74</v>
      </c>
      <c r="D13" s="136" t="s">
        <v>8</v>
      </c>
      <c r="E13" s="137" t="s">
        <v>46</v>
      </c>
      <c r="F13" s="137" t="s">
        <v>48</v>
      </c>
      <c r="G13" s="137" t="s">
        <v>177</v>
      </c>
      <c r="H13" s="136" t="s">
        <v>49</v>
      </c>
      <c r="I13" s="138" t="str">
        <f t="shared" si="0"/>
        <v>B</v>
      </c>
      <c r="J13" s="138">
        <f>COUNTIF(I$9:I13,I13)</f>
        <v>3</v>
      </c>
      <c r="K13" s="139">
        <v>0.024097222222222225</v>
      </c>
    </row>
    <row r="14" spans="1:11" ht="15" customHeight="1">
      <c r="A14" s="57">
        <v>6</v>
      </c>
      <c r="B14" s="66">
        <v>23</v>
      </c>
      <c r="C14" s="60" t="s">
        <v>79</v>
      </c>
      <c r="D14" s="54" t="s">
        <v>13</v>
      </c>
      <c r="E14" s="55" t="s">
        <v>46</v>
      </c>
      <c r="F14" s="55" t="s">
        <v>48</v>
      </c>
      <c r="G14" s="55" t="s">
        <v>181</v>
      </c>
      <c r="H14" s="58" t="s">
        <v>80</v>
      </c>
      <c r="I14" s="56" t="str">
        <f t="shared" si="0"/>
        <v>B</v>
      </c>
      <c r="J14" s="56">
        <f>COUNTIF(I$9:I14,I14)</f>
        <v>4</v>
      </c>
      <c r="K14" s="63">
        <v>0.0250462962962963</v>
      </c>
    </row>
    <row r="15" spans="1:11" s="113" customFormat="1" ht="15" customHeight="1">
      <c r="A15" s="106">
        <v>7</v>
      </c>
      <c r="B15" s="107">
        <v>37</v>
      </c>
      <c r="C15" s="108" t="s">
        <v>322</v>
      </c>
      <c r="D15" s="109" t="s">
        <v>229</v>
      </c>
      <c r="E15" s="110" t="s">
        <v>46</v>
      </c>
      <c r="F15" s="110" t="s">
        <v>72</v>
      </c>
      <c r="G15" s="110" t="s">
        <v>190</v>
      </c>
      <c r="H15" s="109" t="s">
        <v>314</v>
      </c>
      <c r="I15" s="111" t="str">
        <f t="shared" si="0"/>
        <v>G</v>
      </c>
      <c r="J15" s="111">
        <f>COUNTIF(I$9:I15,I15)</f>
        <v>1</v>
      </c>
      <c r="K15" s="112">
        <v>0.025405092592592594</v>
      </c>
    </row>
    <row r="16" spans="1:11" s="122" customFormat="1" ht="15" customHeight="1">
      <c r="A16" s="141">
        <v>8</v>
      </c>
      <c r="B16" s="142">
        <v>27</v>
      </c>
      <c r="C16" s="143" t="s">
        <v>70</v>
      </c>
      <c r="D16" s="144" t="s">
        <v>71</v>
      </c>
      <c r="E16" s="145" t="s">
        <v>46</v>
      </c>
      <c r="F16" s="145" t="s">
        <v>48</v>
      </c>
      <c r="G16" s="145" t="s">
        <v>173</v>
      </c>
      <c r="H16" s="144" t="s">
        <v>314</v>
      </c>
      <c r="I16" s="146" t="str">
        <f t="shared" si="0"/>
        <v>A</v>
      </c>
      <c r="J16" s="146">
        <f>COUNTIF(I$9:I16,I16)</f>
        <v>3</v>
      </c>
      <c r="K16" s="147">
        <v>0.025451388888888888</v>
      </c>
    </row>
    <row r="17" spans="1:11" ht="15" customHeight="1">
      <c r="A17" s="53">
        <v>9</v>
      </c>
      <c r="B17" s="66">
        <v>42</v>
      </c>
      <c r="C17" s="60" t="s">
        <v>331</v>
      </c>
      <c r="D17" s="54" t="s">
        <v>332</v>
      </c>
      <c r="E17" s="55" t="s">
        <v>46</v>
      </c>
      <c r="F17" s="55" t="s">
        <v>48</v>
      </c>
      <c r="G17" s="55" t="s">
        <v>296</v>
      </c>
      <c r="H17" s="54" t="s">
        <v>330</v>
      </c>
      <c r="I17" s="56" t="str">
        <f t="shared" si="0"/>
        <v>A</v>
      </c>
      <c r="J17" s="56">
        <f>COUNTIF(I$9:I17,I17)</f>
        <v>4</v>
      </c>
      <c r="K17" s="63">
        <v>0.025879629629629627</v>
      </c>
    </row>
    <row r="18" spans="1:11" s="113" customFormat="1" ht="15" customHeight="1">
      <c r="A18" s="132">
        <v>10</v>
      </c>
      <c r="B18" s="107">
        <v>36</v>
      </c>
      <c r="C18" s="108" t="s">
        <v>63</v>
      </c>
      <c r="D18" s="109" t="s">
        <v>64</v>
      </c>
      <c r="E18" s="110" t="s">
        <v>46</v>
      </c>
      <c r="F18" s="110" t="s">
        <v>48</v>
      </c>
      <c r="G18" s="110" t="s">
        <v>265</v>
      </c>
      <c r="H18" s="109" t="s">
        <v>65</v>
      </c>
      <c r="I18" s="111" t="str">
        <f t="shared" si="0"/>
        <v>D</v>
      </c>
      <c r="J18" s="111">
        <f>COUNTIF(I$9:I18,I18)</f>
        <v>1</v>
      </c>
      <c r="K18" s="112">
        <v>0.027314814814814816</v>
      </c>
    </row>
    <row r="19" spans="1:11" ht="15" customHeight="1">
      <c r="A19" s="53">
        <v>11</v>
      </c>
      <c r="B19" s="66">
        <v>2</v>
      </c>
      <c r="C19" s="60" t="s">
        <v>57</v>
      </c>
      <c r="D19" s="54" t="s">
        <v>58</v>
      </c>
      <c r="E19" s="55" t="s">
        <v>46</v>
      </c>
      <c r="F19" s="55" t="s">
        <v>48</v>
      </c>
      <c r="G19" s="55" t="s">
        <v>209</v>
      </c>
      <c r="H19" s="54" t="s">
        <v>59</v>
      </c>
      <c r="I19" s="56" t="str">
        <f t="shared" si="0"/>
        <v>B</v>
      </c>
      <c r="J19" s="56">
        <f>COUNTIF(I$9:I19,I19)</f>
        <v>5</v>
      </c>
      <c r="K19" s="63">
        <v>0.02732638888888889</v>
      </c>
    </row>
    <row r="20" spans="1:11" ht="15" customHeight="1">
      <c r="A20" s="57">
        <v>12</v>
      </c>
      <c r="B20" s="66">
        <v>43</v>
      </c>
      <c r="C20" s="60" t="s">
        <v>328</v>
      </c>
      <c r="D20" s="54" t="s">
        <v>35</v>
      </c>
      <c r="E20" s="55" t="s">
        <v>46</v>
      </c>
      <c r="F20" s="55" t="s">
        <v>48</v>
      </c>
      <c r="G20" s="55" t="s">
        <v>329</v>
      </c>
      <c r="H20" s="54" t="s">
        <v>330</v>
      </c>
      <c r="I20" s="56" t="str">
        <f t="shared" si="0"/>
        <v>A</v>
      </c>
      <c r="J20" s="56">
        <f>COUNTIF(I$9:I20,I20)</f>
        <v>5</v>
      </c>
      <c r="K20" s="63">
        <v>0.027650462962962963</v>
      </c>
    </row>
    <row r="21" spans="1:11" s="113" customFormat="1" ht="15" customHeight="1">
      <c r="A21" s="106">
        <v>13</v>
      </c>
      <c r="B21" s="107">
        <v>18</v>
      </c>
      <c r="C21" s="108" t="s">
        <v>123</v>
      </c>
      <c r="D21" s="109" t="s">
        <v>8</v>
      </c>
      <c r="E21" s="110" t="s">
        <v>46</v>
      </c>
      <c r="F21" s="110" t="s">
        <v>48</v>
      </c>
      <c r="G21" s="110" t="s">
        <v>272</v>
      </c>
      <c r="H21" s="109" t="s">
        <v>326</v>
      </c>
      <c r="I21" s="111" t="str">
        <f t="shared" si="0"/>
        <v>C</v>
      </c>
      <c r="J21" s="111">
        <f>COUNTIF(I$9:I21,I21)</f>
        <v>1</v>
      </c>
      <c r="K21" s="112">
        <v>0.028171296296296302</v>
      </c>
    </row>
    <row r="22" spans="1:11" ht="15" customHeight="1">
      <c r="A22" s="57">
        <v>14</v>
      </c>
      <c r="B22" s="66">
        <v>25</v>
      </c>
      <c r="C22" s="60" t="s">
        <v>79</v>
      </c>
      <c r="D22" s="54" t="s">
        <v>35</v>
      </c>
      <c r="E22" s="55" t="s">
        <v>46</v>
      </c>
      <c r="F22" s="55" t="s">
        <v>48</v>
      </c>
      <c r="G22" s="55" t="s">
        <v>187</v>
      </c>
      <c r="H22" s="58" t="s">
        <v>80</v>
      </c>
      <c r="I22" s="56" t="str">
        <f t="shared" si="0"/>
        <v>B</v>
      </c>
      <c r="J22" s="56">
        <f>COUNTIF(I$9:I22,I22)</f>
        <v>6</v>
      </c>
      <c r="K22" s="63">
        <v>0.02883101851851852</v>
      </c>
    </row>
    <row r="23" spans="1:11" s="46" customFormat="1" ht="15" customHeight="1">
      <c r="A23" s="53">
        <v>15</v>
      </c>
      <c r="B23" s="66">
        <v>40</v>
      </c>
      <c r="C23" s="60" t="s">
        <v>51</v>
      </c>
      <c r="D23" s="54" t="s">
        <v>31</v>
      </c>
      <c r="E23" s="55" t="s">
        <v>46</v>
      </c>
      <c r="F23" s="55" t="s">
        <v>48</v>
      </c>
      <c r="G23" s="55" t="s">
        <v>190</v>
      </c>
      <c r="H23" s="54" t="s">
        <v>52</v>
      </c>
      <c r="I23" s="56" t="str">
        <f t="shared" si="0"/>
        <v>B</v>
      </c>
      <c r="J23" s="56">
        <f>COUNTIF(I$9:I23,I23)</f>
        <v>7</v>
      </c>
      <c r="K23" s="63">
        <v>0.029305555555555557</v>
      </c>
    </row>
    <row r="24" spans="1:11" s="47" customFormat="1" ht="15" customHeight="1">
      <c r="A24" s="57">
        <v>16</v>
      </c>
      <c r="B24" s="66">
        <v>79</v>
      </c>
      <c r="C24" s="62" t="s">
        <v>145</v>
      </c>
      <c r="D24" s="54" t="s">
        <v>50</v>
      </c>
      <c r="E24" s="55" t="s">
        <v>46</v>
      </c>
      <c r="F24" s="55" t="s">
        <v>48</v>
      </c>
      <c r="G24" s="55">
        <v>1979</v>
      </c>
      <c r="H24" s="54" t="s">
        <v>111</v>
      </c>
      <c r="I24" s="56" t="str">
        <f t="shared" si="0"/>
        <v>B</v>
      </c>
      <c r="J24" s="56">
        <f>COUNTIF(I$9:I24,I24)</f>
        <v>8</v>
      </c>
      <c r="K24" s="63">
        <v>0.029386574074074075</v>
      </c>
    </row>
    <row r="25" spans="1:11" s="46" customFormat="1" ht="15" customHeight="1">
      <c r="A25" s="53">
        <v>17</v>
      </c>
      <c r="B25" s="66">
        <v>34</v>
      </c>
      <c r="C25" s="60" t="s">
        <v>366</v>
      </c>
      <c r="D25" s="54" t="s">
        <v>37</v>
      </c>
      <c r="E25" s="55" t="s">
        <v>46</v>
      </c>
      <c r="F25" s="55" t="s">
        <v>48</v>
      </c>
      <c r="G25" s="55">
        <v>1975</v>
      </c>
      <c r="H25" s="54" t="s">
        <v>367</v>
      </c>
      <c r="I25" s="56" t="str">
        <f t="shared" si="0"/>
        <v>B</v>
      </c>
      <c r="J25" s="56">
        <f>COUNTIF(I$9:I25,I25)</f>
        <v>9</v>
      </c>
      <c r="K25" s="63">
        <v>0.029652777777777778</v>
      </c>
    </row>
    <row r="26" spans="1:11" ht="15" customHeight="1">
      <c r="A26" s="57">
        <v>18</v>
      </c>
      <c r="B26" s="66">
        <v>15</v>
      </c>
      <c r="C26" s="60" t="s">
        <v>146</v>
      </c>
      <c r="D26" s="54" t="s">
        <v>117</v>
      </c>
      <c r="E26" s="55" t="s">
        <v>46</v>
      </c>
      <c r="F26" s="55" t="s">
        <v>48</v>
      </c>
      <c r="G26" s="55" t="s">
        <v>187</v>
      </c>
      <c r="H26" s="54" t="s">
        <v>338</v>
      </c>
      <c r="I26" s="56" t="str">
        <f t="shared" si="0"/>
        <v>B</v>
      </c>
      <c r="J26" s="56">
        <f>COUNTIF(I$9:I26,I26)</f>
        <v>10</v>
      </c>
      <c r="K26" s="63">
        <v>0.030381944444444444</v>
      </c>
    </row>
    <row r="27" spans="1:11" s="176" customFormat="1" ht="15" customHeight="1">
      <c r="A27" s="169">
        <v>19</v>
      </c>
      <c r="B27" s="170">
        <v>5</v>
      </c>
      <c r="C27" s="171" t="s">
        <v>77</v>
      </c>
      <c r="D27" s="172" t="s">
        <v>360</v>
      </c>
      <c r="E27" s="173" t="s">
        <v>46</v>
      </c>
      <c r="F27" s="173" t="s">
        <v>48</v>
      </c>
      <c r="G27" s="173">
        <v>1967</v>
      </c>
      <c r="H27" s="172" t="s">
        <v>361</v>
      </c>
      <c r="I27" s="174" t="str">
        <f t="shared" si="0"/>
        <v>C</v>
      </c>
      <c r="J27" s="174">
        <f>COUNTIF(I$9:I27,I27)</f>
        <v>2</v>
      </c>
      <c r="K27" s="175">
        <v>0.030810185185185187</v>
      </c>
    </row>
    <row r="28" spans="1:11" s="176" customFormat="1" ht="15" customHeight="1">
      <c r="A28" s="177">
        <v>20</v>
      </c>
      <c r="B28" s="170">
        <v>4</v>
      </c>
      <c r="C28" s="171" t="s">
        <v>78</v>
      </c>
      <c r="D28" s="172" t="s">
        <v>31</v>
      </c>
      <c r="E28" s="173" t="s">
        <v>46</v>
      </c>
      <c r="F28" s="173" t="s">
        <v>48</v>
      </c>
      <c r="G28" s="173" t="s">
        <v>327</v>
      </c>
      <c r="H28" s="172" t="s">
        <v>21</v>
      </c>
      <c r="I28" s="174" t="str">
        <f t="shared" si="0"/>
        <v>D</v>
      </c>
      <c r="J28" s="174">
        <f>COUNTIF(I$9:I28,I28)</f>
        <v>2</v>
      </c>
      <c r="K28" s="175">
        <v>0.03175925925925926</v>
      </c>
    </row>
    <row r="29" spans="1:11" ht="15" customHeight="1">
      <c r="A29" s="53">
        <v>21</v>
      </c>
      <c r="B29" s="66">
        <v>20</v>
      </c>
      <c r="C29" s="60" t="s">
        <v>83</v>
      </c>
      <c r="D29" s="54" t="s">
        <v>12</v>
      </c>
      <c r="E29" s="55" t="s">
        <v>46</v>
      </c>
      <c r="F29" s="55" t="s">
        <v>48</v>
      </c>
      <c r="G29" s="55" t="s">
        <v>336</v>
      </c>
      <c r="H29" s="54" t="s">
        <v>337</v>
      </c>
      <c r="I29" s="56" t="str">
        <f t="shared" si="0"/>
        <v>A</v>
      </c>
      <c r="J29" s="56">
        <f>COUNTIF(I$9:I29,I29)</f>
        <v>6</v>
      </c>
      <c r="K29" s="63">
        <v>0.03189814814814815</v>
      </c>
    </row>
    <row r="30" spans="1:11" s="122" customFormat="1" ht="15" customHeight="1">
      <c r="A30" s="141">
        <v>22</v>
      </c>
      <c r="B30" s="142">
        <v>28</v>
      </c>
      <c r="C30" s="143" t="s">
        <v>363</v>
      </c>
      <c r="D30" s="144" t="s">
        <v>42</v>
      </c>
      <c r="E30" s="145" t="s">
        <v>46</v>
      </c>
      <c r="F30" s="145" t="s">
        <v>48</v>
      </c>
      <c r="G30" s="145">
        <v>1963</v>
      </c>
      <c r="H30" s="144" t="s">
        <v>67</v>
      </c>
      <c r="I30" s="146" t="str">
        <f t="shared" si="0"/>
        <v>D</v>
      </c>
      <c r="J30" s="146">
        <f>COUNTIF(I$9:I30,I30)</f>
        <v>3</v>
      </c>
      <c r="K30" s="121">
        <v>0.032870370370370376</v>
      </c>
    </row>
    <row r="31" spans="1:11" s="122" customFormat="1" ht="15" customHeight="1">
      <c r="A31" s="114">
        <v>23</v>
      </c>
      <c r="B31" s="142">
        <v>16</v>
      </c>
      <c r="C31" s="143" t="s">
        <v>343</v>
      </c>
      <c r="D31" s="144" t="s">
        <v>17</v>
      </c>
      <c r="E31" s="145" t="s">
        <v>46</v>
      </c>
      <c r="F31" s="145" t="s">
        <v>48</v>
      </c>
      <c r="G31" s="145" t="s">
        <v>163</v>
      </c>
      <c r="H31" s="144" t="s">
        <v>344</v>
      </c>
      <c r="I31" s="146" t="str">
        <f t="shared" si="0"/>
        <v>C</v>
      </c>
      <c r="J31" s="146">
        <f>COUNTIF(I$9:I31,I31)</f>
        <v>3</v>
      </c>
      <c r="K31" s="121">
        <v>0.0334375</v>
      </c>
    </row>
    <row r="32" spans="1:11" ht="15" customHeight="1">
      <c r="A32" s="57">
        <v>24</v>
      </c>
      <c r="B32" s="66">
        <v>9</v>
      </c>
      <c r="C32" s="60" t="s">
        <v>60</v>
      </c>
      <c r="D32" s="54" t="s">
        <v>308</v>
      </c>
      <c r="E32" s="55" t="s">
        <v>46</v>
      </c>
      <c r="F32" s="55" t="s">
        <v>48</v>
      </c>
      <c r="G32" s="55" t="s">
        <v>219</v>
      </c>
      <c r="H32" s="54" t="s">
        <v>309</v>
      </c>
      <c r="I32" s="56" t="str">
        <f t="shared" si="0"/>
        <v>C</v>
      </c>
      <c r="J32" s="56">
        <f>COUNTIF(I$9:I32,I32)</f>
        <v>4</v>
      </c>
      <c r="K32" s="63">
        <v>0.03401620370370371</v>
      </c>
    </row>
    <row r="33" spans="1:11" s="47" customFormat="1" ht="15" customHeight="1">
      <c r="A33" s="53">
        <v>25</v>
      </c>
      <c r="B33" s="66">
        <v>3</v>
      </c>
      <c r="C33" s="60" t="s">
        <v>73</v>
      </c>
      <c r="D33" s="54" t="s">
        <v>35</v>
      </c>
      <c r="E33" s="55" t="s">
        <v>46</v>
      </c>
      <c r="F33" s="55" t="s">
        <v>48</v>
      </c>
      <c r="G33" s="55" t="s">
        <v>207</v>
      </c>
      <c r="H33" s="54" t="s">
        <v>318</v>
      </c>
      <c r="I33" s="56" t="str">
        <f t="shared" si="0"/>
        <v>A</v>
      </c>
      <c r="J33" s="56">
        <f>COUNTIF(I$9:I33,I33)</f>
        <v>7</v>
      </c>
      <c r="K33" s="63">
        <v>0.034212962962962966</v>
      </c>
    </row>
    <row r="34" spans="1:11" s="46" customFormat="1" ht="15" customHeight="1">
      <c r="A34" s="57">
        <v>26</v>
      </c>
      <c r="B34" s="66">
        <v>30</v>
      </c>
      <c r="C34" s="60" t="s">
        <v>54</v>
      </c>
      <c r="D34" s="54" t="s">
        <v>55</v>
      </c>
      <c r="E34" s="55" t="s">
        <v>46</v>
      </c>
      <c r="F34" s="55" t="s">
        <v>48</v>
      </c>
      <c r="G34" s="55" t="s">
        <v>219</v>
      </c>
      <c r="H34" s="54" t="s">
        <v>56</v>
      </c>
      <c r="I34" s="56" t="str">
        <f t="shared" si="0"/>
        <v>C</v>
      </c>
      <c r="J34" s="56">
        <f>COUNTIF(I$9:I34,I34)</f>
        <v>5</v>
      </c>
      <c r="K34" s="63">
        <v>0.03498842592592593</v>
      </c>
    </row>
    <row r="35" spans="1:11" s="176" customFormat="1" ht="15" customHeight="1">
      <c r="A35" s="169">
        <v>27</v>
      </c>
      <c r="B35" s="170">
        <v>39</v>
      </c>
      <c r="C35" s="171" t="s">
        <v>319</v>
      </c>
      <c r="D35" s="172" t="s">
        <v>320</v>
      </c>
      <c r="E35" s="173" t="s">
        <v>46</v>
      </c>
      <c r="F35" s="173" t="s">
        <v>72</v>
      </c>
      <c r="G35" s="173" t="s">
        <v>178</v>
      </c>
      <c r="H35" s="172" t="s">
        <v>321</v>
      </c>
      <c r="I35" s="174" t="str">
        <f t="shared" si="0"/>
        <v>G</v>
      </c>
      <c r="J35" s="174">
        <f>COUNTIF(I$9:I35,I35)</f>
        <v>2</v>
      </c>
      <c r="K35" s="175">
        <v>0.035694444444444445</v>
      </c>
    </row>
    <row r="36" spans="1:11" s="46" customFormat="1" ht="15" customHeight="1">
      <c r="A36" s="57">
        <v>28</v>
      </c>
      <c r="B36" s="66">
        <v>12</v>
      </c>
      <c r="C36" s="60" t="s">
        <v>310</v>
      </c>
      <c r="D36" s="54" t="s">
        <v>32</v>
      </c>
      <c r="E36" s="55" t="s">
        <v>46</v>
      </c>
      <c r="F36" s="55" t="s">
        <v>48</v>
      </c>
      <c r="G36" s="55" t="s">
        <v>190</v>
      </c>
      <c r="H36" s="54" t="s">
        <v>311</v>
      </c>
      <c r="I36" s="56" t="str">
        <f t="shared" si="0"/>
        <v>B</v>
      </c>
      <c r="J36" s="56">
        <f>COUNTIF(I$9:I36,I36)</f>
        <v>11</v>
      </c>
      <c r="K36" s="63">
        <v>0.038599537037037036</v>
      </c>
    </row>
    <row r="37" spans="1:11" s="47" customFormat="1" ht="15" customHeight="1">
      <c r="A37" s="53">
        <v>29</v>
      </c>
      <c r="B37" s="66">
        <v>26</v>
      </c>
      <c r="C37" s="60" t="s">
        <v>69</v>
      </c>
      <c r="D37" s="54" t="s">
        <v>17</v>
      </c>
      <c r="E37" s="55" t="s">
        <v>46</v>
      </c>
      <c r="F37" s="55" t="s">
        <v>48</v>
      </c>
      <c r="G37" s="55" t="s">
        <v>235</v>
      </c>
      <c r="H37" s="59" t="s">
        <v>381</v>
      </c>
      <c r="I37" s="56" t="str">
        <f t="shared" si="0"/>
        <v>B</v>
      </c>
      <c r="J37" s="56">
        <f>COUNTIF(I$9:I37,I37)</f>
        <v>12</v>
      </c>
      <c r="K37" s="63">
        <v>0.041365740740740745</v>
      </c>
    </row>
    <row r="38" spans="1:11" ht="15" customHeight="1">
      <c r="A38" s="57">
        <v>30</v>
      </c>
      <c r="B38" s="66">
        <v>17</v>
      </c>
      <c r="C38" s="60" t="s">
        <v>323</v>
      </c>
      <c r="D38" s="54" t="s">
        <v>58</v>
      </c>
      <c r="E38" s="55" t="s">
        <v>46</v>
      </c>
      <c r="F38" s="55" t="s">
        <v>48</v>
      </c>
      <c r="G38" s="55" t="s">
        <v>181</v>
      </c>
      <c r="H38" s="54" t="s">
        <v>56</v>
      </c>
      <c r="I38" s="56" t="str">
        <f t="shared" si="0"/>
        <v>B</v>
      </c>
      <c r="J38" s="56">
        <f>COUNTIF(I$9:I38,I38)</f>
        <v>13</v>
      </c>
      <c r="K38" s="63">
        <v>0.04159722222222222</v>
      </c>
    </row>
    <row r="39" spans="1:11" s="122" customFormat="1" ht="15" customHeight="1">
      <c r="A39" s="114">
        <v>31</v>
      </c>
      <c r="B39" s="115">
        <v>33</v>
      </c>
      <c r="C39" s="116" t="s">
        <v>147</v>
      </c>
      <c r="D39" s="117" t="s">
        <v>150</v>
      </c>
      <c r="E39" s="118" t="s">
        <v>46</v>
      </c>
      <c r="F39" s="118" t="s">
        <v>72</v>
      </c>
      <c r="G39" s="118" t="s">
        <v>237</v>
      </c>
      <c r="H39" s="119" t="s">
        <v>21</v>
      </c>
      <c r="I39" s="120" t="str">
        <f t="shared" si="0"/>
        <v>H</v>
      </c>
      <c r="J39" s="120">
        <f>COUNTIF(I$9:I39,I39)</f>
        <v>1</v>
      </c>
      <c r="K39" s="121">
        <v>0.041874999999999996</v>
      </c>
    </row>
    <row r="40" spans="1:11" ht="15" customHeight="1">
      <c r="A40" s="57">
        <v>32</v>
      </c>
      <c r="B40" s="66">
        <v>31</v>
      </c>
      <c r="C40" s="60" t="s">
        <v>47</v>
      </c>
      <c r="D40" s="54" t="s">
        <v>55</v>
      </c>
      <c r="E40" s="55" t="s">
        <v>46</v>
      </c>
      <c r="F40" s="55" t="s">
        <v>48</v>
      </c>
      <c r="G40" s="55" t="s">
        <v>219</v>
      </c>
      <c r="H40" s="54" t="s">
        <v>49</v>
      </c>
      <c r="I40" s="56" t="str">
        <f t="shared" si="0"/>
        <v>C</v>
      </c>
      <c r="J40" s="56">
        <f>COUNTIF(I$9:I40,I40)</f>
        <v>6</v>
      </c>
      <c r="K40" s="63">
        <v>0.04383101851851851</v>
      </c>
    </row>
    <row r="41" spans="1:11" ht="15" customHeight="1">
      <c r="A41" s="53">
        <v>33</v>
      </c>
      <c r="B41" s="66">
        <v>1</v>
      </c>
      <c r="C41" s="60" t="s">
        <v>357</v>
      </c>
      <c r="D41" s="54" t="s">
        <v>31</v>
      </c>
      <c r="E41" s="55" t="s">
        <v>46</v>
      </c>
      <c r="F41" s="55" t="s">
        <v>48</v>
      </c>
      <c r="G41" s="55" t="s">
        <v>199</v>
      </c>
      <c r="H41" s="54" t="s">
        <v>312</v>
      </c>
      <c r="I41" s="56" t="str">
        <f t="shared" si="0"/>
        <v>D</v>
      </c>
      <c r="J41" s="56">
        <f>COUNTIF(I$9:I41,I41)</f>
        <v>4</v>
      </c>
      <c r="K41" s="63">
        <v>0.04398148148148148</v>
      </c>
    </row>
    <row r="42" spans="1:11" s="47" customFormat="1" ht="15" customHeight="1">
      <c r="A42" s="57">
        <v>34</v>
      </c>
      <c r="B42" s="66">
        <v>14</v>
      </c>
      <c r="C42" s="60" t="s">
        <v>315</v>
      </c>
      <c r="D42" s="54" t="s">
        <v>316</v>
      </c>
      <c r="E42" s="55" t="s">
        <v>46</v>
      </c>
      <c r="F42" s="55" t="s">
        <v>72</v>
      </c>
      <c r="G42" s="55" t="s">
        <v>211</v>
      </c>
      <c r="H42" s="54" t="s">
        <v>317</v>
      </c>
      <c r="I42" s="56" t="str">
        <f t="shared" si="0"/>
        <v>H</v>
      </c>
      <c r="J42" s="56">
        <f>COUNTIF(I$9:I42,I42)</f>
        <v>2</v>
      </c>
      <c r="K42" s="63">
        <v>0.04439814814814815</v>
      </c>
    </row>
    <row r="43" spans="1:11" ht="15" customHeight="1">
      <c r="A43" s="53">
        <v>35</v>
      </c>
      <c r="B43" s="66">
        <v>6</v>
      </c>
      <c r="C43" s="60" t="s">
        <v>82</v>
      </c>
      <c r="D43" s="54" t="s">
        <v>23</v>
      </c>
      <c r="E43" s="55" t="s">
        <v>46</v>
      </c>
      <c r="F43" s="55" t="s">
        <v>48</v>
      </c>
      <c r="G43" s="55">
        <v>1958</v>
      </c>
      <c r="H43" s="54" t="s">
        <v>362</v>
      </c>
      <c r="I43" s="56" t="str">
        <f t="shared" si="0"/>
        <v>D</v>
      </c>
      <c r="J43" s="56">
        <f>COUNTIF(I$9:I43,I43)</f>
        <v>5</v>
      </c>
      <c r="K43" s="65">
        <v>0.04442129629629629</v>
      </c>
    </row>
    <row r="44" spans="1:11" ht="15" customHeight="1">
      <c r="A44" s="57">
        <v>36</v>
      </c>
      <c r="B44" s="66">
        <v>10</v>
      </c>
      <c r="C44" s="60" t="s">
        <v>306</v>
      </c>
      <c r="D44" s="54" t="s">
        <v>35</v>
      </c>
      <c r="E44" s="55" t="s">
        <v>46</v>
      </c>
      <c r="F44" s="55" t="s">
        <v>48</v>
      </c>
      <c r="G44" s="55" t="s">
        <v>235</v>
      </c>
      <c r="H44" s="54" t="s">
        <v>307</v>
      </c>
      <c r="I44" s="56" t="str">
        <f t="shared" si="0"/>
        <v>B</v>
      </c>
      <c r="J44" s="56">
        <f>COUNTIF(I$9:I44,I44)</f>
        <v>14</v>
      </c>
      <c r="K44" s="63">
        <v>0.046747685185185184</v>
      </c>
    </row>
    <row r="45" spans="1:11" ht="15" customHeight="1">
      <c r="A45" s="53">
        <v>37</v>
      </c>
      <c r="B45" s="66">
        <v>21</v>
      </c>
      <c r="C45" s="60" t="s">
        <v>334</v>
      </c>
      <c r="D45" s="54" t="s">
        <v>50</v>
      </c>
      <c r="E45" s="55" t="s">
        <v>46</v>
      </c>
      <c r="F45" s="55" t="s">
        <v>48</v>
      </c>
      <c r="G45" s="55" t="s">
        <v>234</v>
      </c>
      <c r="H45" s="58" t="s">
        <v>19</v>
      </c>
      <c r="I45" s="56" t="str">
        <f t="shared" si="0"/>
        <v>B</v>
      </c>
      <c r="J45" s="56">
        <f>COUNTIF(I$9:I45,I45)</f>
        <v>15</v>
      </c>
      <c r="K45" s="63">
        <v>0.04896990740740741</v>
      </c>
    </row>
    <row r="46" spans="1:11" ht="15" customHeight="1">
      <c r="A46" s="57">
        <v>38</v>
      </c>
      <c r="B46" s="66">
        <v>19</v>
      </c>
      <c r="C46" s="60" t="s">
        <v>83</v>
      </c>
      <c r="D46" s="54" t="s">
        <v>17</v>
      </c>
      <c r="E46" s="55" t="s">
        <v>46</v>
      </c>
      <c r="F46" s="55" t="s">
        <v>48</v>
      </c>
      <c r="G46" s="55" t="s">
        <v>214</v>
      </c>
      <c r="H46" s="54" t="s">
        <v>335</v>
      </c>
      <c r="I46" s="56" t="str">
        <f t="shared" si="0"/>
        <v>C</v>
      </c>
      <c r="J46" s="56">
        <f>COUNTIF(I$9:I46,I46)</f>
        <v>7</v>
      </c>
      <c r="K46" s="63">
        <v>0.050833333333333335</v>
      </c>
    </row>
    <row r="47" spans="1:11" ht="15" customHeight="1">
      <c r="A47" s="53">
        <v>40</v>
      </c>
      <c r="B47" s="66">
        <v>24</v>
      </c>
      <c r="C47" s="60" t="s">
        <v>79</v>
      </c>
      <c r="D47" s="54" t="s">
        <v>7</v>
      </c>
      <c r="E47" s="55" t="s">
        <v>46</v>
      </c>
      <c r="F47" s="55" t="s">
        <v>48</v>
      </c>
      <c r="G47" s="55" t="s">
        <v>324</v>
      </c>
      <c r="H47" s="58" t="s">
        <v>80</v>
      </c>
      <c r="I47" s="56" t="str">
        <f t="shared" si="0"/>
        <v>C</v>
      </c>
      <c r="J47" s="56">
        <f>COUNTIF(I$9:I47,I47)</f>
        <v>8</v>
      </c>
      <c r="K47" s="63" t="s">
        <v>371</v>
      </c>
    </row>
    <row r="48" spans="1:11" ht="15" customHeight="1">
      <c r="A48" s="57">
        <v>41</v>
      </c>
      <c r="B48" s="66">
        <v>38</v>
      </c>
      <c r="C48" s="60" t="s">
        <v>339</v>
      </c>
      <c r="D48" s="54" t="s">
        <v>30</v>
      </c>
      <c r="E48" s="55" t="s">
        <v>46</v>
      </c>
      <c r="F48" s="55" t="s">
        <v>48</v>
      </c>
      <c r="G48" s="55" t="s">
        <v>160</v>
      </c>
      <c r="H48" s="54" t="s">
        <v>340</v>
      </c>
      <c r="I48" s="56" t="str">
        <f t="shared" si="0"/>
        <v>C</v>
      </c>
      <c r="J48" s="56">
        <f>COUNTIF(I$9:I48,I48)</f>
        <v>9</v>
      </c>
      <c r="K48" s="63" t="s">
        <v>371</v>
      </c>
    </row>
    <row r="49" spans="1:11" s="47" customFormat="1" ht="15" customHeight="1">
      <c r="A49" s="53">
        <v>42</v>
      </c>
      <c r="B49" s="66">
        <v>41</v>
      </c>
      <c r="C49" s="60" t="s">
        <v>341</v>
      </c>
      <c r="D49" s="54" t="s">
        <v>35</v>
      </c>
      <c r="E49" s="55" t="s">
        <v>46</v>
      </c>
      <c r="F49" s="55" t="s">
        <v>48</v>
      </c>
      <c r="G49" s="55" t="s">
        <v>219</v>
      </c>
      <c r="H49" s="54" t="s">
        <v>342</v>
      </c>
      <c r="I49" s="56" t="str">
        <f t="shared" si="0"/>
        <v>C</v>
      </c>
      <c r="J49" s="56">
        <f>COUNTIF(I$9:I49,I49)</f>
        <v>10</v>
      </c>
      <c r="K49" s="63" t="s">
        <v>371</v>
      </c>
    </row>
    <row r="50" spans="1:11" ht="15" customHeight="1">
      <c r="A50" s="57">
        <v>39</v>
      </c>
      <c r="B50" s="66">
        <v>35</v>
      </c>
      <c r="C50" s="60" t="s">
        <v>82</v>
      </c>
      <c r="D50" s="54" t="s">
        <v>32</v>
      </c>
      <c r="E50" s="55" t="s">
        <v>46</v>
      </c>
      <c r="F50" s="55" t="s">
        <v>48</v>
      </c>
      <c r="G50" s="55" t="s">
        <v>187</v>
      </c>
      <c r="H50" s="54" t="s">
        <v>333</v>
      </c>
      <c r="I50" s="56" t="str">
        <f t="shared" si="0"/>
        <v>B</v>
      </c>
      <c r="J50" s="56">
        <f>COUNTIF(I$9:I50,I50)</f>
        <v>16</v>
      </c>
      <c r="K50" s="63" t="s">
        <v>371</v>
      </c>
    </row>
    <row r="51" spans="1:11" ht="15.75" customHeight="1">
      <c r="A51" s="98"/>
      <c r="B51" s="99"/>
      <c r="C51" s="100"/>
      <c r="D51" s="101"/>
      <c r="E51" s="102"/>
      <c r="F51" s="102"/>
      <c r="G51" s="102"/>
      <c r="H51" s="101"/>
      <c r="I51" s="103"/>
      <c r="J51" s="103"/>
      <c r="K51" s="104"/>
    </row>
    <row r="52" spans="1:11" ht="15.75" customHeight="1">
      <c r="A52" s="234" t="s">
        <v>370</v>
      </c>
      <c r="B52" s="234"/>
      <c r="C52" s="234"/>
      <c r="D52" s="234"/>
      <c r="E52" s="102"/>
      <c r="F52" s="102"/>
      <c r="G52" s="102"/>
      <c r="H52" s="101"/>
      <c r="I52" s="103"/>
      <c r="J52" s="103"/>
      <c r="K52" s="104"/>
    </row>
    <row r="53" spans="1:12" ht="15" customHeight="1">
      <c r="A53" s="53">
        <v>1</v>
      </c>
      <c r="B53" s="66">
        <v>13</v>
      </c>
      <c r="C53" s="60" t="s">
        <v>205</v>
      </c>
      <c r="D53" s="54" t="s">
        <v>206</v>
      </c>
      <c r="E53" s="55" t="s">
        <v>46</v>
      </c>
      <c r="F53" s="55" t="s">
        <v>72</v>
      </c>
      <c r="G53" s="55" t="s">
        <v>207</v>
      </c>
      <c r="H53" s="54" t="s">
        <v>311</v>
      </c>
      <c r="I53" s="56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F</v>
      </c>
      <c r="J53" s="56">
        <f>COUNTIF(I$9:I53,I53)</f>
        <v>1</v>
      </c>
      <c r="K53" s="63">
        <v>0.02884259259259259</v>
      </c>
      <c r="L53" s="45" t="s">
        <v>368</v>
      </c>
    </row>
    <row r="54" spans="1:12" ht="15" customHeight="1">
      <c r="A54" s="53">
        <v>2</v>
      </c>
      <c r="B54" s="66">
        <v>7</v>
      </c>
      <c r="C54" s="60" t="s">
        <v>291</v>
      </c>
      <c r="D54" s="54" t="s">
        <v>32</v>
      </c>
      <c r="E54" s="55" t="s">
        <v>46</v>
      </c>
      <c r="F54" s="55" t="s">
        <v>48</v>
      </c>
      <c r="G54" s="55" t="s">
        <v>293</v>
      </c>
      <c r="H54" s="54" t="s">
        <v>292</v>
      </c>
      <c r="I54" s="56" t="s">
        <v>53</v>
      </c>
      <c r="J54" s="56">
        <f>COUNTIF(I$9:I54,I54)</f>
        <v>8</v>
      </c>
      <c r="K54" s="63">
        <v>0.036006944444444446</v>
      </c>
      <c r="L54" s="45" t="s">
        <v>368</v>
      </c>
    </row>
    <row r="55" spans="1:12" ht="15.75" customHeight="1">
      <c r="A55" s="53">
        <v>3</v>
      </c>
      <c r="B55" s="66">
        <v>74</v>
      </c>
      <c r="C55" s="60" t="s">
        <v>359</v>
      </c>
      <c r="D55" s="54" t="s">
        <v>84</v>
      </c>
      <c r="E55" s="55" t="s">
        <v>46</v>
      </c>
      <c r="F55" s="55" t="s">
        <v>48</v>
      </c>
      <c r="G55" s="55">
        <v>1974</v>
      </c>
      <c r="H55" s="54" t="s">
        <v>111</v>
      </c>
      <c r="I55" s="56" t="str">
        <f>IF(F55="m",IF($G$1-$G55&lt;=19,"JM",IF($G$1-$G55&lt;=39,"A",IF($G$1-$G55&lt;=49,"B",IF($G$1-$G55&lt;=59,"C",IF($G$1-$G55&lt;=69,"D","E"))))),IF($G$1-$G55&lt;=19,"JŽ",IF($G$1-$G55&lt;=39,"F",IF($G$1-$G55&lt;=49,"G",IF($G$1-$G55&lt;=59,"H","I")))))</f>
        <v>B</v>
      </c>
      <c r="J55" s="56">
        <f>COUNTIF(I$9:I55,I55)</f>
        <v>17</v>
      </c>
      <c r="K55" s="63" t="s">
        <v>371</v>
      </c>
      <c r="L55" s="45" t="s">
        <v>368</v>
      </c>
    </row>
    <row r="57" spans="1:11" ht="12.75">
      <c r="A57" s="229" t="s">
        <v>158</v>
      </c>
      <c r="B57" s="229"/>
      <c r="C57" s="229"/>
      <c r="D57" s="229"/>
      <c r="E57" s="229"/>
      <c r="F57" s="229"/>
      <c r="G57" s="229"/>
      <c r="K57" s="49"/>
    </row>
    <row r="58" spans="1:11" ht="12.75">
      <c r="A58" s="230" t="s">
        <v>159</v>
      </c>
      <c r="B58" s="230"/>
      <c r="C58" s="230"/>
      <c r="D58" s="230"/>
      <c r="E58" s="230"/>
      <c r="F58" s="230"/>
      <c r="G58" s="230"/>
      <c r="K58" s="49"/>
    </row>
  </sheetData>
  <sheetProtection/>
  <mergeCells count="8">
    <mergeCell ref="A57:G57"/>
    <mergeCell ref="A58:G58"/>
    <mergeCell ref="A2:K2"/>
    <mergeCell ref="A3:K3"/>
    <mergeCell ref="A4:K4"/>
    <mergeCell ref="A5:K5"/>
    <mergeCell ref="A6:K6"/>
    <mergeCell ref="A52:D52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="110" zoomScaleNormal="110" zoomScalePageLayoutView="0" workbookViewId="0" topLeftCell="A1">
      <selection activeCell="N14" sqref="N14"/>
    </sheetView>
  </sheetViews>
  <sheetFormatPr defaultColWidth="8.7109375" defaultRowHeight="12.75"/>
  <cols>
    <col min="1" max="1" width="4.7109375" style="48" customWidth="1"/>
    <col min="2" max="2" width="3.8515625" style="49" customWidth="1"/>
    <col min="3" max="3" width="15.57421875" style="49" bestFit="1" customWidth="1"/>
    <col min="4" max="4" width="8.00390625" style="50" customWidth="1"/>
    <col min="5" max="5" width="4.140625" style="48" bestFit="1" customWidth="1"/>
    <col min="6" max="6" width="5.140625" style="48" bestFit="1" customWidth="1"/>
    <col min="7" max="7" width="4.421875" style="51" bestFit="1" customWidth="1"/>
    <col min="8" max="8" width="21.57421875" style="50" customWidth="1"/>
    <col min="9" max="9" width="3.28125" style="48" bestFit="1" customWidth="1"/>
    <col min="10" max="10" width="4.421875" style="48" bestFit="1" customWidth="1"/>
    <col min="11" max="11" width="9.140625" style="52" customWidth="1"/>
    <col min="12" max="12" width="6.00390625" style="45" bestFit="1" customWidth="1"/>
    <col min="13" max="16384" width="8.7109375" style="45" customWidth="1"/>
  </cols>
  <sheetData>
    <row r="1" spans="1:11" s="44" customFormat="1" ht="0.75" customHeight="1" thickBot="1">
      <c r="A1" s="39"/>
      <c r="B1" s="40"/>
      <c r="C1" s="40"/>
      <c r="D1" s="41"/>
      <c r="E1" s="39"/>
      <c r="F1" s="39" t="s">
        <v>4</v>
      </c>
      <c r="G1" s="42">
        <v>2023</v>
      </c>
      <c r="H1" s="41"/>
      <c r="I1" s="39"/>
      <c r="J1" s="39"/>
      <c r="K1" s="43"/>
    </row>
    <row r="2" spans="1:11" s="105" customFormat="1" ht="30" customHeight="1" thickBot="1">
      <c r="A2" s="211" t="s">
        <v>151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32" customFormat="1" ht="23.25">
      <c r="A3" s="214" t="s">
        <v>152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s="22" customFormat="1" ht="19.5" customHeight="1" thickBot="1">
      <c r="A4" s="217" t="s">
        <v>149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s="22" customFormat="1" ht="15" customHeight="1" thickBot="1">
      <c r="A5" s="220" t="s">
        <v>153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1" s="88" customFormat="1" ht="18" customHeight="1" thickBot="1">
      <c r="A6" s="231" t="s">
        <v>43</v>
      </c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s="24" customFormat="1" ht="15.75" customHeight="1">
      <c r="A7" s="193" t="s">
        <v>380</v>
      </c>
      <c r="B7" s="193"/>
      <c r="C7" s="193"/>
      <c r="D7" s="193"/>
      <c r="E7" s="193"/>
      <c r="F7" s="193"/>
      <c r="G7" s="5"/>
      <c r="H7" s="23"/>
      <c r="I7" s="23"/>
      <c r="J7" s="23"/>
      <c r="K7" s="68"/>
    </row>
    <row r="8" spans="1:11" s="97" customFormat="1" ht="27.75" customHeight="1" thickBot="1">
      <c r="A8" s="89" t="s">
        <v>154</v>
      </c>
      <c r="B8" s="90" t="s">
        <v>155</v>
      </c>
      <c r="C8" s="91" t="s">
        <v>6</v>
      </c>
      <c r="D8" s="92" t="s">
        <v>0</v>
      </c>
      <c r="E8" s="93" t="s">
        <v>156</v>
      </c>
      <c r="F8" s="94" t="s">
        <v>3</v>
      </c>
      <c r="G8" s="95" t="s">
        <v>5</v>
      </c>
      <c r="H8" s="92" t="s">
        <v>1</v>
      </c>
      <c r="I8" s="94" t="s">
        <v>157</v>
      </c>
      <c r="J8" s="93" t="s">
        <v>45</v>
      </c>
      <c r="K8" s="96" t="s">
        <v>2</v>
      </c>
    </row>
    <row r="9" spans="1:11" ht="19.5" customHeight="1" thickBot="1">
      <c r="A9" s="235" t="s">
        <v>382</v>
      </c>
      <c r="B9" s="236"/>
      <c r="C9" s="236"/>
      <c r="D9" s="236"/>
      <c r="E9" s="236"/>
      <c r="F9" s="236"/>
      <c r="G9" s="236"/>
      <c r="H9" s="236"/>
      <c r="I9" s="236"/>
      <c r="J9" s="236"/>
      <c r="K9" s="237"/>
    </row>
    <row r="10" spans="1:11" s="130" customFormat="1" ht="15" customHeight="1">
      <c r="A10" s="123">
        <v>1</v>
      </c>
      <c r="B10" s="124">
        <v>37</v>
      </c>
      <c r="C10" s="125" t="s">
        <v>322</v>
      </c>
      <c r="D10" s="126" t="s">
        <v>229</v>
      </c>
      <c r="E10" s="127" t="s">
        <v>46</v>
      </c>
      <c r="F10" s="127" t="s">
        <v>72</v>
      </c>
      <c r="G10" s="127" t="s">
        <v>190</v>
      </c>
      <c r="H10" s="126" t="s">
        <v>314</v>
      </c>
      <c r="I10" s="128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G</v>
      </c>
      <c r="J10" s="128">
        <f>COUNTIF(I$10:I10,I10)</f>
        <v>1</v>
      </c>
      <c r="K10" s="129">
        <v>0.025405092592592594</v>
      </c>
    </row>
    <row r="11" spans="1:11" s="151" customFormat="1" ht="15" customHeight="1">
      <c r="A11" s="168">
        <v>2</v>
      </c>
      <c r="B11" s="163">
        <v>39</v>
      </c>
      <c r="C11" s="164" t="s">
        <v>319</v>
      </c>
      <c r="D11" s="165" t="s">
        <v>320</v>
      </c>
      <c r="E11" s="166" t="s">
        <v>46</v>
      </c>
      <c r="F11" s="166" t="s">
        <v>72</v>
      </c>
      <c r="G11" s="166" t="s">
        <v>178</v>
      </c>
      <c r="H11" s="165" t="s">
        <v>321</v>
      </c>
      <c r="I11" s="167" t="str">
        <f>IF(F11="m",IF($G$1-$G11&lt;=19,"JM",IF($G$1-$G11&lt;=39,"A",IF($G$1-$G11&lt;=49,"B",IF($G$1-$G11&lt;=59,"C",IF($G$1-$G11&lt;=69,"D","E"))))),IF($G$1-$G11&lt;=19,"JŽ",IF($G$1-$G11&lt;=39,"F",IF($G$1-$G11&lt;=49,"G",IF($G$1-$G11&lt;=59,"H","I")))))</f>
        <v>G</v>
      </c>
      <c r="J11" s="167">
        <f>COUNTIF(I$10:I11,I11)</f>
        <v>2</v>
      </c>
      <c r="K11" s="150">
        <v>0.035694444444444445</v>
      </c>
    </row>
    <row r="12" spans="1:11" s="140" customFormat="1" ht="15" customHeight="1">
      <c r="A12" s="133">
        <v>3</v>
      </c>
      <c r="B12" s="152">
        <v>33</v>
      </c>
      <c r="C12" s="153" t="s">
        <v>147</v>
      </c>
      <c r="D12" s="154" t="s">
        <v>150</v>
      </c>
      <c r="E12" s="155" t="s">
        <v>46</v>
      </c>
      <c r="F12" s="155" t="s">
        <v>72</v>
      </c>
      <c r="G12" s="155" t="s">
        <v>237</v>
      </c>
      <c r="H12" s="156" t="s">
        <v>21</v>
      </c>
      <c r="I12" s="157" t="str">
        <f>IF(F12="m",IF($G$1-$G12&lt;=19,"JM",IF($G$1-$G12&lt;=39,"A",IF($G$1-$G12&lt;=49,"B",IF($G$1-$G12&lt;=59,"C",IF($G$1-$G12&lt;=69,"D","E"))))),IF($G$1-$G12&lt;=19,"JŽ",IF($G$1-$G12&lt;=39,"F",IF($G$1-$G12&lt;=49,"G",IF($G$1-$G12&lt;=59,"H","I")))))</f>
        <v>H</v>
      </c>
      <c r="J12" s="157">
        <f>COUNTIF(I$10:I12,I12)</f>
        <v>1</v>
      </c>
      <c r="K12" s="139">
        <v>0.041874999999999996</v>
      </c>
    </row>
    <row r="13" spans="1:11" ht="15" customHeight="1">
      <c r="A13" s="194">
        <v>4</v>
      </c>
      <c r="B13" s="195">
        <v>14</v>
      </c>
      <c r="C13" s="196" t="s">
        <v>315</v>
      </c>
      <c r="D13" s="197" t="s">
        <v>316</v>
      </c>
      <c r="E13" s="198" t="s">
        <v>46</v>
      </c>
      <c r="F13" s="198" t="s">
        <v>72</v>
      </c>
      <c r="G13" s="198" t="s">
        <v>211</v>
      </c>
      <c r="H13" s="197" t="s">
        <v>317</v>
      </c>
      <c r="I13" s="199" t="str">
        <f>IF(F13="m",IF($G$1-$G13&lt;=19,"JM",IF($G$1-$G13&lt;=39,"A",IF($G$1-$G13&lt;=49,"B",IF($G$1-$G13&lt;=59,"C",IF($G$1-$G13&lt;=69,"D","E"))))),IF($G$1-$G13&lt;=19,"JŽ",IF($G$1-$G13&lt;=39,"F",IF($G$1-$G13&lt;=49,"G",IF($G$1-$G13&lt;=59,"H","I")))))</f>
        <v>H</v>
      </c>
      <c r="J13" s="199">
        <f>COUNTIF(I$10:I13,I13)</f>
        <v>2</v>
      </c>
      <c r="K13" s="200">
        <v>0.04439814814814815</v>
      </c>
    </row>
    <row r="14" spans="1:11" s="97" customFormat="1" ht="27.75" customHeight="1">
      <c r="A14" s="201" t="s">
        <v>154</v>
      </c>
      <c r="B14" s="202" t="s">
        <v>155</v>
      </c>
      <c r="C14" s="203" t="s">
        <v>6</v>
      </c>
      <c r="D14" s="204" t="s">
        <v>0</v>
      </c>
      <c r="E14" s="205" t="s">
        <v>156</v>
      </c>
      <c r="F14" s="206" t="s">
        <v>3</v>
      </c>
      <c r="G14" s="207" t="s">
        <v>5</v>
      </c>
      <c r="H14" s="204" t="s">
        <v>1</v>
      </c>
      <c r="I14" s="206" t="s">
        <v>157</v>
      </c>
      <c r="J14" s="205" t="s">
        <v>45</v>
      </c>
      <c r="K14" s="208" t="s">
        <v>2</v>
      </c>
    </row>
    <row r="15" spans="1:11" ht="19.5" customHeight="1" thickBot="1">
      <c r="A15" s="238" t="s">
        <v>375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40"/>
    </row>
    <row r="16" spans="1:11" s="130" customFormat="1" ht="15" customHeight="1">
      <c r="A16" s="123">
        <v>1</v>
      </c>
      <c r="B16" s="124">
        <v>8</v>
      </c>
      <c r="C16" s="125" t="s">
        <v>68</v>
      </c>
      <c r="D16" s="126" t="s">
        <v>11</v>
      </c>
      <c r="E16" s="127" t="s">
        <v>46</v>
      </c>
      <c r="F16" s="127" t="s">
        <v>48</v>
      </c>
      <c r="G16" s="127" t="s">
        <v>196</v>
      </c>
      <c r="H16" s="126" t="s">
        <v>313</v>
      </c>
      <c r="I16" s="128" t="str">
        <f aca="true" t="shared" si="0" ref="I16:I22">IF(F16="m",IF($G$1-$G16&lt;=19,"JM",IF($G$1-$G16&lt;=39,"A",IF($G$1-$G16&lt;=49,"B",IF($G$1-$G16&lt;=59,"C",IF($G$1-$G16&lt;=69,"D","E"))))),IF($G$1-$G16&lt;=19,"JŽ",IF($G$1-$G16&lt;=39,"F",IF($G$1-$G16&lt;=49,"G",IF($G$1-$G16&lt;=59,"H","I")))))</f>
        <v>A</v>
      </c>
      <c r="J16" s="128">
        <f>COUNTIF(I$10:I16,I16)</f>
        <v>1</v>
      </c>
      <c r="K16" s="129">
        <v>0.021412037037037035</v>
      </c>
    </row>
    <row r="17" spans="1:11" s="151" customFormat="1" ht="15" customHeight="1">
      <c r="A17" s="168">
        <v>2</v>
      </c>
      <c r="B17" s="163">
        <v>29</v>
      </c>
      <c r="C17" s="164" t="s">
        <v>364</v>
      </c>
      <c r="D17" s="165" t="s">
        <v>17</v>
      </c>
      <c r="E17" s="166" t="s">
        <v>46</v>
      </c>
      <c r="F17" s="166" t="s">
        <v>48</v>
      </c>
      <c r="G17" s="166">
        <v>1993</v>
      </c>
      <c r="H17" s="165" t="s">
        <v>365</v>
      </c>
      <c r="I17" s="167" t="str">
        <f t="shared" si="0"/>
        <v>A</v>
      </c>
      <c r="J17" s="167">
        <f>COUNTIF(I$10:I17,I17)</f>
        <v>2</v>
      </c>
      <c r="K17" s="150">
        <v>0.022407407407407407</v>
      </c>
    </row>
    <row r="18" spans="1:11" s="140" customFormat="1" ht="15" customHeight="1">
      <c r="A18" s="133">
        <v>3</v>
      </c>
      <c r="B18" s="134">
        <v>27</v>
      </c>
      <c r="C18" s="135" t="s">
        <v>70</v>
      </c>
      <c r="D18" s="136" t="s">
        <v>71</v>
      </c>
      <c r="E18" s="137" t="s">
        <v>46</v>
      </c>
      <c r="F18" s="137" t="s">
        <v>48</v>
      </c>
      <c r="G18" s="137" t="s">
        <v>173</v>
      </c>
      <c r="H18" s="136" t="s">
        <v>314</v>
      </c>
      <c r="I18" s="138" t="str">
        <f t="shared" si="0"/>
        <v>A</v>
      </c>
      <c r="J18" s="138">
        <f>COUNTIF(I$10:I18,I18)</f>
        <v>3</v>
      </c>
      <c r="K18" s="139">
        <v>0.025451388888888888</v>
      </c>
    </row>
    <row r="19" spans="1:11" ht="15" customHeight="1">
      <c r="A19" s="57">
        <v>4</v>
      </c>
      <c r="B19" s="66">
        <v>42</v>
      </c>
      <c r="C19" s="60" t="s">
        <v>331</v>
      </c>
      <c r="D19" s="54" t="s">
        <v>332</v>
      </c>
      <c r="E19" s="55" t="s">
        <v>46</v>
      </c>
      <c r="F19" s="55" t="s">
        <v>48</v>
      </c>
      <c r="G19" s="55" t="s">
        <v>296</v>
      </c>
      <c r="H19" s="54" t="s">
        <v>330</v>
      </c>
      <c r="I19" s="56" t="str">
        <f t="shared" si="0"/>
        <v>A</v>
      </c>
      <c r="J19" s="56">
        <f>COUNTIF(I$10:I19,I19)</f>
        <v>4</v>
      </c>
      <c r="K19" s="64">
        <v>0.025879629629629627</v>
      </c>
    </row>
    <row r="20" spans="1:11" ht="15" customHeight="1">
      <c r="A20" s="53">
        <v>5</v>
      </c>
      <c r="B20" s="66">
        <v>43</v>
      </c>
      <c r="C20" s="60" t="s">
        <v>328</v>
      </c>
      <c r="D20" s="54" t="s">
        <v>35</v>
      </c>
      <c r="E20" s="55" t="s">
        <v>46</v>
      </c>
      <c r="F20" s="55" t="s">
        <v>48</v>
      </c>
      <c r="G20" s="55" t="s">
        <v>329</v>
      </c>
      <c r="H20" s="54" t="s">
        <v>330</v>
      </c>
      <c r="I20" s="56" t="str">
        <f t="shared" si="0"/>
        <v>A</v>
      </c>
      <c r="J20" s="56">
        <f>COUNTIF(I$10:I20,I20)</f>
        <v>5</v>
      </c>
      <c r="K20" s="63">
        <v>0.027650462962962963</v>
      </c>
    </row>
    <row r="21" spans="1:11" ht="15" customHeight="1">
      <c r="A21" s="57">
        <v>6</v>
      </c>
      <c r="B21" s="66">
        <v>20</v>
      </c>
      <c r="C21" s="60" t="s">
        <v>83</v>
      </c>
      <c r="D21" s="54" t="s">
        <v>12</v>
      </c>
      <c r="E21" s="55" t="s">
        <v>46</v>
      </c>
      <c r="F21" s="55" t="s">
        <v>48</v>
      </c>
      <c r="G21" s="55" t="s">
        <v>336</v>
      </c>
      <c r="H21" s="54" t="s">
        <v>337</v>
      </c>
      <c r="I21" s="56" t="str">
        <f t="shared" si="0"/>
        <v>A</v>
      </c>
      <c r="J21" s="56">
        <f>COUNTIF(I$10:I21,I21)</f>
        <v>6</v>
      </c>
      <c r="K21" s="63">
        <v>0.03189814814814815</v>
      </c>
    </row>
    <row r="22" spans="1:11" ht="15" customHeight="1">
      <c r="A22" s="53">
        <v>7</v>
      </c>
      <c r="B22" s="66">
        <v>3</v>
      </c>
      <c r="C22" s="60" t="s">
        <v>73</v>
      </c>
      <c r="D22" s="54" t="s">
        <v>35</v>
      </c>
      <c r="E22" s="55" t="s">
        <v>46</v>
      </c>
      <c r="F22" s="55" t="s">
        <v>48</v>
      </c>
      <c r="G22" s="55" t="s">
        <v>207</v>
      </c>
      <c r="H22" s="54" t="s">
        <v>318</v>
      </c>
      <c r="I22" s="56" t="str">
        <f t="shared" si="0"/>
        <v>A</v>
      </c>
      <c r="J22" s="56">
        <f>COUNTIF(I$10:I22,I22)</f>
        <v>7</v>
      </c>
      <c r="K22" s="63">
        <v>0.034212962962962966</v>
      </c>
    </row>
    <row r="23" spans="1:11" ht="19.5" customHeight="1" thickBot="1">
      <c r="A23" s="238" t="s">
        <v>373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40"/>
    </row>
    <row r="24" spans="1:11" s="113" customFormat="1" ht="15" customHeight="1">
      <c r="A24" s="132">
        <v>1</v>
      </c>
      <c r="B24" s="107">
        <v>32</v>
      </c>
      <c r="C24" s="108" t="s">
        <v>148</v>
      </c>
      <c r="D24" s="109" t="s">
        <v>20</v>
      </c>
      <c r="E24" s="110" t="s">
        <v>46</v>
      </c>
      <c r="F24" s="110" t="s">
        <v>48</v>
      </c>
      <c r="G24" s="110">
        <v>1977</v>
      </c>
      <c r="H24" s="109" t="s">
        <v>325</v>
      </c>
      <c r="I24" s="111" t="str">
        <f aca="true" t="shared" si="1" ref="I24:I39">IF(F24="m",IF($G$1-$G24&lt;=19,"JM",IF($G$1-$G24&lt;=39,"A",IF($G$1-$G24&lt;=49,"B",IF($G$1-$G24&lt;=59,"C",IF($G$1-$G24&lt;=69,"D","E"))))),IF($G$1-$G24&lt;=19,"JŽ",IF($G$1-$G24&lt;=39,"F",IF($G$1-$G24&lt;=49,"G",IF($G$1-$G24&lt;=59,"H","I")))))</f>
        <v>B</v>
      </c>
      <c r="J24" s="111">
        <f>COUNTIF(I$10:I24,I24)</f>
        <v>1</v>
      </c>
      <c r="K24" s="112">
        <v>0.021493055555555557</v>
      </c>
    </row>
    <row r="25" spans="1:11" s="176" customFormat="1" ht="15" customHeight="1">
      <c r="A25" s="169">
        <v>2</v>
      </c>
      <c r="B25" s="170">
        <v>11</v>
      </c>
      <c r="C25" s="171" t="s">
        <v>61</v>
      </c>
      <c r="D25" s="172" t="s">
        <v>13</v>
      </c>
      <c r="E25" s="173" t="s">
        <v>46</v>
      </c>
      <c r="F25" s="173" t="s">
        <v>48</v>
      </c>
      <c r="G25" s="173" t="s">
        <v>178</v>
      </c>
      <c r="H25" s="172" t="s">
        <v>62</v>
      </c>
      <c r="I25" s="174" t="str">
        <f t="shared" si="1"/>
        <v>B</v>
      </c>
      <c r="J25" s="174">
        <f>COUNTIF(I$10:I25,I25)</f>
        <v>2</v>
      </c>
      <c r="K25" s="175">
        <v>0.023472222222222217</v>
      </c>
    </row>
    <row r="26" spans="1:11" s="122" customFormat="1" ht="15" customHeight="1">
      <c r="A26" s="141">
        <v>3</v>
      </c>
      <c r="B26" s="142">
        <v>22</v>
      </c>
      <c r="C26" s="143" t="s">
        <v>74</v>
      </c>
      <c r="D26" s="144" t="s">
        <v>8</v>
      </c>
      <c r="E26" s="145" t="s">
        <v>46</v>
      </c>
      <c r="F26" s="145" t="s">
        <v>48</v>
      </c>
      <c r="G26" s="145" t="s">
        <v>177</v>
      </c>
      <c r="H26" s="144" t="s">
        <v>49</v>
      </c>
      <c r="I26" s="146" t="str">
        <f t="shared" si="1"/>
        <v>B</v>
      </c>
      <c r="J26" s="146">
        <f>COUNTIF(I$10:I26,I26)</f>
        <v>3</v>
      </c>
      <c r="K26" s="121">
        <v>0.024097222222222225</v>
      </c>
    </row>
    <row r="27" spans="1:11" s="46" customFormat="1" ht="15" customHeight="1">
      <c r="A27" s="53">
        <v>4</v>
      </c>
      <c r="B27" s="66">
        <v>23</v>
      </c>
      <c r="C27" s="60" t="s">
        <v>79</v>
      </c>
      <c r="D27" s="54" t="s">
        <v>13</v>
      </c>
      <c r="E27" s="55" t="s">
        <v>46</v>
      </c>
      <c r="F27" s="55" t="s">
        <v>48</v>
      </c>
      <c r="G27" s="55" t="s">
        <v>181</v>
      </c>
      <c r="H27" s="58" t="s">
        <v>80</v>
      </c>
      <c r="I27" s="56" t="str">
        <f t="shared" si="1"/>
        <v>B</v>
      </c>
      <c r="J27" s="56">
        <f>COUNTIF(I$10:I27,I27)</f>
        <v>4</v>
      </c>
      <c r="K27" s="63">
        <v>0.0250462962962963</v>
      </c>
    </row>
    <row r="28" spans="1:11" s="47" customFormat="1" ht="15" customHeight="1">
      <c r="A28" s="57">
        <v>5</v>
      </c>
      <c r="B28" s="66">
        <v>2</v>
      </c>
      <c r="C28" s="60" t="s">
        <v>57</v>
      </c>
      <c r="D28" s="54" t="s">
        <v>58</v>
      </c>
      <c r="E28" s="55" t="s">
        <v>46</v>
      </c>
      <c r="F28" s="55" t="s">
        <v>48</v>
      </c>
      <c r="G28" s="55" t="s">
        <v>209</v>
      </c>
      <c r="H28" s="54" t="s">
        <v>59</v>
      </c>
      <c r="I28" s="56" t="str">
        <f t="shared" si="1"/>
        <v>B</v>
      </c>
      <c r="J28" s="56">
        <f>COUNTIF(I$10:I28,I28)</f>
        <v>5</v>
      </c>
      <c r="K28" s="63">
        <v>0.02732638888888889</v>
      </c>
    </row>
    <row r="29" spans="1:11" s="46" customFormat="1" ht="15" customHeight="1">
      <c r="A29" s="53">
        <v>6</v>
      </c>
      <c r="B29" s="66">
        <v>25</v>
      </c>
      <c r="C29" s="60" t="s">
        <v>79</v>
      </c>
      <c r="D29" s="54" t="s">
        <v>35</v>
      </c>
      <c r="E29" s="55" t="s">
        <v>46</v>
      </c>
      <c r="F29" s="55" t="s">
        <v>48</v>
      </c>
      <c r="G29" s="55" t="s">
        <v>187</v>
      </c>
      <c r="H29" s="58" t="s">
        <v>80</v>
      </c>
      <c r="I29" s="56" t="str">
        <f t="shared" si="1"/>
        <v>B</v>
      </c>
      <c r="J29" s="56">
        <f>COUNTIF(I$10:I29,I29)</f>
        <v>6</v>
      </c>
      <c r="K29" s="63">
        <v>0.02883101851851852</v>
      </c>
    </row>
    <row r="30" spans="1:11" ht="15" customHeight="1">
      <c r="A30" s="57">
        <v>7</v>
      </c>
      <c r="B30" s="66">
        <v>40</v>
      </c>
      <c r="C30" s="60" t="s">
        <v>51</v>
      </c>
      <c r="D30" s="54" t="s">
        <v>31</v>
      </c>
      <c r="E30" s="55" t="s">
        <v>46</v>
      </c>
      <c r="F30" s="55" t="s">
        <v>48</v>
      </c>
      <c r="G30" s="55" t="s">
        <v>190</v>
      </c>
      <c r="H30" s="54" t="s">
        <v>52</v>
      </c>
      <c r="I30" s="56" t="str">
        <f t="shared" si="1"/>
        <v>B</v>
      </c>
      <c r="J30" s="56">
        <f>COUNTIF(I$10:I30,I30)</f>
        <v>7</v>
      </c>
      <c r="K30" s="63">
        <v>0.029305555555555557</v>
      </c>
    </row>
    <row r="31" spans="1:11" s="47" customFormat="1" ht="15" customHeight="1">
      <c r="A31" s="53">
        <v>8</v>
      </c>
      <c r="B31" s="66">
        <v>79</v>
      </c>
      <c r="C31" s="62" t="s">
        <v>145</v>
      </c>
      <c r="D31" s="54" t="s">
        <v>50</v>
      </c>
      <c r="E31" s="55" t="s">
        <v>46</v>
      </c>
      <c r="F31" s="55" t="s">
        <v>48</v>
      </c>
      <c r="G31" s="55">
        <v>1979</v>
      </c>
      <c r="H31" s="54" t="s">
        <v>111</v>
      </c>
      <c r="I31" s="56" t="str">
        <f t="shared" si="1"/>
        <v>B</v>
      </c>
      <c r="J31" s="56">
        <f>COUNTIF(I$10:I31,I31)</f>
        <v>8</v>
      </c>
      <c r="K31" s="63">
        <v>0.029386574074074075</v>
      </c>
    </row>
    <row r="32" spans="1:11" s="46" customFormat="1" ht="15" customHeight="1">
      <c r="A32" s="57">
        <v>9</v>
      </c>
      <c r="B32" s="66">
        <v>34</v>
      </c>
      <c r="C32" s="60" t="s">
        <v>366</v>
      </c>
      <c r="D32" s="54" t="s">
        <v>37</v>
      </c>
      <c r="E32" s="55" t="s">
        <v>46</v>
      </c>
      <c r="F32" s="55" t="s">
        <v>48</v>
      </c>
      <c r="G32" s="55">
        <v>1975</v>
      </c>
      <c r="H32" s="54" t="s">
        <v>367</v>
      </c>
      <c r="I32" s="56" t="str">
        <f t="shared" si="1"/>
        <v>B</v>
      </c>
      <c r="J32" s="56">
        <f>COUNTIF(I$10:I32,I32)</f>
        <v>9</v>
      </c>
      <c r="K32" s="63">
        <v>0.029652777777777778</v>
      </c>
    </row>
    <row r="33" spans="1:11" ht="15" customHeight="1">
      <c r="A33" s="53">
        <v>10</v>
      </c>
      <c r="B33" s="66">
        <v>15</v>
      </c>
      <c r="C33" s="60" t="s">
        <v>146</v>
      </c>
      <c r="D33" s="54" t="s">
        <v>117</v>
      </c>
      <c r="E33" s="55" t="s">
        <v>46</v>
      </c>
      <c r="F33" s="55" t="s">
        <v>48</v>
      </c>
      <c r="G33" s="55" t="s">
        <v>187</v>
      </c>
      <c r="H33" s="54" t="s">
        <v>338</v>
      </c>
      <c r="I33" s="56" t="str">
        <f t="shared" si="1"/>
        <v>B</v>
      </c>
      <c r="J33" s="56">
        <f>COUNTIF(I$10:I33,I33)</f>
        <v>10</v>
      </c>
      <c r="K33" s="63">
        <v>0.030381944444444444</v>
      </c>
    </row>
    <row r="34" spans="1:11" ht="15" customHeight="1">
      <c r="A34" s="57">
        <v>11</v>
      </c>
      <c r="B34" s="66">
        <v>12</v>
      </c>
      <c r="C34" s="60" t="s">
        <v>310</v>
      </c>
      <c r="D34" s="54" t="s">
        <v>32</v>
      </c>
      <c r="E34" s="55" t="s">
        <v>46</v>
      </c>
      <c r="F34" s="55" t="s">
        <v>48</v>
      </c>
      <c r="G34" s="55" t="s">
        <v>190</v>
      </c>
      <c r="H34" s="54" t="s">
        <v>311</v>
      </c>
      <c r="I34" s="56" t="str">
        <f t="shared" si="1"/>
        <v>B</v>
      </c>
      <c r="J34" s="56">
        <f>COUNTIF(I$10:I34,I34)</f>
        <v>11</v>
      </c>
      <c r="K34" s="63">
        <v>0.038599537037037036</v>
      </c>
    </row>
    <row r="35" spans="1:11" ht="15" customHeight="1">
      <c r="A35" s="53">
        <v>12</v>
      </c>
      <c r="B35" s="66">
        <v>26</v>
      </c>
      <c r="C35" s="60" t="s">
        <v>69</v>
      </c>
      <c r="D35" s="54" t="s">
        <v>17</v>
      </c>
      <c r="E35" s="55" t="s">
        <v>46</v>
      </c>
      <c r="F35" s="55" t="s">
        <v>48</v>
      </c>
      <c r="G35" s="55" t="s">
        <v>235</v>
      </c>
      <c r="H35" s="59" t="s">
        <v>358</v>
      </c>
      <c r="I35" s="56" t="str">
        <f t="shared" si="1"/>
        <v>B</v>
      </c>
      <c r="J35" s="56">
        <f>COUNTIF(I$10:I35,I35)</f>
        <v>12</v>
      </c>
      <c r="K35" s="63">
        <v>0.041365740740740745</v>
      </c>
    </row>
    <row r="36" spans="1:11" ht="15" customHeight="1">
      <c r="A36" s="57">
        <v>13</v>
      </c>
      <c r="B36" s="66">
        <v>17</v>
      </c>
      <c r="C36" s="60" t="s">
        <v>323</v>
      </c>
      <c r="D36" s="54" t="s">
        <v>58</v>
      </c>
      <c r="E36" s="55" t="s">
        <v>46</v>
      </c>
      <c r="F36" s="55" t="s">
        <v>48</v>
      </c>
      <c r="G36" s="55" t="s">
        <v>181</v>
      </c>
      <c r="H36" s="54" t="s">
        <v>56</v>
      </c>
      <c r="I36" s="56" t="str">
        <f t="shared" si="1"/>
        <v>B</v>
      </c>
      <c r="J36" s="56">
        <f>COUNTIF(I$10:I36,I36)</f>
        <v>13</v>
      </c>
      <c r="K36" s="63">
        <v>0.04159722222222222</v>
      </c>
    </row>
    <row r="37" spans="1:11" ht="15" customHeight="1">
      <c r="A37" s="53">
        <v>14</v>
      </c>
      <c r="B37" s="66">
        <v>26</v>
      </c>
      <c r="C37" s="60" t="s">
        <v>69</v>
      </c>
      <c r="D37" s="54" t="s">
        <v>17</v>
      </c>
      <c r="E37" s="55" t="s">
        <v>46</v>
      </c>
      <c r="F37" s="55" t="s">
        <v>48</v>
      </c>
      <c r="G37" s="55" t="s">
        <v>235</v>
      </c>
      <c r="H37" s="59" t="s">
        <v>358</v>
      </c>
      <c r="I37" s="56" t="str">
        <f t="shared" si="1"/>
        <v>B</v>
      </c>
      <c r="J37" s="56">
        <f>COUNTIF(I$10:I37,I37)</f>
        <v>14</v>
      </c>
      <c r="K37" s="63">
        <v>0.04141203703703704</v>
      </c>
    </row>
    <row r="38" spans="1:11" s="47" customFormat="1" ht="15" customHeight="1">
      <c r="A38" s="57">
        <v>15</v>
      </c>
      <c r="B38" s="66">
        <v>10</v>
      </c>
      <c r="C38" s="60" t="s">
        <v>306</v>
      </c>
      <c r="D38" s="54" t="s">
        <v>35</v>
      </c>
      <c r="E38" s="55" t="s">
        <v>46</v>
      </c>
      <c r="F38" s="55" t="s">
        <v>48</v>
      </c>
      <c r="G38" s="55" t="s">
        <v>235</v>
      </c>
      <c r="H38" s="54" t="s">
        <v>307</v>
      </c>
      <c r="I38" s="56" t="str">
        <f t="shared" si="1"/>
        <v>B</v>
      </c>
      <c r="J38" s="56">
        <f>COUNTIF(I$10:I38,I38)</f>
        <v>15</v>
      </c>
      <c r="K38" s="63">
        <v>0.046747685185185184</v>
      </c>
    </row>
    <row r="39" spans="1:11" s="46" customFormat="1" ht="15" customHeight="1">
      <c r="A39" s="53">
        <v>16</v>
      </c>
      <c r="B39" s="66">
        <v>21</v>
      </c>
      <c r="C39" s="60" t="s">
        <v>334</v>
      </c>
      <c r="D39" s="54" t="s">
        <v>50</v>
      </c>
      <c r="E39" s="55" t="s">
        <v>46</v>
      </c>
      <c r="F39" s="55" t="s">
        <v>48</v>
      </c>
      <c r="G39" s="55" t="s">
        <v>234</v>
      </c>
      <c r="H39" s="58" t="s">
        <v>19</v>
      </c>
      <c r="I39" s="56" t="str">
        <f t="shared" si="1"/>
        <v>B</v>
      </c>
      <c r="J39" s="56">
        <f>COUNTIF(I$10:I39,I39)</f>
        <v>16</v>
      </c>
      <c r="K39" s="63">
        <v>0.04896990740740741</v>
      </c>
    </row>
    <row r="40" spans="1:11" ht="19.5" customHeight="1" thickBot="1">
      <c r="A40" s="238" t="s">
        <v>374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40"/>
    </row>
    <row r="41" spans="1:11" s="113" customFormat="1" ht="15" customHeight="1">
      <c r="A41" s="106">
        <v>1</v>
      </c>
      <c r="B41" s="107">
        <v>18</v>
      </c>
      <c r="C41" s="108" t="s">
        <v>123</v>
      </c>
      <c r="D41" s="109" t="s">
        <v>8</v>
      </c>
      <c r="E41" s="110" t="s">
        <v>46</v>
      </c>
      <c r="F41" s="110" t="s">
        <v>48</v>
      </c>
      <c r="G41" s="110" t="s">
        <v>272</v>
      </c>
      <c r="H41" s="109" t="s">
        <v>326</v>
      </c>
      <c r="I41" s="111" t="str">
        <f aca="true" t="shared" si="2" ref="I41:I47">IF(F41="m",IF($G$1-$G41&lt;=19,"JM",IF($G$1-$G41&lt;=39,"A",IF($G$1-$G41&lt;=49,"B",IF($G$1-$G41&lt;=59,"C",IF($G$1-$G41&lt;=69,"D","E"))))),IF($G$1-$G41&lt;=19,"JŽ",IF($G$1-$G41&lt;=39,"F",IF($G$1-$G41&lt;=49,"G",IF($G$1-$G41&lt;=59,"H","I")))))</f>
        <v>C</v>
      </c>
      <c r="J41" s="111">
        <f>COUNTIF(I$10:I41,I41)</f>
        <v>1</v>
      </c>
      <c r="K41" s="112">
        <v>0.028171296296296302</v>
      </c>
    </row>
    <row r="42" spans="1:11" s="176" customFormat="1" ht="15" customHeight="1">
      <c r="A42" s="177">
        <v>2</v>
      </c>
      <c r="B42" s="170">
        <v>5</v>
      </c>
      <c r="C42" s="171" t="s">
        <v>77</v>
      </c>
      <c r="D42" s="172" t="s">
        <v>360</v>
      </c>
      <c r="E42" s="173" t="s">
        <v>46</v>
      </c>
      <c r="F42" s="173" t="s">
        <v>48</v>
      </c>
      <c r="G42" s="173">
        <v>1967</v>
      </c>
      <c r="H42" s="172" t="s">
        <v>361</v>
      </c>
      <c r="I42" s="174" t="str">
        <f t="shared" si="2"/>
        <v>C</v>
      </c>
      <c r="J42" s="174">
        <f>COUNTIF(I$10:I42,I42)</f>
        <v>2</v>
      </c>
      <c r="K42" s="175">
        <v>0.030810185185185187</v>
      </c>
    </row>
    <row r="43" spans="1:11" s="122" customFormat="1" ht="15" customHeight="1">
      <c r="A43" s="114">
        <v>3</v>
      </c>
      <c r="B43" s="142">
        <v>16</v>
      </c>
      <c r="C43" s="143" t="s">
        <v>343</v>
      </c>
      <c r="D43" s="144" t="s">
        <v>17</v>
      </c>
      <c r="E43" s="145" t="s">
        <v>46</v>
      </c>
      <c r="F43" s="145" t="s">
        <v>48</v>
      </c>
      <c r="G43" s="145" t="s">
        <v>163</v>
      </c>
      <c r="H43" s="144" t="s">
        <v>344</v>
      </c>
      <c r="I43" s="146" t="str">
        <f t="shared" si="2"/>
        <v>C</v>
      </c>
      <c r="J43" s="146">
        <f>COUNTIF(I$10:I43,I43)</f>
        <v>3</v>
      </c>
      <c r="K43" s="121">
        <v>0.0334375</v>
      </c>
    </row>
    <row r="44" spans="1:11" ht="15" customHeight="1">
      <c r="A44" s="57">
        <v>4</v>
      </c>
      <c r="B44" s="66">
        <v>9</v>
      </c>
      <c r="C44" s="60" t="s">
        <v>60</v>
      </c>
      <c r="D44" s="54" t="s">
        <v>308</v>
      </c>
      <c r="E44" s="55" t="s">
        <v>46</v>
      </c>
      <c r="F44" s="55" t="s">
        <v>48</v>
      </c>
      <c r="G44" s="55" t="s">
        <v>219</v>
      </c>
      <c r="H44" s="54" t="s">
        <v>309</v>
      </c>
      <c r="I44" s="56" t="str">
        <f t="shared" si="2"/>
        <v>C</v>
      </c>
      <c r="J44" s="56">
        <f>COUNTIF(I$10:I44,I44)</f>
        <v>4</v>
      </c>
      <c r="K44" s="63">
        <v>0.03401620370370371</v>
      </c>
    </row>
    <row r="45" spans="1:11" s="46" customFormat="1" ht="15" customHeight="1">
      <c r="A45" s="53">
        <v>5</v>
      </c>
      <c r="B45" s="66">
        <v>30</v>
      </c>
      <c r="C45" s="60" t="s">
        <v>54</v>
      </c>
      <c r="D45" s="54" t="s">
        <v>55</v>
      </c>
      <c r="E45" s="55" t="s">
        <v>46</v>
      </c>
      <c r="F45" s="55" t="s">
        <v>48</v>
      </c>
      <c r="G45" s="55" t="s">
        <v>219</v>
      </c>
      <c r="H45" s="54" t="s">
        <v>56</v>
      </c>
      <c r="I45" s="56" t="str">
        <f t="shared" si="2"/>
        <v>C</v>
      </c>
      <c r="J45" s="56">
        <f>COUNTIF(I$10:I45,I45)</f>
        <v>5</v>
      </c>
      <c r="K45" s="63">
        <v>0.03498842592592593</v>
      </c>
    </row>
    <row r="46" spans="1:11" ht="15" customHeight="1">
      <c r="A46" s="57">
        <v>6</v>
      </c>
      <c r="B46" s="66">
        <v>31</v>
      </c>
      <c r="C46" s="60" t="s">
        <v>47</v>
      </c>
      <c r="D46" s="54" t="s">
        <v>55</v>
      </c>
      <c r="E46" s="55" t="s">
        <v>46</v>
      </c>
      <c r="F46" s="55" t="s">
        <v>48</v>
      </c>
      <c r="G46" s="55" t="s">
        <v>219</v>
      </c>
      <c r="H46" s="54" t="s">
        <v>49</v>
      </c>
      <c r="I46" s="56" t="str">
        <f t="shared" si="2"/>
        <v>C</v>
      </c>
      <c r="J46" s="56">
        <f>COUNTIF(I$10:I46,I46)</f>
        <v>6</v>
      </c>
      <c r="K46" s="63">
        <v>0.04383101851851851</v>
      </c>
    </row>
    <row r="47" spans="1:11" ht="15" customHeight="1">
      <c r="A47" s="53">
        <v>7</v>
      </c>
      <c r="B47" s="66">
        <v>19</v>
      </c>
      <c r="C47" s="60" t="s">
        <v>83</v>
      </c>
      <c r="D47" s="54" t="s">
        <v>17</v>
      </c>
      <c r="E47" s="55" t="s">
        <v>46</v>
      </c>
      <c r="F47" s="55" t="s">
        <v>48</v>
      </c>
      <c r="G47" s="55" t="s">
        <v>214</v>
      </c>
      <c r="H47" s="54" t="s">
        <v>335</v>
      </c>
      <c r="I47" s="56" t="str">
        <f t="shared" si="2"/>
        <v>C</v>
      </c>
      <c r="J47" s="56">
        <f>COUNTIF(I$10:I47,I47)</f>
        <v>7</v>
      </c>
      <c r="K47" s="63">
        <v>0.050833333333333335</v>
      </c>
    </row>
    <row r="48" spans="1:11" ht="19.5" customHeight="1" thickBot="1">
      <c r="A48" s="238" t="s">
        <v>376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40"/>
    </row>
    <row r="49" spans="1:11" s="113" customFormat="1" ht="15" customHeight="1">
      <c r="A49" s="132">
        <v>1</v>
      </c>
      <c r="B49" s="107">
        <v>36</v>
      </c>
      <c r="C49" s="108" t="s">
        <v>63</v>
      </c>
      <c r="D49" s="109" t="s">
        <v>64</v>
      </c>
      <c r="E49" s="110" t="s">
        <v>46</v>
      </c>
      <c r="F49" s="110" t="s">
        <v>48</v>
      </c>
      <c r="G49" s="110" t="s">
        <v>265</v>
      </c>
      <c r="H49" s="109" t="s">
        <v>65</v>
      </c>
      <c r="I49" s="111" t="str">
        <f aca="true" t="shared" si="3" ref="I49:I57">IF(F49="m",IF($G$1-$G49&lt;=19,"JM",IF($G$1-$G49&lt;=39,"A",IF($G$1-$G49&lt;=49,"B",IF($G$1-$G49&lt;=59,"C",IF($G$1-$G49&lt;=69,"D","E"))))),IF($G$1-$G49&lt;=19,"JŽ",IF($G$1-$G49&lt;=39,"F",IF($G$1-$G49&lt;=49,"G",IF($G$1-$G49&lt;=59,"H","I")))))</f>
        <v>D</v>
      </c>
      <c r="J49" s="111">
        <f>COUNTIF(I$10:I49,I49)</f>
        <v>1</v>
      </c>
      <c r="K49" s="112">
        <v>0.027314814814814816</v>
      </c>
    </row>
    <row r="50" spans="1:11" s="176" customFormat="1" ht="15" customHeight="1">
      <c r="A50" s="169">
        <v>2</v>
      </c>
      <c r="B50" s="170">
        <v>4</v>
      </c>
      <c r="C50" s="171" t="s">
        <v>78</v>
      </c>
      <c r="D50" s="172" t="s">
        <v>31</v>
      </c>
      <c r="E50" s="173" t="s">
        <v>46</v>
      </c>
      <c r="F50" s="173" t="s">
        <v>48</v>
      </c>
      <c r="G50" s="173" t="s">
        <v>327</v>
      </c>
      <c r="H50" s="172" t="s">
        <v>21</v>
      </c>
      <c r="I50" s="174" t="str">
        <f t="shared" si="3"/>
        <v>D</v>
      </c>
      <c r="J50" s="174">
        <f>COUNTIF(I$10:I50,I50)</f>
        <v>2</v>
      </c>
      <c r="K50" s="175">
        <v>0.03175925925925926</v>
      </c>
    </row>
    <row r="51" spans="1:11" s="122" customFormat="1" ht="15" customHeight="1">
      <c r="A51" s="141">
        <v>3</v>
      </c>
      <c r="B51" s="142">
        <v>28</v>
      </c>
      <c r="C51" s="143" t="s">
        <v>363</v>
      </c>
      <c r="D51" s="144" t="s">
        <v>42</v>
      </c>
      <c r="E51" s="145" t="s">
        <v>46</v>
      </c>
      <c r="F51" s="145" t="s">
        <v>48</v>
      </c>
      <c r="G51" s="145">
        <v>1963</v>
      </c>
      <c r="H51" s="144" t="s">
        <v>67</v>
      </c>
      <c r="I51" s="146" t="str">
        <f t="shared" si="3"/>
        <v>D</v>
      </c>
      <c r="J51" s="146">
        <f>COUNTIF(I$10:I51,I51)</f>
        <v>3</v>
      </c>
      <c r="K51" s="121">
        <v>0.032870370370370376</v>
      </c>
    </row>
    <row r="52" spans="1:11" ht="15" customHeight="1">
      <c r="A52" s="53">
        <v>4</v>
      </c>
      <c r="B52" s="66">
        <v>1</v>
      </c>
      <c r="C52" s="60" t="s">
        <v>357</v>
      </c>
      <c r="D52" s="54" t="s">
        <v>31</v>
      </c>
      <c r="E52" s="55" t="s">
        <v>46</v>
      </c>
      <c r="F52" s="55" t="s">
        <v>48</v>
      </c>
      <c r="G52" s="55" t="s">
        <v>199</v>
      </c>
      <c r="H52" s="54" t="s">
        <v>312</v>
      </c>
      <c r="I52" s="56" t="str">
        <f t="shared" si="3"/>
        <v>D</v>
      </c>
      <c r="J52" s="56">
        <f>COUNTIF(I$10:I52,I52)</f>
        <v>4</v>
      </c>
      <c r="K52" s="63">
        <v>0.04398148148148148</v>
      </c>
    </row>
    <row r="53" spans="1:11" ht="15" customHeight="1">
      <c r="A53" s="57">
        <v>5</v>
      </c>
      <c r="B53" s="66">
        <v>6</v>
      </c>
      <c r="C53" s="60" t="s">
        <v>82</v>
      </c>
      <c r="D53" s="54" t="s">
        <v>23</v>
      </c>
      <c r="E53" s="55" t="s">
        <v>46</v>
      </c>
      <c r="F53" s="55" t="s">
        <v>48</v>
      </c>
      <c r="G53" s="55">
        <v>1958</v>
      </c>
      <c r="H53" s="54" t="s">
        <v>362</v>
      </c>
      <c r="I53" s="56" t="str">
        <f t="shared" si="3"/>
        <v>D</v>
      </c>
      <c r="J53" s="56">
        <f>COUNTIF(I$10:I53,I53)</f>
        <v>5</v>
      </c>
      <c r="K53" s="65">
        <v>0.04442129629629629</v>
      </c>
    </row>
    <row r="54" spans="1:11" s="148" customFormat="1" ht="15" customHeight="1">
      <c r="A54" s="53">
        <v>6</v>
      </c>
      <c r="B54" s="66">
        <v>35</v>
      </c>
      <c r="C54" s="60" t="s">
        <v>82</v>
      </c>
      <c r="D54" s="54" t="s">
        <v>32</v>
      </c>
      <c r="E54" s="55" t="s">
        <v>46</v>
      </c>
      <c r="F54" s="55" t="s">
        <v>48</v>
      </c>
      <c r="G54" s="55" t="s">
        <v>187</v>
      </c>
      <c r="H54" s="54" t="s">
        <v>333</v>
      </c>
      <c r="I54" s="56" t="str">
        <f t="shared" si="3"/>
        <v>B</v>
      </c>
      <c r="J54" s="56">
        <f>COUNTIF(I$10:I54,I54)</f>
        <v>17</v>
      </c>
      <c r="K54" s="63" t="s">
        <v>371</v>
      </c>
    </row>
    <row r="55" spans="1:11" ht="15" customHeight="1">
      <c r="A55" s="57">
        <v>7</v>
      </c>
      <c r="B55" s="66">
        <v>24</v>
      </c>
      <c r="C55" s="60" t="s">
        <v>79</v>
      </c>
      <c r="D55" s="54" t="s">
        <v>7</v>
      </c>
      <c r="E55" s="55" t="s">
        <v>46</v>
      </c>
      <c r="F55" s="55" t="s">
        <v>48</v>
      </c>
      <c r="G55" s="55" t="s">
        <v>324</v>
      </c>
      <c r="H55" s="58" t="s">
        <v>80</v>
      </c>
      <c r="I55" s="56" t="str">
        <f t="shared" si="3"/>
        <v>C</v>
      </c>
      <c r="J55" s="56">
        <f>COUNTIF(I$10:I55,I55)</f>
        <v>8</v>
      </c>
      <c r="K55" s="63" t="s">
        <v>371</v>
      </c>
    </row>
    <row r="56" spans="1:11" s="47" customFormat="1" ht="15" customHeight="1">
      <c r="A56" s="53">
        <v>8</v>
      </c>
      <c r="B56" s="66">
        <v>38</v>
      </c>
      <c r="C56" s="60" t="s">
        <v>339</v>
      </c>
      <c r="D56" s="54" t="s">
        <v>30</v>
      </c>
      <c r="E56" s="55" t="s">
        <v>46</v>
      </c>
      <c r="F56" s="55" t="s">
        <v>48</v>
      </c>
      <c r="G56" s="55" t="s">
        <v>160</v>
      </c>
      <c r="H56" s="54" t="s">
        <v>340</v>
      </c>
      <c r="I56" s="56" t="str">
        <f t="shared" si="3"/>
        <v>C</v>
      </c>
      <c r="J56" s="56">
        <f>COUNTIF(I$10:I56,I56)</f>
        <v>9</v>
      </c>
      <c r="K56" s="63" t="s">
        <v>371</v>
      </c>
    </row>
    <row r="57" spans="1:11" ht="15" customHeight="1">
      <c r="A57" s="57">
        <v>9</v>
      </c>
      <c r="B57" s="66">
        <v>41</v>
      </c>
      <c r="C57" s="60" t="s">
        <v>341</v>
      </c>
      <c r="D57" s="54" t="s">
        <v>35</v>
      </c>
      <c r="E57" s="55" t="s">
        <v>46</v>
      </c>
      <c r="F57" s="55" t="s">
        <v>48</v>
      </c>
      <c r="G57" s="55" t="s">
        <v>219</v>
      </c>
      <c r="H57" s="54" t="s">
        <v>342</v>
      </c>
      <c r="I57" s="56" t="str">
        <f t="shared" si="3"/>
        <v>C</v>
      </c>
      <c r="J57" s="56">
        <f>COUNTIF(I$10:I57,I57)</f>
        <v>10</v>
      </c>
      <c r="K57" s="63" t="s">
        <v>371</v>
      </c>
    </row>
    <row r="58" spans="1:11" ht="19.5" customHeight="1" thickBot="1">
      <c r="A58" s="238" t="s">
        <v>383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40"/>
    </row>
    <row r="59" spans="1:11" ht="15.75" customHeight="1">
      <c r="A59" s="234" t="s">
        <v>370</v>
      </c>
      <c r="B59" s="234"/>
      <c r="C59" s="234"/>
      <c r="D59" s="101"/>
      <c r="E59" s="102"/>
      <c r="F59" s="102"/>
      <c r="G59" s="102"/>
      <c r="H59" s="101"/>
      <c r="I59" s="103"/>
      <c r="J59" s="103"/>
      <c r="K59" s="104"/>
    </row>
    <row r="60" spans="1:12" ht="15" customHeight="1">
      <c r="A60" s="53">
        <v>1</v>
      </c>
      <c r="B60" s="66">
        <v>13</v>
      </c>
      <c r="C60" s="60" t="s">
        <v>205</v>
      </c>
      <c r="D60" s="54" t="s">
        <v>206</v>
      </c>
      <c r="E60" s="55" t="s">
        <v>46</v>
      </c>
      <c r="F60" s="55" t="s">
        <v>72</v>
      </c>
      <c r="G60" s="55" t="s">
        <v>207</v>
      </c>
      <c r="H60" s="54" t="s">
        <v>311</v>
      </c>
      <c r="I60" s="56" t="str">
        <f>IF(F60="m",IF($G$1-$G60&lt;=19,"JM",IF($G$1-$G60&lt;=39,"A",IF($G$1-$G60&lt;=49,"B",IF($G$1-$G60&lt;=59,"C",IF($G$1-$G60&lt;=69,"D","E"))))),IF($G$1-$G60&lt;=19,"JŽ",IF($G$1-$G60&lt;=39,"F",IF($G$1-$G60&lt;=49,"G",IF($G$1-$G60&lt;=59,"H","I")))))</f>
        <v>F</v>
      </c>
      <c r="J60" s="56">
        <f>COUNTIF(I$10:I60,I60)</f>
        <v>1</v>
      </c>
      <c r="K60" s="63">
        <v>0.02884259259259259</v>
      </c>
      <c r="L60" s="45" t="s">
        <v>368</v>
      </c>
    </row>
    <row r="61" spans="1:12" ht="15" customHeight="1">
      <c r="A61" s="53">
        <v>2</v>
      </c>
      <c r="B61" s="66">
        <v>7</v>
      </c>
      <c r="C61" s="60" t="s">
        <v>291</v>
      </c>
      <c r="D61" s="54" t="s">
        <v>32</v>
      </c>
      <c r="E61" s="55" t="s">
        <v>46</v>
      </c>
      <c r="F61" s="55" t="s">
        <v>48</v>
      </c>
      <c r="G61" s="55" t="s">
        <v>293</v>
      </c>
      <c r="H61" s="54" t="s">
        <v>292</v>
      </c>
      <c r="I61" s="56" t="s">
        <v>53</v>
      </c>
      <c r="J61" s="56">
        <f>COUNTIF(I$10:I61,I61)</f>
        <v>8</v>
      </c>
      <c r="K61" s="63">
        <v>0.036006944444444446</v>
      </c>
      <c r="L61" s="45" t="s">
        <v>368</v>
      </c>
    </row>
    <row r="62" spans="1:12" ht="15.75" customHeight="1">
      <c r="A62" s="53">
        <v>3</v>
      </c>
      <c r="B62" s="66">
        <v>74</v>
      </c>
      <c r="C62" s="60" t="s">
        <v>384</v>
      </c>
      <c r="D62" s="54" t="s">
        <v>9</v>
      </c>
      <c r="E62" s="55" t="s">
        <v>46</v>
      </c>
      <c r="F62" s="55" t="s">
        <v>48</v>
      </c>
      <c r="G62" s="55">
        <v>1974</v>
      </c>
      <c r="H62" s="54" t="s">
        <v>111</v>
      </c>
      <c r="I62" s="56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B</v>
      </c>
      <c r="J62" s="56">
        <f>COUNTIF(I$10:I62,I62)</f>
        <v>18</v>
      </c>
      <c r="K62" s="63" t="s">
        <v>371</v>
      </c>
      <c r="L62" s="45" t="s">
        <v>368</v>
      </c>
    </row>
    <row r="64" spans="1:11" ht="12.75">
      <c r="A64" s="229" t="s">
        <v>158</v>
      </c>
      <c r="B64" s="229"/>
      <c r="C64" s="229"/>
      <c r="D64" s="229"/>
      <c r="E64" s="229"/>
      <c r="F64" s="229"/>
      <c r="G64" s="229"/>
      <c r="K64" s="49"/>
    </row>
    <row r="65" spans="1:11" ht="12.75">
      <c r="A65" s="230" t="s">
        <v>159</v>
      </c>
      <c r="B65" s="230"/>
      <c r="C65" s="230"/>
      <c r="D65" s="230"/>
      <c r="E65" s="230"/>
      <c r="F65" s="230"/>
      <c r="G65" s="230"/>
      <c r="K65" s="49"/>
    </row>
  </sheetData>
  <sheetProtection/>
  <mergeCells count="14">
    <mergeCell ref="A64:G64"/>
    <mergeCell ref="A65:G65"/>
    <mergeCell ref="A2:K2"/>
    <mergeCell ref="A3:K3"/>
    <mergeCell ref="A4:K4"/>
    <mergeCell ref="A5:K5"/>
    <mergeCell ref="A6:K6"/>
    <mergeCell ref="A59:C59"/>
    <mergeCell ref="A9:K9"/>
    <mergeCell ref="A15:K15"/>
    <mergeCell ref="A23:K23"/>
    <mergeCell ref="A40:K40"/>
    <mergeCell ref="A48:K48"/>
    <mergeCell ref="A58:K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pc</cp:lastModifiedBy>
  <cp:lastPrinted>2023-11-05T13:56:42Z</cp:lastPrinted>
  <dcterms:created xsi:type="dcterms:W3CDTF">2006-08-10T15:02:00Z</dcterms:created>
  <dcterms:modified xsi:type="dcterms:W3CDTF">2023-11-05T15:02:38Z</dcterms:modified>
  <cp:category/>
  <cp:version/>
  <cp:contentType/>
  <cp:contentStatus/>
</cp:coreProperties>
</file>