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Výsledky 2023" sheetId="1" r:id="rId1"/>
    <sheet name="Kategórie 2023" sheetId="2" r:id="rId2"/>
  </sheets>
  <definedNames/>
  <calcPr fullCalcOnLoad="1"/>
</workbook>
</file>

<file path=xl/sharedStrings.xml><?xml version="1.0" encoding="utf-8"?>
<sst xmlns="http://schemas.openxmlformats.org/spreadsheetml/2006/main" count="1319" uniqueCount="296">
  <si>
    <t>Meno</t>
  </si>
  <si>
    <t>Oddiel</t>
  </si>
  <si>
    <t>Čas</t>
  </si>
  <si>
    <t>m/ž</t>
  </si>
  <si>
    <t>Kat.</t>
  </si>
  <si>
    <t>Výsledky spracovala: Bucová Anna</t>
  </si>
  <si>
    <t>Rok nar.</t>
  </si>
  <si>
    <t>Bardejov</t>
  </si>
  <si>
    <t>Lenartov</t>
  </si>
  <si>
    <t>Štát</t>
  </si>
  <si>
    <t>SVK</t>
  </si>
  <si>
    <t>Peter</t>
  </si>
  <si>
    <t>Martin</t>
  </si>
  <si>
    <t>Jozef</t>
  </si>
  <si>
    <t>Tomáš</t>
  </si>
  <si>
    <t>Martina</t>
  </si>
  <si>
    <t>Ladislav</t>
  </si>
  <si>
    <t>Jaroslav</t>
  </si>
  <si>
    <t>Priezvisko</t>
  </si>
  <si>
    <t>František</t>
  </si>
  <si>
    <t>Pavol</t>
  </si>
  <si>
    <t>Ján</t>
  </si>
  <si>
    <t>Milan</t>
  </si>
  <si>
    <t>MARAS team</t>
  </si>
  <si>
    <t>Štefan</t>
  </si>
  <si>
    <t>8,4 km prevyšenie +370  m</t>
  </si>
  <si>
    <t xml:space="preserve">Výsledková listina "Behu do vrchu ku Kráľovej studni" </t>
  </si>
  <si>
    <t>dátum</t>
  </si>
  <si>
    <t>Št.č.</t>
  </si>
  <si>
    <t>Košice</t>
  </si>
  <si>
    <t>AC Michalovce</t>
  </si>
  <si>
    <t>MBO Strážske</t>
  </si>
  <si>
    <t>Michal</t>
  </si>
  <si>
    <t>Prešov</t>
  </si>
  <si>
    <t>Viera</t>
  </si>
  <si>
    <t>Miroslav</t>
  </si>
  <si>
    <t>Gabriel</t>
  </si>
  <si>
    <t>Jana</t>
  </si>
  <si>
    <t>NW</t>
  </si>
  <si>
    <t>Rastislav</t>
  </si>
  <si>
    <t>L</t>
  </si>
  <si>
    <t>DHZ Lenartov</t>
  </si>
  <si>
    <t>I</t>
  </si>
  <si>
    <t>Vratislav</t>
  </si>
  <si>
    <t>Ľuboš</t>
  </si>
  <si>
    <t>Anna</t>
  </si>
  <si>
    <t>Zlatka</t>
  </si>
  <si>
    <t>ZVL Prešov</t>
  </si>
  <si>
    <t>POL</t>
  </si>
  <si>
    <t>NW muži</t>
  </si>
  <si>
    <t>NW ženy</t>
  </si>
  <si>
    <t>Domáci</t>
  </si>
  <si>
    <t>Marcel</t>
  </si>
  <si>
    <t>Anton</t>
  </si>
  <si>
    <t>Lucián</t>
  </si>
  <si>
    <t>Beh za chudobných Košice</t>
  </si>
  <si>
    <t>Gerard</t>
  </si>
  <si>
    <t>Mária</t>
  </si>
  <si>
    <t>TMS International Košice</t>
  </si>
  <si>
    <t>Alžbeta</t>
  </si>
  <si>
    <t>Kobyly</t>
  </si>
  <si>
    <t>Por. v kat.</t>
  </si>
  <si>
    <t>Branislav</t>
  </si>
  <si>
    <t>Vladimír</t>
  </si>
  <si>
    <t>Spider Porúbka</t>
  </si>
  <si>
    <t>DNF</t>
  </si>
  <si>
    <t>Por. čís.</t>
  </si>
  <si>
    <t>Hlavný rozhodca: Buc Peter peter.buc1959@gmail.com 0905 299 189</t>
  </si>
  <si>
    <t>Juniori</t>
  </si>
  <si>
    <t>Ženy 60 a viac  rokov</t>
  </si>
  <si>
    <t>Ženy 50 - 59 rokov</t>
  </si>
  <si>
    <t>Ženy 35 - 49 rokov</t>
  </si>
  <si>
    <t>Ženy do 34 rokov</t>
  </si>
  <si>
    <t>Muži 70 a viac rokov</t>
  </si>
  <si>
    <t>Muži 60 - 69 rokov</t>
  </si>
  <si>
    <t>Muži 50 - 59 rokov</t>
  </si>
  <si>
    <t>Muži 40 - 49 rokov</t>
  </si>
  <si>
    <t>Muži do 39 rokov</t>
  </si>
  <si>
    <t>zo dňa 20.augusta 2023</t>
  </si>
  <si>
    <t>12.ročník  - Lenartov okr. Bardejov</t>
  </si>
  <si>
    <t xml:space="preserve">    .   </t>
  </si>
  <si>
    <t>ALEXOVIČ</t>
  </si>
  <si>
    <t>Miroslava</t>
  </si>
  <si>
    <t>BANYAIOVÁ</t>
  </si>
  <si>
    <t>BEDNÁR</t>
  </si>
  <si>
    <t>BEŇA</t>
  </si>
  <si>
    <t>BENKA</t>
  </si>
  <si>
    <t>BEŇOVÁ</t>
  </si>
  <si>
    <t>BĽANDA</t>
  </si>
  <si>
    <t>BLAŽEK</t>
  </si>
  <si>
    <t>ČERVEŇÁK</t>
  </si>
  <si>
    <t>Ľuboslav</t>
  </si>
  <si>
    <t>ČONKOVÁ</t>
  </si>
  <si>
    <t>Simona</t>
  </si>
  <si>
    <t>DROPPOVÁ</t>
  </si>
  <si>
    <t>Marcela</t>
  </si>
  <si>
    <t>FOTTA</t>
  </si>
  <si>
    <t>FOTTOVÁ</t>
  </si>
  <si>
    <t>FRICKÝ</t>
  </si>
  <si>
    <t>Vlado</t>
  </si>
  <si>
    <t>FUČO</t>
  </si>
  <si>
    <t>Emil</t>
  </si>
  <si>
    <t>GAJDÁR</t>
  </si>
  <si>
    <t>GMITERKO</t>
  </si>
  <si>
    <t>GOMBITA</t>
  </si>
  <si>
    <t>HARŇÁK</t>
  </si>
  <si>
    <t>HARŇÁKOVÁ</t>
  </si>
  <si>
    <t>Lenka</t>
  </si>
  <si>
    <t>HUDÁK</t>
  </si>
  <si>
    <t>ILDŽA</t>
  </si>
  <si>
    <t>JANÍK</t>
  </si>
  <si>
    <t>JURA</t>
  </si>
  <si>
    <t>Marián</t>
  </si>
  <si>
    <t>KAMAS</t>
  </si>
  <si>
    <t>KAPUTOVÁ</t>
  </si>
  <si>
    <t>KAROL</t>
  </si>
  <si>
    <t>KARPJÁKOVÁ</t>
  </si>
  <si>
    <t>Diana</t>
  </si>
  <si>
    <t>KOPAČKA</t>
  </si>
  <si>
    <t>KORMANÍK</t>
  </si>
  <si>
    <t>Adrián</t>
  </si>
  <si>
    <t>Lukáš</t>
  </si>
  <si>
    <t>KOŠČUŠKO</t>
  </si>
  <si>
    <t>KOVALÍKOVÁ</t>
  </si>
  <si>
    <t>KUNDRAČÍK</t>
  </si>
  <si>
    <t>KURUCOVÁ</t>
  </si>
  <si>
    <t>Renáta</t>
  </si>
  <si>
    <t>LAMANEC</t>
  </si>
  <si>
    <t>LIHOSIT</t>
  </si>
  <si>
    <t>LIPOVSKÝ</t>
  </si>
  <si>
    <t>LIPTÁK</t>
  </si>
  <si>
    <t>Daniel</t>
  </si>
  <si>
    <t>LONGAUVER</t>
  </si>
  <si>
    <t>MAJDÁK</t>
  </si>
  <si>
    <t>MIHOK</t>
  </si>
  <si>
    <t>Imrich</t>
  </si>
  <si>
    <t>MIZERÁK</t>
  </si>
  <si>
    <t>MLYNÁR</t>
  </si>
  <si>
    <t>MYDLÁR</t>
  </si>
  <si>
    <t>NADANYIOVÁ</t>
  </si>
  <si>
    <t>Štefánia</t>
  </si>
  <si>
    <t>ONDRUŠEKOVÁ</t>
  </si>
  <si>
    <t>Ivana</t>
  </si>
  <si>
    <t>PARILÁK</t>
  </si>
  <si>
    <t>PAVLOV</t>
  </si>
  <si>
    <t>PAVÚK</t>
  </si>
  <si>
    <t>PEKÁR</t>
  </si>
  <si>
    <t>PETNUCHOVÁ</t>
  </si>
  <si>
    <t>Inga</t>
  </si>
  <si>
    <t>PRIBIČKO</t>
  </si>
  <si>
    <t>PRIBILINEC</t>
  </si>
  <si>
    <t>Nikolas</t>
  </si>
  <si>
    <t>ROVŇÁK</t>
  </si>
  <si>
    <t>SABO</t>
  </si>
  <si>
    <t>SEMANOVÁ</t>
  </si>
  <si>
    <t>STAŠOVÁ</t>
  </si>
  <si>
    <t>ŠEDIVÝ</t>
  </si>
  <si>
    <t>ŠTEFANIŠIN</t>
  </si>
  <si>
    <t>ŠULÍK</t>
  </si>
  <si>
    <t>TEJ</t>
  </si>
  <si>
    <t>TISZOVÁ</t>
  </si>
  <si>
    <t>TOMÁŠEK</t>
  </si>
  <si>
    <t>VAŠKOVÁ</t>
  </si>
  <si>
    <t>Dana</t>
  </si>
  <si>
    <t>ZÁMBORSKÝ</t>
  </si>
  <si>
    <t>ZÁVOJNOVÁ</t>
  </si>
  <si>
    <t>Janka</t>
  </si>
  <si>
    <t>ZUBERNÍK</t>
  </si>
  <si>
    <t>1984</t>
  </si>
  <si>
    <t>1981</t>
  </si>
  <si>
    <t>1958</t>
  </si>
  <si>
    <t>1962</t>
  </si>
  <si>
    <t>1992</t>
  </si>
  <si>
    <t>1964</t>
  </si>
  <si>
    <t>1970</t>
  </si>
  <si>
    <t>1987</t>
  </si>
  <si>
    <t>1978</t>
  </si>
  <si>
    <t>1989</t>
  </si>
  <si>
    <t>1963</t>
  </si>
  <si>
    <t>1969</t>
  </si>
  <si>
    <t>1956</t>
  </si>
  <si>
    <t>1988</t>
  </si>
  <si>
    <t>1966</t>
  </si>
  <si>
    <t>1960</t>
  </si>
  <si>
    <t>1977</t>
  </si>
  <si>
    <t>1976</t>
  </si>
  <si>
    <t>1991</t>
  </si>
  <si>
    <t>1975</t>
  </si>
  <si>
    <t>1979</t>
  </si>
  <si>
    <t>1986</t>
  </si>
  <si>
    <t>1957</t>
  </si>
  <si>
    <t>1985</t>
  </si>
  <si>
    <t>1971</t>
  </si>
  <si>
    <t>1993</t>
  </si>
  <si>
    <t>1965</t>
  </si>
  <si>
    <t>1994</t>
  </si>
  <si>
    <t>1954</t>
  </si>
  <si>
    <t>1950</t>
  </si>
  <si>
    <t>1982</t>
  </si>
  <si>
    <t>1983</t>
  </si>
  <si>
    <t>1972</t>
  </si>
  <si>
    <t>1947</t>
  </si>
  <si>
    <t>2010</t>
  </si>
  <si>
    <t>1961</t>
  </si>
  <si>
    <t>1959</t>
  </si>
  <si>
    <t>F</t>
  </si>
  <si>
    <t>M</t>
  </si>
  <si>
    <t>Rokytov</t>
  </si>
  <si>
    <t>Marathon Team B.Bystrica</t>
  </si>
  <si>
    <t>AK Steeple Poprad</t>
  </si>
  <si>
    <t>Fotta organic group Prešov</t>
  </si>
  <si>
    <t>MTC Vyšná Šebastová</t>
  </si>
  <si>
    <t>ŠSK JAK Bardejov</t>
  </si>
  <si>
    <t>OCR Žilina</t>
  </si>
  <si>
    <t>Horal Richvald</t>
  </si>
  <si>
    <t>TJ Tatran Spišská Nová Ves</t>
  </si>
  <si>
    <t>Active life team Prešov</t>
  </si>
  <si>
    <t>Mihaľov</t>
  </si>
  <si>
    <t>Ľubovianský bežci S.Ľubovňa</t>
  </si>
  <si>
    <t>TJ Sokol Ľubotice</t>
  </si>
  <si>
    <t>Zborov</t>
  </si>
  <si>
    <t>DHZ Snakov</t>
  </si>
  <si>
    <t>ŠKP Vysoké Tatry</t>
  </si>
  <si>
    <t>MARAS team/Michalovce</t>
  </si>
  <si>
    <t>Čergovrun Lipany</t>
  </si>
  <si>
    <t>JAK Bardejov</t>
  </si>
  <si>
    <t>ŽSR Košice</t>
  </si>
  <si>
    <t>MKL Kremnica</t>
  </si>
  <si>
    <t>Vranov Boys</t>
  </si>
  <si>
    <t>BKO Vyšná Myšľa</t>
  </si>
  <si>
    <t>SPIDER Porúbka</t>
  </si>
  <si>
    <t>BN FELLAZ runners Ľubotín</t>
  </si>
  <si>
    <t>ASTORIA FITGYM Košice</t>
  </si>
  <si>
    <t>BAHURINSKÁ</t>
  </si>
  <si>
    <t>Maria</t>
  </si>
  <si>
    <t>BLAŽEKOVÁ</t>
  </si>
  <si>
    <t>JAWORSKI</t>
  </si>
  <si>
    <t>Zbigniew</t>
  </si>
  <si>
    <t>KAKAŠČÍK</t>
  </si>
  <si>
    <t>LÖRINC</t>
  </si>
  <si>
    <t>ŠEDIVÁ</t>
  </si>
  <si>
    <t>Lucia</t>
  </si>
  <si>
    <t>TOMEČKO</t>
  </si>
  <si>
    <t>1953</t>
  </si>
  <si>
    <t>Banská Bystrica</t>
  </si>
  <si>
    <t>Spišská Stará Ves</t>
  </si>
  <si>
    <t>NW-Záborské</t>
  </si>
  <si>
    <t>o5 BK Furča - Košice</t>
  </si>
  <si>
    <t>Spartan NW Prešov</t>
  </si>
  <si>
    <t>FNW</t>
  </si>
  <si>
    <t>NWM</t>
  </si>
  <si>
    <t>GUREČKA</t>
  </si>
  <si>
    <t>PASTOROVÁ</t>
  </si>
  <si>
    <t>Petra</t>
  </si>
  <si>
    <t xml:space="preserve">PASTOR </t>
  </si>
  <si>
    <t>Patrik</t>
  </si>
  <si>
    <t>ŠEDENKOVÁ</t>
  </si>
  <si>
    <t>Katařina</t>
  </si>
  <si>
    <t>CZE</t>
  </si>
  <si>
    <t>HRIC</t>
  </si>
  <si>
    <t>HUDAK</t>
  </si>
  <si>
    <t>KAČMÁR</t>
  </si>
  <si>
    <t>Viliam</t>
  </si>
  <si>
    <t>Kráľová studňa Lenartov</t>
  </si>
  <si>
    <t>MACKO</t>
  </si>
  <si>
    <t>PALČO</t>
  </si>
  <si>
    <t>Dávid Mário</t>
  </si>
  <si>
    <t>PANGRÁCOVÁ</t>
  </si>
  <si>
    <t>Vranov nad Topľou</t>
  </si>
  <si>
    <t>SABOL</t>
  </si>
  <si>
    <t>RÁCZ</t>
  </si>
  <si>
    <t>Kysak</t>
  </si>
  <si>
    <t>FABRICI</t>
  </si>
  <si>
    <t>Gelnica</t>
  </si>
  <si>
    <t>Hu Ra Košice</t>
  </si>
  <si>
    <t>KOVALIČ</t>
  </si>
  <si>
    <t>Dušan</t>
  </si>
  <si>
    <t>Lipany</t>
  </si>
  <si>
    <t>TEJOVÁ</t>
  </si>
  <si>
    <t>Richvad</t>
  </si>
  <si>
    <t>BarRan Team Bardejov</t>
  </si>
  <si>
    <t>Stará Ľubovňa</t>
  </si>
  <si>
    <t>PALČOVÁ</t>
  </si>
  <si>
    <t>KOBULNICKÝ</t>
  </si>
  <si>
    <t>GULA</t>
  </si>
  <si>
    <t>HROBÁK</t>
  </si>
  <si>
    <t>Lipníky</t>
  </si>
  <si>
    <t>ROJKOVÁ</t>
  </si>
  <si>
    <t>Kurov</t>
  </si>
  <si>
    <t>Gerlachov</t>
  </si>
  <si>
    <t>MARAS team Kruškovce</t>
  </si>
  <si>
    <t>Stachov</t>
  </si>
  <si>
    <t xml:space="preserve">SEMAN </t>
  </si>
  <si>
    <t>Erik</t>
  </si>
  <si>
    <t xml:space="preserve">MARAS </t>
  </si>
  <si>
    <t>NW  ŽENY + MUŽI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</si>
</sst>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3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56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70C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5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21" fontId="67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8" fillId="33" borderId="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21" fontId="71" fillId="33" borderId="10" xfId="0" applyNumberFormat="1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21" fontId="74" fillId="33" borderId="10" xfId="0" applyNumberFormat="1" applyFont="1" applyFill="1" applyBorder="1" applyAlignment="1">
      <alignment horizontal="center"/>
    </xf>
    <xf numFmtId="0" fontId="72" fillId="33" borderId="0" xfId="0" applyFont="1" applyFill="1" applyAlignment="1">
      <alignment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21" fontId="77" fillId="33" borderId="10" xfId="0" applyNumberFormat="1" applyFont="1" applyFill="1" applyBorder="1" applyAlignment="1">
      <alignment horizontal="center"/>
    </xf>
    <xf numFmtId="0" fontId="78" fillId="33" borderId="0" xfId="0" applyFont="1" applyFill="1" applyAlignment="1">
      <alignment/>
    </xf>
    <xf numFmtId="0" fontId="79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66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1" fontId="66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6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0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0" xfId="0" applyFont="1" applyFill="1" applyBorder="1" applyAlignment="1">
      <alignment horizontal="center" wrapText="1"/>
    </xf>
    <xf numFmtId="21" fontId="67" fillId="33" borderId="0" xfId="0" applyNumberFormat="1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82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79" fillId="33" borderId="0" xfId="0" applyFont="1" applyFill="1" applyAlignment="1">
      <alignment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1" fontId="68" fillId="33" borderId="10" xfId="0" applyNumberFormat="1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69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77" fillId="33" borderId="1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5" fillId="33" borderId="0" xfId="0" applyFont="1" applyFill="1" applyAlignment="1">
      <alignment/>
    </xf>
    <xf numFmtId="0" fontId="74" fillId="33" borderId="10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72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68" fillId="33" borderId="12" xfId="0" applyFont="1" applyFill="1" applyBorder="1" applyAlignment="1">
      <alignment horizontal="center" wrapText="1"/>
    </xf>
    <xf numFmtId="0" fontId="83" fillId="33" borderId="12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/>
    </xf>
    <xf numFmtId="0" fontId="66" fillId="33" borderId="1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21" fontId="67" fillId="33" borderId="13" xfId="0" applyNumberFormat="1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/>
    </xf>
    <xf numFmtId="1" fontId="68" fillId="33" borderId="12" xfId="0" applyNumberFormat="1" applyFont="1" applyFill="1" applyBorder="1" applyAlignment="1">
      <alignment horizontal="center" wrapText="1"/>
    </xf>
    <xf numFmtId="0" fontId="84" fillId="33" borderId="12" xfId="0" applyFont="1" applyFill="1" applyBorder="1" applyAlignment="1">
      <alignment horizontal="center"/>
    </xf>
    <xf numFmtId="0" fontId="84" fillId="33" borderId="12" xfId="0" applyFont="1" applyFill="1" applyBorder="1" applyAlignment="1">
      <alignment horizontal="center" wrapText="1"/>
    </xf>
    <xf numFmtId="0" fontId="83" fillId="33" borderId="12" xfId="0" applyFont="1" applyFill="1" applyBorder="1" applyAlignment="1">
      <alignment horizontal="center"/>
    </xf>
    <xf numFmtId="0" fontId="66" fillId="33" borderId="0" xfId="0" applyFont="1" applyFill="1" applyAlignment="1">
      <alignment horizontal="left"/>
    </xf>
    <xf numFmtId="0" fontId="87" fillId="34" borderId="14" xfId="0" applyFont="1" applyFill="1" applyBorder="1" applyAlignment="1">
      <alignment horizontal="center"/>
    </xf>
    <xf numFmtId="0" fontId="87" fillId="34" borderId="15" xfId="0" applyFont="1" applyFill="1" applyBorder="1" applyAlignment="1">
      <alignment horizontal="center"/>
    </xf>
    <xf numFmtId="0" fontId="87" fillId="34" borderId="16" xfId="0" applyFont="1" applyFill="1" applyBorder="1" applyAlignment="1">
      <alignment horizontal="center"/>
    </xf>
    <xf numFmtId="0" fontId="81" fillId="35" borderId="14" xfId="0" applyFont="1" applyFill="1" applyBorder="1" applyAlignment="1">
      <alignment horizontal="center"/>
    </xf>
    <xf numFmtId="0" fontId="81" fillId="35" borderId="15" xfId="0" applyFont="1" applyFill="1" applyBorder="1" applyAlignment="1">
      <alignment horizontal="center"/>
    </xf>
    <xf numFmtId="0" fontId="81" fillId="35" borderId="16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2" fillId="34" borderId="14" xfId="0" applyFont="1" applyFill="1" applyBorder="1" applyAlignment="1">
      <alignment horizontal="center"/>
    </xf>
    <xf numFmtId="0" fontId="82" fillId="34" borderId="15" xfId="0" applyFont="1" applyFill="1" applyBorder="1" applyAlignment="1">
      <alignment horizontal="center"/>
    </xf>
    <xf numFmtId="0" fontId="82" fillId="34" borderId="16" xfId="0" applyFont="1" applyFill="1" applyBorder="1" applyAlignment="1">
      <alignment horizontal="center"/>
    </xf>
    <xf numFmtId="0" fontId="82" fillId="33" borderId="14" xfId="0" applyFont="1" applyFill="1" applyBorder="1" applyAlignment="1">
      <alignment horizontal="left"/>
    </xf>
    <xf numFmtId="0" fontId="82" fillId="33" borderId="15" xfId="0" applyFont="1" applyFill="1" applyBorder="1" applyAlignment="1">
      <alignment horizontal="left"/>
    </xf>
    <xf numFmtId="0" fontId="82" fillId="33" borderId="16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8" fillId="35" borderId="14" xfId="0" applyFont="1" applyFill="1" applyBorder="1" applyAlignment="1">
      <alignment horizontal="center"/>
    </xf>
    <xf numFmtId="0" fontId="88" fillId="35" borderId="15" xfId="0" applyFont="1" applyFill="1" applyBorder="1" applyAlignment="1">
      <alignment horizontal="center"/>
    </xf>
    <xf numFmtId="0" fontId="88" fillId="35" borderId="16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4.421875" style="35" customWidth="1"/>
    <col min="2" max="2" width="6.140625" style="36" customWidth="1"/>
    <col min="3" max="3" width="13.28125" style="36" customWidth="1"/>
    <col min="4" max="4" width="10.8515625" style="35" customWidth="1"/>
    <col min="5" max="5" width="5.140625" style="35" customWidth="1"/>
    <col min="6" max="6" width="4.28125" style="35" customWidth="1"/>
    <col min="7" max="7" width="5.7109375" style="37" customWidth="1"/>
    <col min="8" max="8" width="21.7109375" style="38" customWidth="1"/>
    <col min="9" max="9" width="3.8515625" style="35" customWidth="1"/>
    <col min="10" max="10" width="4.421875" style="35" customWidth="1"/>
    <col min="11" max="11" width="8.421875" style="36" customWidth="1"/>
    <col min="12" max="12" width="4.7109375" style="35" customWidth="1"/>
    <col min="13" max="13" width="3.57421875" style="39" customWidth="1"/>
    <col min="14" max="16384" width="9.140625" style="40" customWidth="1"/>
  </cols>
  <sheetData>
    <row r="1" spans="6:7" ht="0.75" customHeight="1" thickBot="1">
      <c r="F1" s="35" t="s">
        <v>27</v>
      </c>
      <c r="G1" s="37">
        <v>2023</v>
      </c>
    </row>
    <row r="2" spans="1:13" s="52" customFormat="1" ht="30" customHeight="1" thickBot="1">
      <c r="A2" s="99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1"/>
      <c r="M2" s="51"/>
    </row>
    <row r="3" spans="1:13" s="53" customFormat="1" ht="19.5" customHeight="1" thickBot="1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1"/>
      <c r="M3" s="24"/>
    </row>
    <row r="4" spans="1:13" s="55" customFormat="1" ht="19.5" customHeight="1" thickBot="1">
      <c r="A4" s="103" t="s">
        <v>79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1"/>
      <c r="M4" s="54"/>
    </row>
    <row r="5" spans="1:13" s="60" customFormat="1" ht="19.5" customHeight="1" thickBot="1">
      <c r="A5" s="106" t="s">
        <v>25</v>
      </c>
      <c r="B5" s="107"/>
      <c r="C5" s="107"/>
      <c r="D5" s="108"/>
      <c r="E5" s="11"/>
      <c r="F5" s="11"/>
      <c r="G5" s="56"/>
      <c r="H5" s="56"/>
      <c r="I5" s="11" t="s">
        <v>80</v>
      </c>
      <c r="J5" s="11"/>
      <c r="K5" s="57"/>
      <c r="L5" s="58"/>
      <c r="M5" s="59"/>
    </row>
    <row r="6" spans="1:13" s="67" customFormat="1" ht="30" customHeight="1">
      <c r="A6" s="80" t="s">
        <v>66</v>
      </c>
      <c r="B6" s="81" t="s">
        <v>28</v>
      </c>
      <c r="C6" s="81" t="s">
        <v>18</v>
      </c>
      <c r="D6" s="82" t="s">
        <v>0</v>
      </c>
      <c r="E6" s="62" t="s">
        <v>9</v>
      </c>
      <c r="F6" s="62" t="s">
        <v>3</v>
      </c>
      <c r="G6" s="63" t="s">
        <v>6</v>
      </c>
      <c r="H6" s="61" t="s">
        <v>1</v>
      </c>
      <c r="I6" s="64" t="s">
        <v>4</v>
      </c>
      <c r="J6" s="65" t="s">
        <v>61</v>
      </c>
      <c r="K6" s="64" t="s">
        <v>2</v>
      </c>
      <c r="L6" s="62" t="s">
        <v>38</v>
      </c>
      <c r="M6" s="66" t="s">
        <v>40</v>
      </c>
    </row>
    <row r="7" spans="1:13" s="71" customFormat="1" ht="15.75" customHeight="1">
      <c r="A7" s="13">
        <v>1</v>
      </c>
      <c r="B7" s="31">
        <v>49</v>
      </c>
      <c r="C7" s="69" t="s">
        <v>100</v>
      </c>
      <c r="D7" s="70" t="s">
        <v>101</v>
      </c>
      <c r="E7" s="13" t="s">
        <v>10</v>
      </c>
      <c r="F7" s="13" t="s">
        <v>206</v>
      </c>
      <c r="G7" s="13" t="s">
        <v>177</v>
      </c>
      <c r="H7" s="70" t="s">
        <v>211</v>
      </c>
      <c r="I7" s="13" t="str">
        <f aca="true" t="shared" si="0" ref="I7:I54">IF($F7="m",IF($G$1-$G7&gt;19,IF($G$1-$G7&lt;40,"A",IF($G$1-$G7&gt;49,IF($G$1-$G7&gt;59,IF($G$1-$G7&gt;69,"E","D"),"C"),"B")),"JM"),IF($G$1-$G7&gt;19,IF($G$1-$G7&lt;35,"F",IF($G$1-$G7&lt;50,"G","H")),"JŽ"))</f>
        <v>A</v>
      </c>
      <c r="J7" s="13">
        <f>COUNTIF(I$7:I7,I7)</f>
        <v>1</v>
      </c>
      <c r="K7" s="14">
        <v>0.024861111111111108</v>
      </c>
      <c r="L7" s="13"/>
      <c r="M7" s="12"/>
    </row>
    <row r="8" spans="1:13" s="71" customFormat="1" ht="15.75" customHeight="1">
      <c r="A8" s="13">
        <v>2</v>
      </c>
      <c r="B8" s="31">
        <v>38</v>
      </c>
      <c r="C8" s="69" t="s">
        <v>113</v>
      </c>
      <c r="D8" s="70" t="s">
        <v>14</v>
      </c>
      <c r="E8" s="13" t="s">
        <v>10</v>
      </c>
      <c r="F8" s="13" t="s">
        <v>206</v>
      </c>
      <c r="G8" s="13" t="s">
        <v>185</v>
      </c>
      <c r="H8" s="70" t="s">
        <v>215</v>
      </c>
      <c r="I8" s="13" t="str">
        <f t="shared" si="0"/>
        <v>B</v>
      </c>
      <c r="J8" s="13">
        <f>COUNTIF(I$7:I8,I8)</f>
        <v>1</v>
      </c>
      <c r="K8" s="14">
        <v>0.026064814814814815</v>
      </c>
      <c r="L8" s="13"/>
      <c r="M8" s="12"/>
    </row>
    <row r="9" spans="1:13" s="78" customFormat="1" ht="15.75" customHeight="1">
      <c r="A9" s="17">
        <v>3</v>
      </c>
      <c r="B9" s="32">
        <v>2</v>
      </c>
      <c r="C9" s="76" t="s">
        <v>254</v>
      </c>
      <c r="D9" s="77" t="s">
        <v>255</v>
      </c>
      <c r="E9" s="17" t="s">
        <v>258</v>
      </c>
      <c r="F9" s="17" t="s">
        <v>206</v>
      </c>
      <c r="G9" s="17">
        <v>2001</v>
      </c>
      <c r="H9" s="77" t="s">
        <v>23</v>
      </c>
      <c r="I9" s="17" t="str">
        <f t="shared" si="0"/>
        <v>A</v>
      </c>
      <c r="J9" s="17">
        <f>COUNTIF(I$7:I9,I9)</f>
        <v>2</v>
      </c>
      <c r="K9" s="18">
        <v>0.02619212962962963</v>
      </c>
      <c r="L9" s="17"/>
      <c r="M9" s="16"/>
    </row>
    <row r="10" spans="1:13" s="75" customFormat="1" ht="15.75" customHeight="1">
      <c r="A10" s="21">
        <v>4</v>
      </c>
      <c r="B10" s="33">
        <v>51</v>
      </c>
      <c r="C10" s="73" t="s">
        <v>146</v>
      </c>
      <c r="D10" s="74" t="s">
        <v>121</v>
      </c>
      <c r="E10" s="21" t="s">
        <v>10</v>
      </c>
      <c r="F10" s="21" t="s">
        <v>206</v>
      </c>
      <c r="G10" s="21" t="s">
        <v>191</v>
      </c>
      <c r="H10" s="74" t="s">
        <v>224</v>
      </c>
      <c r="I10" s="21" t="str">
        <f t="shared" si="0"/>
        <v>A</v>
      </c>
      <c r="J10" s="21">
        <f>COUNTIF(I$7:I10,I10)</f>
        <v>3</v>
      </c>
      <c r="K10" s="22">
        <v>0.026759259259259257</v>
      </c>
      <c r="L10" s="21"/>
      <c r="M10" s="20"/>
    </row>
    <row r="11" spans="1:13" ht="15.75" customHeight="1">
      <c r="A11" s="2">
        <v>5</v>
      </c>
      <c r="B11" s="30">
        <v>33</v>
      </c>
      <c r="C11" s="42" t="s">
        <v>158</v>
      </c>
      <c r="D11" s="43" t="s">
        <v>20</v>
      </c>
      <c r="E11" s="34" t="s">
        <v>10</v>
      </c>
      <c r="F11" s="34" t="s">
        <v>206</v>
      </c>
      <c r="G11" s="34" t="s">
        <v>195</v>
      </c>
      <c r="H11" s="43" t="s">
        <v>231</v>
      </c>
      <c r="I11" s="2" t="str">
        <f t="shared" si="0"/>
        <v>A</v>
      </c>
      <c r="J11" s="2">
        <f>COUNTIF(I$7:I11,I11)</f>
        <v>4</v>
      </c>
      <c r="K11" s="5">
        <v>0.027395833333333338</v>
      </c>
      <c r="L11" s="2"/>
      <c r="M11" s="1"/>
    </row>
    <row r="12" spans="1:13" ht="15.75" customHeight="1">
      <c r="A12" s="2">
        <v>6</v>
      </c>
      <c r="B12" s="30">
        <v>55</v>
      </c>
      <c r="C12" s="42" t="s">
        <v>137</v>
      </c>
      <c r="D12" s="43" t="s">
        <v>12</v>
      </c>
      <c r="E12" s="34" t="s">
        <v>10</v>
      </c>
      <c r="F12" s="34" t="s">
        <v>206</v>
      </c>
      <c r="G12" s="34" t="s">
        <v>189</v>
      </c>
      <c r="H12" s="43" t="s">
        <v>222</v>
      </c>
      <c r="I12" s="2" t="str">
        <f t="shared" si="0"/>
        <v>A</v>
      </c>
      <c r="J12" s="2">
        <f>COUNTIF(I$7:I12,I12)</f>
        <v>5</v>
      </c>
      <c r="K12" s="5">
        <v>0.027615740740740743</v>
      </c>
      <c r="L12" s="2"/>
      <c r="M12" s="1"/>
    </row>
    <row r="13" spans="1:13" s="71" customFormat="1" ht="15.75" customHeight="1">
      <c r="A13" s="13">
        <v>7</v>
      </c>
      <c r="B13" s="31">
        <v>5</v>
      </c>
      <c r="C13" s="69" t="s">
        <v>270</v>
      </c>
      <c r="D13" s="70" t="s">
        <v>24</v>
      </c>
      <c r="E13" s="13" t="s">
        <v>10</v>
      </c>
      <c r="F13" s="13" t="s">
        <v>206</v>
      </c>
      <c r="G13" s="13">
        <v>1961</v>
      </c>
      <c r="H13" s="70" t="s">
        <v>271</v>
      </c>
      <c r="I13" s="13" t="str">
        <f t="shared" si="0"/>
        <v>D</v>
      </c>
      <c r="J13" s="13">
        <f>COUNTIF(I$7:I13,I13)</f>
        <v>1</v>
      </c>
      <c r="K13" s="14">
        <v>0.029328703703703704</v>
      </c>
      <c r="L13" s="13"/>
      <c r="M13" s="12"/>
    </row>
    <row r="14" spans="1:13" s="71" customFormat="1" ht="15.75" customHeight="1">
      <c r="A14" s="13">
        <v>8</v>
      </c>
      <c r="B14" s="31">
        <v>1</v>
      </c>
      <c r="C14" s="69" t="s">
        <v>252</v>
      </c>
      <c r="D14" s="70" t="s">
        <v>253</v>
      </c>
      <c r="E14" s="13" t="s">
        <v>258</v>
      </c>
      <c r="F14" s="13" t="s">
        <v>205</v>
      </c>
      <c r="G14" s="13">
        <v>1977</v>
      </c>
      <c r="H14" s="70" t="s">
        <v>23</v>
      </c>
      <c r="I14" s="13" t="str">
        <f t="shared" si="0"/>
        <v>G</v>
      </c>
      <c r="J14" s="13">
        <f>COUNTIF(I$7:I14,I14)</f>
        <v>1</v>
      </c>
      <c r="K14" s="14">
        <v>0.029386574074074075</v>
      </c>
      <c r="L14" s="13"/>
      <c r="M14" s="12"/>
    </row>
    <row r="15" spans="1:13" s="78" customFormat="1" ht="15.75" customHeight="1">
      <c r="A15" s="17">
        <v>9</v>
      </c>
      <c r="B15" s="32">
        <v>118</v>
      </c>
      <c r="C15" s="76" t="s">
        <v>292</v>
      </c>
      <c r="D15" s="77" t="s">
        <v>293</v>
      </c>
      <c r="E15" s="17" t="s">
        <v>10</v>
      </c>
      <c r="F15" s="17" t="s">
        <v>206</v>
      </c>
      <c r="G15" s="17">
        <v>1983</v>
      </c>
      <c r="H15" s="77" t="s">
        <v>229</v>
      </c>
      <c r="I15" s="17" t="str">
        <f t="shared" si="0"/>
        <v>B</v>
      </c>
      <c r="J15" s="17">
        <f>COUNTIF(I$7:I15,I15)</f>
        <v>2</v>
      </c>
      <c r="K15" s="18">
        <v>0.029479166666666667</v>
      </c>
      <c r="L15" s="17"/>
      <c r="M15" s="16"/>
    </row>
    <row r="16" spans="1:13" s="71" customFormat="1" ht="15.75" customHeight="1">
      <c r="A16" s="13">
        <v>10</v>
      </c>
      <c r="B16" s="31">
        <v>48</v>
      </c>
      <c r="C16" s="69" t="s">
        <v>157</v>
      </c>
      <c r="D16" s="70" t="s">
        <v>13</v>
      </c>
      <c r="E16" s="13" t="s">
        <v>10</v>
      </c>
      <c r="F16" s="13" t="s">
        <v>206</v>
      </c>
      <c r="G16" s="13" t="s">
        <v>179</v>
      </c>
      <c r="H16" s="70" t="s">
        <v>23</v>
      </c>
      <c r="I16" s="13" t="str">
        <f t="shared" si="0"/>
        <v>C</v>
      </c>
      <c r="J16" s="13">
        <f>COUNTIF(I$7:I16,I16)</f>
        <v>1</v>
      </c>
      <c r="K16" s="14">
        <v>0.029490740740740744</v>
      </c>
      <c r="L16" s="13"/>
      <c r="M16" s="12"/>
    </row>
    <row r="17" spans="1:13" ht="15.75" customHeight="1">
      <c r="A17" s="2">
        <v>11</v>
      </c>
      <c r="B17" s="30">
        <v>7</v>
      </c>
      <c r="C17" s="42" t="s">
        <v>119</v>
      </c>
      <c r="D17" s="43" t="s">
        <v>120</v>
      </c>
      <c r="E17" s="34" t="s">
        <v>10</v>
      </c>
      <c r="F17" s="34" t="s">
        <v>206</v>
      </c>
      <c r="G17" s="34" t="s">
        <v>189</v>
      </c>
      <c r="H17" s="43" t="s">
        <v>218</v>
      </c>
      <c r="I17" s="2" t="str">
        <f t="shared" si="0"/>
        <v>A</v>
      </c>
      <c r="J17" s="2">
        <f>COUNTIF(I$7:I17,I17)</f>
        <v>6</v>
      </c>
      <c r="K17" s="5">
        <v>0.0296412037037037</v>
      </c>
      <c r="L17" s="2"/>
      <c r="M17" s="1"/>
    </row>
    <row r="18" spans="1:13" s="75" customFormat="1" ht="15.75" customHeight="1">
      <c r="A18" s="21">
        <v>12</v>
      </c>
      <c r="B18" s="33">
        <v>8</v>
      </c>
      <c r="C18" s="73" t="s">
        <v>156</v>
      </c>
      <c r="D18" s="74" t="s">
        <v>12</v>
      </c>
      <c r="E18" s="21" t="s">
        <v>10</v>
      </c>
      <c r="F18" s="21" t="s">
        <v>206</v>
      </c>
      <c r="G18" s="21" t="s">
        <v>198</v>
      </c>
      <c r="H18" s="74" t="s">
        <v>23</v>
      </c>
      <c r="I18" s="21" t="str">
        <f t="shared" si="0"/>
        <v>B</v>
      </c>
      <c r="J18" s="21">
        <f>COUNTIF(I$7:I18,I18)</f>
        <v>3</v>
      </c>
      <c r="K18" s="22">
        <v>0.03019675925925926</v>
      </c>
      <c r="L18" s="21"/>
      <c r="M18" s="20"/>
    </row>
    <row r="19" spans="1:13" s="71" customFormat="1" ht="15.75" customHeight="1">
      <c r="A19" s="13">
        <v>13</v>
      </c>
      <c r="B19" s="31">
        <v>73</v>
      </c>
      <c r="C19" s="69" t="s">
        <v>265</v>
      </c>
      <c r="D19" s="70" t="s">
        <v>266</v>
      </c>
      <c r="E19" s="13" t="s">
        <v>10</v>
      </c>
      <c r="F19" s="13" t="s">
        <v>206</v>
      </c>
      <c r="G19" s="13">
        <v>2006</v>
      </c>
      <c r="H19" s="70" t="s">
        <v>277</v>
      </c>
      <c r="I19" s="13" t="str">
        <f t="shared" si="0"/>
        <v>JM</v>
      </c>
      <c r="J19" s="13">
        <f>COUNTIF(I$7:I19,I19)</f>
        <v>1</v>
      </c>
      <c r="K19" s="14">
        <v>0.030497685185185183</v>
      </c>
      <c r="L19" s="13"/>
      <c r="M19" s="12"/>
    </row>
    <row r="20" spans="1:13" ht="15.75" customHeight="1">
      <c r="A20" s="2">
        <v>14</v>
      </c>
      <c r="B20" s="30">
        <v>59</v>
      </c>
      <c r="C20" s="42" t="s">
        <v>98</v>
      </c>
      <c r="D20" s="43" t="s">
        <v>99</v>
      </c>
      <c r="E20" s="34" t="s">
        <v>10</v>
      </c>
      <c r="F20" s="34" t="s">
        <v>206</v>
      </c>
      <c r="G20" s="34" t="s">
        <v>169</v>
      </c>
      <c r="H20" s="43" t="s">
        <v>280</v>
      </c>
      <c r="I20" s="2" t="str">
        <f t="shared" si="0"/>
        <v>B</v>
      </c>
      <c r="J20" s="2">
        <f>COUNTIF(I$7:I20,I20)</f>
        <v>4</v>
      </c>
      <c r="K20" s="5">
        <v>0.030625</v>
      </c>
      <c r="L20" s="2"/>
      <c r="M20" s="1"/>
    </row>
    <row r="21" spans="1:13" s="78" customFormat="1" ht="15.75" customHeight="1">
      <c r="A21" s="17">
        <v>15</v>
      </c>
      <c r="B21" s="32">
        <v>83</v>
      </c>
      <c r="C21" s="76" t="s">
        <v>102</v>
      </c>
      <c r="D21" s="77" t="s">
        <v>11</v>
      </c>
      <c r="E21" s="17" t="s">
        <v>10</v>
      </c>
      <c r="F21" s="17" t="s">
        <v>206</v>
      </c>
      <c r="G21" s="17" t="s">
        <v>178</v>
      </c>
      <c r="H21" s="77" t="s">
        <v>212</v>
      </c>
      <c r="I21" s="17" t="str">
        <f t="shared" si="0"/>
        <v>D</v>
      </c>
      <c r="J21" s="17">
        <f>COUNTIF(I$7:I21,I21)</f>
        <v>2</v>
      </c>
      <c r="K21" s="18">
        <v>0.03072916666666667</v>
      </c>
      <c r="L21" s="17"/>
      <c r="M21" s="16"/>
    </row>
    <row r="22" spans="1:13" s="78" customFormat="1" ht="15.75" customHeight="1">
      <c r="A22" s="17">
        <v>16</v>
      </c>
      <c r="B22" s="32">
        <v>60</v>
      </c>
      <c r="C22" s="76" t="s">
        <v>108</v>
      </c>
      <c r="D22" s="77" t="s">
        <v>53</v>
      </c>
      <c r="E22" s="17" t="s">
        <v>10</v>
      </c>
      <c r="F22" s="17" t="s">
        <v>206</v>
      </c>
      <c r="G22" s="17" t="s">
        <v>182</v>
      </c>
      <c r="H22" s="77" t="s">
        <v>213</v>
      </c>
      <c r="I22" s="17" t="str">
        <f t="shared" si="0"/>
        <v>C</v>
      </c>
      <c r="J22" s="17">
        <f>COUNTIF(I$7:I22,I22)</f>
        <v>2</v>
      </c>
      <c r="K22" s="18">
        <v>0.030810185185185187</v>
      </c>
      <c r="L22" s="17"/>
      <c r="M22" s="16"/>
    </row>
    <row r="23" spans="1:13" ht="15.75" customHeight="1">
      <c r="A23" s="2">
        <v>17</v>
      </c>
      <c r="B23" s="30">
        <v>70</v>
      </c>
      <c r="C23" s="42" t="s">
        <v>115</v>
      </c>
      <c r="D23" s="43" t="s">
        <v>21</v>
      </c>
      <c r="E23" s="34" t="s">
        <v>10</v>
      </c>
      <c r="F23" s="34" t="s">
        <v>206</v>
      </c>
      <c r="G23" s="34" t="s">
        <v>181</v>
      </c>
      <c r="H23" s="43" t="s">
        <v>41</v>
      </c>
      <c r="I23" s="2" t="str">
        <f t="shared" si="0"/>
        <v>A</v>
      </c>
      <c r="J23" s="2">
        <f>COUNTIF(I$7:I23,I23)</f>
        <v>7</v>
      </c>
      <c r="K23" s="5">
        <v>0.031041666666666665</v>
      </c>
      <c r="L23" s="2"/>
      <c r="M23" s="1" t="s">
        <v>40</v>
      </c>
    </row>
    <row r="24" spans="1:13" s="75" customFormat="1" ht="15.75" customHeight="1">
      <c r="A24" s="21">
        <v>18</v>
      </c>
      <c r="B24" s="33">
        <v>92</v>
      </c>
      <c r="C24" s="73" t="s">
        <v>145</v>
      </c>
      <c r="D24" s="74" t="s">
        <v>13</v>
      </c>
      <c r="E24" s="21" t="s">
        <v>10</v>
      </c>
      <c r="F24" s="21" t="s">
        <v>206</v>
      </c>
      <c r="G24" s="21" t="s">
        <v>200</v>
      </c>
      <c r="H24" s="74" t="s">
        <v>64</v>
      </c>
      <c r="I24" s="21" t="str">
        <f t="shared" si="0"/>
        <v>C</v>
      </c>
      <c r="J24" s="21">
        <f>COUNTIF(I$7:I24,I24)</f>
        <v>3</v>
      </c>
      <c r="K24" s="22">
        <v>0.03203703703703704</v>
      </c>
      <c r="L24" s="21"/>
      <c r="M24" s="20"/>
    </row>
    <row r="25" spans="1:13" ht="15.75" customHeight="1">
      <c r="A25" s="2">
        <v>19</v>
      </c>
      <c r="B25" s="30">
        <v>107</v>
      </c>
      <c r="C25" s="42" t="s">
        <v>86</v>
      </c>
      <c r="D25" s="43" t="s">
        <v>13</v>
      </c>
      <c r="E25" s="34" t="s">
        <v>10</v>
      </c>
      <c r="F25" s="34" t="s">
        <v>206</v>
      </c>
      <c r="G25" s="34" t="s">
        <v>172</v>
      </c>
      <c r="H25" s="43" t="s">
        <v>207</v>
      </c>
      <c r="I25" s="2" t="str">
        <f t="shared" si="0"/>
        <v>A</v>
      </c>
      <c r="J25" s="2">
        <f>COUNTIF(I$7:I25,I25)</f>
        <v>8</v>
      </c>
      <c r="K25" s="5">
        <v>0.03204861111111111</v>
      </c>
      <c r="L25" s="2"/>
      <c r="M25" s="1"/>
    </row>
    <row r="26" spans="1:13" s="78" customFormat="1" ht="15.75" customHeight="1">
      <c r="A26" s="17">
        <v>20</v>
      </c>
      <c r="B26" s="32">
        <v>53</v>
      </c>
      <c r="C26" s="76" t="s">
        <v>147</v>
      </c>
      <c r="D26" s="77" t="s">
        <v>148</v>
      </c>
      <c r="E26" s="17" t="s">
        <v>10</v>
      </c>
      <c r="F26" s="17" t="s">
        <v>205</v>
      </c>
      <c r="G26" s="17" t="s">
        <v>187</v>
      </c>
      <c r="H26" s="77" t="s">
        <v>225</v>
      </c>
      <c r="I26" s="17" t="str">
        <f t="shared" si="0"/>
        <v>G</v>
      </c>
      <c r="J26" s="17">
        <f>COUNTIF(I$7:I26,I26)</f>
        <v>2</v>
      </c>
      <c r="K26" s="18">
        <v>0.032581018518518516</v>
      </c>
      <c r="L26" s="17"/>
      <c r="M26" s="16"/>
    </row>
    <row r="27" spans="1:13" ht="15.75" customHeight="1">
      <c r="A27" s="2">
        <v>21</v>
      </c>
      <c r="B27" s="30">
        <v>22</v>
      </c>
      <c r="C27" s="42" t="s">
        <v>260</v>
      </c>
      <c r="D27" s="43" t="s">
        <v>39</v>
      </c>
      <c r="E27" s="34" t="s">
        <v>10</v>
      </c>
      <c r="F27" s="34" t="s">
        <v>206</v>
      </c>
      <c r="G27" s="34">
        <v>1973</v>
      </c>
      <c r="H27" s="43" t="s">
        <v>274</v>
      </c>
      <c r="I27" s="2" t="str">
        <f t="shared" si="0"/>
        <v>C</v>
      </c>
      <c r="J27" s="2">
        <f>COUNTIF(I$7:I27,I27)</f>
        <v>4</v>
      </c>
      <c r="K27" s="5">
        <v>0.032824074074074075</v>
      </c>
      <c r="L27" s="2"/>
      <c r="M27" s="1"/>
    </row>
    <row r="28" spans="1:13" s="75" customFormat="1" ht="15.75" customHeight="1">
      <c r="A28" s="21">
        <v>22</v>
      </c>
      <c r="B28" s="33">
        <v>36</v>
      </c>
      <c r="C28" s="73" t="s">
        <v>116</v>
      </c>
      <c r="D28" s="74" t="s">
        <v>117</v>
      </c>
      <c r="E28" s="21" t="s">
        <v>10</v>
      </c>
      <c r="F28" s="21" t="s">
        <v>205</v>
      </c>
      <c r="G28" s="21" t="s">
        <v>187</v>
      </c>
      <c r="H28" s="74" t="s">
        <v>216</v>
      </c>
      <c r="I28" s="21" t="str">
        <f t="shared" si="0"/>
        <v>G</v>
      </c>
      <c r="J28" s="21">
        <f>COUNTIF(I$7:I28,I28)</f>
        <v>3</v>
      </c>
      <c r="K28" s="22">
        <v>0.03309027777777778</v>
      </c>
      <c r="L28" s="21"/>
      <c r="M28" s="20"/>
    </row>
    <row r="29" spans="1:13" ht="15.75" customHeight="1">
      <c r="A29" s="2">
        <v>23</v>
      </c>
      <c r="B29" s="30">
        <v>121</v>
      </c>
      <c r="C29" s="42" t="s">
        <v>161</v>
      </c>
      <c r="D29" s="43" t="s">
        <v>21</v>
      </c>
      <c r="E29" s="34" t="s">
        <v>10</v>
      </c>
      <c r="F29" s="34" t="s">
        <v>206</v>
      </c>
      <c r="G29" s="34" t="s">
        <v>195</v>
      </c>
      <c r="H29" s="43" t="s">
        <v>7</v>
      </c>
      <c r="I29" s="2" t="str">
        <f t="shared" si="0"/>
        <v>A</v>
      </c>
      <c r="J29" s="2">
        <f>COUNTIF(I$7:I29,I29)</f>
        <v>9</v>
      </c>
      <c r="K29" s="5">
        <v>0.03318287037037037</v>
      </c>
      <c r="L29" s="2"/>
      <c r="M29" s="1"/>
    </row>
    <row r="30" spans="1:13" ht="15.75" customHeight="1">
      <c r="A30" s="2">
        <v>24</v>
      </c>
      <c r="B30" s="30">
        <v>28</v>
      </c>
      <c r="C30" s="42" t="s">
        <v>118</v>
      </c>
      <c r="D30" s="43" t="s">
        <v>12</v>
      </c>
      <c r="E30" s="34" t="s">
        <v>10</v>
      </c>
      <c r="F30" s="34" t="s">
        <v>206</v>
      </c>
      <c r="G30" s="34" t="s">
        <v>188</v>
      </c>
      <c r="H30" s="43" t="s">
        <v>217</v>
      </c>
      <c r="I30" s="2" t="str">
        <f t="shared" si="0"/>
        <v>B</v>
      </c>
      <c r="J30" s="2">
        <f>COUNTIF(I$7:I30,I30)</f>
        <v>5</v>
      </c>
      <c r="K30" s="5">
        <v>0.033680555555555554</v>
      </c>
      <c r="L30" s="2"/>
      <c r="M30" s="1"/>
    </row>
    <row r="31" spans="1:13" s="75" customFormat="1" ht="15.75" customHeight="1">
      <c r="A31" s="21">
        <v>25</v>
      </c>
      <c r="B31" s="33">
        <v>39</v>
      </c>
      <c r="C31" s="73" t="s">
        <v>119</v>
      </c>
      <c r="D31" s="74" t="s">
        <v>121</v>
      </c>
      <c r="E31" s="21" t="s">
        <v>10</v>
      </c>
      <c r="F31" s="21" t="s">
        <v>206</v>
      </c>
      <c r="G31" s="21" t="s">
        <v>190</v>
      </c>
      <c r="H31" s="74" t="s">
        <v>219</v>
      </c>
      <c r="I31" s="21" t="str">
        <f t="shared" si="0"/>
        <v>D</v>
      </c>
      <c r="J31" s="21">
        <f>COUNTIF(I$7:I31,I31)</f>
        <v>3</v>
      </c>
      <c r="K31" s="22">
        <v>0.03449074074074074</v>
      </c>
      <c r="L31" s="21"/>
      <c r="M31" s="20"/>
    </row>
    <row r="32" spans="1:13" ht="15.75" customHeight="1">
      <c r="A32" s="2">
        <v>26</v>
      </c>
      <c r="B32" s="30">
        <v>3</v>
      </c>
      <c r="C32" s="44" t="s">
        <v>256</v>
      </c>
      <c r="D32" s="41" t="s">
        <v>257</v>
      </c>
      <c r="E32" s="34" t="s">
        <v>258</v>
      </c>
      <c r="F32" s="34" t="s">
        <v>205</v>
      </c>
      <c r="G32" s="2">
        <v>1981</v>
      </c>
      <c r="H32" s="41" t="s">
        <v>23</v>
      </c>
      <c r="I32" s="2" t="str">
        <f t="shared" si="0"/>
        <v>G</v>
      </c>
      <c r="J32" s="2">
        <f>COUNTIF(I$7:I32,I32)</f>
        <v>4</v>
      </c>
      <c r="K32" s="5">
        <v>0.034895833333333334</v>
      </c>
      <c r="L32" s="2"/>
      <c r="M32" s="1"/>
    </row>
    <row r="33" spans="1:13" ht="15.75" customHeight="1">
      <c r="A33" s="2">
        <v>27</v>
      </c>
      <c r="B33" s="30">
        <v>6</v>
      </c>
      <c r="C33" s="44" t="s">
        <v>272</v>
      </c>
      <c r="D33" s="41" t="s">
        <v>112</v>
      </c>
      <c r="E33" s="34" t="s">
        <v>10</v>
      </c>
      <c r="F33" s="34" t="s">
        <v>206</v>
      </c>
      <c r="G33" s="2">
        <v>1998</v>
      </c>
      <c r="H33" s="41" t="s">
        <v>273</v>
      </c>
      <c r="I33" s="2" t="str">
        <f t="shared" si="0"/>
        <v>A</v>
      </c>
      <c r="J33" s="2">
        <f>COUNTIF(I$7:I33,I33)</f>
        <v>10</v>
      </c>
      <c r="K33" s="5">
        <v>0.035196759259259254</v>
      </c>
      <c r="L33" s="2"/>
      <c r="M33" s="1"/>
    </row>
    <row r="34" spans="1:13" s="78" customFormat="1" ht="15.75" customHeight="1">
      <c r="A34" s="17">
        <v>28</v>
      </c>
      <c r="B34" s="32">
        <v>12</v>
      </c>
      <c r="C34" s="76" t="s">
        <v>150</v>
      </c>
      <c r="D34" s="77" t="s">
        <v>151</v>
      </c>
      <c r="E34" s="17" t="s">
        <v>10</v>
      </c>
      <c r="F34" s="17" t="s">
        <v>206</v>
      </c>
      <c r="G34" s="17" t="s">
        <v>202</v>
      </c>
      <c r="H34" s="77" t="s">
        <v>227</v>
      </c>
      <c r="I34" s="17" t="str">
        <f t="shared" si="0"/>
        <v>JM</v>
      </c>
      <c r="J34" s="17">
        <f>COUNTIF(I$7:I34,I34)</f>
        <v>2</v>
      </c>
      <c r="K34" s="18">
        <v>0.03564814814814815</v>
      </c>
      <c r="L34" s="17"/>
      <c r="M34" s="16"/>
    </row>
    <row r="35" spans="1:13" ht="15.75" customHeight="1">
      <c r="A35" s="2">
        <v>29</v>
      </c>
      <c r="B35" s="30">
        <v>41</v>
      </c>
      <c r="C35" s="42" t="s">
        <v>152</v>
      </c>
      <c r="D35" s="43" t="s">
        <v>21</v>
      </c>
      <c r="E35" s="34" t="s">
        <v>10</v>
      </c>
      <c r="F35" s="34" t="s">
        <v>206</v>
      </c>
      <c r="G35" s="34" t="s">
        <v>184</v>
      </c>
      <c r="H35" s="43" t="s">
        <v>228</v>
      </c>
      <c r="I35" s="2" t="str">
        <f t="shared" si="0"/>
        <v>B</v>
      </c>
      <c r="J35" s="2">
        <f>COUNTIF(I$7:I35,I35)</f>
        <v>6</v>
      </c>
      <c r="K35" s="5">
        <v>0.03662037037037037</v>
      </c>
      <c r="L35" s="2"/>
      <c r="M35" s="1"/>
    </row>
    <row r="36" spans="1:13" ht="15.75" customHeight="1">
      <c r="A36" s="2">
        <v>30</v>
      </c>
      <c r="B36" s="30">
        <v>61</v>
      </c>
      <c r="C36" s="42" t="s">
        <v>130</v>
      </c>
      <c r="D36" s="43" t="s">
        <v>131</v>
      </c>
      <c r="E36" s="34" t="s">
        <v>10</v>
      </c>
      <c r="F36" s="34" t="s">
        <v>206</v>
      </c>
      <c r="G36" s="34" t="s">
        <v>189</v>
      </c>
      <c r="H36" s="43" t="s">
        <v>29</v>
      </c>
      <c r="I36" s="2" t="str">
        <f t="shared" si="0"/>
        <v>A</v>
      </c>
      <c r="J36" s="2">
        <f>COUNTIF(I$7:I36,I36)</f>
        <v>11</v>
      </c>
      <c r="K36" s="5">
        <v>0.03697916666666667</v>
      </c>
      <c r="L36" s="2"/>
      <c r="M36" s="1"/>
    </row>
    <row r="37" spans="1:13" ht="15.75" customHeight="1">
      <c r="A37" s="2">
        <v>31</v>
      </c>
      <c r="B37" s="30">
        <v>50</v>
      </c>
      <c r="C37" s="42" t="s">
        <v>92</v>
      </c>
      <c r="D37" s="43" t="s">
        <v>93</v>
      </c>
      <c r="E37" s="34" t="s">
        <v>10</v>
      </c>
      <c r="F37" s="34" t="s">
        <v>205</v>
      </c>
      <c r="G37" s="34" t="s">
        <v>175</v>
      </c>
      <c r="H37" s="43" t="s">
        <v>209</v>
      </c>
      <c r="I37" s="2" t="str">
        <f t="shared" si="0"/>
        <v>G</v>
      </c>
      <c r="J37" s="2">
        <f>COUNTIF(I$7:I37,I37)</f>
        <v>5</v>
      </c>
      <c r="K37" s="5">
        <v>0.03702546296296296</v>
      </c>
      <c r="L37" s="2"/>
      <c r="M37" s="1"/>
    </row>
    <row r="38" spans="1:13" ht="15.75" customHeight="1">
      <c r="A38" s="2">
        <v>32</v>
      </c>
      <c r="B38" s="30">
        <v>54</v>
      </c>
      <c r="C38" s="42" t="s">
        <v>136</v>
      </c>
      <c r="D38" s="43" t="s">
        <v>11</v>
      </c>
      <c r="E38" s="34" t="s">
        <v>10</v>
      </c>
      <c r="F38" s="34" t="s">
        <v>206</v>
      </c>
      <c r="G38" s="34" t="s">
        <v>188</v>
      </c>
      <c r="H38" s="43" t="s">
        <v>7</v>
      </c>
      <c r="I38" s="2" t="str">
        <f t="shared" si="0"/>
        <v>B</v>
      </c>
      <c r="J38" s="2">
        <f>COUNTIF(I$7:I38,I38)</f>
        <v>7</v>
      </c>
      <c r="K38" s="5">
        <v>0.03703703703703704</v>
      </c>
      <c r="L38" s="2"/>
      <c r="M38" s="1"/>
    </row>
    <row r="39" spans="1:13" ht="15.75" customHeight="1">
      <c r="A39" s="2">
        <v>33</v>
      </c>
      <c r="B39" s="30">
        <v>113</v>
      </c>
      <c r="C39" s="42" t="s">
        <v>105</v>
      </c>
      <c r="D39" s="43" t="s">
        <v>11</v>
      </c>
      <c r="E39" s="34" t="s">
        <v>10</v>
      </c>
      <c r="F39" s="34" t="s">
        <v>206</v>
      </c>
      <c r="G39" s="34" t="s">
        <v>175</v>
      </c>
      <c r="H39" s="43" t="s">
        <v>41</v>
      </c>
      <c r="I39" s="2" t="str">
        <f t="shared" si="0"/>
        <v>A</v>
      </c>
      <c r="J39" s="2">
        <f>COUNTIF(I$7:I39,I39)</f>
        <v>12</v>
      </c>
      <c r="K39" s="5">
        <v>0.03743055555555556</v>
      </c>
      <c r="L39" s="2"/>
      <c r="M39" s="1" t="s">
        <v>40</v>
      </c>
    </row>
    <row r="40" spans="1:13" ht="15.75" customHeight="1">
      <c r="A40" s="2">
        <v>34</v>
      </c>
      <c r="B40" s="30">
        <v>84</v>
      </c>
      <c r="C40" s="42" t="s">
        <v>164</v>
      </c>
      <c r="D40" s="43" t="s">
        <v>39</v>
      </c>
      <c r="E40" s="34" t="s">
        <v>10</v>
      </c>
      <c r="F40" s="34" t="s">
        <v>206</v>
      </c>
      <c r="G40" s="34" t="s">
        <v>187</v>
      </c>
      <c r="H40" s="43" t="s">
        <v>7</v>
      </c>
      <c r="I40" s="2" t="str">
        <f t="shared" si="0"/>
        <v>B</v>
      </c>
      <c r="J40" s="2">
        <f>COUNTIF(I$7:I40,I40)</f>
        <v>8</v>
      </c>
      <c r="K40" s="5">
        <v>0.03760416666666667</v>
      </c>
      <c r="L40" s="2"/>
      <c r="M40" s="1"/>
    </row>
    <row r="41" spans="1:13" s="71" customFormat="1" ht="15.75" customHeight="1">
      <c r="A41" s="13">
        <v>35</v>
      </c>
      <c r="B41" s="31">
        <v>82</v>
      </c>
      <c r="C41" s="69" t="s">
        <v>167</v>
      </c>
      <c r="D41" s="70" t="s">
        <v>24</v>
      </c>
      <c r="E41" s="13" t="s">
        <v>10</v>
      </c>
      <c r="F41" s="13" t="s">
        <v>206</v>
      </c>
      <c r="G41" s="13">
        <v>1948</v>
      </c>
      <c r="H41" s="70" t="s">
        <v>55</v>
      </c>
      <c r="I41" s="13" t="str">
        <f t="shared" si="0"/>
        <v>E</v>
      </c>
      <c r="J41" s="13">
        <f>COUNTIF(I$7:I41,I41)</f>
        <v>1</v>
      </c>
      <c r="K41" s="14">
        <v>0.03761574074074074</v>
      </c>
      <c r="L41" s="13"/>
      <c r="M41" s="12"/>
    </row>
    <row r="42" spans="1:13" ht="15.75" customHeight="1">
      <c r="A42" s="2">
        <v>36</v>
      </c>
      <c r="B42" s="30">
        <v>56</v>
      </c>
      <c r="C42" s="42" t="s">
        <v>159</v>
      </c>
      <c r="D42" s="43" t="s">
        <v>13</v>
      </c>
      <c r="E42" s="34" t="s">
        <v>10</v>
      </c>
      <c r="F42" s="34" t="s">
        <v>206</v>
      </c>
      <c r="G42" s="34" t="s">
        <v>192</v>
      </c>
      <c r="H42" s="43" t="s">
        <v>214</v>
      </c>
      <c r="I42" s="2" t="str">
        <f t="shared" si="0"/>
        <v>C</v>
      </c>
      <c r="J42" s="2">
        <f>COUNTIF(I$7:I42,I42)</f>
        <v>5</v>
      </c>
      <c r="K42" s="5">
        <v>0.03791666666666667</v>
      </c>
      <c r="L42" s="2"/>
      <c r="M42" s="1"/>
    </row>
    <row r="43" spans="1:13" ht="15.75" customHeight="1">
      <c r="A43" s="2">
        <v>37</v>
      </c>
      <c r="B43" s="30">
        <v>4</v>
      </c>
      <c r="C43" s="42" t="s">
        <v>124</v>
      </c>
      <c r="D43" s="43" t="s">
        <v>35</v>
      </c>
      <c r="E43" s="34" t="s">
        <v>10</v>
      </c>
      <c r="F43" s="34" t="s">
        <v>206</v>
      </c>
      <c r="G43" s="34" t="s">
        <v>191</v>
      </c>
      <c r="H43" s="43" t="s">
        <v>23</v>
      </c>
      <c r="I43" s="2" t="str">
        <f t="shared" si="0"/>
        <v>A</v>
      </c>
      <c r="J43" s="2">
        <f>COUNTIF(I$7:I43,I43)</f>
        <v>13</v>
      </c>
      <c r="K43" s="5">
        <v>0.03806712962962963</v>
      </c>
      <c r="L43" s="2"/>
      <c r="M43" s="1"/>
    </row>
    <row r="44" spans="1:13" ht="15.75" customHeight="1">
      <c r="A44" s="2">
        <v>38</v>
      </c>
      <c r="B44" s="30">
        <v>77</v>
      </c>
      <c r="C44" s="42" t="s">
        <v>88</v>
      </c>
      <c r="D44" s="43" t="s">
        <v>13</v>
      </c>
      <c r="E44" s="34" t="s">
        <v>10</v>
      </c>
      <c r="F44" s="34" t="s">
        <v>206</v>
      </c>
      <c r="G44" s="34" t="s">
        <v>174</v>
      </c>
      <c r="H44" s="43" t="s">
        <v>8</v>
      </c>
      <c r="I44" s="2" t="str">
        <f t="shared" si="0"/>
        <v>C</v>
      </c>
      <c r="J44" s="2">
        <f>COUNTIF(I$7:I44,I44)</f>
        <v>6</v>
      </c>
      <c r="K44" s="5">
        <v>0.03810185185185185</v>
      </c>
      <c r="L44" s="2"/>
      <c r="M44" s="1" t="s">
        <v>40</v>
      </c>
    </row>
    <row r="45" spans="1:13" ht="15.75" customHeight="1">
      <c r="A45" s="2">
        <v>39</v>
      </c>
      <c r="B45" s="30">
        <v>15</v>
      </c>
      <c r="C45" s="42" t="s">
        <v>122</v>
      </c>
      <c r="D45" s="43" t="s">
        <v>21</v>
      </c>
      <c r="E45" s="34" t="s">
        <v>10</v>
      </c>
      <c r="F45" s="34" t="s">
        <v>206</v>
      </c>
      <c r="G45" s="34" t="s">
        <v>179</v>
      </c>
      <c r="H45" s="43" t="s">
        <v>7</v>
      </c>
      <c r="I45" s="2" t="str">
        <f t="shared" si="0"/>
        <v>C</v>
      </c>
      <c r="J45" s="2">
        <f>COUNTIF(I$7:I45,I45)</f>
        <v>7</v>
      </c>
      <c r="K45" s="5">
        <v>0.038182870370370374</v>
      </c>
      <c r="L45" s="2"/>
      <c r="M45" s="1"/>
    </row>
    <row r="46" spans="1:13" ht="15.75" customHeight="1">
      <c r="A46" s="2">
        <v>40</v>
      </c>
      <c r="B46" s="30">
        <v>90</v>
      </c>
      <c r="C46" s="42" t="s">
        <v>85</v>
      </c>
      <c r="D46" s="43" t="s">
        <v>21</v>
      </c>
      <c r="E46" s="34" t="s">
        <v>10</v>
      </c>
      <c r="F46" s="34" t="s">
        <v>206</v>
      </c>
      <c r="G46" s="34" t="s">
        <v>171</v>
      </c>
      <c r="H46" s="43" t="s">
        <v>7</v>
      </c>
      <c r="I46" s="2" t="str">
        <f t="shared" si="0"/>
        <v>D</v>
      </c>
      <c r="J46" s="2">
        <f>COUNTIF(I$7:I46,I46)</f>
        <v>4</v>
      </c>
      <c r="K46" s="5">
        <v>0.03886574074074074</v>
      </c>
      <c r="L46" s="2"/>
      <c r="M46" s="1"/>
    </row>
    <row r="47" spans="1:13" ht="15.75" customHeight="1">
      <c r="A47" s="2">
        <v>41</v>
      </c>
      <c r="B47" s="30">
        <v>88</v>
      </c>
      <c r="C47" s="42" t="s">
        <v>155</v>
      </c>
      <c r="D47" s="43" t="s">
        <v>15</v>
      </c>
      <c r="E47" s="34" t="s">
        <v>10</v>
      </c>
      <c r="F47" s="34" t="s">
        <v>205</v>
      </c>
      <c r="G47" s="34" t="s">
        <v>176</v>
      </c>
      <c r="H47" s="43" t="s">
        <v>230</v>
      </c>
      <c r="I47" s="2" t="str">
        <f t="shared" si="0"/>
        <v>G</v>
      </c>
      <c r="J47" s="2">
        <f>COUNTIF(I$7:I47,I47)</f>
        <v>6</v>
      </c>
      <c r="K47" s="5">
        <v>0.03899305555555555</v>
      </c>
      <c r="L47" s="2"/>
      <c r="M47" s="1"/>
    </row>
    <row r="48" spans="1:13" ht="15.75" customHeight="1">
      <c r="A48" s="2">
        <v>42</v>
      </c>
      <c r="B48" s="30">
        <v>119</v>
      </c>
      <c r="C48" s="42" t="s">
        <v>259</v>
      </c>
      <c r="D48" s="43" t="s">
        <v>32</v>
      </c>
      <c r="E48" s="34" t="s">
        <v>10</v>
      </c>
      <c r="F48" s="34" t="s">
        <v>206</v>
      </c>
      <c r="G48" s="34">
        <v>1992</v>
      </c>
      <c r="H48" s="43" t="s">
        <v>8</v>
      </c>
      <c r="I48" s="2" t="str">
        <f t="shared" si="0"/>
        <v>A</v>
      </c>
      <c r="J48" s="2">
        <f>COUNTIF(I$7:I48,I48)</f>
        <v>14</v>
      </c>
      <c r="K48" s="5">
        <v>0.03900462962962963</v>
      </c>
      <c r="L48" s="2"/>
      <c r="M48" s="1" t="s">
        <v>40</v>
      </c>
    </row>
    <row r="49" spans="1:13" ht="15.75" customHeight="1">
      <c r="A49" s="2">
        <v>43</v>
      </c>
      <c r="B49" s="30">
        <v>27</v>
      </c>
      <c r="C49" s="42" t="s">
        <v>269</v>
      </c>
      <c r="D49" s="43" t="s">
        <v>63</v>
      </c>
      <c r="E49" s="34" t="s">
        <v>10</v>
      </c>
      <c r="F49" s="34" t="s">
        <v>206</v>
      </c>
      <c r="G49" s="34">
        <v>1959</v>
      </c>
      <c r="H49" s="43" t="s">
        <v>268</v>
      </c>
      <c r="I49" s="2" t="str">
        <f t="shared" si="0"/>
        <v>D</v>
      </c>
      <c r="J49" s="2">
        <f>COUNTIF(I$7:I49,I49)</f>
        <v>5</v>
      </c>
      <c r="K49" s="5">
        <v>0.0390162037037037</v>
      </c>
      <c r="L49" s="2"/>
      <c r="M49" s="1"/>
    </row>
    <row r="50" spans="1:13" ht="15.75" customHeight="1">
      <c r="A50" s="2">
        <v>44</v>
      </c>
      <c r="B50" s="30">
        <v>78</v>
      </c>
      <c r="C50" s="42" t="s">
        <v>283</v>
      </c>
      <c r="D50" s="41" t="s">
        <v>22</v>
      </c>
      <c r="E50" s="34" t="s">
        <v>10</v>
      </c>
      <c r="F50" s="34" t="s">
        <v>206</v>
      </c>
      <c r="G50" s="2">
        <v>1968</v>
      </c>
      <c r="H50" s="41" t="s">
        <v>7</v>
      </c>
      <c r="I50" s="2" t="str">
        <f t="shared" si="0"/>
        <v>C</v>
      </c>
      <c r="J50" s="2">
        <f>COUNTIF(I$7:I50,I50)</f>
        <v>8</v>
      </c>
      <c r="K50" s="5">
        <v>0.039074074074074074</v>
      </c>
      <c r="L50" s="2"/>
      <c r="M50" s="1"/>
    </row>
    <row r="51" spans="1:13" ht="15.75" customHeight="1">
      <c r="A51" s="2">
        <v>45</v>
      </c>
      <c r="B51" s="30">
        <v>14</v>
      </c>
      <c r="C51" s="42" t="s">
        <v>89</v>
      </c>
      <c r="D51" s="43" t="s">
        <v>20</v>
      </c>
      <c r="E51" s="34" t="s">
        <v>10</v>
      </c>
      <c r="F51" s="34" t="s">
        <v>206</v>
      </c>
      <c r="G51" s="34" t="s">
        <v>170</v>
      </c>
      <c r="H51" s="43" t="s">
        <v>208</v>
      </c>
      <c r="I51" s="2" t="str">
        <f t="shared" si="0"/>
        <v>D</v>
      </c>
      <c r="J51" s="2">
        <f>COUNTIF(I$7:I51,I51)</f>
        <v>6</v>
      </c>
      <c r="K51" s="5">
        <v>0.03916666666666666</v>
      </c>
      <c r="L51" s="2"/>
      <c r="M51" s="1"/>
    </row>
    <row r="52" spans="1:13" s="71" customFormat="1" ht="15.75" customHeight="1">
      <c r="A52" s="13">
        <v>46</v>
      </c>
      <c r="B52" s="31">
        <v>43</v>
      </c>
      <c r="C52" s="69" t="s">
        <v>97</v>
      </c>
      <c r="D52" s="70" t="s">
        <v>37</v>
      </c>
      <c r="E52" s="13" t="s">
        <v>10</v>
      </c>
      <c r="F52" s="13" t="s">
        <v>205</v>
      </c>
      <c r="G52" s="13" t="s">
        <v>173</v>
      </c>
      <c r="H52" s="70" t="s">
        <v>210</v>
      </c>
      <c r="I52" s="13" t="str">
        <f t="shared" si="0"/>
        <v>H</v>
      </c>
      <c r="J52" s="13">
        <f>COUNTIF(I$7:I52,I52)</f>
        <v>1</v>
      </c>
      <c r="K52" s="14">
        <v>0.039317129629629625</v>
      </c>
      <c r="L52" s="13"/>
      <c r="M52" s="12"/>
    </row>
    <row r="53" spans="1:13" ht="15.75" customHeight="1">
      <c r="A53" s="2">
        <v>47</v>
      </c>
      <c r="B53" s="30">
        <v>105</v>
      </c>
      <c r="C53" s="42" t="s">
        <v>111</v>
      </c>
      <c r="D53" s="43" t="s">
        <v>112</v>
      </c>
      <c r="E53" s="34" t="s">
        <v>10</v>
      </c>
      <c r="F53" s="34" t="s">
        <v>206</v>
      </c>
      <c r="G53" s="34" t="s">
        <v>184</v>
      </c>
      <c r="H53" s="43" t="s">
        <v>7</v>
      </c>
      <c r="I53" s="2" t="str">
        <f t="shared" si="0"/>
        <v>B</v>
      </c>
      <c r="J53" s="2">
        <f>COUNTIF(I$7:I53,I53)</f>
        <v>9</v>
      </c>
      <c r="K53" s="5">
        <v>0.03996527777777777</v>
      </c>
      <c r="L53" s="2"/>
      <c r="M53" s="1"/>
    </row>
    <row r="54" spans="1:13" ht="15.75" customHeight="1">
      <c r="A54" s="2">
        <v>48</v>
      </c>
      <c r="B54" s="30">
        <v>25</v>
      </c>
      <c r="C54" s="44" t="s">
        <v>275</v>
      </c>
      <c r="D54" s="41" t="s">
        <v>276</v>
      </c>
      <c r="E54" s="34" t="s">
        <v>10</v>
      </c>
      <c r="F54" s="34" t="s">
        <v>206</v>
      </c>
      <c r="G54" s="2">
        <v>1970</v>
      </c>
      <c r="H54" s="41" t="s">
        <v>60</v>
      </c>
      <c r="I54" s="2" t="str">
        <f t="shared" si="0"/>
        <v>C</v>
      </c>
      <c r="J54" s="2">
        <f>COUNTIF(I$7:I54,I54)</f>
        <v>9</v>
      </c>
      <c r="K54" s="5">
        <v>0.040462962962962964</v>
      </c>
      <c r="L54" s="2"/>
      <c r="M54" s="1"/>
    </row>
    <row r="55" spans="1:13" s="71" customFormat="1" ht="15.75" customHeight="1">
      <c r="A55" s="13">
        <v>49</v>
      </c>
      <c r="B55" s="31">
        <v>23</v>
      </c>
      <c r="C55" s="69" t="s">
        <v>154</v>
      </c>
      <c r="D55" s="70" t="s">
        <v>46</v>
      </c>
      <c r="E55" s="13" t="s">
        <v>10</v>
      </c>
      <c r="F55" s="13" t="s">
        <v>205</v>
      </c>
      <c r="G55" s="13" t="s">
        <v>170</v>
      </c>
      <c r="H55" s="70" t="s">
        <v>229</v>
      </c>
      <c r="I55" s="13" t="s">
        <v>42</v>
      </c>
      <c r="J55" s="13">
        <f>COUNTIF(I$7:I55,I55)</f>
        <v>1</v>
      </c>
      <c r="K55" s="14">
        <v>0.040486111111111105</v>
      </c>
      <c r="L55" s="13"/>
      <c r="M55" s="12"/>
    </row>
    <row r="56" spans="1:13" ht="15.75" customHeight="1">
      <c r="A56" s="2">
        <v>50</v>
      </c>
      <c r="B56" s="30">
        <v>97</v>
      </c>
      <c r="C56" s="42" t="s">
        <v>132</v>
      </c>
      <c r="D56" s="43" t="s">
        <v>54</v>
      </c>
      <c r="E56" s="34" t="s">
        <v>10</v>
      </c>
      <c r="F56" s="34" t="s">
        <v>206</v>
      </c>
      <c r="G56" s="34" t="s">
        <v>176</v>
      </c>
      <c r="H56" s="43" t="s">
        <v>55</v>
      </c>
      <c r="I56" s="2" t="str">
        <f aca="true" t="shared" si="1" ref="I56:I62">IF($F56="m",IF($G$1-$G56&gt;19,IF($G$1-$G56&lt;40,"A",IF($G$1-$G56&gt;49,IF($G$1-$G56&gt;59,IF($G$1-$G56&gt;69,"E","D"),"C"),"B")),"JM"),IF($G$1-$G56&gt;19,IF($G$1-$G56&lt;35,"F",IF($G$1-$G56&lt;50,"G","H")),"JŽ"))</f>
        <v>B</v>
      </c>
      <c r="J56" s="2">
        <f>COUNTIF(I$7:I56,I56)</f>
        <v>10</v>
      </c>
      <c r="K56" s="5">
        <v>0.040532407407407406</v>
      </c>
      <c r="L56" s="2"/>
      <c r="M56" s="1"/>
    </row>
    <row r="57" spans="1:13" ht="15.75" customHeight="1">
      <c r="A57" s="2">
        <v>51</v>
      </c>
      <c r="B57" s="30">
        <v>80</v>
      </c>
      <c r="C57" s="42" t="s">
        <v>285</v>
      </c>
      <c r="D57" s="41" t="s">
        <v>35</v>
      </c>
      <c r="E57" s="34" t="s">
        <v>10</v>
      </c>
      <c r="F57" s="34" t="s">
        <v>206</v>
      </c>
      <c r="G57" s="2">
        <v>1955</v>
      </c>
      <c r="H57" s="41" t="s">
        <v>33</v>
      </c>
      <c r="I57" s="2" t="str">
        <f t="shared" si="1"/>
        <v>D</v>
      </c>
      <c r="J57" s="2">
        <f>COUNTIF(I$7:I57,I57)</f>
        <v>7</v>
      </c>
      <c r="K57" s="5">
        <v>0.041192129629629634</v>
      </c>
      <c r="L57" s="2"/>
      <c r="M57" s="1"/>
    </row>
    <row r="58" spans="1:13" ht="15.75" customHeight="1">
      <c r="A58" s="2">
        <v>52</v>
      </c>
      <c r="B58" s="30">
        <v>20</v>
      </c>
      <c r="C58" s="42" t="s">
        <v>139</v>
      </c>
      <c r="D58" s="43" t="s">
        <v>140</v>
      </c>
      <c r="E58" s="34" t="s">
        <v>10</v>
      </c>
      <c r="F58" s="34" t="s">
        <v>205</v>
      </c>
      <c r="G58" s="34" t="s">
        <v>198</v>
      </c>
      <c r="H58" s="43" t="s">
        <v>223</v>
      </c>
      <c r="I58" s="2" t="str">
        <f t="shared" si="1"/>
        <v>G</v>
      </c>
      <c r="J58" s="2">
        <f>COUNTIF(I$7:I58,I58)</f>
        <v>7</v>
      </c>
      <c r="K58" s="5">
        <v>0.04120370370370371</v>
      </c>
      <c r="L58" s="2"/>
      <c r="M58" s="1"/>
    </row>
    <row r="59" spans="1:13" ht="15.75" customHeight="1">
      <c r="A59" s="2">
        <v>53</v>
      </c>
      <c r="B59" s="30">
        <v>58</v>
      </c>
      <c r="C59" s="42" t="s">
        <v>109</v>
      </c>
      <c r="D59" s="43" t="s">
        <v>62</v>
      </c>
      <c r="E59" s="34" t="s">
        <v>10</v>
      </c>
      <c r="F59" s="34" t="s">
        <v>206</v>
      </c>
      <c r="G59" s="34" t="s">
        <v>172</v>
      </c>
      <c r="H59" s="43" t="s">
        <v>214</v>
      </c>
      <c r="I59" s="2" t="str">
        <f t="shared" si="1"/>
        <v>A</v>
      </c>
      <c r="J59" s="2">
        <f>COUNTIF(I$7:I59,I59)</f>
        <v>15</v>
      </c>
      <c r="K59" s="5">
        <v>0.04133101851851852</v>
      </c>
      <c r="L59" s="2"/>
      <c r="M59" s="1"/>
    </row>
    <row r="60" spans="1:13" ht="15.75" customHeight="1">
      <c r="A60" s="2">
        <v>54</v>
      </c>
      <c r="B60" s="30">
        <v>101</v>
      </c>
      <c r="C60" s="42" t="s">
        <v>83</v>
      </c>
      <c r="D60" s="43" t="s">
        <v>15</v>
      </c>
      <c r="E60" s="34" t="s">
        <v>10</v>
      </c>
      <c r="F60" s="34" t="s">
        <v>205</v>
      </c>
      <c r="G60" s="34" t="s">
        <v>169</v>
      </c>
      <c r="H60" s="43" t="s">
        <v>55</v>
      </c>
      <c r="I60" s="2" t="str">
        <f t="shared" si="1"/>
        <v>G</v>
      </c>
      <c r="J60" s="2">
        <f>COUNTIF(I$7:I60,I60)</f>
        <v>8</v>
      </c>
      <c r="K60" s="5">
        <v>0.04197916666666667</v>
      </c>
      <c r="L60" s="2"/>
      <c r="M60" s="1"/>
    </row>
    <row r="61" spans="1:13" ht="15.75" customHeight="1">
      <c r="A61" s="2">
        <v>55</v>
      </c>
      <c r="B61" s="30">
        <v>16</v>
      </c>
      <c r="C61" s="42" t="s">
        <v>153</v>
      </c>
      <c r="D61" s="43" t="s">
        <v>36</v>
      </c>
      <c r="E61" s="34" t="s">
        <v>10</v>
      </c>
      <c r="F61" s="34" t="s">
        <v>206</v>
      </c>
      <c r="G61" s="34" t="s">
        <v>203</v>
      </c>
      <c r="H61" s="43" t="s">
        <v>30</v>
      </c>
      <c r="I61" s="2" t="str">
        <f t="shared" si="1"/>
        <v>D</v>
      </c>
      <c r="J61" s="2">
        <f>COUNTIF(I$7:I61,I61)</f>
        <v>8</v>
      </c>
      <c r="K61" s="5">
        <v>0.041990740740740745</v>
      </c>
      <c r="L61" s="2"/>
      <c r="M61" s="1"/>
    </row>
    <row r="62" spans="1:13" ht="15.75" customHeight="1">
      <c r="A62" s="2">
        <v>56</v>
      </c>
      <c r="B62" s="30">
        <v>79</v>
      </c>
      <c r="C62" s="42" t="s">
        <v>284</v>
      </c>
      <c r="D62" s="41" t="s">
        <v>21</v>
      </c>
      <c r="E62" s="34" t="s">
        <v>10</v>
      </c>
      <c r="F62" s="34" t="s">
        <v>206</v>
      </c>
      <c r="G62" s="2">
        <v>1965</v>
      </c>
      <c r="H62" s="41" t="s">
        <v>33</v>
      </c>
      <c r="I62" s="2" t="str">
        <f t="shared" si="1"/>
        <v>C</v>
      </c>
      <c r="J62" s="2">
        <f>COUNTIF(I$7:I62,I62)</f>
        <v>10</v>
      </c>
      <c r="K62" s="5">
        <v>0.04200231481481481</v>
      </c>
      <c r="L62" s="2"/>
      <c r="M62" s="1"/>
    </row>
    <row r="63" spans="1:13" s="78" customFormat="1" ht="15.75" customHeight="1">
      <c r="A63" s="17">
        <v>57</v>
      </c>
      <c r="B63" s="32">
        <v>32</v>
      </c>
      <c r="C63" s="76" t="s">
        <v>160</v>
      </c>
      <c r="D63" s="77" t="s">
        <v>59</v>
      </c>
      <c r="E63" s="17" t="s">
        <v>10</v>
      </c>
      <c r="F63" s="17" t="s">
        <v>205</v>
      </c>
      <c r="G63" s="17" t="s">
        <v>190</v>
      </c>
      <c r="H63" s="77" t="s">
        <v>58</v>
      </c>
      <c r="I63" s="17" t="s">
        <v>42</v>
      </c>
      <c r="J63" s="17">
        <f>COUNTIF(I$7:I63,I63)</f>
        <v>2</v>
      </c>
      <c r="K63" s="18">
        <v>0.042013888888888885</v>
      </c>
      <c r="L63" s="17"/>
      <c r="M63" s="16"/>
    </row>
    <row r="64" spans="1:13" ht="15.75" customHeight="1">
      <c r="A64" s="2">
        <v>58</v>
      </c>
      <c r="B64" s="30">
        <v>112</v>
      </c>
      <c r="C64" s="42" t="s">
        <v>127</v>
      </c>
      <c r="D64" s="43" t="s">
        <v>52</v>
      </c>
      <c r="E64" s="34" t="s">
        <v>10</v>
      </c>
      <c r="F64" s="34" t="s">
        <v>206</v>
      </c>
      <c r="G64" s="34" t="s">
        <v>193</v>
      </c>
      <c r="H64" s="43" t="s">
        <v>289</v>
      </c>
      <c r="I64" s="2" t="str">
        <f aca="true" t="shared" si="2" ref="I64:I85">IF($F64="m",IF($G$1-$G64&gt;19,IF($G$1-$G64&lt;40,"A",IF($G$1-$G64&gt;49,IF($G$1-$G64&gt;59,IF($G$1-$G64&gt;69,"E","D"),"C"),"B")),"JM"),IF($G$1-$G64&gt;19,IF($G$1-$G64&lt;35,"F",IF($G$1-$G64&lt;50,"G","H")),"JŽ"))</f>
        <v>A</v>
      </c>
      <c r="J64" s="2">
        <f>COUNTIF(I$7:I64,I64)</f>
        <v>16</v>
      </c>
      <c r="K64" s="5">
        <v>0.042083333333333334</v>
      </c>
      <c r="L64" s="2"/>
      <c r="M64" s="1"/>
    </row>
    <row r="65" spans="1:13" ht="15.75" customHeight="1">
      <c r="A65" s="2">
        <v>59</v>
      </c>
      <c r="B65" s="30">
        <v>99</v>
      </c>
      <c r="C65" s="42" t="s">
        <v>128</v>
      </c>
      <c r="D65" s="43" t="s">
        <v>21</v>
      </c>
      <c r="E65" s="34" t="s">
        <v>10</v>
      </c>
      <c r="F65" s="34" t="s">
        <v>206</v>
      </c>
      <c r="G65" s="34" t="s">
        <v>183</v>
      </c>
      <c r="H65" s="43" t="s">
        <v>220</v>
      </c>
      <c r="I65" s="2" t="str">
        <f t="shared" si="2"/>
        <v>D</v>
      </c>
      <c r="J65" s="2">
        <f>COUNTIF(I$7:I65,I65)</f>
        <v>9</v>
      </c>
      <c r="K65" s="5">
        <v>0.04287037037037037</v>
      </c>
      <c r="L65" s="2"/>
      <c r="M65" s="1"/>
    </row>
    <row r="66" spans="1:13" ht="15.75" customHeight="1">
      <c r="A66" s="2">
        <v>60</v>
      </c>
      <c r="B66" s="30">
        <v>47</v>
      </c>
      <c r="C66" s="42" t="s">
        <v>90</v>
      </c>
      <c r="D66" s="43" t="s">
        <v>91</v>
      </c>
      <c r="E66" s="34" t="s">
        <v>10</v>
      </c>
      <c r="F66" s="34" t="s">
        <v>206</v>
      </c>
      <c r="G66" s="34" t="s">
        <v>174</v>
      </c>
      <c r="H66" s="43" t="s">
        <v>277</v>
      </c>
      <c r="I66" s="2" t="str">
        <f t="shared" si="2"/>
        <v>C</v>
      </c>
      <c r="J66" s="2">
        <f>COUNTIF(I$7:I66,I66)</f>
        <v>11</v>
      </c>
      <c r="K66" s="5">
        <v>0.04321759259259259</v>
      </c>
      <c r="L66" s="2"/>
      <c r="M66" s="1"/>
    </row>
    <row r="67" spans="1:13" ht="15.75" customHeight="1">
      <c r="A67" s="2">
        <v>61</v>
      </c>
      <c r="B67" s="30">
        <v>109</v>
      </c>
      <c r="C67" s="42" t="s">
        <v>129</v>
      </c>
      <c r="D67" s="43" t="s">
        <v>43</v>
      </c>
      <c r="E67" s="34" t="s">
        <v>10</v>
      </c>
      <c r="F67" s="34" t="s">
        <v>206</v>
      </c>
      <c r="G67" s="34" t="s">
        <v>194</v>
      </c>
      <c r="H67" s="43" t="s">
        <v>31</v>
      </c>
      <c r="I67" s="2" t="str">
        <f t="shared" si="2"/>
        <v>C</v>
      </c>
      <c r="J67" s="2">
        <f>COUNTIF(I$7:I67,I67)</f>
        <v>12</v>
      </c>
      <c r="K67" s="5">
        <v>0.043576388888888894</v>
      </c>
      <c r="L67" s="2"/>
      <c r="M67" s="1"/>
    </row>
    <row r="68" spans="1:13" ht="15.75" customHeight="1">
      <c r="A68" s="2">
        <v>62</v>
      </c>
      <c r="B68" s="30">
        <v>76</v>
      </c>
      <c r="C68" s="42" t="s">
        <v>103</v>
      </c>
      <c r="D68" s="43" t="s">
        <v>21</v>
      </c>
      <c r="E68" s="34" t="s">
        <v>10</v>
      </c>
      <c r="F68" s="34" t="s">
        <v>206</v>
      </c>
      <c r="G68" s="34" t="s">
        <v>179</v>
      </c>
      <c r="H68" s="43" t="s">
        <v>7</v>
      </c>
      <c r="I68" s="2" t="str">
        <f t="shared" si="2"/>
        <v>C</v>
      </c>
      <c r="J68" s="2">
        <f>COUNTIF(I$7:I68,I68)</f>
        <v>13</v>
      </c>
      <c r="K68" s="5">
        <v>0.04380787037037037</v>
      </c>
      <c r="L68" s="2"/>
      <c r="M68" s="1"/>
    </row>
    <row r="69" spans="1:13" ht="15.75" customHeight="1">
      <c r="A69" s="2">
        <v>63</v>
      </c>
      <c r="B69" s="68">
        <v>102</v>
      </c>
      <c r="C69" s="42" t="s">
        <v>267</v>
      </c>
      <c r="D69" s="43" t="s">
        <v>163</v>
      </c>
      <c r="E69" s="34" t="s">
        <v>10</v>
      </c>
      <c r="F69" s="34" t="s">
        <v>205</v>
      </c>
      <c r="G69" s="34">
        <v>1980</v>
      </c>
      <c r="H69" s="43" t="s">
        <v>7</v>
      </c>
      <c r="I69" s="2" t="str">
        <f t="shared" si="2"/>
        <v>G</v>
      </c>
      <c r="J69" s="2">
        <f>COUNTIF(I$7:I69,I69)</f>
        <v>9</v>
      </c>
      <c r="K69" s="5">
        <v>0.04388888888888889</v>
      </c>
      <c r="L69" s="2"/>
      <c r="M69" s="1"/>
    </row>
    <row r="70" spans="1:13" ht="15.75" customHeight="1">
      <c r="A70" s="2">
        <v>64</v>
      </c>
      <c r="B70" s="30">
        <v>115</v>
      </c>
      <c r="C70" s="42" t="s">
        <v>105</v>
      </c>
      <c r="D70" s="43" t="s">
        <v>21</v>
      </c>
      <c r="E70" s="34" t="s">
        <v>10</v>
      </c>
      <c r="F70" s="34" t="s">
        <v>206</v>
      </c>
      <c r="G70" s="34" t="s">
        <v>177</v>
      </c>
      <c r="H70" s="43" t="s">
        <v>41</v>
      </c>
      <c r="I70" s="2" t="str">
        <f t="shared" si="2"/>
        <v>A</v>
      </c>
      <c r="J70" s="2">
        <f>COUNTIF(I$7:I70,I70)</f>
        <v>17</v>
      </c>
      <c r="K70" s="5">
        <v>0.044259259259259255</v>
      </c>
      <c r="L70" s="2"/>
      <c r="M70" s="1" t="s">
        <v>40</v>
      </c>
    </row>
    <row r="71" spans="1:13" s="78" customFormat="1" ht="15.75" customHeight="1">
      <c r="A71" s="17">
        <v>65</v>
      </c>
      <c r="B71" s="32">
        <v>87</v>
      </c>
      <c r="C71" s="76" t="s">
        <v>87</v>
      </c>
      <c r="D71" s="77" t="s">
        <v>34</v>
      </c>
      <c r="E71" s="17" t="s">
        <v>10</v>
      </c>
      <c r="F71" s="17" t="s">
        <v>205</v>
      </c>
      <c r="G71" s="17" t="s">
        <v>173</v>
      </c>
      <c r="H71" s="77" t="s">
        <v>7</v>
      </c>
      <c r="I71" s="17" t="str">
        <f t="shared" si="2"/>
        <v>H</v>
      </c>
      <c r="J71" s="17">
        <f>COUNTIF(I$7:I71,I71)</f>
        <v>2</v>
      </c>
      <c r="K71" s="18">
        <v>0.044444444444444446</v>
      </c>
      <c r="L71" s="17"/>
      <c r="M71" s="16"/>
    </row>
    <row r="72" spans="1:13" ht="15.75" customHeight="1">
      <c r="A72" s="2">
        <v>66</v>
      </c>
      <c r="B72" s="30">
        <v>44</v>
      </c>
      <c r="C72" s="42" t="s">
        <v>96</v>
      </c>
      <c r="D72" s="43" t="s">
        <v>39</v>
      </c>
      <c r="E72" s="34" t="s">
        <v>10</v>
      </c>
      <c r="F72" s="34" t="s">
        <v>206</v>
      </c>
      <c r="G72" s="34" t="s">
        <v>173</v>
      </c>
      <c r="H72" s="43" t="s">
        <v>210</v>
      </c>
      <c r="I72" s="2" t="str">
        <f t="shared" si="2"/>
        <v>C</v>
      </c>
      <c r="J72" s="2">
        <f>COUNTIF(I$7:I72,I72)</f>
        <v>14</v>
      </c>
      <c r="K72" s="5">
        <v>0.04445601851851852</v>
      </c>
      <c r="L72" s="2"/>
      <c r="M72" s="1"/>
    </row>
    <row r="73" spans="1:13" ht="15.75" customHeight="1">
      <c r="A73" s="2">
        <v>67</v>
      </c>
      <c r="B73" s="30">
        <v>19</v>
      </c>
      <c r="C73" s="42" t="s">
        <v>144</v>
      </c>
      <c r="D73" s="43" t="s">
        <v>17</v>
      </c>
      <c r="E73" s="34" t="s">
        <v>10</v>
      </c>
      <c r="F73" s="34" t="s">
        <v>206</v>
      </c>
      <c r="G73" s="34" t="s">
        <v>173</v>
      </c>
      <c r="H73" s="43" t="s">
        <v>30</v>
      </c>
      <c r="I73" s="2" t="str">
        <f t="shared" si="2"/>
        <v>C</v>
      </c>
      <c r="J73" s="2">
        <f>COUNTIF(I$7:I73,I73)</f>
        <v>15</v>
      </c>
      <c r="K73" s="5">
        <v>0.04479166666666667</v>
      </c>
      <c r="L73" s="2"/>
      <c r="M73" s="1"/>
    </row>
    <row r="74" spans="1:13" ht="15.75" customHeight="1">
      <c r="A74" s="2">
        <v>68</v>
      </c>
      <c r="B74" s="30">
        <v>104</v>
      </c>
      <c r="C74" s="42" t="s">
        <v>110</v>
      </c>
      <c r="D74" s="43" t="s">
        <v>19</v>
      </c>
      <c r="E74" s="34" t="s">
        <v>10</v>
      </c>
      <c r="F74" s="34" t="s">
        <v>206</v>
      </c>
      <c r="G74" s="34" t="s">
        <v>183</v>
      </c>
      <c r="H74" s="43" t="s">
        <v>7</v>
      </c>
      <c r="I74" s="2" t="str">
        <f t="shared" si="2"/>
        <v>D</v>
      </c>
      <c r="J74" s="2">
        <f>COUNTIF(I$7:I74,I74)</f>
        <v>10</v>
      </c>
      <c r="K74" s="5">
        <v>0.044849537037037035</v>
      </c>
      <c r="L74" s="2"/>
      <c r="M74" s="1"/>
    </row>
    <row r="75" spans="1:13" s="78" customFormat="1" ht="15.75" customHeight="1">
      <c r="A75" s="17">
        <v>69</v>
      </c>
      <c r="B75" s="32">
        <v>96</v>
      </c>
      <c r="C75" s="76" t="s">
        <v>138</v>
      </c>
      <c r="D75" s="77" t="s">
        <v>24</v>
      </c>
      <c r="E75" s="17" t="s">
        <v>10</v>
      </c>
      <c r="F75" s="17" t="s">
        <v>206</v>
      </c>
      <c r="G75" s="17" t="s">
        <v>197</v>
      </c>
      <c r="H75" s="77" t="s">
        <v>55</v>
      </c>
      <c r="I75" s="17" t="str">
        <f t="shared" si="2"/>
        <v>E</v>
      </c>
      <c r="J75" s="17">
        <f>COUNTIF(I$7:I75,I75)</f>
        <v>2</v>
      </c>
      <c r="K75" s="18">
        <v>0.04489583333333333</v>
      </c>
      <c r="L75" s="17"/>
      <c r="M75" s="16"/>
    </row>
    <row r="76" spans="1:13" ht="15.75" customHeight="1">
      <c r="A76" s="2">
        <v>70</v>
      </c>
      <c r="B76" s="30">
        <v>94</v>
      </c>
      <c r="C76" s="44" t="s">
        <v>287</v>
      </c>
      <c r="D76" s="41" t="s">
        <v>34</v>
      </c>
      <c r="E76" s="34" t="s">
        <v>10</v>
      </c>
      <c r="F76" s="34" t="s">
        <v>205</v>
      </c>
      <c r="G76" s="2">
        <v>1986</v>
      </c>
      <c r="H76" s="41" t="s">
        <v>288</v>
      </c>
      <c r="I76" s="2" t="str">
        <f t="shared" si="2"/>
        <v>G</v>
      </c>
      <c r="J76" s="2">
        <f>COUNTIF(I$7:I76,I76)</f>
        <v>10</v>
      </c>
      <c r="K76" s="5">
        <v>0.045173611111111116</v>
      </c>
      <c r="L76" s="2"/>
      <c r="M76" s="1"/>
    </row>
    <row r="77" spans="1:13" ht="15.75" customHeight="1">
      <c r="A77" s="2">
        <v>71</v>
      </c>
      <c r="B77" s="30">
        <v>117</v>
      </c>
      <c r="C77" s="42" t="s">
        <v>133</v>
      </c>
      <c r="D77" s="43" t="s">
        <v>44</v>
      </c>
      <c r="E77" s="34" t="s">
        <v>10</v>
      </c>
      <c r="F77" s="34" t="s">
        <v>206</v>
      </c>
      <c r="G77" s="34" t="s">
        <v>195</v>
      </c>
      <c r="H77" s="43" t="s">
        <v>221</v>
      </c>
      <c r="I77" s="2" t="str">
        <f t="shared" si="2"/>
        <v>A</v>
      </c>
      <c r="J77" s="2">
        <f>COUNTIF(I$7:I77,I77)</f>
        <v>18</v>
      </c>
      <c r="K77" s="5">
        <v>0.04527777777777778</v>
      </c>
      <c r="L77" s="2"/>
      <c r="M77" s="1"/>
    </row>
    <row r="78" spans="1:13" ht="15.75" customHeight="1">
      <c r="A78" s="2">
        <v>72</v>
      </c>
      <c r="B78" s="30">
        <v>93</v>
      </c>
      <c r="C78" s="42" t="s">
        <v>108</v>
      </c>
      <c r="D78" s="41" t="s">
        <v>21</v>
      </c>
      <c r="E78" s="34" t="s">
        <v>10</v>
      </c>
      <c r="F78" s="34" t="s">
        <v>206</v>
      </c>
      <c r="G78" s="2">
        <v>1961</v>
      </c>
      <c r="H78" s="41" t="s">
        <v>286</v>
      </c>
      <c r="I78" s="2" t="str">
        <f t="shared" si="2"/>
        <v>D</v>
      </c>
      <c r="J78" s="2">
        <f>COUNTIF(I$7:I78,I78)</f>
        <v>11</v>
      </c>
      <c r="K78" s="5">
        <v>0.04539351851851852</v>
      </c>
      <c r="L78" s="2"/>
      <c r="M78" s="1"/>
    </row>
    <row r="79" spans="1:13" ht="15.75" customHeight="1">
      <c r="A79" s="2">
        <v>73</v>
      </c>
      <c r="B79" s="30">
        <v>116</v>
      </c>
      <c r="C79" s="42" t="s">
        <v>261</v>
      </c>
      <c r="D79" s="43" t="s">
        <v>262</v>
      </c>
      <c r="E79" s="34" t="s">
        <v>10</v>
      </c>
      <c r="F79" s="34" t="s">
        <v>206</v>
      </c>
      <c r="G79" s="34">
        <v>1978</v>
      </c>
      <c r="H79" s="43" t="s">
        <v>291</v>
      </c>
      <c r="I79" s="2" t="str">
        <f t="shared" si="2"/>
        <v>B</v>
      </c>
      <c r="J79" s="2">
        <f>COUNTIF(I$7:I79,I79)</f>
        <v>11</v>
      </c>
      <c r="K79" s="5">
        <v>0.0462037037037037</v>
      </c>
      <c r="L79" s="2"/>
      <c r="M79" s="1"/>
    </row>
    <row r="80" spans="1:13" ht="15.75" customHeight="1">
      <c r="A80" s="2">
        <v>74</v>
      </c>
      <c r="B80" s="30">
        <v>68</v>
      </c>
      <c r="C80" s="42" t="s">
        <v>264</v>
      </c>
      <c r="D80" s="43" t="s">
        <v>17</v>
      </c>
      <c r="E80" s="34" t="s">
        <v>10</v>
      </c>
      <c r="F80" s="34" t="s">
        <v>206</v>
      </c>
      <c r="G80" s="34">
        <v>1969</v>
      </c>
      <c r="H80" s="43" t="s">
        <v>281</v>
      </c>
      <c r="I80" s="2" t="str">
        <f t="shared" si="2"/>
        <v>C</v>
      </c>
      <c r="J80" s="2">
        <f>COUNTIF(I$7:I80,I80)</f>
        <v>16</v>
      </c>
      <c r="K80" s="5">
        <v>0.04627314814814815</v>
      </c>
      <c r="L80" s="2"/>
      <c r="M80" s="1"/>
    </row>
    <row r="81" spans="1:13" s="75" customFormat="1" ht="15.75" customHeight="1">
      <c r="A81" s="21">
        <v>75</v>
      </c>
      <c r="B81" s="33">
        <v>26</v>
      </c>
      <c r="C81" s="73" t="s">
        <v>149</v>
      </c>
      <c r="D81" s="74" t="s">
        <v>11</v>
      </c>
      <c r="E81" s="21" t="s">
        <v>10</v>
      </c>
      <c r="F81" s="21" t="s">
        <v>206</v>
      </c>
      <c r="G81" s="21" t="s">
        <v>201</v>
      </c>
      <c r="H81" s="74" t="s">
        <v>226</v>
      </c>
      <c r="I81" s="21" t="str">
        <f t="shared" si="2"/>
        <v>E</v>
      </c>
      <c r="J81" s="21">
        <f>COUNTIF(I$7:I81,I81)</f>
        <v>3</v>
      </c>
      <c r="K81" s="22">
        <v>0.04652777777777778</v>
      </c>
      <c r="L81" s="21"/>
      <c r="M81" s="20"/>
    </row>
    <row r="82" spans="1:13" s="71" customFormat="1" ht="15.75" customHeight="1">
      <c r="A82" s="13">
        <v>76</v>
      </c>
      <c r="B82" s="31">
        <v>34</v>
      </c>
      <c r="C82" s="69" t="s">
        <v>114</v>
      </c>
      <c r="D82" s="70" t="s">
        <v>45</v>
      </c>
      <c r="E82" s="13" t="s">
        <v>10</v>
      </c>
      <c r="F82" s="13" t="s">
        <v>205</v>
      </c>
      <c r="G82" s="13" t="s">
        <v>186</v>
      </c>
      <c r="H82" s="70" t="s">
        <v>263</v>
      </c>
      <c r="I82" s="13" t="str">
        <f t="shared" si="2"/>
        <v>F</v>
      </c>
      <c r="J82" s="13">
        <f>COUNTIF(I$7:I82,I82)</f>
        <v>1</v>
      </c>
      <c r="K82" s="14">
        <v>0.04663194444444444</v>
      </c>
      <c r="L82" s="13"/>
      <c r="M82" s="12" t="s">
        <v>40</v>
      </c>
    </row>
    <row r="83" spans="1:13" ht="15.75" customHeight="1">
      <c r="A83" s="2">
        <v>77</v>
      </c>
      <c r="B83" s="30">
        <v>111</v>
      </c>
      <c r="C83" s="42" t="s">
        <v>84</v>
      </c>
      <c r="D83" s="43" t="s">
        <v>19</v>
      </c>
      <c r="E83" s="34" t="s">
        <v>10</v>
      </c>
      <c r="F83" s="34" t="s">
        <v>206</v>
      </c>
      <c r="G83" s="34" t="s">
        <v>170</v>
      </c>
      <c r="H83" s="43" t="s">
        <v>47</v>
      </c>
      <c r="I83" s="2" t="str">
        <f t="shared" si="2"/>
        <v>D</v>
      </c>
      <c r="J83" s="2">
        <f>COUNTIF(I$7:I83,I83)</f>
        <v>12</v>
      </c>
      <c r="K83" s="5">
        <v>0.047685185185185185</v>
      </c>
      <c r="L83" s="2"/>
      <c r="M83" s="1"/>
    </row>
    <row r="84" spans="1:13" s="75" customFormat="1" ht="15.75" customHeight="1">
      <c r="A84" s="21">
        <v>78</v>
      </c>
      <c r="B84" s="33">
        <v>120</v>
      </c>
      <c r="C84" s="73" t="s">
        <v>162</v>
      </c>
      <c r="D84" s="74" t="s">
        <v>163</v>
      </c>
      <c r="E84" s="21" t="s">
        <v>10</v>
      </c>
      <c r="F84" s="21" t="s">
        <v>205</v>
      </c>
      <c r="G84" s="21" t="s">
        <v>200</v>
      </c>
      <c r="H84" s="74" t="s">
        <v>64</v>
      </c>
      <c r="I84" s="21" t="str">
        <f t="shared" si="2"/>
        <v>H</v>
      </c>
      <c r="J84" s="21">
        <f>COUNTIF(I$7:I84,I84)</f>
        <v>3</v>
      </c>
      <c r="K84" s="22">
        <v>0.05081018518518519</v>
      </c>
      <c r="L84" s="21"/>
      <c r="M84" s="20"/>
    </row>
    <row r="85" spans="1:13" ht="15.75" customHeight="1">
      <c r="A85" s="2">
        <v>79</v>
      </c>
      <c r="B85" s="30">
        <v>98</v>
      </c>
      <c r="C85" s="42" t="s">
        <v>125</v>
      </c>
      <c r="D85" s="43" t="s">
        <v>126</v>
      </c>
      <c r="E85" s="34" t="s">
        <v>10</v>
      </c>
      <c r="F85" s="34" t="s">
        <v>205</v>
      </c>
      <c r="G85" s="34" t="s">
        <v>192</v>
      </c>
      <c r="H85" s="43" t="s">
        <v>220</v>
      </c>
      <c r="I85" s="2" t="str">
        <f t="shared" si="2"/>
        <v>H</v>
      </c>
      <c r="J85" s="2">
        <f>COUNTIF(I$7:I85,I85)</f>
        <v>4</v>
      </c>
      <c r="K85" s="5">
        <v>0.05179398148148148</v>
      </c>
      <c r="L85" s="2"/>
      <c r="M85" s="1"/>
    </row>
    <row r="86" spans="1:13" s="75" customFormat="1" ht="15.75" customHeight="1">
      <c r="A86" s="21">
        <v>80</v>
      </c>
      <c r="B86" s="33">
        <v>24</v>
      </c>
      <c r="C86" s="73" t="s">
        <v>165</v>
      </c>
      <c r="D86" s="74" t="s">
        <v>166</v>
      </c>
      <c r="E86" s="21" t="s">
        <v>10</v>
      </c>
      <c r="F86" s="21" t="s">
        <v>205</v>
      </c>
      <c r="G86" s="21" t="s">
        <v>204</v>
      </c>
      <c r="H86" s="74" t="s">
        <v>232</v>
      </c>
      <c r="I86" s="21" t="s">
        <v>42</v>
      </c>
      <c r="J86" s="21">
        <f>COUNTIF(I$7:I86,I86)</f>
        <v>3</v>
      </c>
      <c r="K86" s="22">
        <v>0.052071759259259255</v>
      </c>
      <c r="L86" s="21"/>
      <c r="M86" s="20"/>
    </row>
    <row r="87" spans="1:13" ht="15.75" customHeight="1">
      <c r="A87" s="2">
        <v>81</v>
      </c>
      <c r="B87" s="30">
        <v>114</v>
      </c>
      <c r="C87" s="42" t="s">
        <v>106</v>
      </c>
      <c r="D87" s="43" t="s">
        <v>107</v>
      </c>
      <c r="E87" s="34" t="s">
        <v>10</v>
      </c>
      <c r="F87" s="34" t="s">
        <v>205</v>
      </c>
      <c r="G87" s="34" t="s">
        <v>181</v>
      </c>
      <c r="H87" s="43" t="s">
        <v>8</v>
      </c>
      <c r="I87" s="2" t="str">
        <f aca="true" t="shared" si="3" ref="I87:I94">IF($F87="m",IF($G$1-$G87&gt;19,IF($G$1-$G87&lt;40,"A",IF($G$1-$G87&gt;49,IF($G$1-$G87&gt;59,IF($G$1-$G87&gt;69,"E","D"),"C"),"B")),"JM"),IF($G$1-$G87&gt;19,IF($G$1-$G87&lt;35,"F",IF($G$1-$G87&lt;50,"G","H")),"JŽ"))</f>
        <v>G</v>
      </c>
      <c r="J87" s="2">
        <f>COUNTIF(I$7:I87,I87)</f>
        <v>11</v>
      </c>
      <c r="K87" s="5">
        <v>0.052569444444444446</v>
      </c>
      <c r="L87" s="2"/>
      <c r="M87" s="1" t="s">
        <v>40</v>
      </c>
    </row>
    <row r="88" spans="1:13" ht="15.75" customHeight="1">
      <c r="A88" s="2">
        <v>82</v>
      </c>
      <c r="B88" s="30">
        <v>69</v>
      </c>
      <c r="C88" s="42" t="s">
        <v>141</v>
      </c>
      <c r="D88" s="43" t="s">
        <v>142</v>
      </c>
      <c r="E88" s="34" t="s">
        <v>10</v>
      </c>
      <c r="F88" s="34" t="s">
        <v>205</v>
      </c>
      <c r="G88" s="34" t="s">
        <v>199</v>
      </c>
      <c r="H88" s="43" t="s">
        <v>7</v>
      </c>
      <c r="I88" s="2" t="str">
        <f t="shared" si="3"/>
        <v>G</v>
      </c>
      <c r="J88" s="2">
        <f>COUNTIF(I$7:I88,I88)</f>
        <v>12</v>
      </c>
      <c r="K88" s="5">
        <v>0.05289351851851851</v>
      </c>
      <c r="L88" s="2"/>
      <c r="M88" s="1"/>
    </row>
    <row r="89" spans="1:13" ht="15.75" customHeight="1">
      <c r="A89" s="2">
        <v>83</v>
      </c>
      <c r="B89" s="30">
        <v>67</v>
      </c>
      <c r="C89" s="42" t="s">
        <v>81</v>
      </c>
      <c r="D89" s="43" t="s">
        <v>82</v>
      </c>
      <c r="E89" s="34" t="s">
        <v>10</v>
      </c>
      <c r="F89" s="34" t="s">
        <v>205</v>
      </c>
      <c r="G89" s="34" t="s">
        <v>168</v>
      </c>
      <c r="H89" s="43" t="s">
        <v>7</v>
      </c>
      <c r="I89" s="2" t="str">
        <f t="shared" si="3"/>
        <v>G</v>
      </c>
      <c r="J89" s="2">
        <f>COUNTIF(I$7:I89,I89)</f>
        <v>13</v>
      </c>
      <c r="K89" s="5">
        <v>0.05289351851851851</v>
      </c>
      <c r="L89" s="2"/>
      <c r="M89" s="1"/>
    </row>
    <row r="90" spans="1:13" ht="15.75" customHeight="1">
      <c r="A90" s="2">
        <v>84</v>
      </c>
      <c r="B90" s="30">
        <v>108</v>
      </c>
      <c r="C90" s="42" t="s">
        <v>134</v>
      </c>
      <c r="D90" s="43" t="s">
        <v>135</v>
      </c>
      <c r="E90" s="34" t="s">
        <v>10</v>
      </c>
      <c r="F90" s="34" t="s">
        <v>206</v>
      </c>
      <c r="G90" s="34" t="s">
        <v>196</v>
      </c>
      <c r="H90" s="43" t="s">
        <v>55</v>
      </c>
      <c r="I90" s="2" t="str">
        <f t="shared" si="3"/>
        <v>D</v>
      </c>
      <c r="J90" s="2">
        <f>COUNTIF(I$7:I90,I90)</f>
        <v>13</v>
      </c>
      <c r="K90" s="5">
        <v>0.05289351851851851</v>
      </c>
      <c r="L90" s="2"/>
      <c r="M90" s="1"/>
    </row>
    <row r="91" spans="1:13" ht="15.75" customHeight="1">
      <c r="A91" s="2">
        <v>85</v>
      </c>
      <c r="B91" s="30">
        <v>21</v>
      </c>
      <c r="C91" s="42" t="s">
        <v>143</v>
      </c>
      <c r="D91" s="43" t="s">
        <v>56</v>
      </c>
      <c r="E91" s="34" t="s">
        <v>10</v>
      </c>
      <c r="F91" s="34" t="s">
        <v>206</v>
      </c>
      <c r="G91" s="34">
        <v>1943</v>
      </c>
      <c r="H91" s="43" t="s">
        <v>30</v>
      </c>
      <c r="I91" s="2" t="str">
        <f t="shared" si="3"/>
        <v>E</v>
      </c>
      <c r="J91" s="2">
        <f>COUNTIF(I$7:I91,I91)</f>
        <v>4</v>
      </c>
      <c r="K91" s="5">
        <v>0.06163194444444445</v>
      </c>
      <c r="L91" s="2"/>
      <c r="M91" s="1"/>
    </row>
    <row r="92" spans="1:13" ht="15.75" customHeight="1">
      <c r="A92" s="2">
        <v>86</v>
      </c>
      <c r="B92" s="30">
        <v>37</v>
      </c>
      <c r="C92" s="42" t="s">
        <v>123</v>
      </c>
      <c r="D92" s="43" t="s">
        <v>15</v>
      </c>
      <c r="E92" s="34" t="s">
        <v>10</v>
      </c>
      <c r="F92" s="34" t="s">
        <v>205</v>
      </c>
      <c r="G92" s="34" t="s">
        <v>184</v>
      </c>
      <c r="H92" s="43" t="s">
        <v>216</v>
      </c>
      <c r="I92" s="2" t="str">
        <f t="shared" si="3"/>
        <v>G</v>
      </c>
      <c r="J92" s="2">
        <f>COUNTIF(I$7:I92,I92)</f>
        <v>14</v>
      </c>
      <c r="K92" s="5" t="s">
        <v>65</v>
      </c>
      <c r="L92" s="2"/>
      <c r="M92" s="1"/>
    </row>
    <row r="93" spans="1:13" ht="15.75" customHeight="1">
      <c r="A93" s="2">
        <v>87</v>
      </c>
      <c r="B93" s="30">
        <v>122</v>
      </c>
      <c r="C93" s="42" t="s">
        <v>104</v>
      </c>
      <c r="D93" s="43" t="s">
        <v>11</v>
      </c>
      <c r="E93" s="34" t="s">
        <v>10</v>
      </c>
      <c r="F93" s="34" t="s">
        <v>206</v>
      </c>
      <c r="G93" s="34" t="s">
        <v>180</v>
      </c>
      <c r="H93" s="43" t="s">
        <v>55</v>
      </c>
      <c r="I93" s="2" t="str">
        <f t="shared" si="3"/>
        <v>D</v>
      </c>
      <c r="J93" s="2">
        <f>COUNTIF(I$7:I93,I93)</f>
        <v>14</v>
      </c>
      <c r="K93" s="5" t="s">
        <v>65</v>
      </c>
      <c r="L93" s="2"/>
      <c r="M93" s="1"/>
    </row>
    <row r="94" spans="1:13" ht="15.75" customHeight="1" thickBot="1">
      <c r="A94" s="83">
        <v>88</v>
      </c>
      <c r="B94" s="84">
        <v>123</v>
      </c>
      <c r="C94" s="85" t="s">
        <v>294</v>
      </c>
      <c r="D94" s="86" t="s">
        <v>16</v>
      </c>
      <c r="E94" s="87" t="s">
        <v>10</v>
      </c>
      <c r="F94" s="87" t="s">
        <v>206</v>
      </c>
      <c r="G94" s="87">
        <v>1963</v>
      </c>
      <c r="H94" s="86" t="s">
        <v>23</v>
      </c>
      <c r="I94" s="83" t="str">
        <f t="shared" si="3"/>
        <v>D</v>
      </c>
      <c r="J94" s="83">
        <f>COUNTIF(I$7:I94,I94)</f>
        <v>15</v>
      </c>
      <c r="K94" s="88" t="s">
        <v>65</v>
      </c>
      <c r="L94" s="83"/>
      <c r="M94" s="89"/>
    </row>
    <row r="95" spans="1:13" s="60" customFormat="1" ht="19.5" customHeight="1" thickBot="1">
      <c r="A95" s="96" t="s">
        <v>295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8"/>
    </row>
    <row r="96" spans="1:13" s="67" customFormat="1" ht="30" customHeight="1">
      <c r="A96" s="80" t="s">
        <v>66</v>
      </c>
      <c r="B96" s="81" t="s">
        <v>28</v>
      </c>
      <c r="C96" s="81" t="s">
        <v>18</v>
      </c>
      <c r="D96" s="82" t="s">
        <v>0</v>
      </c>
      <c r="E96" s="90" t="s">
        <v>9</v>
      </c>
      <c r="F96" s="90" t="s">
        <v>3</v>
      </c>
      <c r="G96" s="91" t="s">
        <v>6</v>
      </c>
      <c r="H96" s="82" t="s">
        <v>1</v>
      </c>
      <c r="I96" s="92" t="s">
        <v>4</v>
      </c>
      <c r="J96" s="93" t="s">
        <v>61</v>
      </c>
      <c r="K96" s="92" t="s">
        <v>2</v>
      </c>
      <c r="L96" s="90" t="s">
        <v>38</v>
      </c>
      <c r="M96" s="94" t="s">
        <v>40</v>
      </c>
    </row>
    <row r="97" spans="1:13" s="71" customFormat="1" ht="15.75" customHeight="1">
      <c r="A97" s="13">
        <v>1</v>
      </c>
      <c r="B97" s="31">
        <v>103</v>
      </c>
      <c r="C97" s="69" t="s">
        <v>236</v>
      </c>
      <c r="D97" s="70" t="s">
        <v>237</v>
      </c>
      <c r="E97" s="13" t="s">
        <v>48</v>
      </c>
      <c r="F97" s="13" t="s">
        <v>206</v>
      </c>
      <c r="G97" s="13" t="s">
        <v>184</v>
      </c>
      <c r="H97" s="70" t="s">
        <v>290</v>
      </c>
      <c r="I97" s="13" t="str">
        <f aca="true" t="shared" si="4" ref="I97:I108">IF($F97="m",IF($G$1-$G97&gt;19,IF($G$1-$G97&lt;40,"A",IF($G$1-$G97&gt;49,IF($G$1-$G97&gt;59,IF($G$1-$G97&gt;69,"E","D"),"C"),"B")),"JM"),IF($G$1-$G97&gt;19,IF($G$1-$G97&lt;35,"F",IF($G$1-$G97&lt;50,"G","H")),"JŽ"))</f>
        <v>B</v>
      </c>
      <c r="J97" s="13">
        <f>COUNTIF(I$7:I97,I97)</f>
        <v>12</v>
      </c>
      <c r="K97" s="14">
        <v>0.03415509259259259</v>
      </c>
      <c r="L97" s="13" t="s">
        <v>250</v>
      </c>
      <c r="M97" s="12"/>
    </row>
    <row r="98" spans="1:13" s="78" customFormat="1" ht="15.75" customHeight="1">
      <c r="A98" s="17">
        <v>2</v>
      </c>
      <c r="B98" s="32">
        <v>30</v>
      </c>
      <c r="C98" s="76" t="s">
        <v>238</v>
      </c>
      <c r="D98" s="77" t="s">
        <v>13</v>
      </c>
      <c r="E98" s="17" t="s">
        <v>10</v>
      </c>
      <c r="F98" s="17" t="s">
        <v>206</v>
      </c>
      <c r="G98" s="17" t="s">
        <v>204</v>
      </c>
      <c r="H98" s="77" t="s">
        <v>246</v>
      </c>
      <c r="I98" s="17" t="str">
        <f t="shared" si="4"/>
        <v>D</v>
      </c>
      <c r="J98" s="17">
        <f>COUNTIF(I$7:I98,I98)</f>
        <v>16</v>
      </c>
      <c r="K98" s="18">
        <v>0.038969907407407404</v>
      </c>
      <c r="L98" s="17" t="s">
        <v>250</v>
      </c>
      <c r="M98" s="16"/>
    </row>
    <row r="99" spans="1:13" s="75" customFormat="1" ht="15.75" customHeight="1">
      <c r="A99" s="13">
        <v>3</v>
      </c>
      <c r="B99" s="31">
        <v>46</v>
      </c>
      <c r="C99" s="69" t="s">
        <v>233</v>
      </c>
      <c r="D99" s="70" t="s">
        <v>234</v>
      </c>
      <c r="E99" s="13" t="s">
        <v>10</v>
      </c>
      <c r="F99" s="13" t="s">
        <v>205</v>
      </c>
      <c r="G99" s="13" t="s">
        <v>168</v>
      </c>
      <c r="H99" s="70" t="s">
        <v>23</v>
      </c>
      <c r="I99" s="13" t="str">
        <f t="shared" si="4"/>
        <v>G</v>
      </c>
      <c r="J99" s="13">
        <f>COUNTIF(I$7:I99,I99)</f>
        <v>15</v>
      </c>
      <c r="K99" s="14">
        <v>0.04189814814814815</v>
      </c>
      <c r="L99" s="13" t="s">
        <v>249</v>
      </c>
      <c r="M99" s="12"/>
    </row>
    <row r="100" spans="1:13" s="79" customFormat="1" ht="15.75" customHeight="1">
      <c r="A100" s="17">
        <v>4</v>
      </c>
      <c r="B100" s="32">
        <v>10</v>
      </c>
      <c r="C100" s="76" t="s">
        <v>240</v>
      </c>
      <c r="D100" s="77" t="s">
        <v>241</v>
      </c>
      <c r="E100" s="17" t="s">
        <v>10</v>
      </c>
      <c r="F100" s="17" t="s">
        <v>205</v>
      </c>
      <c r="G100" s="17" t="s">
        <v>168</v>
      </c>
      <c r="H100" s="77" t="s">
        <v>23</v>
      </c>
      <c r="I100" s="17" t="str">
        <f t="shared" si="4"/>
        <v>G</v>
      </c>
      <c r="J100" s="17">
        <f>COUNTIF(I$7:I100,I100)</f>
        <v>16</v>
      </c>
      <c r="K100" s="18">
        <v>0.042337962962962966</v>
      </c>
      <c r="L100" s="17" t="s">
        <v>249</v>
      </c>
      <c r="M100" s="16"/>
    </row>
    <row r="101" spans="1:13" ht="15.75" customHeight="1">
      <c r="A101" s="21">
        <v>5</v>
      </c>
      <c r="B101" s="33">
        <v>100</v>
      </c>
      <c r="C101" s="73" t="s">
        <v>94</v>
      </c>
      <c r="D101" s="74" t="s">
        <v>95</v>
      </c>
      <c r="E101" s="21" t="s">
        <v>10</v>
      </c>
      <c r="F101" s="21" t="s">
        <v>205</v>
      </c>
      <c r="G101" s="21" t="s">
        <v>176</v>
      </c>
      <c r="H101" s="74" t="s">
        <v>55</v>
      </c>
      <c r="I101" s="21" t="str">
        <f t="shared" si="4"/>
        <v>G</v>
      </c>
      <c r="J101" s="21">
        <f>COUNTIF(I$7:I101,I101)</f>
        <v>17</v>
      </c>
      <c r="K101" s="22">
        <v>0.04287037037037037</v>
      </c>
      <c r="L101" s="21" t="s">
        <v>249</v>
      </c>
      <c r="M101" s="20"/>
    </row>
    <row r="102" spans="1:13" ht="15.75" customHeight="1">
      <c r="A102" s="21">
        <v>6</v>
      </c>
      <c r="B102" s="33">
        <v>42</v>
      </c>
      <c r="C102" s="73" t="s">
        <v>251</v>
      </c>
      <c r="D102" s="74" t="s">
        <v>13</v>
      </c>
      <c r="E102" s="21" t="s">
        <v>10</v>
      </c>
      <c r="F102" s="21" t="s">
        <v>206</v>
      </c>
      <c r="G102" s="21" t="s">
        <v>203</v>
      </c>
      <c r="H102" s="74" t="s">
        <v>245</v>
      </c>
      <c r="I102" s="21" t="str">
        <f t="shared" si="4"/>
        <v>D</v>
      </c>
      <c r="J102" s="21">
        <f>COUNTIF(I$7:I102,I102)</f>
        <v>17</v>
      </c>
      <c r="K102" s="22">
        <v>0.0437962962962963</v>
      </c>
      <c r="L102" s="21" t="s">
        <v>250</v>
      </c>
      <c r="M102" s="20"/>
    </row>
    <row r="103" spans="1:13" ht="15.75" customHeight="1">
      <c r="A103" s="2">
        <v>7</v>
      </c>
      <c r="B103" s="30">
        <v>57</v>
      </c>
      <c r="C103" s="44" t="s">
        <v>278</v>
      </c>
      <c r="D103" s="41" t="s">
        <v>45</v>
      </c>
      <c r="E103" s="34" t="s">
        <v>10</v>
      </c>
      <c r="F103" s="34" t="s">
        <v>205</v>
      </c>
      <c r="G103" s="2">
        <v>1973</v>
      </c>
      <c r="H103" s="41" t="s">
        <v>279</v>
      </c>
      <c r="I103" s="2" t="str">
        <f t="shared" si="4"/>
        <v>H</v>
      </c>
      <c r="J103" s="2">
        <f>COUNTIF(I$7:I103,I103)</f>
        <v>5</v>
      </c>
      <c r="K103" s="5">
        <v>0.04456018518518518</v>
      </c>
      <c r="L103" s="34" t="s">
        <v>249</v>
      </c>
      <c r="M103" s="1"/>
    </row>
    <row r="104" spans="1:13" s="71" customFormat="1" ht="15.75" customHeight="1">
      <c r="A104" s="2">
        <v>8</v>
      </c>
      <c r="B104" s="30">
        <v>31</v>
      </c>
      <c r="C104" s="42" t="s">
        <v>242</v>
      </c>
      <c r="D104" s="43" t="s">
        <v>13</v>
      </c>
      <c r="E104" s="34" t="s">
        <v>10</v>
      </c>
      <c r="F104" s="34" t="s">
        <v>206</v>
      </c>
      <c r="G104" s="34" t="s">
        <v>243</v>
      </c>
      <c r="H104" s="43" t="s">
        <v>248</v>
      </c>
      <c r="I104" s="2" t="str">
        <f t="shared" si="4"/>
        <v>E</v>
      </c>
      <c r="J104" s="2">
        <f>COUNTIF(I$7:I104,I104)</f>
        <v>5</v>
      </c>
      <c r="K104" s="5">
        <v>0.04743055555555556</v>
      </c>
      <c r="L104" s="34" t="s">
        <v>250</v>
      </c>
      <c r="M104" s="1"/>
    </row>
    <row r="105" spans="1:13" s="72" customFormat="1" ht="15.75" customHeight="1">
      <c r="A105" s="2">
        <v>9</v>
      </c>
      <c r="B105" s="30">
        <v>45</v>
      </c>
      <c r="C105" s="42" t="s">
        <v>233</v>
      </c>
      <c r="D105" s="43" t="s">
        <v>45</v>
      </c>
      <c r="E105" s="34" t="s">
        <v>10</v>
      </c>
      <c r="F105" s="34" t="s">
        <v>205</v>
      </c>
      <c r="G105" s="34" t="s">
        <v>197</v>
      </c>
      <c r="H105" s="43" t="s">
        <v>23</v>
      </c>
      <c r="I105" s="2" t="str">
        <f t="shared" si="4"/>
        <v>H</v>
      </c>
      <c r="J105" s="2">
        <f>COUNTIF(I$7:I105,I105)</f>
        <v>6</v>
      </c>
      <c r="K105" s="5">
        <v>0.04922453703703703</v>
      </c>
      <c r="L105" s="34" t="s">
        <v>249</v>
      </c>
      <c r="M105" s="1"/>
    </row>
    <row r="106" spans="1:13" s="75" customFormat="1" ht="15.75" customHeight="1">
      <c r="A106" s="2">
        <v>10</v>
      </c>
      <c r="B106" s="30">
        <v>13</v>
      </c>
      <c r="C106" s="42" t="s">
        <v>235</v>
      </c>
      <c r="D106" s="43" t="s">
        <v>57</v>
      </c>
      <c r="E106" s="34" t="s">
        <v>10</v>
      </c>
      <c r="F106" s="34" t="s">
        <v>205</v>
      </c>
      <c r="G106" s="34" t="s">
        <v>183</v>
      </c>
      <c r="H106" s="43" t="s">
        <v>244</v>
      </c>
      <c r="I106" s="2" t="str">
        <f t="shared" si="4"/>
        <v>H</v>
      </c>
      <c r="J106" s="2">
        <f>COUNTIF(I$7:I106,I106)</f>
        <v>7</v>
      </c>
      <c r="K106" s="5">
        <v>0.05018518518518519</v>
      </c>
      <c r="L106" s="34" t="s">
        <v>249</v>
      </c>
      <c r="M106" s="1"/>
    </row>
    <row r="107" spans="1:13" ht="15.75" customHeight="1">
      <c r="A107" s="2">
        <v>11</v>
      </c>
      <c r="B107" s="30">
        <v>95</v>
      </c>
      <c r="C107" s="42" t="s">
        <v>239</v>
      </c>
      <c r="D107" s="43" t="s">
        <v>13</v>
      </c>
      <c r="E107" s="34" t="s">
        <v>10</v>
      </c>
      <c r="F107" s="34" t="s">
        <v>206</v>
      </c>
      <c r="G107" s="34" t="s">
        <v>198</v>
      </c>
      <c r="H107" s="43" t="s">
        <v>247</v>
      </c>
      <c r="I107" s="2" t="str">
        <f t="shared" si="4"/>
        <v>B</v>
      </c>
      <c r="J107" s="2">
        <f>COUNTIF(I$7:I107,I107)</f>
        <v>13</v>
      </c>
      <c r="K107" s="5">
        <v>0.051527777777777777</v>
      </c>
      <c r="L107" s="34" t="s">
        <v>250</v>
      </c>
      <c r="M107" s="1"/>
    </row>
    <row r="108" spans="1:13" ht="15.75" customHeight="1">
      <c r="A108" s="2">
        <v>12</v>
      </c>
      <c r="B108" s="30">
        <v>74</v>
      </c>
      <c r="C108" s="44" t="s">
        <v>282</v>
      </c>
      <c r="D108" s="41" t="s">
        <v>57</v>
      </c>
      <c r="E108" s="34" t="s">
        <v>10</v>
      </c>
      <c r="F108" s="34" t="s">
        <v>205</v>
      </c>
      <c r="G108" s="2">
        <v>1976</v>
      </c>
      <c r="H108" s="41" t="s">
        <v>277</v>
      </c>
      <c r="I108" s="2" t="str">
        <f t="shared" si="4"/>
        <v>G</v>
      </c>
      <c r="J108" s="2">
        <f>COUNTIF(I$7:I108,I108)</f>
        <v>18</v>
      </c>
      <c r="K108" s="5">
        <v>0.060069444444444446</v>
      </c>
      <c r="L108" s="34" t="s">
        <v>249</v>
      </c>
      <c r="M108" s="1"/>
    </row>
    <row r="111" spans="1:14" s="38" customFormat="1" ht="14.25" customHeight="1">
      <c r="A111" s="95" t="s">
        <v>67</v>
      </c>
      <c r="B111" s="95"/>
      <c r="C111" s="95"/>
      <c r="D111" s="95"/>
      <c r="E111" s="95"/>
      <c r="F111" s="95"/>
      <c r="G111" s="95"/>
      <c r="H111" s="95"/>
      <c r="I111" s="35"/>
      <c r="J111" s="35"/>
      <c r="K111" s="36"/>
      <c r="L111" s="35"/>
      <c r="M111" s="35"/>
      <c r="N111" s="35"/>
    </row>
    <row r="112" spans="1:14" s="38" customFormat="1" ht="14.25" customHeight="1">
      <c r="A112" s="95" t="s">
        <v>5</v>
      </c>
      <c r="B112" s="95"/>
      <c r="C112" s="95"/>
      <c r="D112" s="95"/>
      <c r="E112" s="95"/>
      <c r="F112" s="95"/>
      <c r="G112" s="95"/>
      <c r="H112" s="95"/>
      <c r="I112" s="35"/>
      <c r="J112" s="35"/>
      <c r="K112" s="36"/>
      <c r="L112" s="35"/>
      <c r="M112" s="35"/>
      <c r="N112" s="35"/>
    </row>
  </sheetData>
  <sheetProtection/>
  <mergeCells count="7">
    <mergeCell ref="A112:H112"/>
    <mergeCell ref="A95:M95"/>
    <mergeCell ref="A2:K2"/>
    <mergeCell ref="A3:K3"/>
    <mergeCell ref="A4:K4"/>
    <mergeCell ref="A5:D5"/>
    <mergeCell ref="A111:H111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4.421875" style="35" customWidth="1"/>
    <col min="2" max="2" width="6.140625" style="36" customWidth="1"/>
    <col min="3" max="3" width="15.421875" style="36" customWidth="1"/>
    <col min="4" max="4" width="7.28125" style="35" customWidth="1"/>
    <col min="5" max="5" width="4.421875" style="35" customWidth="1"/>
    <col min="6" max="6" width="4.28125" style="35" customWidth="1"/>
    <col min="7" max="7" width="5.7109375" style="37" customWidth="1"/>
    <col min="8" max="8" width="23.140625" style="38" customWidth="1"/>
    <col min="9" max="9" width="3.8515625" style="35" customWidth="1"/>
    <col min="10" max="10" width="4.421875" style="35" customWidth="1"/>
    <col min="11" max="11" width="9.7109375" style="36" customWidth="1"/>
    <col min="12" max="12" width="3.8515625" style="35" hidden="1" customWidth="1"/>
    <col min="13" max="13" width="2.8515625" style="39" hidden="1" customWidth="1"/>
    <col min="14" max="16384" width="9.140625" style="40" customWidth="1"/>
  </cols>
  <sheetData>
    <row r="1" spans="6:7" ht="0.75" customHeight="1" thickBot="1">
      <c r="F1" s="35" t="s">
        <v>27</v>
      </c>
      <c r="G1" s="37">
        <v>2023</v>
      </c>
    </row>
    <row r="2" spans="1:13" s="52" customFormat="1" ht="30" customHeight="1" thickBot="1">
      <c r="A2" s="99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1"/>
      <c r="M2" s="51"/>
    </row>
    <row r="3" spans="1:13" s="53" customFormat="1" ht="19.5" customHeight="1" thickBot="1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1"/>
      <c r="M3" s="24"/>
    </row>
    <row r="4" spans="1:13" s="55" customFormat="1" ht="19.5" customHeight="1" thickBot="1">
      <c r="A4" s="103" t="s">
        <v>79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1"/>
      <c r="M4" s="54"/>
    </row>
    <row r="5" spans="1:13" s="60" customFormat="1" ht="19.5" customHeight="1" thickBot="1">
      <c r="A5" s="106" t="s">
        <v>25</v>
      </c>
      <c r="B5" s="107"/>
      <c r="C5" s="107"/>
      <c r="D5" s="108"/>
      <c r="E5" s="11"/>
      <c r="F5" s="11"/>
      <c r="G5" s="56"/>
      <c r="H5" s="56"/>
      <c r="I5" s="11" t="s">
        <v>80</v>
      </c>
      <c r="J5" s="11"/>
      <c r="K5" s="57"/>
      <c r="L5" s="58"/>
      <c r="M5" s="59"/>
    </row>
    <row r="6" spans="1:13" s="67" customFormat="1" ht="30" customHeight="1" thickBot="1">
      <c r="A6" s="80" t="s">
        <v>66</v>
      </c>
      <c r="B6" s="81" t="s">
        <v>28</v>
      </c>
      <c r="C6" s="81" t="s">
        <v>18</v>
      </c>
      <c r="D6" s="82" t="s">
        <v>0</v>
      </c>
      <c r="E6" s="62" t="s">
        <v>9</v>
      </c>
      <c r="F6" s="62" t="s">
        <v>3</v>
      </c>
      <c r="G6" s="63" t="s">
        <v>6</v>
      </c>
      <c r="H6" s="61" t="s">
        <v>1</v>
      </c>
      <c r="I6" s="64" t="s">
        <v>4</v>
      </c>
      <c r="J6" s="65" t="s">
        <v>61</v>
      </c>
      <c r="K6" s="64" t="s">
        <v>2</v>
      </c>
      <c r="L6" s="62" t="s">
        <v>38</v>
      </c>
      <c r="M6" s="66" t="s">
        <v>40</v>
      </c>
    </row>
    <row r="7" spans="1:13" s="6" customFormat="1" ht="19.5" customHeight="1" thickBot="1">
      <c r="A7" s="112" t="s">
        <v>77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  <c r="L7" s="8"/>
      <c r="M7" s="9"/>
    </row>
    <row r="8" spans="1:13" s="71" customFormat="1" ht="15.75" customHeight="1">
      <c r="A8" s="13">
        <v>1</v>
      </c>
      <c r="B8" s="31">
        <v>49</v>
      </c>
      <c r="C8" s="69" t="s">
        <v>100</v>
      </c>
      <c r="D8" s="70" t="s">
        <v>101</v>
      </c>
      <c r="E8" s="13" t="s">
        <v>10</v>
      </c>
      <c r="F8" s="13" t="s">
        <v>206</v>
      </c>
      <c r="G8" s="13" t="s">
        <v>177</v>
      </c>
      <c r="H8" s="70" t="s">
        <v>211</v>
      </c>
      <c r="I8" s="13" t="str">
        <f aca="true" t="shared" si="0" ref="I8:I41">IF($F8="m",IF($G$1-$G8&gt;19,IF($G$1-$G8&lt;40,"A",IF($G$1-$G8&gt;49,IF($G$1-$G8&gt;59,IF($G$1-$G8&gt;69,"E","D"),"C"),"B")),"JM"),IF($G$1-$G8&gt;19,IF($G$1-$G8&lt;35,"F",IF($G$1-$G8&lt;50,"G","H")),"JŽ"))</f>
        <v>A</v>
      </c>
      <c r="J8" s="13">
        <f>COUNTIF(I$8:I8,I8)</f>
        <v>1</v>
      </c>
      <c r="K8" s="14">
        <v>0.024861111111111108</v>
      </c>
      <c r="L8" s="13"/>
      <c r="M8" s="12"/>
    </row>
    <row r="9" spans="1:13" s="78" customFormat="1" ht="15.75" customHeight="1">
      <c r="A9" s="17">
        <v>2</v>
      </c>
      <c r="B9" s="32">
        <v>2</v>
      </c>
      <c r="C9" s="76" t="s">
        <v>254</v>
      </c>
      <c r="D9" s="77" t="s">
        <v>255</v>
      </c>
      <c r="E9" s="17" t="s">
        <v>258</v>
      </c>
      <c r="F9" s="17" t="s">
        <v>206</v>
      </c>
      <c r="G9" s="17">
        <v>2001</v>
      </c>
      <c r="H9" s="77" t="s">
        <v>23</v>
      </c>
      <c r="I9" s="17" t="str">
        <f t="shared" si="0"/>
        <v>A</v>
      </c>
      <c r="J9" s="17">
        <f>COUNTIF(I$8:I9,I9)</f>
        <v>2</v>
      </c>
      <c r="K9" s="18">
        <v>0.02619212962962963</v>
      </c>
      <c r="L9" s="17"/>
      <c r="M9" s="16"/>
    </row>
    <row r="10" spans="1:13" s="75" customFormat="1" ht="15.75" customHeight="1">
      <c r="A10" s="21">
        <v>3</v>
      </c>
      <c r="B10" s="33">
        <v>51</v>
      </c>
      <c r="C10" s="73" t="s">
        <v>146</v>
      </c>
      <c r="D10" s="74" t="s">
        <v>121</v>
      </c>
      <c r="E10" s="21" t="s">
        <v>10</v>
      </c>
      <c r="F10" s="21" t="s">
        <v>206</v>
      </c>
      <c r="G10" s="21" t="s">
        <v>191</v>
      </c>
      <c r="H10" s="74" t="s">
        <v>224</v>
      </c>
      <c r="I10" s="21" t="str">
        <f t="shared" si="0"/>
        <v>A</v>
      </c>
      <c r="J10" s="21">
        <f>COUNTIF(I$8:I10,I10)</f>
        <v>3</v>
      </c>
      <c r="K10" s="22">
        <v>0.026759259259259257</v>
      </c>
      <c r="L10" s="21"/>
      <c r="M10" s="20"/>
    </row>
    <row r="11" spans="1:13" ht="15.75" customHeight="1">
      <c r="A11" s="2">
        <v>4</v>
      </c>
      <c r="B11" s="30">
        <v>33</v>
      </c>
      <c r="C11" s="42" t="s">
        <v>158</v>
      </c>
      <c r="D11" s="43" t="s">
        <v>20</v>
      </c>
      <c r="E11" s="34" t="s">
        <v>10</v>
      </c>
      <c r="F11" s="34" t="s">
        <v>206</v>
      </c>
      <c r="G11" s="34" t="s">
        <v>195</v>
      </c>
      <c r="H11" s="43" t="s">
        <v>231</v>
      </c>
      <c r="I11" s="2" t="str">
        <f t="shared" si="0"/>
        <v>A</v>
      </c>
      <c r="J11" s="2">
        <f>COUNTIF(I$8:I11,I11)</f>
        <v>4</v>
      </c>
      <c r="K11" s="5">
        <v>0.027395833333333338</v>
      </c>
      <c r="L11" s="2"/>
      <c r="M11" s="1"/>
    </row>
    <row r="12" spans="1:13" ht="15.75" customHeight="1">
      <c r="A12" s="2">
        <v>5</v>
      </c>
      <c r="B12" s="30">
        <v>55</v>
      </c>
      <c r="C12" s="42" t="s">
        <v>137</v>
      </c>
      <c r="D12" s="43" t="s">
        <v>12</v>
      </c>
      <c r="E12" s="34" t="s">
        <v>10</v>
      </c>
      <c r="F12" s="34" t="s">
        <v>206</v>
      </c>
      <c r="G12" s="34" t="s">
        <v>189</v>
      </c>
      <c r="H12" s="43" t="s">
        <v>222</v>
      </c>
      <c r="I12" s="2" t="str">
        <f t="shared" si="0"/>
        <v>A</v>
      </c>
      <c r="J12" s="2">
        <f>COUNTIF(I$8:I12,I12)</f>
        <v>5</v>
      </c>
      <c r="K12" s="5">
        <v>0.027615740740740743</v>
      </c>
      <c r="L12" s="2"/>
      <c r="M12" s="1"/>
    </row>
    <row r="13" spans="1:13" ht="15.75" customHeight="1">
      <c r="A13" s="2">
        <v>6</v>
      </c>
      <c r="B13" s="30">
        <v>7</v>
      </c>
      <c r="C13" s="42" t="s">
        <v>119</v>
      </c>
      <c r="D13" s="43" t="s">
        <v>120</v>
      </c>
      <c r="E13" s="34" t="s">
        <v>10</v>
      </c>
      <c r="F13" s="34" t="s">
        <v>206</v>
      </c>
      <c r="G13" s="34" t="s">
        <v>189</v>
      </c>
      <c r="H13" s="43" t="s">
        <v>218</v>
      </c>
      <c r="I13" s="2" t="str">
        <f t="shared" si="0"/>
        <v>A</v>
      </c>
      <c r="J13" s="2">
        <f>COUNTIF(I$8:I13,I13)</f>
        <v>6</v>
      </c>
      <c r="K13" s="5">
        <v>0.0296412037037037</v>
      </c>
      <c r="L13" s="2"/>
      <c r="M13" s="1"/>
    </row>
    <row r="14" spans="1:13" ht="15.75" customHeight="1">
      <c r="A14" s="2">
        <v>7</v>
      </c>
      <c r="B14" s="30">
        <v>70</v>
      </c>
      <c r="C14" s="42" t="s">
        <v>115</v>
      </c>
      <c r="D14" s="43" t="s">
        <v>21</v>
      </c>
      <c r="E14" s="34" t="s">
        <v>10</v>
      </c>
      <c r="F14" s="34" t="s">
        <v>206</v>
      </c>
      <c r="G14" s="34" t="s">
        <v>181</v>
      </c>
      <c r="H14" s="43" t="s">
        <v>41</v>
      </c>
      <c r="I14" s="2" t="str">
        <f t="shared" si="0"/>
        <v>A</v>
      </c>
      <c r="J14" s="2">
        <f>COUNTIF(I$8:I14,I14)</f>
        <v>7</v>
      </c>
      <c r="K14" s="5">
        <v>0.031041666666666665</v>
      </c>
      <c r="L14" s="2"/>
      <c r="M14" s="1" t="s">
        <v>40</v>
      </c>
    </row>
    <row r="15" spans="1:13" ht="15.75" customHeight="1">
      <c r="A15" s="2">
        <v>8</v>
      </c>
      <c r="B15" s="30">
        <v>107</v>
      </c>
      <c r="C15" s="42" t="s">
        <v>86</v>
      </c>
      <c r="D15" s="43" t="s">
        <v>13</v>
      </c>
      <c r="E15" s="34" t="s">
        <v>10</v>
      </c>
      <c r="F15" s="34" t="s">
        <v>206</v>
      </c>
      <c r="G15" s="34" t="s">
        <v>172</v>
      </c>
      <c r="H15" s="43" t="s">
        <v>207</v>
      </c>
      <c r="I15" s="2" t="str">
        <f t="shared" si="0"/>
        <v>A</v>
      </c>
      <c r="J15" s="2">
        <f>COUNTIF(I$8:I15,I15)</f>
        <v>8</v>
      </c>
      <c r="K15" s="5">
        <v>0.03204861111111111</v>
      </c>
      <c r="L15" s="2"/>
      <c r="M15" s="1"/>
    </row>
    <row r="16" spans="1:13" ht="15.75" customHeight="1">
      <c r="A16" s="2">
        <v>9</v>
      </c>
      <c r="B16" s="30">
        <v>121</v>
      </c>
      <c r="C16" s="42" t="s">
        <v>161</v>
      </c>
      <c r="D16" s="43" t="s">
        <v>21</v>
      </c>
      <c r="E16" s="34" t="s">
        <v>10</v>
      </c>
      <c r="F16" s="34" t="s">
        <v>206</v>
      </c>
      <c r="G16" s="34" t="s">
        <v>195</v>
      </c>
      <c r="H16" s="43" t="s">
        <v>7</v>
      </c>
      <c r="I16" s="2" t="str">
        <f t="shared" si="0"/>
        <v>A</v>
      </c>
      <c r="J16" s="2">
        <f>COUNTIF(I$8:I16,I16)</f>
        <v>9</v>
      </c>
      <c r="K16" s="5">
        <v>0.03318287037037037</v>
      </c>
      <c r="L16" s="2"/>
      <c r="M16" s="1"/>
    </row>
    <row r="17" spans="1:13" ht="15.75" customHeight="1">
      <c r="A17" s="2">
        <v>10</v>
      </c>
      <c r="B17" s="30">
        <v>6</v>
      </c>
      <c r="C17" s="44" t="s">
        <v>272</v>
      </c>
      <c r="D17" s="41" t="s">
        <v>112</v>
      </c>
      <c r="E17" s="34" t="s">
        <v>10</v>
      </c>
      <c r="F17" s="34" t="s">
        <v>206</v>
      </c>
      <c r="G17" s="2">
        <v>1998</v>
      </c>
      <c r="H17" s="41" t="s">
        <v>273</v>
      </c>
      <c r="I17" s="2" t="str">
        <f t="shared" si="0"/>
        <v>A</v>
      </c>
      <c r="J17" s="2">
        <f>COUNTIF(I$8:I17,I17)</f>
        <v>10</v>
      </c>
      <c r="K17" s="5">
        <v>0.035196759259259254</v>
      </c>
      <c r="L17" s="2"/>
      <c r="M17" s="1"/>
    </row>
    <row r="18" spans="1:13" ht="15.75" customHeight="1">
      <c r="A18" s="2">
        <v>11</v>
      </c>
      <c r="B18" s="30">
        <v>61</v>
      </c>
      <c r="C18" s="42" t="s">
        <v>130</v>
      </c>
      <c r="D18" s="43" t="s">
        <v>131</v>
      </c>
      <c r="E18" s="34" t="s">
        <v>10</v>
      </c>
      <c r="F18" s="34" t="s">
        <v>206</v>
      </c>
      <c r="G18" s="34" t="s">
        <v>189</v>
      </c>
      <c r="H18" s="43" t="s">
        <v>29</v>
      </c>
      <c r="I18" s="2" t="str">
        <f t="shared" si="0"/>
        <v>A</v>
      </c>
      <c r="J18" s="2">
        <f>COUNTIF(I$8:I18,I18)</f>
        <v>11</v>
      </c>
      <c r="K18" s="5">
        <v>0.03697916666666667</v>
      </c>
      <c r="L18" s="2"/>
      <c r="M18" s="1"/>
    </row>
    <row r="19" spans="1:13" ht="15.75" customHeight="1">
      <c r="A19" s="2">
        <v>12</v>
      </c>
      <c r="B19" s="30">
        <v>113</v>
      </c>
      <c r="C19" s="42" t="s">
        <v>105</v>
      </c>
      <c r="D19" s="43" t="s">
        <v>11</v>
      </c>
      <c r="E19" s="34" t="s">
        <v>10</v>
      </c>
      <c r="F19" s="34" t="s">
        <v>206</v>
      </c>
      <c r="G19" s="34" t="s">
        <v>175</v>
      </c>
      <c r="H19" s="43" t="s">
        <v>41</v>
      </c>
      <c r="I19" s="2" t="str">
        <f t="shared" si="0"/>
        <v>A</v>
      </c>
      <c r="J19" s="2">
        <f>COUNTIF(I$8:I19,I19)</f>
        <v>12</v>
      </c>
      <c r="K19" s="5">
        <v>0.03743055555555556</v>
      </c>
      <c r="L19" s="2"/>
      <c r="M19" s="1" t="s">
        <v>40</v>
      </c>
    </row>
    <row r="20" spans="1:13" ht="15.75" customHeight="1">
      <c r="A20" s="2">
        <v>13</v>
      </c>
      <c r="B20" s="30">
        <v>4</v>
      </c>
      <c r="C20" s="42" t="s">
        <v>124</v>
      </c>
      <c r="D20" s="43" t="s">
        <v>35</v>
      </c>
      <c r="E20" s="34" t="s">
        <v>10</v>
      </c>
      <c r="F20" s="34" t="s">
        <v>206</v>
      </c>
      <c r="G20" s="34" t="s">
        <v>191</v>
      </c>
      <c r="H20" s="43" t="s">
        <v>23</v>
      </c>
      <c r="I20" s="2" t="str">
        <f t="shared" si="0"/>
        <v>A</v>
      </c>
      <c r="J20" s="2">
        <f>COUNTIF(I$8:I20,I20)</f>
        <v>13</v>
      </c>
      <c r="K20" s="5">
        <v>0.03806712962962963</v>
      </c>
      <c r="L20" s="2"/>
      <c r="M20" s="1"/>
    </row>
    <row r="21" spans="1:13" ht="15.75" customHeight="1">
      <c r="A21" s="2">
        <v>14</v>
      </c>
      <c r="B21" s="30">
        <v>119</v>
      </c>
      <c r="C21" s="42" t="s">
        <v>259</v>
      </c>
      <c r="D21" s="43" t="s">
        <v>32</v>
      </c>
      <c r="E21" s="34" t="s">
        <v>10</v>
      </c>
      <c r="F21" s="34" t="s">
        <v>206</v>
      </c>
      <c r="G21" s="34">
        <v>1992</v>
      </c>
      <c r="H21" s="43" t="s">
        <v>8</v>
      </c>
      <c r="I21" s="2" t="str">
        <f t="shared" si="0"/>
        <v>A</v>
      </c>
      <c r="J21" s="2">
        <f>COUNTIF(I$8:I21,I21)</f>
        <v>14</v>
      </c>
      <c r="K21" s="5">
        <v>0.03900462962962963</v>
      </c>
      <c r="L21" s="2"/>
      <c r="M21" s="1" t="s">
        <v>40</v>
      </c>
    </row>
    <row r="22" spans="1:13" ht="15.75" customHeight="1">
      <c r="A22" s="2">
        <v>15</v>
      </c>
      <c r="B22" s="30">
        <v>58</v>
      </c>
      <c r="C22" s="42" t="s">
        <v>109</v>
      </c>
      <c r="D22" s="43" t="s">
        <v>62</v>
      </c>
      <c r="E22" s="34" t="s">
        <v>10</v>
      </c>
      <c r="F22" s="34" t="s">
        <v>206</v>
      </c>
      <c r="G22" s="34" t="s">
        <v>172</v>
      </c>
      <c r="H22" s="43" t="s">
        <v>214</v>
      </c>
      <c r="I22" s="2" t="str">
        <f t="shared" si="0"/>
        <v>A</v>
      </c>
      <c r="J22" s="2">
        <f>COUNTIF(I$8:I22,I22)</f>
        <v>15</v>
      </c>
      <c r="K22" s="5">
        <v>0.04133101851851852</v>
      </c>
      <c r="L22" s="2"/>
      <c r="M22" s="1"/>
    </row>
    <row r="23" spans="1:13" ht="15.75" customHeight="1">
      <c r="A23" s="2">
        <v>16</v>
      </c>
      <c r="B23" s="30">
        <v>112</v>
      </c>
      <c r="C23" s="42" t="s">
        <v>127</v>
      </c>
      <c r="D23" s="43" t="s">
        <v>52</v>
      </c>
      <c r="E23" s="34" t="s">
        <v>10</v>
      </c>
      <c r="F23" s="34" t="s">
        <v>206</v>
      </c>
      <c r="G23" s="34" t="s">
        <v>193</v>
      </c>
      <c r="H23" s="43" t="s">
        <v>289</v>
      </c>
      <c r="I23" s="2" t="str">
        <f t="shared" si="0"/>
        <v>A</v>
      </c>
      <c r="J23" s="2">
        <f>COUNTIF(I$8:I23,I23)</f>
        <v>16</v>
      </c>
      <c r="K23" s="5">
        <v>0.042083333333333334</v>
      </c>
      <c r="L23" s="2"/>
      <c r="M23" s="1"/>
    </row>
    <row r="24" spans="1:13" ht="15.75" customHeight="1">
      <c r="A24" s="2">
        <v>17</v>
      </c>
      <c r="B24" s="30">
        <v>115</v>
      </c>
      <c r="C24" s="42" t="s">
        <v>105</v>
      </c>
      <c r="D24" s="43" t="s">
        <v>21</v>
      </c>
      <c r="E24" s="34" t="s">
        <v>10</v>
      </c>
      <c r="F24" s="34" t="s">
        <v>206</v>
      </c>
      <c r="G24" s="34" t="s">
        <v>177</v>
      </c>
      <c r="H24" s="43" t="s">
        <v>41</v>
      </c>
      <c r="I24" s="2" t="str">
        <f t="shared" si="0"/>
        <v>A</v>
      </c>
      <c r="J24" s="2">
        <f>COUNTIF(I$8:I24,I24)</f>
        <v>17</v>
      </c>
      <c r="K24" s="5">
        <v>0.044259259259259255</v>
      </c>
      <c r="L24" s="2"/>
      <c r="M24" s="1" t="s">
        <v>40</v>
      </c>
    </row>
    <row r="25" spans="1:13" ht="15.75" customHeight="1" thickBot="1">
      <c r="A25" s="2">
        <v>18</v>
      </c>
      <c r="B25" s="30">
        <v>117</v>
      </c>
      <c r="C25" s="42" t="s">
        <v>133</v>
      </c>
      <c r="D25" s="43" t="s">
        <v>44</v>
      </c>
      <c r="E25" s="34" t="s">
        <v>10</v>
      </c>
      <c r="F25" s="34" t="s">
        <v>206</v>
      </c>
      <c r="G25" s="34" t="s">
        <v>195</v>
      </c>
      <c r="H25" s="43" t="s">
        <v>221</v>
      </c>
      <c r="I25" s="2" t="str">
        <f t="shared" si="0"/>
        <v>A</v>
      </c>
      <c r="J25" s="2">
        <f>COUNTIF(I$8:I25,I25)</f>
        <v>18</v>
      </c>
      <c r="K25" s="5">
        <v>0.04527777777777778</v>
      </c>
      <c r="L25" s="2"/>
      <c r="M25" s="1"/>
    </row>
    <row r="26" spans="1:17" s="25" customFormat="1" ht="19.5" customHeight="1" thickBot="1">
      <c r="A26" s="112" t="s">
        <v>76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O26" s="15"/>
      <c r="P26" s="15"/>
      <c r="Q26" s="15"/>
    </row>
    <row r="27" spans="1:13" s="71" customFormat="1" ht="15.75" customHeight="1">
      <c r="A27" s="13">
        <v>1</v>
      </c>
      <c r="B27" s="31">
        <v>38</v>
      </c>
      <c r="C27" s="69" t="s">
        <v>113</v>
      </c>
      <c r="D27" s="70" t="s">
        <v>14</v>
      </c>
      <c r="E27" s="13" t="s">
        <v>10</v>
      </c>
      <c r="F27" s="13" t="s">
        <v>206</v>
      </c>
      <c r="G27" s="13" t="s">
        <v>185</v>
      </c>
      <c r="H27" s="70" t="s">
        <v>215</v>
      </c>
      <c r="I27" s="13" t="str">
        <f t="shared" si="0"/>
        <v>B</v>
      </c>
      <c r="J27" s="13">
        <f>COUNTIF(I$8:I27,I27)</f>
        <v>1</v>
      </c>
      <c r="K27" s="14">
        <v>0.026064814814814815</v>
      </c>
      <c r="L27" s="13"/>
      <c r="M27" s="12"/>
    </row>
    <row r="28" spans="1:13" s="78" customFormat="1" ht="15.75" customHeight="1">
      <c r="A28" s="17">
        <v>2</v>
      </c>
      <c r="B28" s="32">
        <v>118</v>
      </c>
      <c r="C28" s="76" t="s">
        <v>292</v>
      </c>
      <c r="D28" s="77" t="s">
        <v>293</v>
      </c>
      <c r="E28" s="17" t="s">
        <v>10</v>
      </c>
      <c r="F28" s="17" t="s">
        <v>206</v>
      </c>
      <c r="G28" s="17">
        <v>1983</v>
      </c>
      <c r="H28" s="77" t="s">
        <v>229</v>
      </c>
      <c r="I28" s="17" t="str">
        <f t="shared" si="0"/>
        <v>B</v>
      </c>
      <c r="J28" s="17">
        <f>COUNTIF(I$8:I28,I28)</f>
        <v>2</v>
      </c>
      <c r="K28" s="18">
        <v>0.029479166666666667</v>
      </c>
      <c r="L28" s="17"/>
      <c r="M28" s="16"/>
    </row>
    <row r="29" spans="1:13" s="75" customFormat="1" ht="15.75" customHeight="1">
      <c r="A29" s="21">
        <v>3</v>
      </c>
      <c r="B29" s="33">
        <v>8</v>
      </c>
      <c r="C29" s="73" t="s">
        <v>156</v>
      </c>
      <c r="D29" s="74" t="s">
        <v>12</v>
      </c>
      <c r="E29" s="21" t="s">
        <v>10</v>
      </c>
      <c r="F29" s="21" t="s">
        <v>206</v>
      </c>
      <c r="G29" s="21" t="s">
        <v>198</v>
      </c>
      <c r="H29" s="74" t="s">
        <v>23</v>
      </c>
      <c r="I29" s="21" t="str">
        <f t="shared" si="0"/>
        <v>B</v>
      </c>
      <c r="J29" s="21">
        <f>COUNTIF(I$8:I29,I29)</f>
        <v>3</v>
      </c>
      <c r="K29" s="22">
        <v>0.03019675925925926</v>
      </c>
      <c r="L29" s="21"/>
      <c r="M29" s="20"/>
    </row>
    <row r="30" spans="1:13" ht="15.75" customHeight="1">
      <c r="A30" s="2">
        <v>4</v>
      </c>
      <c r="B30" s="30">
        <v>59</v>
      </c>
      <c r="C30" s="42" t="s">
        <v>98</v>
      </c>
      <c r="D30" s="43" t="s">
        <v>99</v>
      </c>
      <c r="E30" s="34" t="s">
        <v>10</v>
      </c>
      <c r="F30" s="34" t="s">
        <v>206</v>
      </c>
      <c r="G30" s="34" t="s">
        <v>169</v>
      </c>
      <c r="H30" s="43" t="s">
        <v>280</v>
      </c>
      <c r="I30" s="2" t="str">
        <f t="shared" si="0"/>
        <v>B</v>
      </c>
      <c r="J30" s="2">
        <f>COUNTIF(I$8:I30,I30)</f>
        <v>4</v>
      </c>
      <c r="K30" s="5">
        <v>0.030625</v>
      </c>
      <c r="L30" s="2"/>
      <c r="M30" s="1"/>
    </row>
    <row r="31" spans="1:13" ht="15.75" customHeight="1">
      <c r="A31" s="2">
        <v>5</v>
      </c>
      <c r="B31" s="30">
        <v>28</v>
      </c>
      <c r="C31" s="42" t="s">
        <v>118</v>
      </c>
      <c r="D31" s="43" t="s">
        <v>12</v>
      </c>
      <c r="E31" s="34" t="s">
        <v>10</v>
      </c>
      <c r="F31" s="34" t="s">
        <v>206</v>
      </c>
      <c r="G31" s="34" t="s">
        <v>188</v>
      </c>
      <c r="H31" s="43" t="s">
        <v>217</v>
      </c>
      <c r="I31" s="2" t="str">
        <f t="shared" si="0"/>
        <v>B</v>
      </c>
      <c r="J31" s="2">
        <f>COUNTIF(I$8:I31,I31)</f>
        <v>5</v>
      </c>
      <c r="K31" s="5">
        <v>0.033680555555555554</v>
      </c>
      <c r="L31" s="2"/>
      <c r="M31" s="1"/>
    </row>
    <row r="32" spans="1:13" ht="15.75" customHeight="1">
      <c r="A32" s="2">
        <v>6</v>
      </c>
      <c r="B32" s="30">
        <v>41</v>
      </c>
      <c r="C32" s="42" t="s">
        <v>152</v>
      </c>
      <c r="D32" s="43" t="s">
        <v>21</v>
      </c>
      <c r="E32" s="34" t="s">
        <v>10</v>
      </c>
      <c r="F32" s="34" t="s">
        <v>206</v>
      </c>
      <c r="G32" s="34" t="s">
        <v>184</v>
      </c>
      <c r="H32" s="43" t="s">
        <v>228</v>
      </c>
      <c r="I32" s="2" t="str">
        <f t="shared" si="0"/>
        <v>B</v>
      </c>
      <c r="J32" s="2">
        <f>COUNTIF(I$8:I32,I32)</f>
        <v>6</v>
      </c>
      <c r="K32" s="5">
        <v>0.03662037037037037</v>
      </c>
      <c r="L32" s="2"/>
      <c r="M32" s="1"/>
    </row>
    <row r="33" spans="1:13" ht="15.75" customHeight="1">
      <c r="A33" s="2">
        <v>7</v>
      </c>
      <c r="B33" s="30">
        <v>54</v>
      </c>
      <c r="C33" s="42" t="s">
        <v>136</v>
      </c>
      <c r="D33" s="43" t="s">
        <v>11</v>
      </c>
      <c r="E33" s="34" t="s">
        <v>10</v>
      </c>
      <c r="F33" s="34" t="s">
        <v>206</v>
      </c>
      <c r="G33" s="34" t="s">
        <v>188</v>
      </c>
      <c r="H33" s="43" t="s">
        <v>7</v>
      </c>
      <c r="I33" s="2" t="str">
        <f t="shared" si="0"/>
        <v>B</v>
      </c>
      <c r="J33" s="2">
        <f>COUNTIF(I$8:I33,I33)</f>
        <v>7</v>
      </c>
      <c r="K33" s="5">
        <v>0.03703703703703704</v>
      </c>
      <c r="L33" s="2"/>
      <c r="M33" s="1"/>
    </row>
    <row r="34" spans="1:13" ht="15.75" customHeight="1">
      <c r="A34" s="2">
        <v>8</v>
      </c>
      <c r="B34" s="30">
        <v>84</v>
      </c>
      <c r="C34" s="42" t="s">
        <v>164</v>
      </c>
      <c r="D34" s="43" t="s">
        <v>39</v>
      </c>
      <c r="E34" s="34" t="s">
        <v>10</v>
      </c>
      <c r="F34" s="34" t="s">
        <v>206</v>
      </c>
      <c r="G34" s="34" t="s">
        <v>187</v>
      </c>
      <c r="H34" s="43" t="s">
        <v>7</v>
      </c>
      <c r="I34" s="2" t="str">
        <f t="shared" si="0"/>
        <v>B</v>
      </c>
      <c r="J34" s="2">
        <f>COUNTIF(I$8:I34,I34)</f>
        <v>8</v>
      </c>
      <c r="K34" s="5">
        <v>0.03760416666666667</v>
      </c>
      <c r="L34" s="2"/>
      <c r="M34" s="1"/>
    </row>
    <row r="35" spans="1:13" ht="15.75" customHeight="1">
      <c r="A35" s="2">
        <v>9</v>
      </c>
      <c r="B35" s="30">
        <v>105</v>
      </c>
      <c r="C35" s="42" t="s">
        <v>111</v>
      </c>
      <c r="D35" s="43" t="s">
        <v>112</v>
      </c>
      <c r="E35" s="34" t="s">
        <v>10</v>
      </c>
      <c r="F35" s="34" t="s">
        <v>206</v>
      </c>
      <c r="G35" s="34" t="s">
        <v>184</v>
      </c>
      <c r="H35" s="43" t="s">
        <v>7</v>
      </c>
      <c r="I35" s="2" t="str">
        <f t="shared" si="0"/>
        <v>B</v>
      </c>
      <c r="J35" s="2">
        <f>COUNTIF(I$8:I35,I35)</f>
        <v>9</v>
      </c>
      <c r="K35" s="5">
        <v>0.03996527777777777</v>
      </c>
      <c r="L35" s="2"/>
      <c r="M35" s="1"/>
    </row>
    <row r="36" spans="1:13" ht="15.75" customHeight="1">
      <c r="A36" s="2">
        <v>10</v>
      </c>
      <c r="B36" s="30">
        <v>97</v>
      </c>
      <c r="C36" s="42" t="s">
        <v>132</v>
      </c>
      <c r="D36" s="43" t="s">
        <v>54</v>
      </c>
      <c r="E36" s="34" t="s">
        <v>10</v>
      </c>
      <c r="F36" s="34" t="s">
        <v>206</v>
      </c>
      <c r="G36" s="34" t="s">
        <v>176</v>
      </c>
      <c r="H36" s="43" t="s">
        <v>55</v>
      </c>
      <c r="I36" s="2" t="str">
        <f t="shared" si="0"/>
        <v>B</v>
      </c>
      <c r="J36" s="2">
        <f>COUNTIF(I$8:I36,I36)</f>
        <v>10</v>
      </c>
      <c r="K36" s="5">
        <v>0.040532407407407406</v>
      </c>
      <c r="L36" s="2"/>
      <c r="M36" s="1"/>
    </row>
    <row r="37" spans="1:13" ht="15.75" customHeight="1" thickBot="1">
      <c r="A37" s="2">
        <v>11</v>
      </c>
      <c r="B37" s="30">
        <v>116</v>
      </c>
      <c r="C37" s="42" t="s">
        <v>261</v>
      </c>
      <c r="D37" s="43" t="s">
        <v>262</v>
      </c>
      <c r="E37" s="34" t="s">
        <v>10</v>
      </c>
      <c r="F37" s="34" t="s">
        <v>206</v>
      </c>
      <c r="G37" s="34">
        <v>1978</v>
      </c>
      <c r="H37" s="43" t="s">
        <v>291</v>
      </c>
      <c r="I37" s="2" t="str">
        <f t="shared" si="0"/>
        <v>B</v>
      </c>
      <c r="J37" s="2">
        <f>COUNTIF(I$8:I37,I37)</f>
        <v>11</v>
      </c>
      <c r="K37" s="5">
        <v>0.0462037037037037</v>
      </c>
      <c r="L37" s="2"/>
      <c r="M37" s="1"/>
    </row>
    <row r="38" spans="1:17" s="23" customFormat="1" ht="18.75" customHeight="1" thickBot="1">
      <c r="A38" s="112" t="s">
        <v>75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  <c r="L38" s="26"/>
      <c r="M38" s="1"/>
      <c r="O38" s="15"/>
      <c r="P38" s="15"/>
      <c r="Q38" s="15"/>
    </row>
    <row r="39" spans="1:13" s="71" customFormat="1" ht="15.75" customHeight="1">
      <c r="A39" s="13">
        <v>1</v>
      </c>
      <c r="B39" s="31">
        <v>48</v>
      </c>
      <c r="C39" s="69" t="s">
        <v>157</v>
      </c>
      <c r="D39" s="70" t="s">
        <v>13</v>
      </c>
      <c r="E39" s="13" t="s">
        <v>10</v>
      </c>
      <c r="F39" s="13" t="s">
        <v>206</v>
      </c>
      <c r="G39" s="13" t="s">
        <v>179</v>
      </c>
      <c r="H39" s="70" t="s">
        <v>23</v>
      </c>
      <c r="I39" s="13" t="str">
        <f t="shared" si="0"/>
        <v>C</v>
      </c>
      <c r="J39" s="13">
        <f>COUNTIF(I$8:I39,I39)</f>
        <v>1</v>
      </c>
      <c r="K39" s="14">
        <v>0.029490740740740744</v>
      </c>
      <c r="L39" s="13"/>
      <c r="M39" s="12"/>
    </row>
    <row r="40" spans="1:13" s="78" customFormat="1" ht="15.75" customHeight="1">
      <c r="A40" s="17">
        <v>2</v>
      </c>
      <c r="B40" s="32">
        <v>60</v>
      </c>
      <c r="C40" s="76" t="s">
        <v>108</v>
      </c>
      <c r="D40" s="77" t="s">
        <v>53</v>
      </c>
      <c r="E40" s="17" t="s">
        <v>10</v>
      </c>
      <c r="F40" s="17" t="s">
        <v>206</v>
      </c>
      <c r="G40" s="17" t="s">
        <v>182</v>
      </c>
      <c r="H40" s="77" t="s">
        <v>213</v>
      </c>
      <c r="I40" s="17" t="str">
        <f t="shared" si="0"/>
        <v>C</v>
      </c>
      <c r="J40" s="17">
        <f>COUNTIF(I$8:I40,I40)</f>
        <v>2</v>
      </c>
      <c r="K40" s="18">
        <v>0.030810185185185187</v>
      </c>
      <c r="L40" s="17"/>
      <c r="M40" s="16"/>
    </row>
    <row r="41" spans="1:13" s="75" customFormat="1" ht="15.75" customHeight="1">
      <c r="A41" s="21">
        <v>3</v>
      </c>
      <c r="B41" s="33">
        <v>92</v>
      </c>
      <c r="C41" s="73" t="s">
        <v>145</v>
      </c>
      <c r="D41" s="74" t="s">
        <v>13</v>
      </c>
      <c r="E41" s="21" t="s">
        <v>10</v>
      </c>
      <c r="F41" s="21" t="s">
        <v>206</v>
      </c>
      <c r="G41" s="21" t="s">
        <v>200</v>
      </c>
      <c r="H41" s="74" t="s">
        <v>64</v>
      </c>
      <c r="I41" s="21" t="str">
        <f t="shared" si="0"/>
        <v>C</v>
      </c>
      <c r="J41" s="21">
        <f>COUNTIF(I$8:I41,I41)</f>
        <v>3</v>
      </c>
      <c r="K41" s="22">
        <v>0.03203703703703704</v>
      </c>
      <c r="L41" s="21"/>
      <c r="M41" s="20"/>
    </row>
    <row r="42" spans="1:13" ht="15.75" customHeight="1">
      <c r="A42" s="2">
        <v>4</v>
      </c>
      <c r="B42" s="30">
        <v>22</v>
      </c>
      <c r="C42" s="42" t="s">
        <v>260</v>
      </c>
      <c r="D42" s="43" t="s">
        <v>39</v>
      </c>
      <c r="E42" s="34" t="s">
        <v>10</v>
      </c>
      <c r="F42" s="34" t="s">
        <v>206</v>
      </c>
      <c r="G42" s="34">
        <v>1973</v>
      </c>
      <c r="H42" s="43" t="s">
        <v>274</v>
      </c>
      <c r="I42" s="2" t="str">
        <f aca="true" t="shared" si="1" ref="I42:I75">IF($F42="m",IF($G$1-$G42&gt;19,IF($G$1-$G42&lt;40,"A",IF($G$1-$G42&gt;49,IF($G$1-$G42&gt;59,IF($G$1-$G42&gt;69,"E","D"),"C"),"B")),"JM"),IF($G$1-$G42&gt;19,IF($G$1-$G42&lt;35,"F",IF($G$1-$G42&lt;50,"G","H")),"JŽ"))</f>
        <v>C</v>
      </c>
      <c r="J42" s="2">
        <f>COUNTIF(I$8:I42,I42)</f>
        <v>4</v>
      </c>
      <c r="K42" s="5">
        <v>0.032824074074074075</v>
      </c>
      <c r="L42" s="2"/>
      <c r="M42" s="1"/>
    </row>
    <row r="43" spans="1:13" ht="15.75" customHeight="1">
      <c r="A43" s="2">
        <v>5</v>
      </c>
      <c r="B43" s="30">
        <v>56</v>
      </c>
      <c r="C43" s="42" t="s">
        <v>159</v>
      </c>
      <c r="D43" s="43" t="s">
        <v>13</v>
      </c>
      <c r="E43" s="34" t="s">
        <v>10</v>
      </c>
      <c r="F43" s="34" t="s">
        <v>206</v>
      </c>
      <c r="G43" s="34" t="s">
        <v>192</v>
      </c>
      <c r="H43" s="43" t="s">
        <v>214</v>
      </c>
      <c r="I43" s="2" t="str">
        <f t="shared" si="1"/>
        <v>C</v>
      </c>
      <c r="J43" s="2">
        <f>COUNTIF(I$8:I43,I43)</f>
        <v>5</v>
      </c>
      <c r="K43" s="5">
        <v>0.03791666666666667</v>
      </c>
      <c r="L43" s="2"/>
      <c r="M43" s="1"/>
    </row>
    <row r="44" spans="1:13" ht="15.75" customHeight="1">
      <c r="A44" s="2">
        <v>6</v>
      </c>
      <c r="B44" s="30">
        <v>77</v>
      </c>
      <c r="C44" s="42" t="s">
        <v>88</v>
      </c>
      <c r="D44" s="43" t="s">
        <v>13</v>
      </c>
      <c r="E44" s="34" t="s">
        <v>10</v>
      </c>
      <c r="F44" s="34" t="s">
        <v>206</v>
      </c>
      <c r="G44" s="34" t="s">
        <v>174</v>
      </c>
      <c r="H44" s="43" t="s">
        <v>8</v>
      </c>
      <c r="I44" s="2" t="str">
        <f t="shared" si="1"/>
        <v>C</v>
      </c>
      <c r="J44" s="2">
        <f>COUNTIF(I$8:I44,I44)</f>
        <v>6</v>
      </c>
      <c r="K44" s="5">
        <v>0.03810185185185185</v>
      </c>
      <c r="L44" s="2"/>
      <c r="M44" s="1" t="s">
        <v>40</v>
      </c>
    </row>
    <row r="45" spans="1:13" ht="15.75" customHeight="1">
      <c r="A45" s="2">
        <v>7</v>
      </c>
      <c r="B45" s="30">
        <v>15</v>
      </c>
      <c r="C45" s="42" t="s">
        <v>122</v>
      </c>
      <c r="D45" s="43" t="s">
        <v>21</v>
      </c>
      <c r="E45" s="34" t="s">
        <v>10</v>
      </c>
      <c r="F45" s="34" t="s">
        <v>206</v>
      </c>
      <c r="G45" s="34" t="s">
        <v>179</v>
      </c>
      <c r="H45" s="43" t="s">
        <v>7</v>
      </c>
      <c r="I45" s="2" t="str">
        <f t="shared" si="1"/>
        <v>C</v>
      </c>
      <c r="J45" s="2">
        <f>COUNTIF(I$8:I45,I45)</f>
        <v>7</v>
      </c>
      <c r="K45" s="5">
        <v>0.038182870370370374</v>
      </c>
      <c r="L45" s="2"/>
      <c r="M45" s="1"/>
    </row>
    <row r="46" spans="1:13" ht="15.75" customHeight="1">
      <c r="A46" s="2">
        <v>8</v>
      </c>
      <c r="B46" s="30">
        <v>78</v>
      </c>
      <c r="C46" s="42" t="s">
        <v>283</v>
      </c>
      <c r="D46" s="41" t="s">
        <v>22</v>
      </c>
      <c r="E46" s="34" t="s">
        <v>10</v>
      </c>
      <c r="F46" s="34" t="s">
        <v>206</v>
      </c>
      <c r="G46" s="2">
        <v>1968</v>
      </c>
      <c r="H46" s="41" t="s">
        <v>7</v>
      </c>
      <c r="I46" s="2" t="str">
        <f t="shared" si="1"/>
        <v>C</v>
      </c>
      <c r="J46" s="2">
        <f>COUNTIF(I$8:I46,I46)</f>
        <v>8</v>
      </c>
      <c r="K46" s="5">
        <v>0.039074074074074074</v>
      </c>
      <c r="L46" s="2"/>
      <c r="M46" s="1"/>
    </row>
    <row r="47" spans="1:13" ht="15.75" customHeight="1">
      <c r="A47" s="2">
        <v>9</v>
      </c>
      <c r="B47" s="30">
        <v>25</v>
      </c>
      <c r="C47" s="44" t="s">
        <v>275</v>
      </c>
      <c r="D47" s="41" t="s">
        <v>276</v>
      </c>
      <c r="E47" s="34" t="s">
        <v>10</v>
      </c>
      <c r="F47" s="34" t="s">
        <v>206</v>
      </c>
      <c r="G47" s="2">
        <v>1970</v>
      </c>
      <c r="H47" s="41" t="s">
        <v>60</v>
      </c>
      <c r="I47" s="2" t="str">
        <f t="shared" si="1"/>
        <v>C</v>
      </c>
      <c r="J47" s="2">
        <f>COUNTIF(I$8:I47,I47)</f>
        <v>9</v>
      </c>
      <c r="K47" s="5">
        <v>0.040462962962962964</v>
      </c>
      <c r="L47" s="2"/>
      <c r="M47" s="1"/>
    </row>
    <row r="48" spans="1:13" ht="15.75" customHeight="1">
      <c r="A48" s="2">
        <v>10</v>
      </c>
      <c r="B48" s="30">
        <v>79</v>
      </c>
      <c r="C48" s="42" t="s">
        <v>284</v>
      </c>
      <c r="D48" s="41" t="s">
        <v>21</v>
      </c>
      <c r="E48" s="34" t="s">
        <v>10</v>
      </c>
      <c r="F48" s="34" t="s">
        <v>206</v>
      </c>
      <c r="G48" s="2">
        <v>1965</v>
      </c>
      <c r="H48" s="41" t="s">
        <v>33</v>
      </c>
      <c r="I48" s="2" t="str">
        <f t="shared" si="1"/>
        <v>C</v>
      </c>
      <c r="J48" s="2">
        <f>COUNTIF(I$8:I48,I48)</f>
        <v>10</v>
      </c>
      <c r="K48" s="5">
        <v>0.04200231481481481</v>
      </c>
      <c r="L48" s="2"/>
      <c r="M48" s="1"/>
    </row>
    <row r="49" spans="1:13" ht="15.75" customHeight="1">
      <c r="A49" s="2">
        <v>11</v>
      </c>
      <c r="B49" s="30">
        <v>47</v>
      </c>
      <c r="C49" s="42" t="s">
        <v>90</v>
      </c>
      <c r="D49" s="43" t="s">
        <v>91</v>
      </c>
      <c r="E49" s="34" t="s">
        <v>10</v>
      </c>
      <c r="F49" s="34" t="s">
        <v>206</v>
      </c>
      <c r="G49" s="34" t="s">
        <v>174</v>
      </c>
      <c r="H49" s="43" t="s">
        <v>277</v>
      </c>
      <c r="I49" s="2" t="str">
        <f t="shared" si="1"/>
        <v>C</v>
      </c>
      <c r="J49" s="2">
        <f>COUNTIF(I$8:I49,I49)</f>
        <v>11</v>
      </c>
      <c r="K49" s="5">
        <v>0.04321759259259259</v>
      </c>
      <c r="L49" s="2"/>
      <c r="M49" s="1"/>
    </row>
    <row r="50" spans="1:13" ht="15.75" customHeight="1">
      <c r="A50" s="2">
        <v>12</v>
      </c>
      <c r="B50" s="30">
        <v>109</v>
      </c>
      <c r="C50" s="42" t="s">
        <v>129</v>
      </c>
      <c r="D50" s="43" t="s">
        <v>43</v>
      </c>
      <c r="E50" s="34" t="s">
        <v>10</v>
      </c>
      <c r="F50" s="34" t="s">
        <v>206</v>
      </c>
      <c r="G50" s="34" t="s">
        <v>194</v>
      </c>
      <c r="H50" s="43" t="s">
        <v>31</v>
      </c>
      <c r="I50" s="2" t="str">
        <f t="shared" si="1"/>
        <v>C</v>
      </c>
      <c r="J50" s="2">
        <f>COUNTIF(I$8:I50,I50)</f>
        <v>12</v>
      </c>
      <c r="K50" s="5">
        <v>0.043576388888888894</v>
      </c>
      <c r="L50" s="2"/>
      <c r="M50" s="1"/>
    </row>
    <row r="51" spans="1:13" ht="15.75" customHeight="1">
      <c r="A51" s="2">
        <v>13</v>
      </c>
      <c r="B51" s="30">
        <v>76</v>
      </c>
      <c r="C51" s="42" t="s">
        <v>103</v>
      </c>
      <c r="D51" s="43" t="s">
        <v>21</v>
      </c>
      <c r="E51" s="34" t="s">
        <v>10</v>
      </c>
      <c r="F51" s="34" t="s">
        <v>206</v>
      </c>
      <c r="G51" s="34" t="s">
        <v>179</v>
      </c>
      <c r="H51" s="43" t="s">
        <v>7</v>
      </c>
      <c r="I51" s="2" t="str">
        <f t="shared" si="1"/>
        <v>C</v>
      </c>
      <c r="J51" s="2">
        <f>COUNTIF(I$8:I51,I51)</f>
        <v>13</v>
      </c>
      <c r="K51" s="5">
        <v>0.04380787037037037</v>
      </c>
      <c r="L51" s="2"/>
      <c r="M51" s="1"/>
    </row>
    <row r="52" spans="1:13" ht="15.75" customHeight="1">
      <c r="A52" s="2">
        <v>14</v>
      </c>
      <c r="B52" s="30">
        <v>44</v>
      </c>
      <c r="C52" s="42" t="s">
        <v>96</v>
      </c>
      <c r="D52" s="43" t="s">
        <v>39</v>
      </c>
      <c r="E52" s="34" t="s">
        <v>10</v>
      </c>
      <c r="F52" s="34" t="s">
        <v>206</v>
      </c>
      <c r="G52" s="34" t="s">
        <v>173</v>
      </c>
      <c r="H52" s="43" t="s">
        <v>210</v>
      </c>
      <c r="I52" s="2" t="str">
        <f t="shared" si="1"/>
        <v>C</v>
      </c>
      <c r="J52" s="2">
        <f>COUNTIF(I$8:I52,I52)</f>
        <v>14</v>
      </c>
      <c r="K52" s="5">
        <v>0.04445601851851852</v>
      </c>
      <c r="L52" s="2"/>
      <c r="M52" s="1"/>
    </row>
    <row r="53" spans="1:13" ht="15.75" customHeight="1">
      <c r="A53" s="2">
        <v>15</v>
      </c>
      <c r="B53" s="30">
        <v>19</v>
      </c>
      <c r="C53" s="42" t="s">
        <v>144</v>
      </c>
      <c r="D53" s="43" t="s">
        <v>17</v>
      </c>
      <c r="E53" s="34" t="s">
        <v>10</v>
      </c>
      <c r="F53" s="34" t="s">
        <v>206</v>
      </c>
      <c r="G53" s="34" t="s">
        <v>173</v>
      </c>
      <c r="H53" s="43" t="s">
        <v>30</v>
      </c>
      <c r="I53" s="2" t="str">
        <f t="shared" si="1"/>
        <v>C</v>
      </c>
      <c r="J53" s="2">
        <f>COUNTIF(I$8:I53,I53)</f>
        <v>15</v>
      </c>
      <c r="K53" s="5">
        <v>0.04479166666666667</v>
      </c>
      <c r="L53" s="2"/>
      <c r="M53" s="1"/>
    </row>
    <row r="54" spans="1:13" ht="15.75" customHeight="1" thickBot="1">
      <c r="A54" s="2">
        <v>16</v>
      </c>
      <c r="B54" s="30">
        <v>68</v>
      </c>
      <c r="C54" s="42" t="s">
        <v>264</v>
      </c>
      <c r="D54" s="43" t="s">
        <v>17</v>
      </c>
      <c r="E54" s="34" t="s">
        <v>10</v>
      </c>
      <c r="F54" s="34" t="s">
        <v>206</v>
      </c>
      <c r="G54" s="34">
        <v>1969</v>
      </c>
      <c r="H54" s="43" t="s">
        <v>281</v>
      </c>
      <c r="I54" s="2" t="str">
        <f t="shared" si="1"/>
        <v>C</v>
      </c>
      <c r="J54" s="2">
        <f>COUNTIF(I$8:I54,I54)</f>
        <v>16</v>
      </c>
      <c r="K54" s="5">
        <v>0.04627314814814815</v>
      </c>
      <c r="L54" s="2"/>
      <c r="M54" s="1"/>
    </row>
    <row r="55" spans="1:17" s="27" customFormat="1" ht="18.75" customHeight="1" thickBot="1">
      <c r="A55" s="112" t="s">
        <v>74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4"/>
      <c r="L55" s="4"/>
      <c r="M55" s="3"/>
      <c r="O55" s="15"/>
      <c r="P55" s="15"/>
      <c r="Q55" s="15"/>
    </row>
    <row r="56" spans="1:13" s="71" customFormat="1" ht="15.75" customHeight="1">
      <c r="A56" s="13">
        <v>1</v>
      </c>
      <c r="B56" s="31">
        <v>5</v>
      </c>
      <c r="C56" s="69" t="s">
        <v>270</v>
      </c>
      <c r="D56" s="70" t="s">
        <v>24</v>
      </c>
      <c r="E56" s="13" t="s">
        <v>10</v>
      </c>
      <c r="F56" s="13" t="s">
        <v>206</v>
      </c>
      <c r="G56" s="13">
        <v>1961</v>
      </c>
      <c r="H56" s="70" t="s">
        <v>271</v>
      </c>
      <c r="I56" s="13" t="str">
        <f t="shared" si="1"/>
        <v>D</v>
      </c>
      <c r="J56" s="13">
        <f>COUNTIF(I$8:I56,I56)</f>
        <v>1</v>
      </c>
      <c r="K56" s="14">
        <v>0.029328703703703704</v>
      </c>
      <c r="L56" s="13"/>
      <c r="M56" s="12"/>
    </row>
    <row r="57" spans="1:13" s="78" customFormat="1" ht="15.75" customHeight="1">
      <c r="A57" s="17">
        <v>2</v>
      </c>
      <c r="B57" s="32">
        <v>83</v>
      </c>
      <c r="C57" s="76" t="s">
        <v>102</v>
      </c>
      <c r="D57" s="77" t="s">
        <v>11</v>
      </c>
      <c r="E57" s="17" t="s">
        <v>10</v>
      </c>
      <c r="F57" s="17" t="s">
        <v>206</v>
      </c>
      <c r="G57" s="17" t="s">
        <v>178</v>
      </c>
      <c r="H57" s="77" t="s">
        <v>212</v>
      </c>
      <c r="I57" s="17" t="str">
        <f t="shared" si="1"/>
        <v>D</v>
      </c>
      <c r="J57" s="17">
        <f>COUNTIF(I$8:I57,I57)</f>
        <v>2</v>
      </c>
      <c r="K57" s="18">
        <v>0.03072916666666667</v>
      </c>
      <c r="L57" s="17"/>
      <c r="M57" s="16"/>
    </row>
    <row r="58" spans="1:13" s="75" customFormat="1" ht="15.75" customHeight="1">
      <c r="A58" s="21">
        <v>3</v>
      </c>
      <c r="B58" s="33">
        <v>39</v>
      </c>
      <c r="C58" s="73" t="s">
        <v>119</v>
      </c>
      <c r="D58" s="74" t="s">
        <v>121</v>
      </c>
      <c r="E58" s="21" t="s">
        <v>10</v>
      </c>
      <c r="F58" s="21" t="s">
        <v>206</v>
      </c>
      <c r="G58" s="21" t="s">
        <v>190</v>
      </c>
      <c r="H58" s="74" t="s">
        <v>219</v>
      </c>
      <c r="I58" s="21" t="str">
        <f t="shared" si="1"/>
        <v>D</v>
      </c>
      <c r="J58" s="21">
        <f>COUNTIF(I$8:I58,I58)</f>
        <v>3</v>
      </c>
      <c r="K58" s="22">
        <v>0.03449074074074074</v>
      </c>
      <c r="L58" s="21"/>
      <c r="M58" s="20"/>
    </row>
    <row r="59" spans="1:13" ht="15.75" customHeight="1">
      <c r="A59" s="2">
        <v>4</v>
      </c>
      <c r="B59" s="30">
        <v>90</v>
      </c>
      <c r="C59" s="42" t="s">
        <v>85</v>
      </c>
      <c r="D59" s="43" t="s">
        <v>21</v>
      </c>
      <c r="E59" s="34" t="s">
        <v>10</v>
      </c>
      <c r="F59" s="34" t="s">
        <v>206</v>
      </c>
      <c r="G59" s="34" t="s">
        <v>171</v>
      </c>
      <c r="H59" s="43" t="s">
        <v>7</v>
      </c>
      <c r="I59" s="2" t="str">
        <f t="shared" si="1"/>
        <v>D</v>
      </c>
      <c r="J59" s="2">
        <f>COUNTIF(I$8:I59,I59)</f>
        <v>4</v>
      </c>
      <c r="K59" s="5">
        <v>0.03886574074074074</v>
      </c>
      <c r="L59" s="2"/>
      <c r="M59" s="1"/>
    </row>
    <row r="60" spans="1:13" ht="15.75" customHeight="1">
      <c r="A60" s="2">
        <v>5</v>
      </c>
      <c r="B60" s="30">
        <v>27</v>
      </c>
      <c r="C60" s="42" t="s">
        <v>269</v>
      </c>
      <c r="D60" s="43" t="s">
        <v>63</v>
      </c>
      <c r="E60" s="34" t="s">
        <v>10</v>
      </c>
      <c r="F60" s="34" t="s">
        <v>206</v>
      </c>
      <c r="G60" s="34">
        <v>1959</v>
      </c>
      <c r="H60" s="43" t="s">
        <v>268</v>
      </c>
      <c r="I60" s="2" t="str">
        <f t="shared" si="1"/>
        <v>D</v>
      </c>
      <c r="J60" s="2">
        <f>COUNTIF(I$8:I60,I60)</f>
        <v>5</v>
      </c>
      <c r="K60" s="5">
        <v>0.0390162037037037</v>
      </c>
      <c r="L60" s="2"/>
      <c r="M60" s="1"/>
    </row>
    <row r="61" spans="1:13" ht="15.75" customHeight="1">
      <c r="A61" s="2">
        <v>6</v>
      </c>
      <c r="B61" s="30">
        <v>14</v>
      </c>
      <c r="C61" s="42" t="s">
        <v>89</v>
      </c>
      <c r="D61" s="43" t="s">
        <v>20</v>
      </c>
      <c r="E61" s="34" t="s">
        <v>10</v>
      </c>
      <c r="F61" s="34" t="s">
        <v>206</v>
      </c>
      <c r="G61" s="34" t="s">
        <v>170</v>
      </c>
      <c r="H61" s="43" t="s">
        <v>208</v>
      </c>
      <c r="I61" s="2" t="str">
        <f t="shared" si="1"/>
        <v>D</v>
      </c>
      <c r="J61" s="2">
        <f>COUNTIF(I$8:I61,I61)</f>
        <v>6</v>
      </c>
      <c r="K61" s="5">
        <v>0.03916666666666666</v>
      </c>
      <c r="L61" s="2"/>
      <c r="M61" s="1"/>
    </row>
    <row r="62" spans="1:13" ht="15.75" customHeight="1">
      <c r="A62" s="2">
        <v>7</v>
      </c>
      <c r="B62" s="30">
        <v>80</v>
      </c>
      <c r="C62" s="42" t="s">
        <v>285</v>
      </c>
      <c r="D62" s="41" t="s">
        <v>35</v>
      </c>
      <c r="E62" s="34" t="s">
        <v>10</v>
      </c>
      <c r="F62" s="34" t="s">
        <v>206</v>
      </c>
      <c r="G62" s="2">
        <v>1955</v>
      </c>
      <c r="H62" s="41" t="s">
        <v>33</v>
      </c>
      <c r="I62" s="2" t="str">
        <f t="shared" si="1"/>
        <v>D</v>
      </c>
      <c r="J62" s="2">
        <f>COUNTIF(I$8:I62,I62)</f>
        <v>7</v>
      </c>
      <c r="K62" s="5">
        <v>0.041192129629629634</v>
      </c>
      <c r="L62" s="2"/>
      <c r="M62" s="1"/>
    </row>
    <row r="63" spans="1:13" ht="15.75" customHeight="1">
      <c r="A63" s="2">
        <v>8</v>
      </c>
      <c r="B63" s="30">
        <v>16</v>
      </c>
      <c r="C63" s="42" t="s">
        <v>153</v>
      </c>
      <c r="D63" s="43" t="s">
        <v>36</v>
      </c>
      <c r="E63" s="34" t="s">
        <v>10</v>
      </c>
      <c r="F63" s="34" t="s">
        <v>206</v>
      </c>
      <c r="G63" s="34" t="s">
        <v>203</v>
      </c>
      <c r="H63" s="43" t="s">
        <v>30</v>
      </c>
      <c r="I63" s="2" t="str">
        <f t="shared" si="1"/>
        <v>D</v>
      </c>
      <c r="J63" s="2">
        <f>COUNTIF(I$8:I63,I63)</f>
        <v>8</v>
      </c>
      <c r="K63" s="5">
        <v>0.041990740740740745</v>
      </c>
      <c r="L63" s="2"/>
      <c r="M63" s="1"/>
    </row>
    <row r="64" spans="1:13" ht="15.75" customHeight="1">
      <c r="A64" s="2">
        <v>9</v>
      </c>
      <c r="B64" s="30">
        <v>99</v>
      </c>
      <c r="C64" s="42" t="s">
        <v>128</v>
      </c>
      <c r="D64" s="43" t="s">
        <v>21</v>
      </c>
      <c r="E64" s="34" t="s">
        <v>10</v>
      </c>
      <c r="F64" s="34" t="s">
        <v>206</v>
      </c>
      <c r="G64" s="34" t="s">
        <v>183</v>
      </c>
      <c r="H64" s="43" t="s">
        <v>220</v>
      </c>
      <c r="I64" s="2" t="str">
        <f t="shared" si="1"/>
        <v>D</v>
      </c>
      <c r="J64" s="2">
        <f>COUNTIF(I$8:I64,I64)</f>
        <v>9</v>
      </c>
      <c r="K64" s="5">
        <v>0.04287037037037037</v>
      </c>
      <c r="L64" s="2"/>
      <c r="M64" s="1"/>
    </row>
    <row r="65" spans="1:13" ht="15.75" customHeight="1">
      <c r="A65" s="2">
        <v>10</v>
      </c>
      <c r="B65" s="30">
        <v>104</v>
      </c>
      <c r="C65" s="42" t="s">
        <v>110</v>
      </c>
      <c r="D65" s="43" t="s">
        <v>19</v>
      </c>
      <c r="E65" s="34" t="s">
        <v>10</v>
      </c>
      <c r="F65" s="34" t="s">
        <v>206</v>
      </c>
      <c r="G65" s="34" t="s">
        <v>183</v>
      </c>
      <c r="H65" s="43" t="s">
        <v>7</v>
      </c>
      <c r="I65" s="2" t="str">
        <f t="shared" si="1"/>
        <v>D</v>
      </c>
      <c r="J65" s="2">
        <f>COUNTIF(I$8:I65,I65)</f>
        <v>10</v>
      </c>
      <c r="K65" s="5">
        <v>0.044849537037037035</v>
      </c>
      <c r="L65" s="2"/>
      <c r="M65" s="1"/>
    </row>
    <row r="66" spans="1:13" ht="15.75" customHeight="1">
      <c r="A66" s="2">
        <v>11</v>
      </c>
      <c r="B66" s="30">
        <v>93</v>
      </c>
      <c r="C66" s="42" t="s">
        <v>108</v>
      </c>
      <c r="D66" s="41" t="s">
        <v>21</v>
      </c>
      <c r="E66" s="34" t="s">
        <v>10</v>
      </c>
      <c r="F66" s="34" t="s">
        <v>206</v>
      </c>
      <c r="G66" s="2">
        <v>1961</v>
      </c>
      <c r="H66" s="41" t="s">
        <v>286</v>
      </c>
      <c r="I66" s="2" t="str">
        <f t="shared" si="1"/>
        <v>D</v>
      </c>
      <c r="J66" s="2">
        <f>COUNTIF(I$8:I66,I66)</f>
        <v>11</v>
      </c>
      <c r="K66" s="5">
        <v>0.04539351851851852</v>
      </c>
      <c r="L66" s="2"/>
      <c r="M66" s="1"/>
    </row>
    <row r="67" spans="1:13" ht="15.75" customHeight="1">
      <c r="A67" s="2">
        <v>12</v>
      </c>
      <c r="B67" s="30">
        <v>111</v>
      </c>
      <c r="C67" s="42" t="s">
        <v>84</v>
      </c>
      <c r="D67" s="43" t="s">
        <v>19</v>
      </c>
      <c r="E67" s="34" t="s">
        <v>10</v>
      </c>
      <c r="F67" s="34" t="s">
        <v>206</v>
      </c>
      <c r="G67" s="34" t="s">
        <v>170</v>
      </c>
      <c r="H67" s="43" t="s">
        <v>47</v>
      </c>
      <c r="I67" s="2" t="str">
        <f t="shared" si="1"/>
        <v>D</v>
      </c>
      <c r="J67" s="2">
        <f>COUNTIF(I$8:I67,I67)</f>
        <v>12</v>
      </c>
      <c r="K67" s="5">
        <v>0.047685185185185185</v>
      </c>
      <c r="L67" s="2"/>
      <c r="M67" s="1"/>
    </row>
    <row r="68" spans="1:13" ht="15.75" customHeight="1">
      <c r="A68" s="2">
        <v>13</v>
      </c>
      <c r="B68" s="30">
        <v>108</v>
      </c>
      <c r="C68" s="42" t="s">
        <v>134</v>
      </c>
      <c r="D68" s="43" t="s">
        <v>135</v>
      </c>
      <c r="E68" s="34" t="s">
        <v>10</v>
      </c>
      <c r="F68" s="34" t="s">
        <v>206</v>
      </c>
      <c r="G68" s="34" t="s">
        <v>196</v>
      </c>
      <c r="H68" s="43" t="s">
        <v>55</v>
      </c>
      <c r="I68" s="2" t="str">
        <f t="shared" si="1"/>
        <v>D</v>
      </c>
      <c r="J68" s="2">
        <f>COUNTIF(I$8:I68,I68)</f>
        <v>13</v>
      </c>
      <c r="K68" s="5">
        <v>0.05289351851851851</v>
      </c>
      <c r="L68" s="2"/>
      <c r="M68" s="1"/>
    </row>
    <row r="69" spans="1:13" ht="15.75" customHeight="1" thickBot="1">
      <c r="A69" s="2">
        <v>14</v>
      </c>
      <c r="B69" s="30">
        <v>122</v>
      </c>
      <c r="C69" s="42" t="s">
        <v>104</v>
      </c>
      <c r="D69" s="43" t="s">
        <v>11</v>
      </c>
      <c r="E69" s="34" t="s">
        <v>10</v>
      </c>
      <c r="F69" s="34" t="s">
        <v>206</v>
      </c>
      <c r="G69" s="34" t="s">
        <v>180</v>
      </c>
      <c r="H69" s="43" t="s">
        <v>55</v>
      </c>
      <c r="I69" s="2" t="str">
        <f t="shared" si="1"/>
        <v>D</v>
      </c>
      <c r="J69" s="2">
        <f>COUNTIF(I$8:I69,I69)</f>
        <v>14</v>
      </c>
      <c r="K69" s="5" t="s">
        <v>65</v>
      </c>
      <c r="L69" s="2"/>
      <c r="M69" s="1"/>
    </row>
    <row r="70" spans="1:17" s="7" customFormat="1" ht="20.25" customHeight="1" thickBot="1">
      <c r="A70" s="112" t="s">
        <v>73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4"/>
      <c r="L70" s="4"/>
      <c r="M70" s="3"/>
      <c r="O70" s="15"/>
      <c r="P70" s="15"/>
      <c r="Q70" s="15"/>
    </row>
    <row r="71" spans="1:13" s="71" customFormat="1" ht="15.75" customHeight="1">
      <c r="A71" s="13">
        <v>1</v>
      </c>
      <c r="B71" s="31">
        <v>82</v>
      </c>
      <c r="C71" s="69" t="s">
        <v>167</v>
      </c>
      <c r="D71" s="70" t="s">
        <v>24</v>
      </c>
      <c r="E71" s="13" t="s">
        <v>10</v>
      </c>
      <c r="F71" s="13" t="s">
        <v>206</v>
      </c>
      <c r="G71" s="13">
        <v>1948</v>
      </c>
      <c r="H71" s="70" t="s">
        <v>55</v>
      </c>
      <c r="I71" s="13" t="str">
        <f t="shared" si="1"/>
        <v>E</v>
      </c>
      <c r="J71" s="13">
        <f>COUNTIF(I$8:I71,I71)</f>
        <v>1</v>
      </c>
      <c r="K71" s="14">
        <v>0.03761574074074074</v>
      </c>
      <c r="L71" s="13"/>
      <c r="M71" s="12"/>
    </row>
    <row r="72" spans="1:13" s="78" customFormat="1" ht="15.75" customHeight="1">
      <c r="A72" s="17">
        <v>2</v>
      </c>
      <c r="B72" s="32">
        <v>96</v>
      </c>
      <c r="C72" s="76" t="s">
        <v>138</v>
      </c>
      <c r="D72" s="77" t="s">
        <v>24</v>
      </c>
      <c r="E72" s="17" t="s">
        <v>10</v>
      </c>
      <c r="F72" s="17" t="s">
        <v>206</v>
      </c>
      <c r="G72" s="17" t="s">
        <v>197</v>
      </c>
      <c r="H72" s="77" t="s">
        <v>55</v>
      </c>
      <c r="I72" s="17" t="str">
        <f t="shared" si="1"/>
        <v>E</v>
      </c>
      <c r="J72" s="17">
        <f>COUNTIF(I$8:I72,I72)</f>
        <v>2</v>
      </c>
      <c r="K72" s="18">
        <v>0.04489583333333333</v>
      </c>
      <c r="L72" s="17"/>
      <c r="M72" s="16"/>
    </row>
    <row r="73" spans="1:13" s="75" customFormat="1" ht="15.75" customHeight="1">
      <c r="A73" s="21">
        <v>3</v>
      </c>
      <c r="B73" s="33">
        <v>26</v>
      </c>
      <c r="C73" s="73" t="s">
        <v>149</v>
      </c>
      <c r="D73" s="74" t="s">
        <v>11</v>
      </c>
      <c r="E73" s="21" t="s">
        <v>10</v>
      </c>
      <c r="F73" s="21" t="s">
        <v>206</v>
      </c>
      <c r="G73" s="21" t="s">
        <v>201</v>
      </c>
      <c r="H73" s="74" t="s">
        <v>226</v>
      </c>
      <c r="I73" s="21" t="str">
        <f t="shared" si="1"/>
        <v>E</v>
      </c>
      <c r="J73" s="21">
        <f>COUNTIF(I$8:I73,I73)</f>
        <v>3</v>
      </c>
      <c r="K73" s="22">
        <v>0.04652777777777778</v>
      </c>
      <c r="L73" s="21"/>
      <c r="M73" s="20"/>
    </row>
    <row r="74" spans="1:13" ht="15.75" customHeight="1">
      <c r="A74" s="2">
        <v>4</v>
      </c>
      <c r="B74" s="30">
        <v>21</v>
      </c>
      <c r="C74" s="42" t="s">
        <v>143</v>
      </c>
      <c r="D74" s="43" t="s">
        <v>56</v>
      </c>
      <c r="E74" s="34" t="s">
        <v>10</v>
      </c>
      <c r="F74" s="34" t="s">
        <v>206</v>
      </c>
      <c r="G74" s="34">
        <v>1943</v>
      </c>
      <c r="H74" s="43" t="s">
        <v>30</v>
      </c>
      <c r="I74" s="2" t="str">
        <f t="shared" si="1"/>
        <v>E</v>
      </c>
      <c r="J74" s="2">
        <f>COUNTIF(I$8:I74,I74)</f>
        <v>4</v>
      </c>
      <c r="K74" s="5">
        <v>0.06163194444444445</v>
      </c>
      <c r="L74" s="2"/>
      <c r="M74" s="1"/>
    </row>
    <row r="75" spans="1:13" ht="15.75" customHeight="1" thickBot="1">
      <c r="A75" s="2">
        <v>5</v>
      </c>
      <c r="B75" s="30">
        <v>123</v>
      </c>
      <c r="C75" s="42" t="s">
        <v>294</v>
      </c>
      <c r="D75" s="43" t="s">
        <v>16</v>
      </c>
      <c r="E75" s="34" t="s">
        <v>10</v>
      </c>
      <c r="F75" s="34" t="s">
        <v>206</v>
      </c>
      <c r="G75" s="34">
        <v>1963</v>
      </c>
      <c r="H75" s="43" t="s">
        <v>23</v>
      </c>
      <c r="I75" s="2" t="str">
        <f t="shared" si="1"/>
        <v>D</v>
      </c>
      <c r="J75" s="2">
        <f>COUNTIF(I$8:I75,I75)</f>
        <v>15</v>
      </c>
      <c r="K75" s="5" t="s">
        <v>65</v>
      </c>
      <c r="L75" s="2"/>
      <c r="M75" s="1"/>
    </row>
    <row r="76" spans="1:17" s="10" customFormat="1" ht="21" customHeight="1" thickBot="1">
      <c r="A76" s="112" t="s">
        <v>72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4"/>
      <c r="L76" s="26"/>
      <c r="M76" s="1"/>
      <c r="O76" s="15"/>
      <c r="P76" s="15"/>
      <c r="Q76" s="15"/>
    </row>
    <row r="77" spans="1:13" s="71" customFormat="1" ht="15.75" customHeight="1" thickBot="1">
      <c r="A77" s="13">
        <v>1</v>
      </c>
      <c r="B77" s="31">
        <v>34</v>
      </c>
      <c r="C77" s="69" t="s">
        <v>114</v>
      </c>
      <c r="D77" s="70" t="s">
        <v>45</v>
      </c>
      <c r="E77" s="13" t="s">
        <v>10</v>
      </c>
      <c r="F77" s="13" t="s">
        <v>205</v>
      </c>
      <c r="G77" s="13" t="s">
        <v>186</v>
      </c>
      <c r="H77" s="70" t="s">
        <v>263</v>
      </c>
      <c r="I77" s="13" t="str">
        <f aca="true" t="shared" si="2" ref="I77:I104">IF($F77="m",IF($G$1-$G77&gt;19,IF($G$1-$G77&lt;40,"A",IF($G$1-$G77&gt;49,IF($G$1-$G77&gt;59,IF($G$1-$G77&gt;69,"E","D"),"C"),"B")),"JM"),IF($G$1-$G77&gt;19,IF($G$1-$G77&lt;35,"F",IF($G$1-$G77&lt;50,"G","H")),"JŽ"))</f>
        <v>F</v>
      </c>
      <c r="J77" s="13">
        <f>COUNTIF(I$8:I77,I77)</f>
        <v>1</v>
      </c>
      <c r="K77" s="14">
        <v>0.04663194444444444</v>
      </c>
      <c r="L77" s="13"/>
      <c r="M77" s="12" t="s">
        <v>40</v>
      </c>
    </row>
    <row r="78" spans="1:17" s="7" customFormat="1" ht="19.5" customHeight="1" thickBot="1">
      <c r="A78" s="112" t="s">
        <v>71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4"/>
      <c r="L78" s="4"/>
      <c r="M78" s="3"/>
      <c r="O78" s="15"/>
      <c r="P78" s="15"/>
      <c r="Q78" s="15"/>
    </row>
    <row r="79" spans="1:13" s="71" customFormat="1" ht="15.75" customHeight="1">
      <c r="A79" s="13">
        <v>1</v>
      </c>
      <c r="B79" s="31">
        <v>1</v>
      </c>
      <c r="C79" s="69" t="s">
        <v>252</v>
      </c>
      <c r="D79" s="70" t="s">
        <v>253</v>
      </c>
      <c r="E79" s="13" t="s">
        <v>258</v>
      </c>
      <c r="F79" s="13" t="s">
        <v>205</v>
      </c>
      <c r="G79" s="13">
        <v>1977</v>
      </c>
      <c r="H79" s="70" t="s">
        <v>23</v>
      </c>
      <c r="I79" s="13" t="str">
        <f t="shared" si="2"/>
        <v>G</v>
      </c>
      <c r="J79" s="13">
        <f>COUNTIF(I$8:I79,I79)</f>
        <v>1</v>
      </c>
      <c r="K79" s="14">
        <v>0.029386574074074075</v>
      </c>
      <c r="L79" s="13"/>
      <c r="M79" s="12"/>
    </row>
    <row r="80" spans="1:13" s="78" customFormat="1" ht="15.75" customHeight="1">
      <c r="A80" s="17">
        <v>2</v>
      </c>
      <c r="B80" s="32">
        <v>53</v>
      </c>
      <c r="C80" s="76" t="s">
        <v>147</v>
      </c>
      <c r="D80" s="77" t="s">
        <v>148</v>
      </c>
      <c r="E80" s="17" t="s">
        <v>10</v>
      </c>
      <c r="F80" s="17" t="s">
        <v>205</v>
      </c>
      <c r="G80" s="17" t="s">
        <v>187</v>
      </c>
      <c r="H80" s="77" t="s">
        <v>225</v>
      </c>
      <c r="I80" s="17" t="str">
        <f t="shared" si="2"/>
        <v>G</v>
      </c>
      <c r="J80" s="17">
        <f>COUNTIF(I$8:I80,I80)</f>
        <v>2</v>
      </c>
      <c r="K80" s="18">
        <v>0.032581018518518516</v>
      </c>
      <c r="L80" s="17"/>
      <c r="M80" s="16"/>
    </row>
    <row r="81" spans="1:13" s="75" customFormat="1" ht="15.75" customHeight="1">
      <c r="A81" s="21">
        <v>3</v>
      </c>
      <c r="B81" s="33">
        <v>36</v>
      </c>
      <c r="C81" s="73" t="s">
        <v>116</v>
      </c>
      <c r="D81" s="74" t="s">
        <v>117</v>
      </c>
      <c r="E81" s="21" t="s">
        <v>10</v>
      </c>
      <c r="F81" s="21" t="s">
        <v>205</v>
      </c>
      <c r="G81" s="21" t="s">
        <v>187</v>
      </c>
      <c r="H81" s="74" t="s">
        <v>216</v>
      </c>
      <c r="I81" s="21" t="str">
        <f t="shared" si="2"/>
        <v>G</v>
      </c>
      <c r="J81" s="21">
        <f>COUNTIF(I$8:I81,I81)</f>
        <v>3</v>
      </c>
      <c r="K81" s="22">
        <v>0.03309027777777778</v>
      </c>
      <c r="L81" s="21"/>
      <c r="M81" s="20"/>
    </row>
    <row r="82" spans="1:13" ht="15.75" customHeight="1">
      <c r="A82" s="2">
        <v>4</v>
      </c>
      <c r="B82" s="30">
        <v>3</v>
      </c>
      <c r="C82" s="44" t="s">
        <v>256</v>
      </c>
      <c r="D82" s="41" t="s">
        <v>257</v>
      </c>
      <c r="E82" s="34" t="s">
        <v>258</v>
      </c>
      <c r="F82" s="34" t="s">
        <v>205</v>
      </c>
      <c r="G82" s="2">
        <v>1981</v>
      </c>
      <c r="H82" s="41" t="s">
        <v>23</v>
      </c>
      <c r="I82" s="2" t="str">
        <f t="shared" si="2"/>
        <v>G</v>
      </c>
      <c r="J82" s="2">
        <f>COUNTIF(I$8:I82,I82)</f>
        <v>4</v>
      </c>
      <c r="K82" s="5">
        <v>0.034895833333333334</v>
      </c>
      <c r="L82" s="2"/>
      <c r="M82" s="1"/>
    </row>
    <row r="83" spans="1:13" ht="15.75" customHeight="1">
      <c r="A83" s="2">
        <v>5</v>
      </c>
      <c r="B83" s="30">
        <v>50</v>
      </c>
      <c r="C83" s="42" t="s">
        <v>92</v>
      </c>
      <c r="D83" s="43" t="s">
        <v>93</v>
      </c>
      <c r="E83" s="34" t="s">
        <v>10</v>
      </c>
      <c r="F83" s="34" t="s">
        <v>205</v>
      </c>
      <c r="G83" s="34" t="s">
        <v>175</v>
      </c>
      <c r="H83" s="43" t="s">
        <v>209</v>
      </c>
      <c r="I83" s="2" t="str">
        <f t="shared" si="2"/>
        <v>G</v>
      </c>
      <c r="J83" s="2">
        <f>COUNTIF(I$8:I83,I83)</f>
        <v>5</v>
      </c>
      <c r="K83" s="5">
        <v>0.03702546296296296</v>
      </c>
      <c r="L83" s="2"/>
      <c r="M83" s="1"/>
    </row>
    <row r="84" spans="1:13" ht="15.75" customHeight="1">
      <c r="A84" s="2">
        <v>6</v>
      </c>
      <c r="B84" s="30">
        <v>88</v>
      </c>
      <c r="C84" s="42" t="s">
        <v>155</v>
      </c>
      <c r="D84" s="43" t="s">
        <v>15</v>
      </c>
      <c r="E84" s="34" t="s">
        <v>10</v>
      </c>
      <c r="F84" s="34" t="s">
        <v>205</v>
      </c>
      <c r="G84" s="34" t="s">
        <v>176</v>
      </c>
      <c r="H84" s="43" t="s">
        <v>230</v>
      </c>
      <c r="I84" s="2" t="str">
        <f t="shared" si="2"/>
        <v>G</v>
      </c>
      <c r="J84" s="2">
        <f>COUNTIF(I$8:I84,I84)</f>
        <v>6</v>
      </c>
      <c r="K84" s="5">
        <v>0.03899305555555555</v>
      </c>
      <c r="L84" s="2"/>
      <c r="M84" s="1"/>
    </row>
    <row r="85" spans="1:13" ht="15.75" customHeight="1">
      <c r="A85" s="2">
        <v>7</v>
      </c>
      <c r="B85" s="30">
        <v>20</v>
      </c>
      <c r="C85" s="42" t="s">
        <v>139</v>
      </c>
      <c r="D85" s="43" t="s">
        <v>140</v>
      </c>
      <c r="E85" s="34" t="s">
        <v>10</v>
      </c>
      <c r="F85" s="34" t="s">
        <v>205</v>
      </c>
      <c r="G85" s="34" t="s">
        <v>198</v>
      </c>
      <c r="H85" s="43" t="s">
        <v>223</v>
      </c>
      <c r="I85" s="2" t="str">
        <f t="shared" si="2"/>
        <v>G</v>
      </c>
      <c r="J85" s="2">
        <f>COUNTIF(I$8:I85,I85)</f>
        <v>7</v>
      </c>
      <c r="K85" s="5">
        <v>0.04120370370370371</v>
      </c>
      <c r="L85" s="2"/>
      <c r="M85" s="1"/>
    </row>
    <row r="86" spans="1:13" ht="15.75" customHeight="1">
      <c r="A86" s="2">
        <v>8</v>
      </c>
      <c r="B86" s="30">
        <v>101</v>
      </c>
      <c r="C86" s="42" t="s">
        <v>83</v>
      </c>
      <c r="D86" s="43" t="s">
        <v>15</v>
      </c>
      <c r="E86" s="34" t="s">
        <v>10</v>
      </c>
      <c r="F86" s="34" t="s">
        <v>205</v>
      </c>
      <c r="G86" s="34" t="s">
        <v>169</v>
      </c>
      <c r="H86" s="43" t="s">
        <v>55</v>
      </c>
      <c r="I86" s="2" t="str">
        <f t="shared" si="2"/>
        <v>G</v>
      </c>
      <c r="J86" s="2">
        <f>COUNTIF(I$8:I86,I86)</f>
        <v>8</v>
      </c>
      <c r="K86" s="5">
        <v>0.04197916666666667</v>
      </c>
      <c r="L86" s="2"/>
      <c r="M86" s="1"/>
    </row>
    <row r="87" spans="1:13" ht="15.75" customHeight="1">
      <c r="A87" s="2">
        <v>9</v>
      </c>
      <c r="B87" s="49">
        <v>102</v>
      </c>
      <c r="C87" s="42" t="s">
        <v>267</v>
      </c>
      <c r="D87" s="43" t="s">
        <v>163</v>
      </c>
      <c r="E87" s="34" t="s">
        <v>10</v>
      </c>
      <c r="F87" s="34" t="s">
        <v>205</v>
      </c>
      <c r="G87" s="34">
        <v>1980</v>
      </c>
      <c r="H87" s="43" t="s">
        <v>7</v>
      </c>
      <c r="I87" s="2" t="str">
        <f t="shared" si="2"/>
        <v>G</v>
      </c>
      <c r="J87" s="2">
        <f>COUNTIF(I$8:I87,I87)</f>
        <v>9</v>
      </c>
      <c r="K87" s="5">
        <v>0.04388888888888889</v>
      </c>
      <c r="L87" s="2"/>
      <c r="M87" s="1"/>
    </row>
    <row r="88" spans="1:13" ht="15.75" customHeight="1">
      <c r="A88" s="2">
        <v>10</v>
      </c>
      <c r="B88" s="30">
        <v>94</v>
      </c>
      <c r="C88" s="44" t="s">
        <v>287</v>
      </c>
      <c r="D88" s="41" t="s">
        <v>34</v>
      </c>
      <c r="E88" s="34" t="s">
        <v>10</v>
      </c>
      <c r="F88" s="34" t="s">
        <v>205</v>
      </c>
      <c r="G88" s="2">
        <v>1986</v>
      </c>
      <c r="H88" s="41" t="s">
        <v>288</v>
      </c>
      <c r="I88" s="2" t="str">
        <f t="shared" si="2"/>
        <v>G</v>
      </c>
      <c r="J88" s="2">
        <f>COUNTIF(I$8:I88,I88)</f>
        <v>10</v>
      </c>
      <c r="K88" s="5">
        <v>0.045173611111111116</v>
      </c>
      <c r="L88" s="2"/>
      <c r="M88" s="1"/>
    </row>
    <row r="89" spans="1:13" ht="15.75" customHeight="1">
      <c r="A89" s="2">
        <v>11</v>
      </c>
      <c r="B89" s="30">
        <v>114</v>
      </c>
      <c r="C89" s="42" t="s">
        <v>106</v>
      </c>
      <c r="D89" s="43" t="s">
        <v>107</v>
      </c>
      <c r="E89" s="34" t="s">
        <v>10</v>
      </c>
      <c r="F89" s="34" t="s">
        <v>205</v>
      </c>
      <c r="G89" s="34" t="s">
        <v>181</v>
      </c>
      <c r="H89" s="43" t="s">
        <v>8</v>
      </c>
      <c r="I89" s="2" t="str">
        <f t="shared" si="2"/>
        <v>G</v>
      </c>
      <c r="J89" s="2">
        <f>COUNTIF(I$8:I89,I89)</f>
        <v>11</v>
      </c>
      <c r="K89" s="5">
        <v>0.052569444444444446</v>
      </c>
      <c r="L89" s="2"/>
      <c r="M89" s="1" t="s">
        <v>40</v>
      </c>
    </row>
    <row r="90" spans="1:13" ht="15.75" customHeight="1">
      <c r="A90" s="2">
        <v>12</v>
      </c>
      <c r="B90" s="30">
        <v>69</v>
      </c>
      <c r="C90" s="42" t="s">
        <v>141</v>
      </c>
      <c r="D90" s="43" t="s">
        <v>142</v>
      </c>
      <c r="E90" s="34" t="s">
        <v>10</v>
      </c>
      <c r="F90" s="34" t="s">
        <v>205</v>
      </c>
      <c r="G90" s="34" t="s">
        <v>199</v>
      </c>
      <c r="H90" s="43" t="s">
        <v>7</v>
      </c>
      <c r="I90" s="2" t="str">
        <f t="shared" si="2"/>
        <v>G</v>
      </c>
      <c r="J90" s="2">
        <f>COUNTIF(I$8:I90,I90)</f>
        <v>12</v>
      </c>
      <c r="K90" s="5">
        <v>0.05289351851851851</v>
      </c>
      <c r="L90" s="2"/>
      <c r="M90" s="1"/>
    </row>
    <row r="91" spans="1:13" ht="15.75" customHeight="1">
      <c r="A91" s="2">
        <v>13</v>
      </c>
      <c r="B91" s="30">
        <v>67</v>
      </c>
      <c r="C91" s="42" t="s">
        <v>81</v>
      </c>
      <c r="D91" s="43" t="s">
        <v>82</v>
      </c>
      <c r="E91" s="34" t="s">
        <v>10</v>
      </c>
      <c r="F91" s="34" t="s">
        <v>205</v>
      </c>
      <c r="G91" s="34" t="s">
        <v>168</v>
      </c>
      <c r="H91" s="43" t="s">
        <v>7</v>
      </c>
      <c r="I91" s="2" t="str">
        <f t="shared" si="2"/>
        <v>G</v>
      </c>
      <c r="J91" s="2">
        <f>COUNTIF(I$8:I91,I91)</f>
        <v>13</v>
      </c>
      <c r="K91" s="5">
        <v>0.05289351851851851</v>
      </c>
      <c r="L91" s="2"/>
      <c r="M91" s="1"/>
    </row>
    <row r="92" spans="1:13" ht="15.75" customHeight="1" thickBot="1">
      <c r="A92" s="2">
        <v>14</v>
      </c>
      <c r="B92" s="30">
        <v>37</v>
      </c>
      <c r="C92" s="42" t="s">
        <v>123</v>
      </c>
      <c r="D92" s="43" t="s">
        <v>15</v>
      </c>
      <c r="E92" s="34" t="s">
        <v>10</v>
      </c>
      <c r="F92" s="34" t="s">
        <v>205</v>
      </c>
      <c r="G92" s="34" t="s">
        <v>184</v>
      </c>
      <c r="H92" s="43" t="s">
        <v>216</v>
      </c>
      <c r="I92" s="2" t="str">
        <f t="shared" si="2"/>
        <v>G</v>
      </c>
      <c r="J92" s="2">
        <f>COUNTIF(I$8:I92,I92)</f>
        <v>14</v>
      </c>
      <c r="K92" s="5" t="s">
        <v>65</v>
      </c>
      <c r="L92" s="2"/>
      <c r="M92" s="1"/>
    </row>
    <row r="93" spans="1:17" s="7" customFormat="1" ht="21.75" customHeight="1" thickBot="1">
      <c r="A93" s="112" t="s">
        <v>70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4"/>
      <c r="L93" s="4"/>
      <c r="M93" s="3"/>
      <c r="O93" s="15"/>
      <c r="P93" s="15"/>
      <c r="Q93" s="15"/>
    </row>
    <row r="94" spans="1:13" s="71" customFormat="1" ht="15.75" customHeight="1">
      <c r="A94" s="13">
        <v>1</v>
      </c>
      <c r="B94" s="31">
        <v>43</v>
      </c>
      <c r="C94" s="69" t="s">
        <v>97</v>
      </c>
      <c r="D94" s="70" t="s">
        <v>37</v>
      </c>
      <c r="E94" s="13" t="s">
        <v>10</v>
      </c>
      <c r="F94" s="13" t="s">
        <v>205</v>
      </c>
      <c r="G94" s="13" t="s">
        <v>173</v>
      </c>
      <c r="H94" s="70" t="s">
        <v>210</v>
      </c>
      <c r="I94" s="13" t="str">
        <f t="shared" si="2"/>
        <v>H</v>
      </c>
      <c r="J94" s="13">
        <f>COUNTIF(I$8:I94,I94)</f>
        <v>1</v>
      </c>
      <c r="K94" s="14">
        <v>0.039317129629629625</v>
      </c>
      <c r="L94" s="13"/>
      <c r="M94" s="12"/>
    </row>
    <row r="95" spans="1:13" s="78" customFormat="1" ht="15.75" customHeight="1">
      <c r="A95" s="17">
        <v>2</v>
      </c>
      <c r="B95" s="32">
        <v>87</v>
      </c>
      <c r="C95" s="76" t="s">
        <v>87</v>
      </c>
      <c r="D95" s="77" t="s">
        <v>34</v>
      </c>
      <c r="E95" s="17" t="s">
        <v>10</v>
      </c>
      <c r="F95" s="17" t="s">
        <v>205</v>
      </c>
      <c r="G95" s="17" t="s">
        <v>173</v>
      </c>
      <c r="H95" s="77" t="s">
        <v>7</v>
      </c>
      <c r="I95" s="17" t="str">
        <f t="shared" si="2"/>
        <v>H</v>
      </c>
      <c r="J95" s="17">
        <f>COUNTIF(I$8:I95,I95)</f>
        <v>2</v>
      </c>
      <c r="K95" s="18">
        <v>0.044444444444444446</v>
      </c>
      <c r="L95" s="17"/>
      <c r="M95" s="16"/>
    </row>
    <row r="96" spans="1:13" s="75" customFormat="1" ht="15.75" customHeight="1">
      <c r="A96" s="21">
        <v>3</v>
      </c>
      <c r="B96" s="33">
        <v>120</v>
      </c>
      <c r="C96" s="73" t="s">
        <v>162</v>
      </c>
      <c r="D96" s="74" t="s">
        <v>163</v>
      </c>
      <c r="E96" s="21" t="s">
        <v>10</v>
      </c>
      <c r="F96" s="21" t="s">
        <v>205</v>
      </c>
      <c r="G96" s="21" t="s">
        <v>200</v>
      </c>
      <c r="H96" s="74" t="s">
        <v>64</v>
      </c>
      <c r="I96" s="21" t="str">
        <f t="shared" si="2"/>
        <v>H</v>
      </c>
      <c r="J96" s="21">
        <f>COUNTIF(I$8:I96,I96)</f>
        <v>3</v>
      </c>
      <c r="K96" s="22">
        <v>0.05081018518518519</v>
      </c>
      <c r="L96" s="21"/>
      <c r="M96" s="20"/>
    </row>
    <row r="97" spans="1:13" ht="15.75" customHeight="1" thickBot="1">
      <c r="A97" s="2">
        <v>4</v>
      </c>
      <c r="B97" s="30">
        <v>98</v>
      </c>
      <c r="C97" s="42" t="s">
        <v>125</v>
      </c>
      <c r="D97" s="43" t="s">
        <v>126</v>
      </c>
      <c r="E97" s="34" t="s">
        <v>10</v>
      </c>
      <c r="F97" s="34" t="s">
        <v>205</v>
      </c>
      <c r="G97" s="34" t="s">
        <v>192</v>
      </c>
      <c r="H97" s="43" t="s">
        <v>220</v>
      </c>
      <c r="I97" s="2" t="str">
        <f t="shared" si="2"/>
        <v>H</v>
      </c>
      <c r="J97" s="2">
        <f>COUNTIF(I$8:I97,I97)</f>
        <v>4</v>
      </c>
      <c r="K97" s="5">
        <v>0.05179398148148148</v>
      </c>
      <c r="L97" s="2"/>
      <c r="M97" s="1"/>
    </row>
    <row r="98" spans="1:17" s="10" customFormat="1" ht="24" customHeight="1" thickBot="1">
      <c r="A98" s="112" t="s">
        <v>69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4"/>
      <c r="L98" s="26"/>
      <c r="M98" s="1"/>
      <c r="O98" s="15"/>
      <c r="P98" s="15"/>
      <c r="Q98" s="15"/>
    </row>
    <row r="99" spans="1:13" s="71" customFormat="1" ht="15.75" customHeight="1">
      <c r="A99" s="13">
        <v>1</v>
      </c>
      <c r="B99" s="31">
        <v>23</v>
      </c>
      <c r="C99" s="69" t="s">
        <v>154</v>
      </c>
      <c r="D99" s="70" t="s">
        <v>46</v>
      </c>
      <c r="E99" s="13" t="s">
        <v>10</v>
      </c>
      <c r="F99" s="13" t="s">
        <v>205</v>
      </c>
      <c r="G99" s="13" t="s">
        <v>170</v>
      </c>
      <c r="H99" s="70" t="s">
        <v>229</v>
      </c>
      <c r="I99" s="13" t="s">
        <v>42</v>
      </c>
      <c r="J99" s="13">
        <f>COUNTIF(I$8:I99,I99)</f>
        <v>1</v>
      </c>
      <c r="K99" s="14">
        <v>0.040486111111111105</v>
      </c>
      <c r="L99" s="13"/>
      <c r="M99" s="12"/>
    </row>
    <row r="100" spans="1:13" s="78" customFormat="1" ht="15.75" customHeight="1">
      <c r="A100" s="17">
        <v>2</v>
      </c>
      <c r="B100" s="32">
        <v>32</v>
      </c>
      <c r="C100" s="76" t="s">
        <v>160</v>
      </c>
      <c r="D100" s="77" t="s">
        <v>59</v>
      </c>
      <c r="E100" s="17" t="s">
        <v>10</v>
      </c>
      <c r="F100" s="17" t="s">
        <v>205</v>
      </c>
      <c r="G100" s="17" t="s">
        <v>190</v>
      </c>
      <c r="H100" s="77" t="s">
        <v>58</v>
      </c>
      <c r="I100" s="17" t="s">
        <v>42</v>
      </c>
      <c r="J100" s="17">
        <f>COUNTIF(I$8:I100,I100)</f>
        <v>2</v>
      </c>
      <c r="K100" s="18">
        <v>0.042013888888888885</v>
      </c>
      <c r="L100" s="17"/>
      <c r="M100" s="16"/>
    </row>
    <row r="101" spans="1:13" s="75" customFormat="1" ht="15.75" customHeight="1" thickBot="1">
      <c r="A101" s="21">
        <v>3</v>
      </c>
      <c r="B101" s="33">
        <v>24</v>
      </c>
      <c r="C101" s="73" t="s">
        <v>165</v>
      </c>
      <c r="D101" s="74" t="s">
        <v>166</v>
      </c>
      <c r="E101" s="21" t="s">
        <v>10</v>
      </c>
      <c r="F101" s="21" t="s">
        <v>205</v>
      </c>
      <c r="G101" s="21" t="s">
        <v>204</v>
      </c>
      <c r="H101" s="74" t="s">
        <v>232</v>
      </c>
      <c r="I101" s="21" t="s">
        <v>42</v>
      </c>
      <c r="J101" s="21">
        <f>COUNTIF(I$8:I101,I101)</f>
        <v>3</v>
      </c>
      <c r="K101" s="22">
        <v>0.052071759259259255</v>
      </c>
      <c r="L101" s="21"/>
      <c r="M101" s="20"/>
    </row>
    <row r="102" spans="1:17" s="7" customFormat="1" ht="23.25" customHeight="1" thickBot="1">
      <c r="A102" s="112" t="s">
        <v>68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4"/>
      <c r="L102" s="4"/>
      <c r="M102" s="3"/>
      <c r="O102" s="15"/>
      <c r="P102" s="15"/>
      <c r="Q102" s="15"/>
    </row>
    <row r="103" spans="1:13" s="71" customFormat="1" ht="15.75" customHeight="1">
      <c r="A103" s="13">
        <v>1</v>
      </c>
      <c r="B103" s="31">
        <v>73</v>
      </c>
      <c r="C103" s="69" t="s">
        <v>265</v>
      </c>
      <c r="D103" s="70" t="s">
        <v>266</v>
      </c>
      <c r="E103" s="13" t="s">
        <v>10</v>
      </c>
      <c r="F103" s="13" t="s">
        <v>206</v>
      </c>
      <c r="G103" s="13">
        <v>2006</v>
      </c>
      <c r="H103" s="70" t="s">
        <v>277</v>
      </c>
      <c r="I103" s="13" t="str">
        <f t="shared" si="2"/>
        <v>JM</v>
      </c>
      <c r="J103" s="13">
        <f>COUNTIF(I$8:I103,I103)</f>
        <v>1</v>
      </c>
      <c r="K103" s="14">
        <v>0.030497685185185183</v>
      </c>
      <c r="L103" s="13"/>
      <c r="M103" s="12"/>
    </row>
    <row r="104" spans="1:13" s="78" customFormat="1" ht="15.75" customHeight="1">
      <c r="A104" s="17">
        <v>2</v>
      </c>
      <c r="B104" s="32">
        <v>12</v>
      </c>
      <c r="C104" s="76" t="s">
        <v>150</v>
      </c>
      <c r="D104" s="77" t="s">
        <v>151</v>
      </c>
      <c r="E104" s="17" t="s">
        <v>10</v>
      </c>
      <c r="F104" s="17" t="s">
        <v>206</v>
      </c>
      <c r="G104" s="17" t="s">
        <v>202</v>
      </c>
      <c r="H104" s="77" t="s">
        <v>227</v>
      </c>
      <c r="I104" s="17" t="str">
        <f t="shared" si="2"/>
        <v>JM</v>
      </c>
      <c r="J104" s="17">
        <f>COUNTIF(I$8:I104,I104)</f>
        <v>2</v>
      </c>
      <c r="K104" s="18">
        <v>0.03564814814814815</v>
      </c>
      <c r="L104" s="17"/>
      <c r="M104" s="16"/>
    </row>
    <row r="105" spans="1:11" ht="14.25" customHeight="1" thickBot="1">
      <c r="A105" s="4"/>
      <c r="B105" s="50"/>
      <c r="C105" s="45"/>
      <c r="D105" s="46"/>
      <c r="E105" s="4"/>
      <c r="F105" s="4"/>
      <c r="G105" s="47"/>
      <c r="H105" s="46"/>
      <c r="I105" s="4"/>
      <c r="J105" s="4"/>
      <c r="K105" s="48"/>
    </row>
    <row r="106" spans="1:13" s="15" customFormat="1" ht="19.5" customHeight="1" thickBot="1">
      <c r="A106" s="109" t="s">
        <v>49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1"/>
      <c r="L106" s="28"/>
      <c r="M106" s="29"/>
    </row>
    <row r="107" spans="1:13" s="71" customFormat="1" ht="15.75" customHeight="1">
      <c r="A107" s="13">
        <v>1</v>
      </c>
      <c r="B107" s="31">
        <v>46</v>
      </c>
      <c r="C107" s="69" t="s">
        <v>233</v>
      </c>
      <c r="D107" s="70" t="s">
        <v>234</v>
      </c>
      <c r="E107" s="13" t="s">
        <v>10</v>
      </c>
      <c r="F107" s="13" t="s">
        <v>205</v>
      </c>
      <c r="G107" s="13" t="s">
        <v>168</v>
      </c>
      <c r="H107" s="70" t="s">
        <v>23</v>
      </c>
      <c r="I107" s="13" t="str">
        <f aca="true" t="shared" si="3" ref="I107:I113">IF($F107="m",IF($G$1-$G107&gt;19,IF($G$1-$G107&lt;40,"A",IF($G$1-$G107&gt;49,IF($G$1-$G107&gt;59,IF($G$1-$G107&gt;69,"E","D"),"C"),"B")),"JM"),IF($G$1-$G107&gt;19,IF($G$1-$G107&lt;35,"F",IF($G$1-$G107&lt;50,"G","H")),"JŽ"))</f>
        <v>G</v>
      </c>
      <c r="J107" s="13">
        <f>COUNTIF(I$8:I107,I107)</f>
        <v>15</v>
      </c>
      <c r="K107" s="14">
        <v>0.04189814814814815</v>
      </c>
      <c r="L107" s="13" t="s">
        <v>249</v>
      </c>
      <c r="M107" s="12"/>
    </row>
    <row r="108" spans="1:13" s="78" customFormat="1" ht="15.75" customHeight="1">
      <c r="A108" s="17">
        <v>2</v>
      </c>
      <c r="B108" s="32">
        <v>10</v>
      </c>
      <c r="C108" s="76" t="s">
        <v>240</v>
      </c>
      <c r="D108" s="77" t="s">
        <v>241</v>
      </c>
      <c r="E108" s="17" t="s">
        <v>10</v>
      </c>
      <c r="F108" s="17" t="s">
        <v>205</v>
      </c>
      <c r="G108" s="17" t="s">
        <v>168</v>
      </c>
      <c r="H108" s="77" t="s">
        <v>23</v>
      </c>
      <c r="I108" s="17" t="str">
        <f t="shared" si="3"/>
        <v>G</v>
      </c>
      <c r="J108" s="17">
        <f>COUNTIF(I$8:I108,I108)</f>
        <v>16</v>
      </c>
      <c r="K108" s="18">
        <v>0.042337962962962966</v>
      </c>
      <c r="L108" s="17" t="s">
        <v>249</v>
      </c>
      <c r="M108" s="16"/>
    </row>
    <row r="109" spans="1:13" s="75" customFormat="1" ht="15.75" customHeight="1">
      <c r="A109" s="21">
        <v>3</v>
      </c>
      <c r="B109" s="33">
        <v>100</v>
      </c>
      <c r="C109" s="73" t="s">
        <v>94</v>
      </c>
      <c r="D109" s="74" t="s">
        <v>95</v>
      </c>
      <c r="E109" s="21" t="s">
        <v>10</v>
      </c>
      <c r="F109" s="21" t="s">
        <v>205</v>
      </c>
      <c r="G109" s="21" t="s">
        <v>176</v>
      </c>
      <c r="H109" s="74" t="s">
        <v>55</v>
      </c>
      <c r="I109" s="21" t="str">
        <f t="shared" si="3"/>
        <v>G</v>
      </c>
      <c r="J109" s="21">
        <f>COUNTIF(I$8:I109,I109)</f>
        <v>17</v>
      </c>
      <c r="K109" s="22">
        <v>0.04287037037037037</v>
      </c>
      <c r="L109" s="21" t="s">
        <v>249</v>
      </c>
      <c r="M109" s="20"/>
    </row>
    <row r="110" spans="1:13" ht="15.75" customHeight="1">
      <c r="A110" s="2">
        <v>4</v>
      </c>
      <c r="B110" s="30">
        <v>57</v>
      </c>
      <c r="C110" s="44" t="s">
        <v>278</v>
      </c>
      <c r="D110" s="41" t="s">
        <v>45</v>
      </c>
      <c r="E110" s="34" t="s">
        <v>10</v>
      </c>
      <c r="F110" s="34" t="s">
        <v>205</v>
      </c>
      <c r="G110" s="2">
        <v>1973</v>
      </c>
      <c r="H110" s="41" t="s">
        <v>279</v>
      </c>
      <c r="I110" s="2" t="str">
        <f t="shared" si="3"/>
        <v>H</v>
      </c>
      <c r="J110" s="2">
        <f>COUNTIF(I$8:I110,I110)</f>
        <v>5</v>
      </c>
      <c r="K110" s="5">
        <v>0.04456018518518518</v>
      </c>
      <c r="L110" s="34" t="s">
        <v>249</v>
      </c>
      <c r="M110" s="1"/>
    </row>
    <row r="111" spans="1:13" ht="15.75" customHeight="1">
      <c r="A111" s="2">
        <v>5</v>
      </c>
      <c r="B111" s="30">
        <v>45</v>
      </c>
      <c r="C111" s="42" t="s">
        <v>233</v>
      </c>
      <c r="D111" s="43" t="s">
        <v>45</v>
      </c>
      <c r="E111" s="34" t="s">
        <v>10</v>
      </c>
      <c r="F111" s="34" t="s">
        <v>205</v>
      </c>
      <c r="G111" s="34" t="s">
        <v>197</v>
      </c>
      <c r="H111" s="43" t="s">
        <v>23</v>
      </c>
      <c r="I111" s="2" t="str">
        <f t="shared" si="3"/>
        <v>H</v>
      </c>
      <c r="J111" s="2">
        <f>COUNTIF(I$8:I111,I111)</f>
        <v>6</v>
      </c>
      <c r="K111" s="5">
        <v>0.04922453703703703</v>
      </c>
      <c r="L111" s="34" t="s">
        <v>249</v>
      </c>
      <c r="M111" s="1"/>
    </row>
    <row r="112" spans="1:13" ht="15.75" customHeight="1">
      <c r="A112" s="2">
        <v>6</v>
      </c>
      <c r="B112" s="30">
        <v>13</v>
      </c>
      <c r="C112" s="42" t="s">
        <v>235</v>
      </c>
      <c r="D112" s="43" t="s">
        <v>57</v>
      </c>
      <c r="E112" s="34" t="s">
        <v>10</v>
      </c>
      <c r="F112" s="34" t="s">
        <v>205</v>
      </c>
      <c r="G112" s="34" t="s">
        <v>183</v>
      </c>
      <c r="H112" s="43" t="s">
        <v>244</v>
      </c>
      <c r="I112" s="2" t="str">
        <f t="shared" si="3"/>
        <v>H</v>
      </c>
      <c r="J112" s="2">
        <f>COUNTIF(I$8:I112,I112)</f>
        <v>7</v>
      </c>
      <c r="K112" s="5">
        <v>0.05018518518518519</v>
      </c>
      <c r="L112" s="34" t="s">
        <v>249</v>
      </c>
      <c r="M112" s="1"/>
    </row>
    <row r="113" spans="1:13" ht="15.75" customHeight="1" thickBot="1">
      <c r="A113" s="2">
        <v>7</v>
      </c>
      <c r="B113" s="30">
        <v>74</v>
      </c>
      <c r="C113" s="44" t="s">
        <v>282</v>
      </c>
      <c r="D113" s="41" t="s">
        <v>57</v>
      </c>
      <c r="E113" s="34" t="s">
        <v>10</v>
      </c>
      <c r="F113" s="34" t="s">
        <v>205</v>
      </c>
      <c r="G113" s="2">
        <v>1976</v>
      </c>
      <c r="H113" s="41" t="s">
        <v>277</v>
      </c>
      <c r="I113" s="2" t="str">
        <f t="shared" si="3"/>
        <v>G</v>
      </c>
      <c r="J113" s="2">
        <f>COUNTIF(I$8:I113,I113)</f>
        <v>18</v>
      </c>
      <c r="K113" s="5">
        <v>0.060069444444444446</v>
      </c>
      <c r="L113" s="34" t="s">
        <v>249</v>
      </c>
      <c r="M113" s="1"/>
    </row>
    <row r="114" spans="1:17" s="15" customFormat="1" ht="21.75" customHeight="1" thickBot="1">
      <c r="A114" s="109" t="s">
        <v>50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  <c r="L114" s="26"/>
      <c r="M114" s="29"/>
      <c r="Q114" s="19"/>
    </row>
    <row r="115" spans="1:13" s="71" customFormat="1" ht="15.75" customHeight="1">
      <c r="A115" s="13">
        <v>1</v>
      </c>
      <c r="B115" s="31">
        <v>103</v>
      </c>
      <c r="C115" s="69" t="s">
        <v>236</v>
      </c>
      <c r="D115" s="70" t="s">
        <v>237</v>
      </c>
      <c r="E115" s="13" t="s">
        <v>48</v>
      </c>
      <c r="F115" s="13" t="s">
        <v>206</v>
      </c>
      <c r="G115" s="13" t="s">
        <v>184</v>
      </c>
      <c r="H115" s="70" t="s">
        <v>290</v>
      </c>
      <c r="I115" s="13" t="str">
        <f>IF($F115="m",IF($G$1-$G115&gt;19,IF($G$1-$G115&lt;40,"A",IF($G$1-$G115&gt;49,IF($G$1-$G115&gt;59,IF($G$1-$G115&gt;69,"E","D"),"C"),"B")),"JM"),IF($G$1-$G115&gt;19,IF($G$1-$G115&lt;35,"F",IF($G$1-$G115&lt;50,"G","H")),"JŽ"))</f>
        <v>B</v>
      </c>
      <c r="J115" s="13">
        <f>COUNTIF(I$8:I115,I115)</f>
        <v>12</v>
      </c>
      <c r="K115" s="14">
        <v>0.03415509259259259</v>
      </c>
      <c r="L115" s="13" t="s">
        <v>250</v>
      </c>
      <c r="M115" s="12"/>
    </row>
    <row r="116" spans="1:13" s="78" customFormat="1" ht="15.75" customHeight="1">
      <c r="A116" s="17">
        <v>2</v>
      </c>
      <c r="B116" s="32">
        <v>30</v>
      </c>
      <c r="C116" s="76" t="s">
        <v>238</v>
      </c>
      <c r="D116" s="77" t="s">
        <v>13</v>
      </c>
      <c r="E116" s="17" t="s">
        <v>10</v>
      </c>
      <c r="F116" s="17" t="s">
        <v>206</v>
      </c>
      <c r="G116" s="17" t="s">
        <v>204</v>
      </c>
      <c r="H116" s="77" t="s">
        <v>246</v>
      </c>
      <c r="I116" s="17" t="str">
        <f>IF($F116="m",IF($G$1-$G116&gt;19,IF($G$1-$G116&lt;40,"A",IF($G$1-$G116&gt;49,IF($G$1-$G116&gt;59,IF($G$1-$G116&gt;69,"E","D"),"C"),"B")),"JM"),IF($G$1-$G116&gt;19,IF($G$1-$G116&lt;35,"F",IF($G$1-$G116&lt;50,"G","H")),"JŽ"))</f>
        <v>D</v>
      </c>
      <c r="J116" s="17">
        <f>COUNTIF(I$8:I116,I116)</f>
        <v>16</v>
      </c>
      <c r="K116" s="18">
        <v>0.038969907407407404</v>
      </c>
      <c r="L116" s="17" t="s">
        <v>250</v>
      </c>
      <c r="M116" s="16"/>
    </row>
    <row r="117" spans="1:13" s="75" customFormat="1" ht="15.75" customHeight="1">
      <c r="A117" s="21">
        <v>3</v>
      </c>
      <c r="B117" s="33">
        <v>42</v>
      </c>
      <c r="C117" s="73" t="s">
        <v>251</v>
      </c>
      <c r="D117" s="74" t="s">
        <v>13</v>
      </c>
      <c r="E117" s="21" t="s">
        <v>10</v>
      </c>
      <c r="F117" s="21" t="s">
        <v>206</v>
      </c>
      <c r="G117" s="21" t="s">
        <v>203</v>
      </c>
      <c r="H117" s="74" t="s">
        <v>245</v>
      </c>
      <c r="I117" s="21" t="str">
        <f>IF($F117="m",IF($G$1-$G117&gt;19,IF($G$1-$G117&lt;40,"A",IF($G$1-$G117&gt;49,IF($G$1-$G117&gt;59,IF($G$1-$G117&gt;69,"E","D"),"C"),"B")),"JM"),IF($G$1-$G117&gt;19,IF($G$1-$G117&lt;35,"F",IF($G$1-$G117&lt;50,"G","H")),"JŽ"))</f>
        <v>D</v>
      </c>
      <c r="J117" s="21">
        <f>COUNTIF(I$8:I117,I117)</f>
        <v>17</v>
      </c>
      <c r="K117" s="22">
        <v>0.0437962962962963</v>
      </c>
      <c r="L117" s="21" t="s">
        <v>250</v>
      </c>
      <c r="M117" s="20"/>
    </row>
    <row r="118" spans="1:13" ht="15.75" customHeight="1">
      <c r="A118" s="2">
        <v>4</v>
      </c>
      <c r="B118" s="30">
        <v>31</v>
      </c>
      <c r="C118" s="42" t="s">
        <v>242</v>
      </c>
      <c r="D118" s="43" t="s">
        <v>13</v>
      </c>
      <c r="E118" s="34" t="s">
        <v>10</v>
      </c>
      <c r="F118" s="34" t="s">
        <v>206</v>
      </c>
      <c r="G118" s="34" t="s">
        <v>243</v>
      </c>
      <c r="H118" s="43" t="s">
        <v>248</v>
      </c>
      <c r="I118" s="2" t="str">
        <f>IF($F118="m",IF($G$1-$G118&gt;19,IF($G$1-$G118&lt;40,"A",IF($G$1-$G118&gt;49,IF($G$1-$G118&gt;59,IF($G$1-$G118&gt;69,"E","D"),"C"),"B")),"JM"),IF($G$1-$G118&gt;19,IF($G$1-$G118&lt;35,"F",IF($G$1-$G118&lt;50,"G","H")),"JŽ"))</f>
        <v>E</v>
      </c>
      <c r="J118" s="2">
        <f>COUNTIF(I$8:I118,I118)</f>
        <v>5</v>
      </c>
      <c r="K118" s="5">
        <v>0.04743055555555556</v>
      </c>
      <c r="L118" s="34" t="s">
        <v>250</v>
      </c>
      <c r="M118" s="1"/>
    </row>
    <row r="119" spans="1:13" ht="15.75" customHeight="1" thickBot="1">
      <c r="A119" s="2">
        <v>5</v>
      </c>
      <c r="B119" s="30">
        <v>95</v>
      </c>
      <c r="C119" s="42" t="s">
        <v>239</v>
      </c>
      <c r="D119" s="43" t="s">
        <v>13</v>
      </c>
      <c r="E119" s="34" t="s">
        <v>10</v>
      </c>
      <c r="F119" s="34" t="s">
        <v>206</v>
      </c>
      <c r="G119" s="34" t="s">
        <v>198</v>
      </c>
      <c r="H119" s="43" t="s">
        <v>247</v>
      </c>
      <c r="I119" s="2" t="str">
        <f>IF($F119="m",IF($G$1-$G119&gt;19,IF($G$1-$G119&lt;40,"A",IF($G$1-$G119&gt;49,IF($G$1-$G119&gt;59,IF($G$1-$G119&gt;69,"E","D"),"C"),"B")),"JM"),IF($G$1-$G119&gt;19,IF($G$1-$G119&lt;35,"F",IF($G$1-$G119&lt;50,"G","H")),"JŽ"))</f>
        <v>B</v>
      </c>
      <c r="J119" s="2">
        <f>COUNTIF(I$8:I119,I119)</f>
        <v>13</v>
      </c>
      <c r="K119" s="5">
        <v>0.051527777777777777</v>
      </c>
      <c r="L119" s="34" t="s">
        <v>250</v>
      </c>
      <c r="M119" s="1"/>
    </row>
    <row r="120" spans="1:13" s="15" customFormat="1" ht="19.5" customHeight="1" thickBot="1">
      <c r="A120" s="109" t="s">
        <v>51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1"/>
      <c r="L120" s="28"/>
      <c r="M120" s="29"/>
    </row>
    <row r="121" spans="1:13" s="71" customFormat="1" ht="15" customHeight="1">
      <c r="A121" s="13">
        <v>1</v>
      </c>
      <c r="B121" s="31">
        <v>70</v>
      </c>
      <c r="C121" s="69" t="s">
        <v>115</v>
      </c>
      <c r="D121" s="70" t="s">
        <v>21</v>
      </c>
      <c r="E121" s="13" t="s">
        <v>10</v>
      </c>
      <c r="F121" s="13" t="s">
        <v>206</v>
      </c>
      <c r="G121" s="13" t="s">
        <v>181</v>
      </c>
      <c r="H121" s="70" t="s">
        <v>41</v>
      </c>
      <c r="I121" s="13" t="str">
        <f aca="true" t="shared" si="4" ref="I121:I127">IF($F121="m",IF($G$1-$G121&gt;19,IF($G$1-$G121&lt;40,"A",IF($G$1-$G121&gt;49,IF($G$1-$G121&gt;59,IF($G$1-$G121&gt;69,"E","D"),"C"),"B")),"JM"),IF($G$1-$G121&gt;19,IF($G$1-$G121&lt;35,"F",IF($G$1-$G121&lt;50,"G","H")),"JŽ"))</f>
        <v>A</v>
      </c>
      <c r="J121" s="13">
        <f>COUNTIF(I$7:I121,I121)</f>
        <v>19</v>
      </c>
      <c r="K121" s="14">
        <v>0.031041666666666665</v>
      </c>
      <c r="L121" s="13"/>
      <c r="M121" s="12" t="s">
        <v>40</v>
      </c>
    </row>
    <row r="122" spans="1:13" s="78" customFormat="1" ht="15" customHeight="1">
      <c r="A122" s="17">
        <v>2</v>
      </c>
      <c r="B122" s="32">
        <v>113</v>
      </c>
      <c r="C122" s="76" t="s">
        <v>105</v>
      </c>
      <c r="D122" s="77" t="s">
        <v>11</v>
      </c>
      <c r="E122" s="17" t="s">
        <v>10</v>
      </c>
      <c r="F122" s="17" t="s">
        <v>206</v>
      </c>
      <c r="G122" s="17" t="s">
        <v>175</v>
      </c>
      <c r="H122" s="77" t="s">
        <v>41</v>
      </c>
      <c r="I122" s="17" t="str">
        <f t="shared" si="4"/>
        <v>A</v>
      </c>
      <c r="J122" s="17">
        <f>COUNTIF(I$7:I122,I122)</f>
        <v>20</v>
      </c>
      <c r="K122" s="18">
        <v>0.03743055555555556</v>
      </c>
      <c r="L122" s="17"/>
      <c r="M122" s="16" t="s">
        <v>40</v>
      </c>
    </row>
    <row r="123" spans="1:13" s="75" customFormat="1" ht="15" customHeight="1">
      <c r="A123" s="21">
        <v>3</v>
      </c>
      <c r="B123" s="33">
        <v>77</v>
      </c>
      <c r="C123" s="73" t="s">
        <v>88</v>
      </c>
      <c r="D123" s="74" t="s">
        <v>13</v>
      </c>
      <c r="E123" s="21" t="s">
        <v>10</v>
      </c>
      <c r="F123" s="21" t="s">
        <v>206</v>
      </c>
      <c r="G123" s="21" t="s">
        <v>174</v>
      </c>
      <c r="H123" s="74" t="s">
        <v>8</v>
      </c>
      <c r="I123" s="21" t="str">
        <f t="shared" si="4"/>
        <v>C</v>
      </c>
      <c r="J123" s="21">
        <f>COUNTIF(I$7:I123,I123)</f>
        <v>17</v>
      </c>
      <c r="K123" s="22">
        <v>0.03810185185185185</v>
      </c>
      <c r="L123" s="21"/>
      <c r="M123" s="20" t="s">
        <v>40</v>
      </c>
    </row>
    <row r="124" spans="1:13" ht="15" customHeight="1">
      <c r="A124" s="2">
        <v>4</v>
      </c>
      <c r="B124" s="30">
        <v>119</v>
      </c>
      <c r="C124" s="42" t="s">
        <v>259</v>
      </c>
      <c r="D124" s="43" t="s">
        <v>32</v>
      </c>
      <c r="E124" s="34" t="s">
        <v>10</v>
      </c>
      <c r="F124" s="34" t="s">
        <v>206</v>
      </c>
      <c r="G124" s="34">
        <v>1992</v>
      </c>
      <c r="H124" s="43" t="s">
        <v>8</v>
      </c>
      <c r="I124" s="2" t="str">
        <f t="shared" si="4"/>
        <v>A</v>
      </c>
      <c r="J124" s="2">
        <f>COUNTIF(I$7:I124,I124)</f>
        <v>21</v>
      </c>
      <c r="K124" s="5">
        <v>0.03900462962962963</v>
      </c>
      <c r="L124" s="2"/>
      <c r="M124" s="1" t="s">
        <v>40</v>
      </c>
    </row>
    <row r="125" spans="1:13" ht="15" customHeight="1">
      <c r="A125" s="2">
        <v>5</v>
      </c>
      <c r="B125" s="30">
        <v>115</v>
      </c>
      <c r="C125" s="42" t="s">
        <v>105</v>
      </c>
      <c r="D125" s="43" t="s">
        <v>21</v>
      </c>
      <c r="E125" s="34" t="s">
        <v>10</v>
      </c>
      <c r="F125" s="34" t="s">
        <v>206</v>
      </c>
      <c r="G125" s="34" t="s">
        <v>177</v>
      </c>
      <c r="H125" s="43" t="s">
        <v>41</v>
      </c>
      <c r="I125" s="2" t="str">
        <f t="shared" si="4"/>
        <v>A</v>
      </c>
      <c r="J125" s="2">
        <f>COUNTIF(I$7:I125,I125)</f>
        <v>22</v>
      </c>
      <c r="K125" s="5">
        <v>0.044259259259259255</v>
      </c>
      <c r="L125" s="2"/>
      <c r="M125" s="1" t="s">
        <v>40</v>
      </c>
    </row>
    <row r="126" spans="1:13" ht="15" customHeight="1">
      <c r="A126" s="2">
        <v>6</v>
      </c>
      <c r="B126" s="30">
        <v>34</v>
      </c>
      <c r="C126" s="42" t="s">
        <v>114</v>
      </c>
      <c r="D126" s="43" t="s">
        <v>45</v>
      </c>
      <c r="E126" s="34" t="s">
        <v>10</v>
      </c>
      <c r="F126" s="34" t="s">
        <v>205</v>
      </c>
      <c r="G126" s="34" t="s">
        <v>186</v>
      </c>
      <c r="H126" s="43" t="s">
        <v>263</v>
      </c>
      <c r="I126" s="2" t="str">
        <f t="shared" si="4"/>
        <v>F</v>
      </c>
      <c r="J126" s="2">
        <f>COUNTIF(I$7:I126,I126)</f>
        <v>2</v>
      </c>
      <c r="K126" s="5">
        <v>0.04663194444444444</v>
      </c>
      <c r="L126" s="2"/>
      <c r="M126" s="1" t="s">
        <v>40</v>
      </c>
    </row>
    <row r="127" spans="1:13" ht="15" customHeight="1">
      <c r="A127" s="2">
        <v>7</v>
      </c>
      <c r="B127" s="30">
        <v>114</v>
      </c>
      <c r="C127" s="42" t="s">
        <v>106</v>
      </c>
      <c r="D127" s="43" t="s">
        <v>107</v>
      </c>
      <c r="E127" s="34" t="s">
        <v>10</v>
      </c>
      <c r="F127" s="34" t="s">
        <v>205</v>
      </c>
      <c r="G127" s="34" t="s">
        <v>181</v>
      </c>
      <c r="H127" s="43" t="s">
        <v>8</v>
      </c>
      <c r="I127" s="2" t="str">
        <f t="shared" si="4"/>
        <v>G</v>
      </c>
      <c r="J127" s="2">
        <f>COUNTIF(I$7:I127,I127)</f>
        <v>19</v>
      </c>
      <c r="K127" s="5">
        <v>0.052569444444444446</v>
      </c>
      <c r="L127" s="2"/>
      <c r="M127" s="1" t="s">
        <v>40</v>
      </c>
    </row>
    <row r="128" ht="18.75" customHeight="1"/>
    <row r="129" spans="1:14" s="38" customFormat="1" ht="14.25" customHeight="1">
      <c r="A129" s="95" t="s">
        <v>67</v>
      </c>
      <c r="B129" s="95"/>
      <c r="C129" s="95"/>
      <c r="D129" s="95"/>
      <c r="E129" s="95"/>
      <c r="F129" s="95"/>
      <c r="G129" s="95"/>
      <c r="H129" s="95"/>
      <c r="I129" s="35"/>
      <c r="J129" s="35"/>
      <c r="K129" s="36"/>
      <c r="L129" s="35"/>
      <c r="M129" s="35"/>
      <c r="N129" s="35"/>
    </row>
    <row r="130" spans="1:14" s="38" customFormat="1" ht="14.25" customHeight="1">
      <c r="A130" s="95" t="s">
        <v>5</v>
      </c>
      <c r="B130" s="95"/>
      <c r="C130" s="95"/>
      <c r="D130" s="95"/>
      <c r="E130" s="95"/>
      <c r="F130" s="95"/>
      <c r="G130" s="95"/>
      <c r="H130" s="95"/>
      <c r="I130" s="35"/>
      <c r="J130" s="35"/>
      <c r="K130" s="36"/>
      <c r="L130" s="35"/>
      <c r="M130" s="35"/>
      <c r="N130" s="35"/>
    </row>
  </sheetData>
  <sheetProtection/>
  <mergeCells count="19">
    <mergeCell ref="A102:K102"/>
    <mergeCell ref="A2:K2"/>
    <mergeCell ref="A3:K3"/>
    <mergeCell ref="A4:K4"/>
    <mergeCell ref="A5:D5"/>
    <mergeCell ref="A26:M26"/>
    <mergeCell ref="A7:K7"/>
    <mergeCell ref="A38:K38"/>
    <mergeCell ref="A55:K55"/>
    <mergeCell ref="A106:K106"/>
    <mergeCell ref="A114:K114"/>
    <mergeCell ref="A120:K120"/>
    <mergeCell ref="A129:H129"/>
    <mergeCell ref="A130:H130"/>
    <mergeCell ref="A70:K70"/>
    <mergeCell ref="A76:K76"/>
    <mergeCell ref="A78:K78"/>
    <mergeCell ref="A93:K93"/>
    <mergeCell ref="A98:K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A&amp;P</dc:description>
  <cp:lastModifiedBy>pc</cp:lastModifiedBy>
  <cp:lastPrinted>2023-08-20T11:48:17Z</cp:lastPrinted>
  <dcterms:created xsi:type="dcterms:W3CDTF">2006-08-10T15:02:00Z</dcterms:created>
  <dcterms:modified xsi:type="dcterms:W3CDTF">2023-08-20T13:23:19Z</dcterms:modified>
  <cp:category/>
  <cp:version/>
  <cp:contentType/>
  <cp:contentStatus/>
</cp:coreProperties>
</file>