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hlapci 2022" sheetId="1" r:id="rId1"/>
    <sheet name="Dievčatá 2022" sheetId="2" r:id="rId2"/>
    <sheet name="Pohár primátora školy 2022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<sst xmlns="http://schemas.openxmlformats.org/spreadsheetml/2006/main" count="667" uniqueCount="331">
  <si>
    <t>Meno</t>
  </si>
  <si>
    <t>Čas</t>
  </si>
  <si>
    <t>rok</t>
  </si>
  <si>
    <t>Dievčatá</t>
  </si>
  <si>
    <t>Chlapci</t>
  </si>
  <si>
    <t>Výsledky spracovala. Anna Bucová</t>
  </si>
  <si>
    <t>Hlavný rozhodca: Peter Buc peter.buc59@gmail.com 0905299189</t>
  </si>
  <si>
    <t>D1 100m</t>
  </si>
  <si>
    <t>D2 400 m</t>
  </si>
  <si>
    <t>D3 400 m</t>
  </si>
  <si>
    <t>D4 800 m</t>
  </si>
  <si>
    <t>D5 800 m</t>
  </si>
  <si>
    <t>D6 800 m</t>
  </si>
  <si>
    <t xml:space="preserve">Výsledková listina </t>
  </si>
  <si>
    <t>OA Polárna</t>
  </si>
  <si>
    <t>Rok nar.</t>
  </si>
  <si>
    <t>Por. čís.</t>
  </si>
  <si>
    <t>Body</t>
  </si>
  <si>
    <t>Škola</t>
  </si>
  <si>
    <t>Poradie</t>
  </si>
  <si>
    <t>CH1 Materská škôlka chlapci do 6 rokov 2016 a mladší 100m</t>
  </si>
  <si>
    <t>CH2 Žiaci chlapci 1-2 ročník  2014-2015/7-8 rokov/ 400m</t>
  </si>
  <si>
    <t>CH3 Žiaci chlapci 3-5 ročník  2011-2013/9-11 rokov/ 400m</t>
  </si>
  <si>
    <t>CH5 Žiaci chlapci 9 ročník  2007/15 rokov/ míľa 1609 m</t>
  </si>
  <si>
    <t>D1 Materská škôlka dievčatá do 6 rokov 2016 a mladšie 100m</t>
  </si>
  <si>
    <t>D2 Žiačky dievčatá 1-2 ročník  2014-2015/7-8 rokov/ 400m</t>
  </si>
  <si>
    <t>D3 Žiačky dievčatá 3-5 ročník  2011-2013/9-11 rokov/ 400m</t>
  </si>
  <si>
    <t>D4 Žiačky dievčatá 6-8 ročník  2008-2010/12-14 rokov/ 800m</t>
  </si>
  <si>
    <t>D5 Žiačky dievčatá 9 ročník  2007/15 rokov/ 800m</t>
  </si>
  <si>
    <t>D6  Stredoškoláčky dievčatá 2004-2006/16-18 rokov/ 800m</t>
  </si>
  <si>
    <t>Hlavný rozhodca: Peter Buc peter.buc1959@gmail.com 0905299189</t>
  </si>
  <si>
    <t>Priezvisko</t>
  </si>
  <si>
    <t>Filip</t>
  </si>
  <si>
    <t>Lara</t>
  </si>
  <si>
    <t>Michael</t>
  </si>
  <si>
    <t>Teodor</t>
  </si>
  <si>
    <t>Oliver</t>
  </si>
  <si>
    <t>Amélia</t>
  </si>
  <si>
    <t>Ján</t>
  </si>
  <si>
    <t>Sebastian</t>
  </si>
  <si>
    <t>ZŠ s MŠ Masarykova 19/A</t>
  </si>
  <si>
    <t>Laura</t>
  </si>
  <si>
    <t>Terézia</t>
  </si>
  <si>
    <t>Tamara</t>
  </si>
  <si>
    <t>Kat.</t>
  </si>
  <si>
    <t>Št.č.</t>
  </si>
  <si>
    <t xml:space="preserve">Timotej </t>
  </si>
  <si>
    <t>Maxim</t>
  </si>
  <si>
    <t>Alex</t>
  </si>
  <si>
    <t xml:space="preserve">Richard </t>
  </si>
  <si>
    <t xml:space="preserve">Matej </t>
  </si>
  <si>
    <t>Gabriel</t>
  </si>
  <si>
    <t>Maroš</t>
  </si>
  <si>
    <t>Lily</t>
  </si>
  <si>
    <t xml:space="preserve">Peter </t>
  </si>
  <si>
    <t>Jakub</t>
  </si>
  <si>
    <t>Marcus</t>
  </si>
  <si>
    <t>Tomáš</t>
  </si>
  <si>
    <t xml:space="preserve">Dávid </t>
  </si>
  <si>
    <t>Samuel</t>
  </si>
  <si>
    <t>Juraj</t>
  </si>
  <si>
    <t>Ella</t>
  </si>
  <si>
    <t xml:space="preserve">Nina </t>
  </si>
  <si>
    <t>Ema</t>
  </si>
  <si>
    <t>ZŠ PARK ANGELINUM 8, KOŠICE</t>
  </si>
  <si>
    <t>ANTOLÍKOVÁ</t>
  </si>
  <si>
    <t>Kristína</t>
  </si>
  <si>
    <t>ZŠ Želiarska 4</t>
  </si>
  <si>
    <t>ASHYAKHINA</t>
  </si>
  <si>
    <t>Olga</t>
  </si>
  <si>
    <t>ZŠ Tomášikova, Košice</t>
  </si>
  <si>
    <t>BENKOVÁ</t>
  </si>
  <si>
    <t>Zara</t>
  </si>
  <si>
    <t>DIZDAREVIČ</t>
  </si>
  <si>
    <t>Nela</t>
  </si>
  <si>
    <t>MŠ Rumanova 4, Košice</t>
  </si>
  <si>
    <t>FEDIČOVÁ</t>
  </si>
  <si>
    <t>Zoja</t>
  </si>
  <si>
    <t>ZŠ J. Urbana</t>
  </si>
  <si>
    <t>Dominika</t>
  </si>
  <si>
    <t>FETERIKOVÁ</t>
  </si>
  <si>
    <t>Zina</t>
  </si>
  <si>
    <t>ZŠ s MŠ Čečejovce</t>
  </si>
  <si>
    <t>FODOROVÁ</t>
  </si>
  <si>
    <t>Lívia</t>
  </si>
  <si>
    <t>FOLTÁNOVÁ</t>
  </si>
  <si>
    <t>Ayse</t>
  </si>
  <si>
    <t>ZŠ Hroncova 23</t>
  </si>
  <si>
    <t>FRANKO</t>
  </si>
  <si>
    <t>Karolína</t>
  </si>
  <si>
    <t>GÉZOVÁ</t>
  </si>
  <si>
    <t>ZŠ Považská 12</t>
  </si>
  <si>
    <t>GRÍGEROVÁ</t>
  </si>
  <si>
    <t>ZŠ - Kežmarská 30</t>
  </si>
  <si>
    <t>HINTOŠOVÁ</t>
  </si>
  <si>
    <t>Soňa</t>
  </si>
  <si>
    <t>IČOVÁ</t>
  </si>
  <si>
    <t>Viera</t>
  </si>
  <si>
    <t>JANOŠKOVÁ</t>
  </si>
  <si>
    <t>Janka</t>
  </si>
  <si>
    <t>JENDŽELOVSKÁ</t>
  </si>
  <si>
    <t>Viktória</t>
  </si>
  <si>
    <t>KALINOVÁ</t>
  </si>
  <si>
    <t>Júlia</t>
  </si>
  <si>
    <t>Základná škola</t>
  </si>
  <si>
    <t>KELLYOVÁ</t>
  </si>
  <si>
    <t>ZŠ Abovská</t>
  </si>
  <si>
    <t>KLASOVSKÁ</t>
  </si>
  <si>
    <t>Bibiana</t>
  </si>
  <si>
    <t>ZŠ Požiarnická 3</t>
  </si>
  <si>
    <t>KOLESÁROVÁ</t>
  </si>
  <si>
    <t>Sára</t>
  </si>
  <si>
    <t>KOŠČOVÁ</t>
  </si>
  <si>
    <t>Katarína</t>
  </si>
  <si>
    <t>KOVÁČOVÁ</t>
  </si>
  <si>
    <t>KRAVCOVÁ</t>
  </si>
  <si>
    <t>Elena</t>
  </si>
  <si>
    <t>KUCHÁROVÁ</t>
  </si>
  <si>
    <t>Sandra</t>
  </si>
  <si>
    <t>KURIMSKÁ</t>
  </si>
  <si>
    <t>Lilien</t>
  </si>
  <si>
    <t>LENDACKÁ</t>
  </si>
  <si>
    <t>Michaela</t>
  </si>
  <si>
    <t>LÓŠKOVÁ</t>
  </si>
  <si>
    <t>MARKOVÁ</t>
  </si>
  <si>
    <t>Galina</t>
  </si>
  <si>
    <t>MÉSZÁROSOVÁ</t>
  </si>
  <si>
    <t>Petra</t>
  </si>
  <si>
    <t>MICENKOVÁ</t>
  </si>
  <si>
    <t>Jana</t>
  </si>
  <si>
    <t>Nina</t>
  </si>
  <si>
    <t>MŠ K46</t>
  </si>
  <si>
    <t>Zuzana</t>
  </si>
  <si>
    <t>ZŠ K30 7.C</t>
  </si>
  <si>
    <t>MIHOKOVÁ</t>
  </si>
  <si>
    <t>Alexandra</t>
  </si>
  <si>
    <t>MLYNARČÍKOVÁ</t>
  </si>
  <si>
    <t>Elisa</t>
  </si>
  <si>
    <t>OROSOVÁ</t>
  </si>
  <si>
    <t>Veronika</t>
  </si>
  <si>
    <t>PAĽOVÁ</t>
  </si>
  <si>
    <t>PIKOROVÁ</t>
  </si>
  <si>
    <t>Adela</t>
  </si>
  <si>
    <t>POLÁKOVÁ</t>
  </si>
  <si>
    <t>Františka</t>
  </si>
  <si>
    <t>POPOVICOVA</t>
  </si>
  <si>
    <t>Loriána</t>
  </si>
  <si>
    <t>Gymnázium M.R.Štefanika</t>
  </si>
  <si>
    <t>Viviána</t>
  </si>
  <si>
    <t>RAŽEKOVÁ</t>
  </si>
  <si>
    <t>Renáta</t>
  </si>
  <si>
    <t>SEDLÁKOVÁ</t>
  </si>
  <si>
    <t>SIVÁKOVÁ</t>
  </si>
  <si>
    <t>Martina</t>
  </si>
  <si>
    <t>STOPKOVÁ</t>
  </si>
  <si>
    <t>ŠERFZ</t>
  </si>
  <si>
    <t>ŠUGEREKOVÁ</t>
  </si>
  <si>
    <t>Hana</t>
  </si>
  <si>
    <t>TARÁSEKOVÁ</t>
  </si>
  <si>
    <t>Nina Anabela</t>
  </si>
  <si>
    <t>TAŽEJOVÁ</t>
  </si>
  <si>
    <t>TKÁČOVÁ - SADOVÁ</t>
  </si>
  <si>
    <t>Bibiána</t>
  </si>
  <si>
    <t>TKÁČOVÁ</t>
  </si>
  <si>
    <t>Emma</t>
  </si>
  <si>
    <t>TOPOLČIANSKA</t>
  </si>
  <si>
    <t>UJCOVÁ</t>
  </si>
  <si>
    <t>VOJTECHOVSKÁ</t>
  </si>
  <si>
    <t>Ela</t>
  </si>
  <si>
    <t>VYSOKAIOVÁ</t>
  </si>
  <si>
    <t>Atletika Košice o.z.</t>
  </si>
  <si>
    <t>WEISSOVÁ</t>
  </si>
  <si>
    <t>Natália</t>
  </si>
  <si>
    <t>ZOZUĽÁKOVÁ</t>
  </si>
  <si>
    <t>Ninka</t>
  </si>
  <si>
    <t>ANDREJCO</t>
  </si>
  <si>
    <t>Richard</t>
  </si>
  <si>
    <t>ZŠ Kežmarska 30</t>
  </si>
  <si>
    <t>BÁNYAI</t>
  </si>
  <si>
    <t>BARTKO</t>
  </si>
  <si>
    <t>Dávid</t>
  </si>
  <si>
    <t>BERDIS</t>
  </si>
  <si>
    <t>Tobias</t>
  </si>
  <si>
    <t>Michal</t>
  </si>
  <si>
    <t>BOGDANOVSKÝ</t>
  </si>
  <si>
    <t>Kristián</t>
  </si>
  <si>
    <t>BUDAI</t>
  </si>
  <si>
    <t>Patrik</t>
  </si>
  <si>
    <t>EÖTVÖS</t>
  </si>
  <si>
    <t>K30</t>
  </si>
  <si>
    <t>ESTOČIN</t>
  </si>
  <si>
    <t>FEDOR</t>
  </si>
  <si>
    <t>FODOR</t>
  </si>
  <si>
    <t>FRIČOVSKÝ</t>
  </si>
  <si>
    <t>Martin</t>
  </si>
  <si>
    <t>GENČÚR</t>
  </si>
  <si>
    <t>Lukáš</t>
  </si>
  <si>
    <t>GERDA</t>
  </si>
  <si>
    <t>HABURAJ</t>
  </si>
  <si>
    <t>Adam</t>
  </si>
  <si>
    <t>HORŇÁK</t>
  </si>
  <si>
    <t>Matúš</t>
  </si>
  <si>
    <t>HOZA</t>
  </si>
  <si>
    <t>CHLEBÁK</t>
  </si>
  <si>
    <t>Peter</t>
  </si>
  <si>
    <t>IVAN</t>
  </si>
  <si>
    <t>Alexej</t>
  </si>
  <si>
    <t>Timon</t>
  </si>
  <si>
    <t>JAKUBÍK</t>
  </si>
  <si>
    <t>JAŠKO</t>
  </si>
  <si>
    <t>KANCÍR</t>
  </si>
  <si>
    <t>KÉPES</t>
  </si>
  <si>
    <t>KISS</t>
  </si>
  <si>
    <t>KMAK</t>
  </si>
  <si>
    <t>Andrej</t>
  </si>
  <si>
    <t>KOCÚR</t>
  </si>
  <si>
    <t>KOLLÁRIK</t>
  </si>
  <si>
    <t>KRAJŇÁK</t>
  </si>
  <si>
    <t>KRIŠTOF</t>
  </si>
  <si>
    <t>LAPŠANSKÝ</t>
  </si>
  <si>
    <t>LIESKOVSKÝ</t>
  </si>
  <si>
    <t>Boris</t>
  </si>
  <si>
    <t>MALIČKÝ</t>
  </si>
  <si>
    <t>Marek</t>
  </si>
  <si>
    <t>MATIS</t>
  </si>
  <si>
    <t>MATUŠKA</t>
  </si>
  <si>
    <t>Dominik</t>
  </si>
  <si>
    <t>MICENKO</t>
  </si>
  <si>
    <t>ZŠ K30 1.D</t>
  </si>
  <si>
    <t>MIRGA</t>
  </si>
  <si>
    <t>Enriko</t>
  </si>
  <si>
    <t>NAGY</t>
  </si>
  <si>
    <t>NECELA</t>
  </si>
  <si>
    <t>ONDA</t>
  </si>
  <si>
    <t>OVAD</t>
  </si>
  <si>
    <t>PAGÁČ</t>
  </si>
  <si>
    <t>Alexander</t>
  </si>
  <si>
    <t>PAP</t>
  </si>
  <si>
    <t>Roman</t>
  </si>
  <si>
    <t>PASTOR</t>
  </si>
  <si>
    <t>Šimon</t>
  </si>
  <si>
    <t>PETRILLA</t>
  </si>
  <si>
    <t>POPIER</t>
  </si>
  <si>
    <t>ROSIAR</t>
  </si>
  <si>
    <t>ROSIC</t>
  </si>
  <si>
    <t>SLEPČÍK</t>
  </si>
  <si>
    <t>Esteban</t>
  </si>
  <si>
    <t>SMUTKA</t>
  </si>
  <si>
    <t>SNOPEK</t>
  </si>
  <si>
    <t>SUCHA</t>
  </si>
  <si>
    <t>Maximilián</t>
  </si>
  <si>
    <t>SURMA</t>
  </si>
  <si>
    <t>Ladislav Viliam</t>
  </si>
  <si>
    <t>SZAFFKO</t>
  </si>
  <si>
    <t>Karol</t>
  </si>
  <si>
    <t>ŠTROMP</t>
  </si>
  <si>
    <t>Radovan</t>
  </si>
  <si>
    <t>ŠVEC</t>
  </si>
  <si>
    <t>ZŠ J.Urbana</t>
  </si>
  <si>
    <t>TRÉFA</t>
  </si>
  <si>
    <t>TRESA</t>
  </si>
  <si>
    <t>Anton</t>
  </si>
  <si>
    <t>TRETYAK</t>
  </si>
  <si>
    <t>Illia</t>
  </si>
  <si>
    <t>TURTÁK</t>
  </si>
  <si>
    <t>VAĽA</t>
  </si>
  <si>
    <t>VALOVIČ</t>
  </si>
  <si>
    <t>Julien</t>
  </si>
  <si>
    <t>ZŠ Kežmarská</t>
  </si>
  <si>
    <t>VARGA</t>
  </si>
  <si>
    <t>Tadeáš</t>
  </si>
  <si>
    <t>VAŠKO</t>
  </si>
  <si>
    <t>Základná škola Bruselská 18</t>
  </si>
  <si>
    <t>VIOLA</t>
  </si>
  <si>
    <t>ZÁZVORKA</t>
  </si>
  <si>
    <t>Tobiáš</t>
  </si>
  <si>
    <t>ZVOĽANSKÝ</t>
  </si>
  <si>
    <t>Erik</t>
  </si>
  <si>
    <t>BONK</t>
  </si>
  <si>
    <t>HEŠKO</t>
  </si>
  <si>
    <t>KAŽIMÍR</t>
  </si>
  <si>
    <t>KENDA</t>
  </si>
  <si>
    <t>KRÍŽ</t>
  </si>
  <si>
    <t>TRČKA</t>
  </si>
  <si>
    <t>FABIÁN</t>
  </si>
  <si>
    <t>FORRAY</t>
  </si>
  <si>
    <t>GEDEON</t>
  </si>
  <si>
    <t>GRABAN</t>
  </si>
  <si>
    <t>HOFFMAN</t>
  </si>
  <si>
    <t>CHMURA</t>
  </si>
  <si>
    <t>KRIŠKO</t>
  </si>
  <si>
    <t>MATYŠÁK</t>
  </si>
  <si>
    <t>PAŇKO</t>
  </si>
  <si>
    <t>SAMAŠ</t>
  </si>
  <si>
    <t>TAKÁČ</t>
  </si>
  <si>
    <t>VAĽO</t>
  </si>
  <si>
    <t>ZÁVADA</t>
  </si>
  <si>
    <t>KOCHANOVÁ</t>
  </si>
  <si>
    <t>LASTOVECKÁ</t>
  </si>
  <si>
    <t>LEŠKOVÁ</t>
  </si>
  <si>
    <t>PAPCUNOVÁ</t>
  </si>
  <si>
    <t>HALUŠKOVÁ</t>
  </si>
  <si>
    <t>HORŇÁKOVÁ</t>
  </si>
  <si>
    <t>HVIZDÁKOVÁ</t>
  </si>
  <si>
    <t>KRÁLOVÁ</t>
  </si>
  <si>
    <t>RIZMANOVÁ</t>
  </si>
  <si>
    <t>LANGEROVÁ</t>
  </si>
  <si>
    <t>Liana</t>
  </si>
  <si>
    <t xml:space="preserve">JURÍKOVÁ </t>
  </si>
  <si>
    <t>ZŠ Podjavorinská 1, Košice</t>
  </si>
  <si>
    <t>POLÁK</t>
  </si>
  <si>
    <t>ZŠ Podjavorinskej 1, Košice</t>
  </si>
  <si>
    <t>ZŠ Masarykova 19, Košice</t>
  </si>
  <si>
    <t>ZŠ Kežmarská 30, Košixe</t>
  </si>
  <si>
    <t>MŠ Obrancov mieru, Košice</t>
  </si>
  <si>
    <t>ZŠ Čordáková 50, Košice</t>
  </si>
  <si>
    <t>ZŠ Janigova 2, Košice</t>
  </si>
  <si>
    <t>Lina</t>
  </si>
  <si>
    <t>NIELSON</t>
  </si>
  <si>
    <t>ZŠ Kežmarská 30, Košice</t>
  </si>
  <si>
    <t>RENČÍK</t>
  </si>
  <si>
    <t xml:space="preserve">SPŠ </t>
  </si>
  <si>
    <t>DNS</t>
  </si>
  <si>
    <t>POPOVIČOVÁ</t>
  </si>
  <si>
    <t>CH6 Stredoškoláci chlapci 2004-2006/16-18 rokov/míľa 1609 m</t>
  </si>
  <si>
    <t>CH4 Žiaci chlapci 6-8 ročník  2008-2010/12-14 rokov/ 800m</t>
  </si>
  <si>
    <t>Cena starostu STARÉHO MESTA za najlepší výkon na 1 míľu</t>
  </si>
  <si>
    <t>Body spolu</t>
  </si>
  <si>
    <t xml:space="preserve">Pohár primátora Košíc Jaroslava Polačeka </t>
  </si>
  <si>
    <t>PLACHÉHO MÍĽA Košice 13.10.2022</t>
  </si>
  <si>
    <t>14.ročník Plachého TUKA míľa Košice 13.10.2022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</si>
</sst>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#,##0.00_ ;\-#,##0.00\ "/>
    <numFmt numFmtId="184" formatCode="#,##0_ ;\-#,##0\ "/>
    <numFmt numFmtId="185" formatCode="mmm/yyyy"/>
    <numFmt numFmtId="186" formatCode="\P\r\a\vd\a;&quot;Pravda&quot;;&quot;Nepravda&quot;"/>
    <numFmt numFmtId="187" formatCode="[$€-2]\ #\ ##,000_);[Red]\([$¥€-2]\ #\ 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[h]:mm:ss;@"/>
    <numFmt numFmtId="193" formatCode="[$-F400]h:mm:ss\ AM/PM"/>
    <numFmt numFmtId="194" formatCode="[$-409]h:mm:ss\ AM/PM;@"/>
    <numFmt numFmtId="195" formatCode="mm:ss.0;@"/>
    <numFmt numFmtId="196" formatCode="h:mm:ss;@"/>
    <numFmt numFmtId="197" formatCode="&quot;Áno&quot;;&quot;Áno&quot;;&quot;Nie&quot;"/>
    <numFmt numFmtId="198" formatCode="&quot;Pravda&quot;;&quot;Pravda&quot;;&quot;Nepravda&quot;"/>
    <numFmt numFmtId="199" formatCode="&quot;Zapnuté&quot;;&quot;Zapnuté&quot;;&quot;Vypnuté&quot;"/>
    <numFmt numFmtId="200" formatCode="[$€-2]\ #\ ##,000_);[Red]\([$€-2]\ #\ ##,000\)"/>
  </numFmts>
  <fonts count="11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2"/>
      <color indexed="63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sz val="16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7"/>
      <name val="Calibri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30"/>
      <name val="Calibri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2"/>
      <color rgb="FF222222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 Narrow"/>
      <family val="2"/>
    </font>
    <font>
      <sz val="16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1"/>
      <color rgb="FF00B050"/>
      <name val="Calibri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rgb="FF0070C0"/>
      <name val="Calibri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8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2" fillId="0" borderId="10" xfId="0" applyFont="1" applyBorder="1" applyAlignment="1">
      <alignment/>
    </xf>
    <xf numFmtId="0" fontId="78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78" fillId="33" borderId="0" xfId="0" applyFont="1" applyFill="1" applyAlignment="1">
      <alignment horizontal="center"/>
    </xf>
    <xf numFmtId="0" fontId="78" fillId="33" borderId="0" xfId="0" applyFont="1" applyFill="1" applyAlignment="1">
      <alignment/>
    </xf>
    <xf numFmtId="0" fontId="78" fillId="33" borderId="0" xfId="0" applyFont="1" applyFill="1" applyBorder="1" applyAlignment="1">
      <alignment/>
    </xf>
    <xf numFmtId="0" fontId="85" fillId="33" borderId="0" xfId="0" applyFont="1" applyFill="1" applyAlignment="1">
      <alignment/>
    </xf>
    <xf numFmtId="0" fontId="78" fillId="33" borderId="11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/>
    </xf>
    <xf numFmtId="0" fontId="85" fillId="33" borderId="10" xfId="0" applyFont="1" applyFill="1" applyBorder="1" applyAlignment="1">
      <alignment/>
    </xf>
    <xf numFmtId="195" fontId="78" fillId="33" borderId="10" xfId="0" applyNumberFormat="1" applyFont="1" applyFill="1" applyBorder="1" applyAlignment="1">
      <alignment horizontal="center"/>
    </xf>
    <xf numFmtId="195" fontId="78" fillId="33" borderId="13" xfId="0" applyNumberFormat="1" applyFont="1" applyFill="1" applyBorder="1" applyAlignment="1">
      <alignment horizontal="center"/>
    </xf>
    <xf numFmtId="0" fontId="85" fillId="33" borderId="0" xfId="0" applyFont="1" applyFill="1" applyAlignment="1">
      <alignment horizontal="center"/>
    </xf>
    <xf numFmtId="0" fontId="85" fillId="33" borderId="0" xfId="0" applyFont="1" applyFill="1" applyAlignment="1">
      <alignment/>
    </xf>
    <xf numFmtId="195" fontId="78" fillId="33" borderId="0" xfId="0" applyNumberFormat="1" applyFont="1" applyFill="1" applyAlignment="1">
      <alignment/>
    </xf>
    <xf numFmtId="0" fontId="85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/>
    </xf>
    <xf numFmtId="195" fontId="78" fillId="33" borderId="14" xfId="0" applyNumberFormat="1" applyFont="1" applyFill="1" applyBorder="1" applyAlignment="1">
      <alignment horizontal="center"/>
    </xf>
    <xf numFmtId="0" fontId="86" fillId="33" borderId="0" xfId="0" applyFont="1" applyFill="1" applyAlignment="1">
      <alignment/>
    </xf>
    <xf numFmtId="1" fontId="87" fillId="33" borderId="0" xfId="0" applyNumberFormat="1" applyFont="1" applyFill="1" applyAlignment="1">
      <alignment/>
    </xf>
    <xf numFmtId="0" fontId="88" fillId="33" borderId="0" xfId="0" applyFont="1" applyFill="1" applyAlignment="1">
      <alignment/>
    </xf>
    <xf numFmtId="0" fontId="89" fillId="33" borderId="0" xfId="0" applyFont="1" applyFill="1" applyAlignment="1">
      <alignment horizontal="center"/>
    </xf>
    <xf numFmtId="0" fontId="78" fillId="33" borderId="13" xfId="0" applyFont="1" applyFill="1" applyBorder="1" applyAlignment="1">
      <alignment horizontal="center"/>
    </xf>
    <xf numFmtId="0" fontId="78" fillId="33" borderId="15" xfId="0" applyFont="1" applyFill="1" applyBorder="1" applyAlignment="1">
      <alignment horizontal="center"/>
    </xf>
    <xf numFmtId="195" fontId="89" fillId="33" borderId="10" xfId="0" applyNumberFormat="1" applyFont="1" applyFill="1" applyBorder="1" applyAlignment="1">
      <alignment horizontal="center"/>
    </xf>
    <xf numFmtId="0" fontId="78" fillId="33" borderId="0" xfId="0" applyFont="1" applyFill="1" applyAlignment="1">
      <alignment horizontal="left"/>
    </xf>
    <xf numFmtId="0" fontId="85" fillId="33" borderId="0" xfId="0" applyFont="1" applyFill="1" applyAlignment="1">
      <alignment horizontal="left"/>
    </xf>
    <xf numFmtId="47" fontId="78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0" fontId="90" fillId="0" borderId="0" xfId="0" applyFont="1" applyAlignment="1">
      <alignment/>
    </xf>
    <xf numFmtId="0" fontId="91" fillId="33" borderId="0" xfId="0" applyFont="1" applyFill="1" applyBorder="1" applyAlignment="1">
      <alignment/>
    </xf>
    <xf numFmtId="0" fontId="92" fillId="33" borderId="0" xfId="0" applyFont="1" applyFill="1" applyAlignment="1">
      <alignment/>
    </xf>
    <xf numFmtId="0" fontId="93" fillId="33" borderId="0" xfId="0" applyFont="1" applyFill="1" applyBorder="1" applyAlignment="1">
      <alignment/>
    </xf>
    <xf numFmtId="0" fontId="94" fillId="33" borderId="10" xfId="0" applyFont="1" applyFill="1" applyBorder="1" applyAlignment="1">
      <alignment horizontal="center" wrapText="1"/>
    </xf>
    <xf numFmtId="0" fontId="94" fillId="33" borderId="10" xfId="0" applyFont="1" applyFill="1" applyBorder="1" applyAlignment="1">
      <alignment horizontal="center"/>
    </xf>
    <xf numFmtId="0" fontId="89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89" fillId="33" borderId="10" xfId="0" applyFont="1" applyFill="1" applyBorder="1" applyAlignment="1">
      <alignment horizontal="center"/>
    </xf>
    <xf numFmtId="0" fontId="95" fillId="33" borderId="0" xfId="0" applyFont="1" applyFill="1" applyAlignment="1">
      <alignment horizontal="center"/>
    </xf>
    <xf numFmtId="0" fontId="93" fillId="33" borderId="0" xfId="0" applyFont="1" applyFill="1" applyAlignment="1">
      <alignment/>
    </xf>
    <xf numFmtId="0" fontId="96" fillId="33" borderId="0" xfId="0" applyFont="1" applyFill="1" applyBorder="1" applyAlignment="1">
      <alignment/>
    </xf>
    <xf numFmtId="0" fontId="89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97" fillId="33" borderId="0" xfId="0" applyFont="1" applyFill="1" applyAlignment="1">
      <alignment horizontal="center" vertical="center"/>
    </xf>
    <xf numFmtId="0" fontId="89" fillId="33" borderId="10" xfId="0" applyFont="1" applyFill="1" applyBorder="1" applyAlignment="1">
      <alignment horizontal="left"/>
    </xf>
    <xf numFmtId="0" fontId="98" fillId="33" borderId="0" xfId="0" applyFont="1" applyFill="1" applyAlignment="1">
      <alignment horizontal="center" vertical="center"/>
    </xf>
    <xf numFmtId="0" fontId="87" fillId="33" borderId="0" xfId="0" applyFont="1" applyFill="1" applyAlignment="1">
      <alignment/>
    </xf>
    <xf numFmtId="0" fontId="89" fillId="33" borderId="0" xfId="0" applyFont="1" applyFill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92" fontId="78" fillId="33" borderId="10" xfId="0" applyNumberFormat="1" applyFont="1" applyFill="1" applyBorder="1" applyAlignment="1">
      <alignment horizontal="center"/>
    </xf>
    <xf numFmtId="0" fontId="99" fillId="33" borderId="10" xfId="0" applyFont="1" applyFill="1" applyBorder="1" applyAlignment="1">
      <alignment horizontal="center" wrapText="1"/>
    </xf>
    <xf numFmtId="0" fontId="100" fillId="33" borderId="10" xfId="0" applyFont="1" applyFill="1" applyBorder="1" applyAlignment="1">
      <alignment horizontal="left" wrapText="1"/>
    </xf>
    <xf numFmtId="0" fontId="94" fillId="33" borderId="10" xfId="0" applyFont="1" applyFill="1" applyBorder="1" applyAlignment="1">
      <alignment/>
    </xf>
    <xf numFmtId="0" fontId="100" fillId="33" borderId="10" xfId="0" applyFont="1" applyFill="1" applyBorder="1" applyAlignment="1">
      <alignment horizontal="center" wrapText="1"/>
    </xf>
    <xf numFmtId="0" fontId="94" fillId="33" borderId="10" xfId="0" applyFont="1" applyFill="1" applyBorder="1" applyAlignment="1">
      <alignment/>
    </xf>
    <xf numFmtId="0" fontId="94" fillId="33" borderId="0" xfId="0" applyFont="1" applyFill="1" applyAlignment="1">
      <alignment/>
    </xf>
    <xf numFmtId="195" fontId="94" fillId="33" borderId="0" xfId="0" applyNumberFormat="1" applyFont="1" applyFill="1" applyAlignment="1">
      <alignment/>
    </xf>
    <xf numFmtId="0" fontId="101" fillId="33" borderId="0" xfId="0" applyFont="1" applyFill="1" applyAlignment="1">
      <alignment/>
    </xf>
    <xf numFmtId="0" fontId="94" fillId="33" borderId="16" xfId="0" applyFont="1" applyFill="1" applyBorder="1" applyAlignment="1">
      <alignment/>
    </xf>
    <xf numFmtId="0" fontId="82" fillId="33" borderId="12" xfId="0" applyFont="1" applyFill="1" applyBorder="1" applyAlignment="1">
      <alignment horizontal="center"/>
    </xf>
    <xf numFmtId="0" fontId="82" fillId="33" borderId="17" xfId="0" applyFont="1" applyFill="1" applyBorder="1" applyAlignment="1">
      <alignment horizontal="center"/>
    </xf>
    <xf numFmtId="0" fontId="102" fillId="0" borderId="10" xfId="0" applyFont="1" applyBorder="1" applyAlignment="1">
      <alignment/>
    </xf>
    <xf numFmtId="0" fontId="103" fillId="0" borderId="10" xfId="0" applyFont="1" applyBorder="1" applyAlignment="1">
      <alignment/>
    </xf>
    <xf numFmtId="0" fontId="102" fillId="0" borderId="10" xfId="0" applyFont="1" applyBorder="1" applyAlignment="1">
      <alignment horizontal="center"/>
    </xf>
    <xf numFmtId="0" fontId="103" fillId="33" borderId="10" xfId="0" applyFont="1" applyFill="1" applyBorder="1" applyAlignment="1">
      <alignment/>
    </xf>
    <xf numFmtId="0" fontId="104" fillId="33" borderId="10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/>
    </xf>
    <xf numFmtId="195" fontId="82" fillId="33" borderId="14" xfId="0" applyNumberFormat="1" applyFont="1" applyFill="1" applyBorder="1" applyAlignment="1">
      <alignment horizontal="center"/>
    </xf>
    <xf numFmtId="0" fontId="82" fillId="33" borderId="0" xfId="0" applyFont="1" applyFill="1" applyAlignment="1">
      <alignment/>
    </xf>
    <xf numFmtId="195" fontId="82" fillId="33" borderId="0" xfId="0" applyNumberFormat="1" applyFont="1" applyFill="1" applyAlignment="1">
      <alignment/>
    </xf>
    <xf numFmtId="0" fontId="82" fillId="33" borderId="11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195" fontId="82" fillId="33" borderId="10" xfId="0" applyNumberFormat="1" applyFont="1" applyFill="1" applyBorder="1" applyAlignment="1">
      <alignment horizontal="center"/>
    </xf>
    <xf numFmtId="0" fontId="103" fillId="33" borderId="10" xfId="0" applyFont="1" applyFill="1" applyBorder="1" applyAlignment="1">
      <alignment/>
    </xf>
    <xf numFmtId="0" fontId="104" fillId="33" borderId="0" xfId="0" applyFont="1" applyFill="1" applyBorder="1" applyAlignment="1">
      <alignment horizontal="center" vertical="center"/>
    </xf>
    <xf numFmtId="195" fontId="102" fillId="33" borderId="14" xfId="0" applyNumberFormat="1" applyFont="1" applyFill="1" applyBorder="1" applyAlignment="1">
      <alignment horizontal="center"/>
    </xf>
    <xf numFmtId="195" fontId="102" fillId="33" borderId="10" xfId="0" applyNumberFormat="1" applyFont="1" applyFill="1" applyBorder="1" applyAlignment="1">
      <alignment horizontal="center"/>
    </xf>
    <xf numFmtId="0" fontId="102" fillId="33" borderId="10" xfId="0" applyFont="1" applyFill="1" applyBorder="1" applyAlignment="1">
      <alignment/>
    </xf>
    <xf numFmtId="0" fontId="102" fillId="33" borderId="10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105" fillId="0" borderId="10" xfId="0" applyFont="1" applyBorder="1" applyAlignment="1">
      <alignment/>
    </xf>
    <xf numFmtId="0" fontId="106" fillId="0" borderId="10" xfId="0" applyFont="1" applyBorder="1" applyAlignment="1">
      <alignment/>
    </xf>
    <xf numFmtId="0" fontId="105" fillId="0" borderId="10" xfId="0" applyFont="1" applyBorder="1" applyAlignment="1">
      <alignment horizontal="center"/>
    </xf>
    <xf numFmtId="0" fontId="106" fillId="33" borderId="10" xfId="0" applyFont="1" applyFill="1" applyBorder="1" applyAlignment="1">
      <alignment/>
    </xf>
    <xf numFmtId="0" fontId="107" fillId="33" borderId="10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/>
    </xf>
    <xf numFmtId="195" fontId="105" fillId="33" borderId="10" xfId="0" applyNumberFormat="1" applyFont="1" applyFill="1" applyBorder="1" applyAlignment="1">
      <alignment horizontal="center"/>
    </xf>
    <xf numFmtId="0" fontId="84" fillId="33" borderId="0" xfId="0" applyFont="1" applyFill="1" applyAlignment="1">
      <alignment/>
    </xf>
    <xf numFmtId="0" fontId="106" fillId="33" borderId="13" xfId="0" applyFont="1" applyFill="1" applyBorder="1" applyAlignment="1">
      <alignment/>
    </xf>
    <xf numFmtId="0" fontId="84" fillId="33" borderId="14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0" fontId="108" fillId="0" borderId="10" xfId="0" applyFont="1" applyBorder="1" applyAlignment="1">
      <alignment/>
    </xf>
    <xf numFmtId="0" fontId="109" fillId="0" borderId="10" xfId="0" applyFont="1" applyBorder="1" applyAlignment="1">
      <alignment/>
    </xf>
    <xf numFmtId="0" fontId="108" fillId="0" borderId="10" xfId="0" applyFont="1" applyBorder="1" applyAlignment="1">
      <alignment horizontal="center"/>
    </xf>
    <xf numFmtId="0" fontId="109" fillId="33" borderId="10" xfId="0" applyFont="1" applyFill="1" applyBorder="1" applyAlignment="1">
      <alignment/>
    </xf>
    <xf numFmtId="0" fontId="110" fillId="33" borderId="10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/>
    </xf>
    <xf numFmtId="195" fontId="108" fillId="33" borderId="10" xfId="0" applyNumberFormat="1" applyFont="1" applyFill="1" applyBorder="1" applyAlignment="1">
      <alignment horizontal="center"/>
    </xf>
    <xf numFmtId="0" fontId="83" fillId="33" borderId="0" xfId="0" applyFont="1" applyFill="1" applyAlignment="1">
      <alignment/>
    </xf>
    <xf numFmtId="0" fontId="83" fillId="33" borderId="14" xfId="0" applyFont="1" applyFill="1" applyBorder="1" applyAlignment="1">
      <alignment horizontal="center"/>
    </xf>
    <xf numFmtId="0" fontId="83" fillId="33" borderId="11" xfId="0" applyFont="1" applyFill="1" applyBorder="1" applyAlignment="1">
      <alignment horizontal="center"/>
    </xf>
    <xf numFmtId="195" fontId="83" fillId="33" borderId="10" xfId="0" applyNumberFormat="1" applyFont="1" applyFill="1" applyBorder="1" applyAlignment="1">
      <alignment horizontal="center"/>
    </xf>
    <xf numFmtId="195" fontId="83" fillId="33" borderId="0" xfId="0" applyNumberFormat="1" applyFont="1" applyFill="1" applyAlignment="1">
      <alignment/>
    </xf>
    <xf numFmtId="0" fontId="83" fillId="33" borderId="12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/>
    </xf>
    <xf numFmtId="195" fontId="84" fillId="33" borderId="10" xfId="0" applyNumberFormat="1" applyFont="1" applyFill="1" applyBorder="1" applyAlignment="1">
      <alignment horizontal="center"/>
    </xf>
    <xf numFmtId="195" fontId="84" fillId="33" borderId="0" xfId="0" applyNumberFormat="1" applyFont="1" applyFill="1" applyAlignment="1">
      <alignment/>
    </xf>
    <xf numFmtId="0" fontId="84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2" fillId="33" borderId="10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99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94" fillId="33" borderId="14" xfId="0" applyFont="1" applyFill="1" applyBorder="1" applyAlignment="1">
      <alignment/>
    </xf>
    <xf numFmtId="0" fontId="111" fillId="33" borderId="10" xfId="0" applyFont="1" applyFill="1" applyBorder="1" applyAlignment="1">
      <alignment horizontal="center"/>
    </xf>
    <xf numFmtId="0" fontId="112" fillId="33" borderId="10" xfId="0" applyFont="1" applyFill="1" applyBorder="1" applyAlignment="1">
      <alignment horizontal="center"/>
    </xf>
    <xf numFmtId="0" fontId="113" fillId="33" borderId="10" xfId="0" applyFont="1" applyFill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33" borderId="14" xfId="0" applyFont="1" applyFill="1" applyBorder="1" applyAlignment="1">
      <alignment horizontal="center" wrapText="1"/>
    </xf>
    <xf numFmtId="0" fontId="99" fillId="33" borderId="14" xfId="0" applyFont="1" applyFill="1" applyBorder="1" applyAlignment="1">
      <alignment horizontal="center" wrapText="1"/>
    </xf>
    <xf numFmtId="0" fontId="100" fillId="33" borderId="14" xfId="0" applyFont="1" applyFill="1" applyBorder="1" applyAlignment="1">
      <alignment horizontal="center" wrapText="1"/>
    </xf>
    <xf numFmtId="0" fontId="94" fillId="33" borderId="14" xfId="0" applyFont="1" applyFill="1" applyBorder="1" applyAlignment="1">
      <alignment/>
    </xf>
    <xf numFmtId="0" fontId="94" fillId="33" borderId="14" xfId="0" applyFont="1" applyFill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78" fillId="33" borderId="18" xfId="0" applyFont="1" applyFill="1" applyBorder="1" applyAlignment="1">
      <alignment horizontal="center"/>
    </xf>
    <xf numFmtId="0" fontId="78" fillId="33" borderId="19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1" fillId="33" borderId="13" xfId="0" applyFont="1" applyFill="1" applyBorder="1" applyAlignment="1">
      <alignment horizontal="center" vertical="center"/>
    </xf>
    <xf numFmtId="0" fontId="85" fillId="0" borderId="14" xfId="0" applyFont="1" applyBorder="1" applyAlignment="1">
      <alignment horizontal="center"/>
    </xf>
    <xf numFmtId="0" fontId="78" fillId="33" borderId="20" xfId="0" applyFont="1" applyFill="1" applyBorder="1" applyAlignment="1">
      <alignment horizontal="center"/>
    </xf>
    <xf numFmtId="0" fontId="85" fillId="33" borderId="13" xfId="0" applyFont="1" applyFill="1" applyBorder="1" applyAlignment="1">
      <alignment/>
    </xf>
    <xf numFmtId="195" fontId="82" fillId="34" borderId="0" xfId="0" applyNumberFormat="1" applyFont="1" applyFill="1" applyAlignment="1">
      <alignment/>
    </xf>
    <xf numFmtId="0" fontId="82" fillId="34" borderId="0" xfId="0" applyFont="1" applyFill="1" applyAlignment="1">
      <alignment/>
    </xf>
    <xf numFmtId="0" fontId="100" fillId="33" borderId="14" xfId="0" applyFont="1" applyFill="1" applyBorder="1" applyAlignment="1">
      <alignment horizontal="left" wrapText="1"/>
    </xf>
    <xf numFmtId="0" fontId="78" fillId="33" borderId="21" xfId="0" applyFont="1" applyFill="1" applyBorder="1" applyAlignment="1">
      <alignment horizontal="center"/>
    </xf>
    <xf numFmtId="195" fontId="89" fillId="33" borderId="13" xfId="0" applyNumberFormat="1" applyFont="1" applyFill="1" applyBorder="1" applyAlignment="1">
      <alignment horizontal="center"/>
    </xf>
    <xf numFmtId="0" fontId="78" fillId="33" borderId="13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114" fillId="34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78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5" fillId="34" borderId="22" xfId="0" applyFont="1" applyFill="1" applyBorder="1" applyAlignment="1">
      <alignment horizontal="center"/>
    </xf>
    <xf numFmtId="0" fontId="115" fillId="34" borderId="23" xfId="0" applyFont="1" applyFill="1" applyBorder="1" applyAlignment="1">
      <alignment horizontal="center"/>
    </xf>
    <xf numFmtId="0" fontId="115" fillId="34" borderId="24" xfId="0" applyFont="1" applyFill="1" applyBorder="1" applyAlignment="1">
      <alignment horizontal="center"/>
    </xf>
    <xf numFmtId="0" fontId="101" fillId="35" borderId="22" xfId="0" applyFont="1" applyFill="1" applyBorder="1" applyAlignment="1">
      <alignment horizontal="center"/>
    </xf>
    <xf numFmtId="0" fontId="101" fillId="35" borderId="23" xfId="0" applyFont="1" applyFill="1" applyBorder="1" applyAlignment="1">
      <alignment horizontal="center"/>
    </xf>
    <xf numFmtId="0" fontId="101" fillId="35" borderId="24" xfId="0" applyFont="1" applyFill="1" applyBorder="1" applyAlignment="1">
      <alignment horizontal="center"/>
    </xf>
    <xf numFmtId="0" fontId="101" fillId="33" borderId="25" xfId="0" applyFont="1" applyFill="1" applyBorder="1" applyAlignment="1">
      <alignment horizontal="center"/>
    </xf>
    <xf numFmtId="0" fontId="101" fillId="33" borderId="26" xfId="0" applyFont="1" applyFill="1" applyBorder="1" applyAlignment="1">
      <alignment horizontal="center"/>
    </xf>
    <xf numFmtId="0" fontId="101" fillId="36" borderId="22" xfId="0" applyFont="1" applyFill="1" applyBorder="1" applyAlignment="1">
      <alignment horizontal="center" wrapText="1"/>
    </xf>
    <xf numFmtId="0" fontId="101" fillId="36" borderId="23" xfId="0" applyFont="1" applyFill="1" applyBorder="1" applyAlignment="1">
      <alignment horizontal="center" wrapText="1"/>
    </xf>
    <xf numFmtId="0" fontId="101" fillId="36" borderId="24" xfId="0" applyFont="1" applyFill="1" applyBorder="1" applyAlignment="1">
      <alignment horizontal="center" wrapText="1"/>
    </xf>
    <xf numFmtId="0" fontId="101" fillId="34" borderId="27" xfId="0" applyFont="1" applyFill="1" applyBorder="1" applyAlignment="1">
      <alignment horizontal="center" wrapText="1"/>
    </xf>
    <xf numFmtId="0" fontId="101" fillId="34" borderId="0" xfId="0" applyFont="1" applyFill="1" applyBorder="1" applyAlignment="1">
      <alignment horizontal="center" wrapText="1"/>
    </xf>
    <xf numFmtId="0" fontId="114" fillId="33" borderId="28" xfId="0" applyFont="1" applyFill="1" applyBorder="1" applyAlignment="1">
      <alignment horizontal="center"/>
    </xf>
    <xf numFmtId="0" fontId="114" fillId="33" borderId="0" xfId="0" applyFont="1" applyFill="1" applyBorder="1" applyAlignment="1">
      <alignment horizontal="center"/>
    </xf>
    <xf numFmtId="0" fontId="101" fillId="34" borderId="22" xfId="0" applyFont="1" applyFill="1" applyBorder="1" applyAlignment="1">
      <alignment horizontal="center" wrapText="1"/>
    </xf>
    <xf numFmtId="0" fontId="101" fillId="34" borderId="23" xfId="0" applyFont="1" applyFill="1" applyBorder="1" applyAlignment="1">
      <alignment horizontal="center" wrapText="1"/>
    </xf>
    <xf numFmtId="0" fontId="101" fillId="34" borderId="24" xfId="0" applyFont="1" applyFill="1" applyBorder="1" applyAlignment="1">
      <alignment horizontal="center" wrapText="1"/>
    </xf>
    <xf numFmtId="0" fontId="3" fillId="37" borderId="2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115" fillId="36" borderId="22" xfId="0" applyFont="1" applyFill="1" applyBorder="1" applyAlignment="1">
      <alignment horizontal="center"/>
    </xf>
    <xf numFmtId="0" fontId="115" fillId="36" borderId="23" xfId="0" applyFont="1" applyFill="1" applyBorder="1" applyAlignment="1">
      <alignment horizontal="center"/>
    </xf>
    <xf numFmtId="0" fontId="115" fillId="36" borderId="2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selection activeCell="A3" sqref="A3:I3"/>
    </sheetView>
  </sheetViews>
  <sheetFormatPr defaultColWidth="8.8515625" defaultRowHeight="12.75"/>
  <cols>
    <col min="1" max="1" width="4.8515625" style="11" customWidth="1"/>
    <col min="2" max="2" width="6.00390625" style="11" customWidth="1"/>
    <col min="3" max="3" width="15.8515625" style="31" customWidth="1"/>
    <col min="4" max="4" width="11.140625" style="14" customWidth="1"/>
    <col min="5" max="5" width="6.00390625" style="31" customWidth="1"/>
    <col min="6" max="6" width="24.57421875" style="22" customWidth="1"/>
    <col min="7" max="7" width="5.8515625" style="11" customWidth="1"/>
    <col min="8" max="8" width="9.00390625" style="11" customWidth="1"/>
    <col min="9" max="9" width="6.140625" style="11" customWidth="1"/>
    <col min="10" max="10" width="8.8515625" style="23" customWidth="1"/>
    <col min="11" max="16384" width="8.8515625" style="12" customWidth="1"/>
  </cols>
  <sheetData>
    <row r="1" spans="5:6" ht="3" customHeight="1" thickBot="1">
      <c r="E1" s="31" t="s">
        <v>2</v>
      </c>
      <c r="F1" s="22">
        <v>2022</v>
      </c>
    </row>
    <row r="2" spans="1:9" s="51" customFormat="1" ht="30" customHeight="1" thickBot="1">
      <c r="A2" s="162" t="s">
        <v>13</v>
      </c>
      <c r="B2" s="163"/>
      <c r="C2" s="163"/>
      <c r="D2" s="163"/>
      <c r="E2" s="163"/>
      <c r="F2" s="163"/>
      <c r="G2" s="163"/>
      <c r="H2" s="163"/>
      <c r="I2" s="164"/>
    </row>
    <row r="3" spans="1:9" s="42" customFormat="1" ht="30" customHeight="1" thickBot="1">
      <c r="A3" s="165" t="s">
        <v>330</v>
      </c>
      <c r="B3" s="166"/>
      <c r="C3" s="166"/>
      <c r="D3" s="166"/>
      <c r="E3" s="166"/>
      <c r="F3" s="166"/>
      <c r="G3" s="166"/>
      <c r="H3" s="166"/>
      <c r="I3" s="167"/>
    </row>
    <row r="4" spans="1:9" s="50" customFormat="1" ht="19.5" customHeight="1" thickBot="1">
      <c r="A4" s="168" t="s">
        <v>4</v>
      </c>
      <c r="B4" s="169"/>
      <c r="C4" s="169"/>
      <c r="D4" s="169"/>
      <c r="E4" s="169"/>
      <c r="F4" s="169"/>
      <c r="G4" s="169"/>
      <c r="H4" s="169"/>
      <c r="I4" s="169"/>
    </row>
    <row r="5" spans="1:9" s="70" customFormat="1" ht="24" customHeight="1" thickBot="1">
      <c r="A5" s="170" t="s">
        <v>20</v>
      </c>
      <c r="B5" s="171"/>
      <c r="C5" s="171"/>
      <c r="D5" s="171"/>
      <c r="E5" s="171"/>
      <c r="F5" s="171"/>
      <c r="G5" s="171"/>
      <c r="H5" s="171"/>
      <c r="I5" s="172"/>
    </row>
    <row r="6" spans="1:10" s="68" customFormat="1" ht="27" customHeight="1">
      <c r="A6" s="134" t="s">
        <v>16</v>
      </c>
      <c r="B6" s="135" t="s">
        <v>45</v>
      </c>
      <c r="C6" s="136" t="s">
        <v>31</v>
      </c>
      <c r="D6" s="137" t="s">
        <v>0</v>
      </c>
      <c r="E6" s="136" t="s">
        <v>15</v>
      </c>
      <c r="F6" s="128" t="s">
        <v>18</v>
      </c>
      <c r="G6" s="138" t="s">
        <v>44</v>
      </c>
      <c r="H6" s="138" t="s">
        <v>1</v>
      </c>
      <c r="I6" s="139" t="s">
        <v>17</v>
      </c>
      <c r="J6" s="69"/>
    </row>
    <row r="7" spans="1:10" s="81" customFormat="1" ht="15" customHeight="1">
      <c r="A7" s="72">
        <v>1</v>
      </c>
      <c r="B7" s="73">
        <v>183</v>
      </c>
      <c r="C7" s="74" t="s">
        <v>262</v>
      </c>
      <c r="D7" s="75" t="s">
        <v>263</v>
      </c>
      <c r="E7" s="76">
        <v>2016</v>
      </c>
      <c r="F7" s="77" t="s">
        <v>70</v>
      </c>
      <c r="G7" s="78" t="str">
        <f>IF($F$1-$E7&lt;=6,"CH1",IF($F$1-$E7&lt;=8,"CH2",IF($F$1-$E7&lt;=11,"CH3",IF($F$1-$E7&lt;=14,"CH4",IF($F$1-$E7&lt;=15,"CH5",IF($F$1-$E7&lt;=18,"CH6","CH6"))))))</f>
        <v>CH1</v>
      </c>
      <c r="H7" s="80">
        <v>0.00021412037037037038</v>
      </c>
      <c r="I7" s="8">
        <v>10</v>
      </c>
      <c r="J7" s="82"/>
    </row>
    <row r="8" spans="1:10" s="111" customFormat="1" ht="15" customHeight="1">
      <c r="A8" s="113">
        <v>2</v>
      </c>
      <c r="B8" s="109">
        <v>71</v>
      </c>
      <c r="C8" s="104" t="s">
        <v>233</v>
      </c>
      <c r="D8" s="105" t="s">
        <v>180</v>
      </c>
      <c r="E8" s="106">
        <v>2016</v>
      </c>
      <c r="F8" s="107" t="s">
        <v>82</v>
      </c>
      <c r="G8" s="108" t="str">
        <f>IF($F$1-$E8&lt;=6,"CH1",IF($F$1-$E8&lt;=8,"CH2",IF($F$1-$E8&lt;=11,"CH3",IF($F$1-$E8&lt;=14,"CH4",IF($F$1-$E8&lt;=15,"CH5",IF($F$1-$E8&lt;=18,"CH6","CH6"))))))</f>
        <v>CH1</v>
      </c>
      <c r="H8" s="114">
        <v>0.00021527777777777778</v>
      </c>
      <c r="I8" s="9">
        <v>7</v>
      </c>
      <c r="J8" s="115"/>
    </row>
    <row r="9" spans="1:10" s="100" customFormat="1" ht="15" customHeight="1">
      <c r="A9" s="120">
        <v>3</v>
      </c>
      <c r="B9" s="98">
        <v>167</v>
      </c>
      <c r="C9" s="93" t="s">
        <v>227</v>
      </c>
      <c r="D9" s="94" t="s">
        <v>204</v>
      </c>
      <c r="E9" s="95">
        <v>2016</v>
      </c>
      <c r="F9" s="96" t="s">
        <v>228</v>
      </c>
      <c r="G9" s="97" t="str">
        <f>IF($F$1-$E9&lt;=6,"CH1",IF($F$1-$E9&lt;=8,"CH2",IF($F$1-$E9&lt;=11,"CH3",IF($F$1-$E9&lt;=14,"CH4",IF($F$1-$E9&lt;=15,"CH5",IF($F$1-$E9&lt;=18,"CH6","CH6"))))))</f>
        <v>CH1</v>
      </c>
      <c r="H9" s="118">
        <v>0.00021875</v>
      </c>
      <c r="I9" s="10">
        <v>5</v>
      </c>
      <c r="J9" s="119"/>
    </row>
    <row r="10" spans="1:9" ht="15" customHeight="1">
      <c r="A10" s="15">
        <v>4</v>
      </c>
      <c r="B10" s="33">
        <v>222</v>
      </c>
      <c r="C10" s="54" t="s">
        <v>216</v>
      </c>
      <c r="D10" s="5" t="s">
        <v>199</v>
      </c>
      <c r="E10" s="46">
        <v>2017</v>
      </c>
      <c r="F10" s="38" t="s">
        <v>75</v>
      </c>
      <c r="G10" s="25" t="str">
        <f>IF($F$1-$E10&lt;=6,"CH1",IF($F$1-$E10&lt;=8,"CH2",IF($F$1-$E10&lt;=11,"CH3",IF($F$1-$E10&lt;=14,"CH4",IF($F$1-$E10&lt;=15,"CH5",IF($F$1-$E10&lt;=18,"CH6","CH6"))))))</f>
        <v>CH1</v>
      </c>
      <c r="H10" s="19">
        <v>0.00024537037037037035</v>
      </c>
      <c r="I10" s="1">
        <v>3</v>
      </c>
    </row>
    <row r="11" spans="1:9" ht="15" customHeight="1" thickBot="1">
      <c r="A11" s="140">
        <v>5</v>
      </c>
      <c r="B11" s="141">
        <v>221</v>
      </c>
      <c r="C11" s="142" t="s">
        <v>253</v>
      </c>
      <c r="D11" s="143" t="s">
        <v>254</v>
      </c>
      <c r="E11" s="144">
        <v>2016</v>
      </c>
      <c r="F11" s="61" t="s">
        <v>75</v>
      </c>
      <c r="G11" s="145" t="str">
        <f>IF($F$1-$E11&lt;=6,"CH1",IF($F$1-$E11&lt;=8,"CH2",IF($F$1-$E11&lt;=11,"CH3",IF($F$1-$E11&lt;=14,"CH4",IF($F$1-$E11&lt;=15,"CH5",IF($F$1-$E11&lt;=18,"CH6","CH6"))))))</f>
        <v>CH1</v>
      </c>
      <c r="H11" s="20">
        <v>0.0002488425925925926</v>
      </c>
      <c r="I11" s="132">
        <v>2</v>
      </c>
    </row>
    <row r="12" spans="1:12" s="68" customFormat="1" ht="24" customHeight="1" thickBot="1">
      <c r="A12" s="170" t="s">
        <v>21</v>
      </c>
      <c r="B12" s="171"/>
      <c r="C12" s="171"/>
      <c r="D12" s="171"/>
      <c r="E12" s="171"/>
      <c r="F12" s="171"/>
      <c r="G12" s="171"/>
      <c r="H12" s="171"/>
      <c r="I12" s="172"/>
      <c r="L12" s="71"/>
    </row>
    <row r="13" spans="1:10" s="68" customFormat="1" ht="27" customHeight="1">
      <c r="A13" s="134" t="s">
        <v>16</v>
      </c>
      <c r="B13" s="135" t="s">
        <v>45</v>
      </c>
      <c r="C13" s="136" t="s">
        <v>31</v>
      </c>
      <c r="D13" s="137" t="s">
        <v>0</v>
      </c>
      <c r="E13" s="136" t="s">
        <v>15</v>
      </c>
      <c r="F13" s="128" t="s">
        <v>18</v>
      </c>
      <c r="G13" s="138" t="s">
        <v>44</v>
      </c>
      <c r="H13" s="138" t="s">
        <v>1</v>
      </c>
      <c r="I13" s="139" t="s">
        <v>17</v>
      </c>
      <c r="J13" s="69"/>
    </row>
    <row r="14" spans="1:10" s="81" customFormat="1" ht="15" customHeight="1">
      <c r="A14" s="83">
        <v>1</v>
      </c>
      <c r="B14" s="84">
        <v>163</v>
      </c>
      <c r="C14" s="74" t="s">
        <v>271</v>
      </c>
      <c r="D14" s="75" t="s">
        <v>183</v>
      </c>
      <c r="E14" s="76">
        <v>2014</v>
      </c>
      <c r="F14" s="77" t="s">
        <v>272</v>
      </c>
      <c r="G14" s="78" t="str">
        <f aca="true" t="shared" si="0" ref="G14:G31">IF($F$1-$E14&lt;=6,"CH1",IF($F$1-$E14&lt;=8,"CH2",IF($F$1-$E14&lt;=11,"CH3",IF($F$1-$E14&lt;=14,"CH4",IF($F$1-$E14&lt;=15,"CH5",IF($F$1-$E14&lt;=18,"CH6","CH6"))))))</f>
        <v>CH2</v>
      </c>
      <c r="H14" s="85">
        <v>0.0010532407407407407</v>
      </c>
      <c r="I14" s="8">
        <v>10</v>
      </c>
      <c r="J14" s="82"/>
    </row>
    <row r="15" spans="1:10" s="111" customFormat="1" ht="15" customHeight="1">
      <c r="A15" s="116">
        <v>2</v>
      </c>
      <c r="B15" s="103">
        <v>206</v>
      </c>
      <c r="C15" s="104" t="s">
        <v>251</v>
      </c>
      <c r="D15" s="105" t="s">
        <v>252</v>
      </c>
      <c r="E15" s="106">
        <v>2014</v>
      </c>
      <c r="F15" s="107" t="s">
        <v>319</v>
      </c>
      <c r="G15" s="108" t="str">
        <f t="shared" si="0"/>
        <v>CH2</v>
      </c>
      <c r="H15" s="114">
        <v>0.001085648148148148</v>
      </c>
      <c r="I15" s="9">
        <v>7</v>
      </c>
      <c r="J15" s="115"/>
    </row>
    <row r="16" spans="1:10" s="100" customFormat="1" ht="15" customHeight="1">
      <c r="A16" s="117">
        <v>3</v>
      </c>
      <c r="B16" s="92">
        <v>142</v>
      </c>
      <c r="C16" s="93" t="s">
        <v>203</v>
      </c>
      <c r="D16" s="94" t="s">
        <v>204</v>
      </c>
      <c r="E16" s="95">
        <v>2014</v>
      </c>
      <c r="F16" s="96" t="s">
        <v>106</v>
      </c>
      <c r="G16" s="97" t="str">
        <f t="shared" si="0"/>
        <v>CH2</v>
      </c>
      <c r="H16" s="118">
        <v>0.0010983796296296295</v>
      </c>
      <c r="I16" s="10">
        <v>5</v>
      </c>
      <c r="J16" s="119"/>
    </row>
    <row r="17" spans="1:9" ht="15" customHeight="1">
      <c r="A17" s="17">
        <v>4</v>
      </c>
      <c r="B17" s="16">
        <v>162</v>
      </c>
      <c r="C17" s="54" t="s">
        <v>202</v>
      </c>
      <c r="D17" s="5" t="s">
        <v>194</v>
      </c>
      <c r="E17" s="46">
        <v>2015</v>
      </c>
      <c r="F17" s="38" t="s">
        <v>104</v>
      </c>
      <c r="G17" s="25" t="str">
        <f t="shared" si="0"/>
        <v>CH2</v>
      </c>
      <c r="H17" s="19">
        <v>0.0011030092592592593</v>
      </c>
      <c r="I17" s="125">
        <v>3</v>
      </c>
    </row>
    <row r="18" spans="1:9" ht="15" customHeight="1">
      <c r="A18" s="15">
        <v>5</v>
      </c>
      <c r="B18" s="16">
        <v>185</v>
      </c>
      <c r="C18" s="54" t="s">
        <v>198</v>
      </c>
      <c r="D18" s="5" t="s">
        <v>199</v>
      </c>
      <c r="E18" s="46">
        <v>2014</v>
      </c>
      <c r="F18" s="38" t="s">
        <v>70</v>
      </c>
      <c r="G18" s="25" t="str">
        <f t="shared" si="0"/>
        <v>CH2</v>
      </c>
      <c r="H18" s="19">
        <v>0.0011180555555555555</v>
      </c>
      <c r="I18" s="125">
        <v>2</v>
      </c>
    </row>
    <row r="19" spans="1:9" ht="15" customHeight="1">
      <c r="A19" s="17">
        <v>6</v>
      </c>
      <c r="B19" s="16">
        <v>186</v>
      </c>
      <c r="C19" s="54" t="s">
        <v>181</v>
      </c>
      <c r="D19" s="5" t="s">
        <v>182</v>
      </c>
      <c r="E19" s="46">
        <v>2014</v>
      </c>
      <c r="F19" s="38" t="s">
        <v>70</v>
      </c>
      <c r="G19" s="25" t="str">
        <f t="shared" si="0"/>
        <v>CH2</v>
      </c>
      <c r="H19" s="19">
        <v>0.0011250000000000001</v>
      </c>
      <c r="I19" s="125">
        <v>1</v>
      </c>
    </row>
    <row r="20" spans="1:9" ht="15" customHeight="1">
      <c r="A20" s="15">
        <v>7</v>
      </c>
      <c r="B20" s="16">
        <v>200</v>
      </c>
      <c r="C20" s="54" t="s">
        <v>279</v>
      </c>
      <c r="D20" s="5" t="s">
        <v>38</v>
      </c>
      <c r="E20" s="46">
        <v>2014</v>
      </c>
      <c r="F20" s="38" t="s">
        <v>40</v>
      </c>
      <c r="G20" s="25" t="str">
        <f t="shared" si="0"/>
        <v>CH2</v>
      </c>
      <c r="H20" s="19">
        <v>0.0011342592592592591</v>
      </c>
      <c r="I20" s="1"/>
    </row>
    <row r="21" spans="1:9" ht="15" customHeight="1">
      <c r="A21" s="17">
        <v>8</v>
      </c>
      <c r="B21" s="32">
        <v>145</v>
      </c>
      <c r="C21" s="54" t="s">
        <v>191</v>
      </c>
      <c r="D21" s="5" t="s">
        <v>39</v>
      </c>
      <c r="E21" s="46">
        <v>2014</v>
      </c>
      <c r="F21" s="38" t="s">
        <v>106</v>
      </c>
      <c r="G21" s="25" t="str">
        <f t="shared" si="0"/>
        <v>CH2</v>
      </c>
      <c r="H21" s="19">
        <v>0.001195601851851852</v>
      </c>
      <c r="I21" s="16"/>
    </row>
    <row r="22" spans="1:9" ht="15" customHeight="1">
      <c r="A22" s="15">
        <v>9</v>
      </c>
      <c r="B22" s="32">
        <v>161</v>
      </c>
      <c r="C22" s="54" t="s">
        <v>219</v>
      </c>
      <c r="D22" s="5" t="s">
        <v>182</v>
      </c>
      <c r="E22" s="46">
        <v>2015</v>
      </c>
      <c r="F22" s="38" t="s">
        <v>91</v>
      </c>
      <c r="G22" s="25" t="str">
        <f t="shared" si="0"/>
        <v>CH2</v>
      </c>
      <c r="H22" s="19">
        <v>0.0012013888888888888</v>
      </c>
      <c r="I22" s="1"/>
    </row>
    <row r="23" spans="1:9" ht="15" customHeight="1">
      <c r="A23" s="17">
        <v>10</v>
      </c>
      <c r="B23" s="16">
        <v>205</v>
      </c>
      <c r="C23" s="54" t="s">
        <v>179</v>
      </c>
      <c r="D23" s="5" t="s">
        <v>180</v>
      </c>
      <c r="E23" s="46">
        <v>2014</v>
      </c>
      <c r="F23" s="38" t="s">
        <v>64</v>
      </c>
      <c r="G23" s="25" t="str">
        <f t="shared" si="0"/>
        <v>CH2</v>
      </c>
      <c r="H23" s="19">
        <v>0.0012604166666666666</v>
      </c>
      <c r="I23" s="16"/>
    </row>
    <row r="24" spans="1:9" ht="15" customHeight="1">
      <c r="A24" s="15">
        <v>11</v>
      </c>
      <c r="B24" s="16">
        <v>201</v>
      </c>
      <c r="C24" s="54" t="s">
        <v>200</v>
      </c>
      <c r="D24" s="5" t="s">
        <v>39</v>
      </c>
      <c r="E24" s="46">
        <v>2014</v>
      </c>
      <c r="F24" s="38" t="s">
        <v>40</v>
      </c>
      <c r="G24" s="25" t="str">
        <f t="shared" si="0"/>
        <v>CH2</v>
      </c>
      <c r="H24" s="19">
        <v>0.0013229166666666665</v>
      </c>
      <c r="I24" s="1"/>
    </row>
    <row r="25" spans="1:9" ht="15" customHeight="1">
      <c r="A25" s="17">
        <v>12</v>
      </c>
      <c r="B25" s="26">
        <v>146</v>
      </c>
      <c r="C25" s="54" t="s">
        <v>193</v>
      </c>
      <c r="D25" s="5" t="s">
        <v>194</v>
      </c>
      <c r="E25" s="46">
        <v>2014</v>
      </c>
      <c r="F25" s="38" t="s">
        <v>106</v>
      </c>
      <c r="G25" s="25" t="str">
        <f t="shared" si="0"/>
        <v>CH2</v>
      </c>
      <c r="H25" s="27">
        <v>0.001326388888888889</v>
      </c>
      <c r="I25" s="16"/>
    </row>
    <row r="26" spans="1:9" ht="15" customHeight="1">
      <c r="A26" s="15">
        <v>13</v>
      </c>
      <c r="B26" s="16">
        <v>224</v>
      </c>
      <c r="C26" s="54" t="s">
        <v>257</v>
      </c>
      <c r="D26" s="5" t="s">
        <v>39</v>
      </c>
      <c r="E26" s="46">
        <v>2014</v>
      </c>
      <c r="F26" s="38" t="s">
        <v>258</v>
      </c>
      <c r="G26" s="25" t="str">
        <f t="shared" si="0"/>
        <v>CH2</v>
      </c>
      <c r="H26" s="19">
        <v>0.00137037037037037</v>
      </c>
      <c r="I26" s="1"/>
    </row>
    <row r="27" spans="1:9" ht="15" customHeight="1">
      <c r="A27" s="17">
        <v>14</v>
      </c>
      <c r="B27" s="16">
        <v>123</v>
      </c>
      <c r="C27" s="54" t="s">
        <v>224</v>
      </c>
      <c r="D27" s="5" t="s">
        <v>201</v>
      </c>
      <c r="E27" s="46">
        <v>2015</v>
      </c>
      <c r="F27" s="38" t="s">
        <v>87</v>
      </c>
      <c r="G27" s="25" t="str">
        <f t="shared" si="0"/>
        <v>CH2</v>
      </c>
      <c r="H27" s="19">
        <v>0.001417824074074074</v>
      </c>
      <c r="I27" s="16"/>
    </row>
    <row r="28" spans="1:9" ht="15" customHeight="1">
      <c r="A28" s="15">
        <v>15</v>
      </c>
      <c r="B28" s="16">
        <v>173</v>
      </c>
      <c r="C28" s="54" t="s">
        <v>244</v>
      </c>
      <c r="D28" s="5" t="s">
        <v>187</v>
      </c>
      <c r="E28" s="46">
        <v>2014</v>
      </c>
      <c r="F28" s="38" t="s">
        <v>315</v>
      </c>
      <c r="G28" s="25" t="str">
        <f t="shared" si="0"/>
        <v>CH2</v>
      </c>
      <c r="H28" s="19">
        <v>0.0014849537037037036</v>
      </c>
      <c r="I28" s="1"/>
    </row>
    <row r="29" spans="1:9" ht="15" customHeight="1">
      <c r="A29" s="17">
        <v>16</v>
      </c>
      <c r="B29" s="16">
        <v>199</v>
      </c>
      <c r="C29" s="54" t="s">
        <v>281</v>
      </c>
      <c r="D29" s="5" t="s">
        <v>36</v>
      </c>
      <c r="E29" s="46">
        <v>2014</v>
      </c>
      <c r="F29" s="38" t="s">
        <v>40</v>
      </c>
      <c r="G29" s="25" t="str">
        <f t="shared" si="0"/>
        <v>CH2</v>
      </c>
      <c r="H29" s="19">
        <v>0.0017083333333333334</v>
      </c>
      <c r="I29" s="16"/>
    </row>
    <row r="30" spans="1:9" ht="15" customHeight="1">
      <c r="A30" s="15">
        <v>17</v>
      </c>
      <c r="B30" s="16">
        <v>124</v>
      </c>
      <c r="C30" s="54" t="s">
        <v>220</v>
      </c>
      <c r="D30" s="5" t="s">
        <v>221</v>
      </c>
      <c r="E30" s="46">
        <v>2015</v>
      </c>
      <c r="F30" s="38" t="s">
        <v>87</v>
      </c>
      <c r="G30" s="25" t="str">
        <f t="shared" si="0"/>
        <v>CH2</v>
      </c>
      <c r="H30" s="19">
        <v>0.0017812499999999998</v>
      </c>
      <c r="I30" s="1"/>
    </row>
    <row r="31" spans="1:9" ht="15" customHeight="1" thickBot="1">
      <c r="A31" s="140">
        <v>18</v>
      </c>
      <c r="B31" s="32">
        <v>158</v>
      </c>
      <c r="C31" s="142" t="s">
        <v>205</v>
      </c>
      <c r="D31" s="143" t="s">
        <v>206</v>
      </c>
      <c r="E31" s="144">
        <v>2015</v>
      </c>
      <c r="F31" s="61" t="s">
        <v>91</v>
      </c>
      <c r="G31" s="145" t="str">
        <f t="shared" si="0"/>
        <v>CH2</v>
      </c>
      <c r="H31" s="20">
        <v>0.0019085648148148145</v>
      </c>
      <c r="I31" s="32"/>
    </row>
    <row r="32" spans="1:9" s="68" customFormat="1" ht="24" customHeight="1" thickBot="1">
      <c r="A32" s="170" t="s">
        <v>22</v>
      </c>
      <c r="B32" s="171"/>
      <c r="C32" s="171"/>
      <c r="D32" s="171"/>
      <c r="E32" s="171"/>
      <c r="F32" s="171"/>
      <c r="G32" s="171"/>
      <c r="H32" s="171"/>
      <c r="I32" s="172"/>
    </row>
    <row r="33" spans="1:10" s="68" customFormat="1" ht="27" customHeight="1">
      <c r="A33" s="134" t="s">
        <v>16</v>
      </c>
      <c r="B33" s="135" t="s">
        <v>45</v>
      </c>
      <c r="C33" s="136" t="s">
        <v>31</v>
      </c>
      <c r="D33" s="137" t="s">
        <v>0</v>
      </c>
      <c r="E33" s="136" t="s">
        <v>15</v>
      </c>
      <c r="F33" s="128" t="s">
        <v>18</v>
      </c>
      <c r="G33" s="138" t="s">
        <v>44</v>
      </c>
      <c r="H33" s="138" t="s">
        <v>1</v>
      </c>
      <c r="I33" s="146" t="s">
        <v>17</v>
      </c>
      <c r="J33" s="69"/>
    </row>
    <row r="34" spans="1:10" s="81" customFormat="1" ht="15" customHeight="1">
      <c r="A34" s="83">
        <v>1</v>
      </c>
      <c r="B34" s="84">
        <v>85</v>
      </c>
      <c r="C34" s="74" t="s">
        <v>287</v>
      </c>
      <c r="D34" s="75" t="s">
        <v>49</v>
      </c>
      <c r="E34" s="76">
        <v>2011</v>
      </c>
      <c r="F34" s="86" t="s">
        <v>64</v>
      </c>
      <c r="G34" s="78" t="str">
        <f aca="true" t="shared" si="1" ref="G34:G72">IF($F$1-$E34&lt;=6,"CH1",IF($F$1-$E34&lt;=8,"CH2",IF($F$1-$E34&lt;=11,"CH3",IF($F$1-$E34&lt;=14,"CH4",IF($F$1-$E34&lt;=15,"CH5",IF($F$1-$E34&lt;=18,"CH6","CH6"))))))</f>
        <v>CH3</v>
      </c>
      <c r="H34" s="85">
        <v>0.0008715277777777776</v>
      </c>
      <c r="I34" s="8">
        <v>10</v>
      </c>
      <c r="J34" s="82"/>
    </row>
    <row r="35" spans="1:10" s="111" customFormat="1" ht="15" customHeight="1">
      <c r="A35" s="116">
        <v>2</v>
      </c>
      <c r="B35" s="103">
        <v>75</v>
      </c>
      <c r="C35" s="104" t="s">
        <v>195</v>
      </c>
      <c r="D35" s="105" t="s">
        <v>176</v>
      </c>
      <c r="E35" s="106">
        <v>2011</v>
      </c>
      <c r="F35" s="107" t="s">
        <v>82</v>
      </c>
      <c r="G35" s="108" t="str">
        <f t="shared" si="1"/>
        <v>CH3</v>
      </c>
      <c r="H35" s="114">
        <v>0.0009131944444444443</v>
      </c>
      <c r="I35" s="9">
        <v>7</v>
      </c>
      <c r="J35" s="115"/>
    </row>
    <row r="36" spans="1:10" s="100" customFormat="1" ht="15" customHeight="1">
      <c r="A36" s="117">
        <v>3</v>
      </c>
      <c r="B36" s="92">
        <v>141</v>
      </c>
      <c r="C36" s="93" t="s">
        <v>213</v>
      </c>
      <c r="D36" s="94" t="s">
        <v>214</v>
      </c>
      <c r="E36" s="95">
        <v>2011</v>
      </c>
      <c r="F36" s="96" t="s">
        <v>312</v>
      </c>
      <c r="G36" s="97" t="str">
        <f t="shared" si="1"/>
        <v>CH3</v>
      </c>
      <c r="H36" s="118">
        <v>0.0009293981481481483</v>
      </c>
      <c r="I36" s="10">
        <v>5</v>
      </c>
      <c r="J36" s="119"/>
    </row>
    <row r="37" spans="1:9" ht="15" customHeight="1">
      <c r="A37" s="17">
        <v>4</v>
      </c>
      <c r="B37" s="16">
        <v>223</v>
      </c>
      <c r="C37" s="54" t="s">
        <v>266</v>
      </c>
      <c r="D37" s="5" t="s">
        <v>267</v>
      </c>
      <c r="E37" s="46">
        <v>2012</v>
      </c>
      <c r="F37" s="38" t="s">
        <v>268</v>
      </c>
      <c r="G37" s="25" t="str">
        <f t="shared" si="1"/>
        <v>CH3</v>
      </c>
      <c r="H37" s="19">
        <v>0.0009409722222222223</v>
      </c>
      <c r="I37" s="1">
        <v>3</v>
      </c>
    </row>
    <row r="38" spans="1:9" ht="15" customHeight="1">
      <c r="A38" s="15">
        <v>5</v>
      </c>
      <c r="B38" s="16">
        <v>233</v>
      </c>
      <c r="C38" s="54" t="s">
        <v>188</v>
      </c>
      <c r="D38" s="5" t="s">
        <v>36</v>
      </c>
      <c r="E38" s="46">
        <v>2011</v>
      </c>
      <c r="F38" s="38" t="s">
        <v>189</v>
      </c>
      <c r="G38" s="25" t="str">
        <f t="shared" si="1"/>
        <v>CH3</v>
      </c>
      <c r="H38" s="19">
        <v>0.0009548611111111111</v>
      </c>
      <c r="I38" s="1">
        <v>2</v>
      </c>
    </row>
    <row r="39" spans="1:9" ht="15" customHeight="1">
      <c r="A39" s="17">
        <v>6</v>
      </c>
      <c r="B39" s="16">
        <v>187</v>
      </c>
      <c r="C39" s="54" t="s">
        <v>200</v>
      </c>
      <c r="D39" s="5" t="s">
        <v>201</v>
      </c>
      <c r="E39" s="46">
        <v>2012</v>
      </c>
      <c r="F39" s="38" t="s">
        <v>70</v>
      </c>
      <c r="G39" s="25" t="str">
        <f t="shared" si="1"/>
        <v>CH3</v>
      </c>
      <c r="H39" s="19">
        <v>0.0009594907407407407</v>
      </c>
      <c r="I39" s="1">
        <v>1</v>
      </c>
    </row>
    <row r="40" spans="1:9" ht="15" customHeight="1">
      <c r="A40" s="15">
        <v>7</v>
      </c>
      <c r="B40" s="16">
        <v>86</v>
      </c>
      <c r="C40" s="54" t="s">
        <v>285</v>
      </c>
      <c r="D40" s="5" t="s">
        <v>56</v>
      </c>
      <c r="E40" s="46">
        <v>2011</v>
      </c>
      <c r="F40" s="18" t="s">
        <v>64</v>
      </c>
      <c r="G40" s="25" t="str">
        <f t="shared" si="1"/>
        <v>CH3</v>
      </c>
      <c r="H40" s="19">
        <v>0.0009594907407407407</v>
      </c>
      <c r="I40" s="16"/>
    </row>
    <row r="41" spans="1:9" ht="15" customHeight="1">
      <c r="A41" s="17">
        <v>8</v>
      </c>
      <c r="B41" s="16">
        <v>83</v>
      </c>
      <c r="C41" s="54" t="s">
        <v>294</v>
      </c>
      <c r="D41" s="5" t="s">
        <v>52</v>
      </c>
      <c r="E41" s="46">
        <v>2012</v>
      </c>
      <c r="F41" s="18" t="s">
        <v>64</v>
      </c>
      <c r="G41" s="25" t="str">
        <f t="shared" si="1"/>
        <v>CH3</v>
      </c>
      <c r="H41" s="19">
        <v>0.0009652777777777777</v>
      </c>
      <c r="I41" s="16"/>
    </row>
    <row r="42" spans="1:9" ht="15" customHeight="1">
      <c r="A42" s="15">
        <v>9</v>
      </c>
      <c r="B42" s="16">
        <v>79</v>
      </c>
      <c r="C42" s="54" t="s">
        <v>284</v>
      </c>
      <c r="D42" s="5" t="s">
        <v>46</v>
      </c>
      <c r="E42" s="46">
        <v>2012</v>
      </c>
      <c r="F42" s="18" t="s">
        <v>64</v>
      </c>
      <c r="G42" s="25" t="str">
        <f t="shared" si="1"/>
        <v>CH3</v>
      </c>
      <c r="H42" s="19">
        <v>0.0009710648148148149</v>
      </c>
      <c r="I42" s="16"/>
    </row>
    <row r="43" spans="1:9" ht="15" customHeight="1">
      <c r="A43" s="17">
        <v>10</v>
      </c>
      <c r="B43" s="16">
        <v>198</v>
      </c>
      <c r="C43" s="54" t="s">
        <v>282</v>
      </c>
      <c r="D43" s="5" t="s">
        <v>35</v>
      </c>
      <c r="E43" s="46">
        <v>2013</v>
      </c>
      <c r="F43" s="38" t="s">
        <v>40</v>
      </c>
      <c r="G43" s="25" t="str">
        <f t="shared" si="1"/>
        <v>CH3</v>
      </c>
      <c r="H43" s="19">
        <v>0.0009837962962962964</v>
      </c>
      <c r="I43" s="16"/>
    </row>
    <row r="44" spans="1:9" ht="15" customHeight="1">
      <c r="A44" s="15">
        <v>11</v>
      </c>
      <c r="B44" s="16">
        <v>154</v>
      </c>
      <c r="C44" s="54" t="s">
        <v>190</v>
      </c>
      <c r="D44" s="5" t="s">
        <v>38</v>
      </c>
      <c r="E44" s="46">
        <v>2012</v>
      </c>
      <c r="F44" s="38" t="s">
        <v>91</v>
      </c>
      <c r="G44" s="25" t="str">
        <f t="shared" si="1"/>
        <v>CH3</v>
      </c>
      <c r="H44" s="19">
        <v>0.000986111111111111</v>
      </c>
      <c r="I44" s="16"/>
    </row>
    <row r="45" spans="1:9" ht="15" customHeight="1">
      <c r="A45" s="17">
        <v>12</v>
      </c>
      <c r="B45" s="16">
        <v>82</v>
      </c>
      <c r="C45" s="54" t="s">
        <v>289</v>
      </c>
      <c r="D45" s="5" t="s">
        <v>51</v>
      </c>
      <c r="E45" s="46">
        <v>2011</v>
      </c>
      <c r="F45" s="18" t="s">
        <v>64</v>
      </c>
      <c r="G45" s="25" t="str">
        <f t="shared" si="1"/>
        <v>CH3</v>
      </c>
      <c r="H45" s="19">
        <v>0.0009895833333333334</v>
      </c>
      <c r="I45" s="16"/>
    </row>
    <row r="46" spans="1:9" ht="15" customHeight="1">
      <c r="A46" s="15">
        <v>13</v>
      </c>
      <c r="B46" s="16">
        <v>140</v>
      </c>
      <c r="C46" s="54" t="s">
        <v>265</v>
      </c>
      <c r="D46" s="5" t="s">
        <v>183</v>
      </c>
      <c r="E46" s="46">
        <v>2012</v>
      </c>
      <c r="F46" s="38" t="s">
        <v>312</v>
      </c>
      <c r="G46" s="25" t="str">
        <f t="shared" si="1"/>
        <v>CH3</v>
      </c>
      <c r="H46" s="19">
        <v>0.0009895833333333334</v>
      </c>
      <c r="I46" s="16"/>
    </row>
    <row r="47" spans="1:9" ht="15" customHeight="1">
      <c r="A47" s="17">
        <v>14</v>
      </c>
      <c r="B47" s="16">
        <v>134</v>
      </c>
      <c r="C47" s="54" t="s">
        <v>232</v>
      </c>
      <c r="D47" s="5" t="s">
        <v>59</v>
      </c>
      <c r="E47" s="46">
        <v>2011</v>
      </c>
      <c r="F47" s="38" t="s">
        <v>87</v>
      </c>
      <c r="G47" s="25" t="str">
        <f t="shared" si="1"/>
        <v>CH3</v>
      </c>
      <c r="H47" s="19">
        <v>0.0010092592592592592</v>
      </c>
      <c r="I47" s="16"/>
    </row>
    <row r="48" spans="1:9" ht="15" customHeight="1">
      <c r="A48" s="15">
        <v>15</v>
      </c>
      <c r="B48" s="16">
        <v>125</v>
      </c>
      <c r="C48" s="54" t="s">
        <v>225</v>
      </c>
      <c r="D48" s="5" t="s">
        <v>55</v>
      </c>
      <c r="E48" s="46">
        <v>2013</v>
      </c>
      <c r="F48" s="38" t="s">
        <v>87</v>
      </c>
      <c r="G48" s="25" t="str">
        <f t="shared" si="1"/>
        <v>CH3</v>
      </c>
      <c r="H48" s="19">
        <v>0.0010254629629629628</v>
      </c>
      <c r="I48" s="16"/>
    </row>
    <row r="49" spans="1:9" ht="15" customHeight="1">
      <c r="A49" s="17">
        <v>16</v>
      </c>
      <c r="B49" s="16">
        <v>129</v>
      </c>
      <c r="C49" s="54" t="s">
        <v>247</v>
      </c>
      <c r="D49" s="5" t="s">
        <v>221</v>
      </c>
      <c r="E49" s="46">
        <v>2013</v>
      </c>
      <c r="F49" s="38" t="s">
        <v>87</v>
      </c>
      <c r="G49" s="25" t="str">
        <f t="shared" si="1"/>
        <v>CH3</v>
      </c>
      <c r="H49" s="19">
        <v>0.001042824074074074</v>
      </c>
      <c r="I49" s="16"/>
    </row>
    <row r="50" spans="1:9" ht="15" customHeight="1">
      <c r="A50" s="15">
        <v>17</v>
      </c>
      <c r="B50" s="16">
        <v>130</v>
      </c>
      <c r="C50" s="54" t="s">
        <v>184</v>
      </c>
      <c r="D50" s="5" t="s">
        <v>185</v>
      </c>
      <c r="E50" s="46">
        <v>2013</v>
      </c>
      <c r="F50" s="38" t="s">
        <v>87</v>
      </c>
      <c r="G50" s="25" t="str">
        <f t="shared" si="1"/>
        <v>CH3</v>
      </c>
      <c r="H50" s="19">
        <v>0.0010578703703703705</v>
      </c>
      <c r="I50" s="16"/>
    </row>
    <row r="51" spans="1:9" ht="15" customHeight="1">
      <c r="A51" s="17">
        <v>18</v>
      </c>
      <c r="B51" s="16">
        <v>127</v>
      </c>
      <c r="C51" s="54" t="s">
        <v>269</v>
      </c>
      <c r="D51" s="5" t="s">
        <v>201</v>
      </c>
      <c r="E51" s="46">
        <v>2012</v>
      </c>
      <c r="F51" s="38" t="s">
        <v>87</v>
      </c>
      <c r="G51" s="25" t="str">
        <f t="shared" si="1"/>
        <v>CH3</v>
      </c>
      <c r="H51" s="19">
        <v>0.0010648148148148147</v>
      </c>
      <c r="I51" s="16"/>
    </row>
    <row r="52" spans="1:9" ht="15" customHeight="1">
      <c r="A52" s="15">
        <v>19</v>
      </c>
      <c r="B52" s="16">
        <v>101</v>
      </c>
      <c r="C52" s="54" t="s">
        <v>217</v>
      </c>
      <c r="D52" s="5" t="s">
        <v>183</v>
      </c>
      <c r="E52" s="46">
        <v>2011</v>
      </c>
      <c r="F52" s="38" t="s">
        <v>309</v>
      </c>
      <c r="G52" s="25" t="str">
        <f t="shared" si="1"/>
        <v>CH3</v>
      </c>
      <c r="H52" s="19">
        <v>0.0010706018518518519</v>
      </c>
      <c r="I52" s="16"/>
    </row>
    <row r="53" spans="1:9" ht="15" customHeight="1">
      <c r="A53" s="17">
        <v>20</v>
      </c>
      <c r="B53" s="16">
        <v>196</v>
      </c>
      <c r="C53" s="54" t="s">
        <v>283</v>
      </c>
      <c r="D53" s="5" t="s">
        <v>34</v>
      </c>
      <c r="E53" s="46">
        <v>2013</v>
      </c>
      <c r="F53" s="38" t="s">
        <v>40</v>
      </c>
      <c r="G53" s="25" t="str">
        <f t="shared" si="1"/>
        <v>CH3</v>
      </c>
      <c r="H53" s="19">
        <v>0.0010752314814814815</v>
      </c>
      <c r="I53" s="16"/>
    </row>
    <row r="54" spans="1:9" ht="15" customHeight="1">
      <c r="A54" s="15">
        <v>21</v>
      </c>
      <c r="B54" s="16">
        <v>102</v>
      </c>
      <c r="C54" s="54" t="s">
        <v>229</v>
      </c>
      <c r="D54" s="5" t="s">
        <v>230</v>
      </c>
      <c r="E54" s="46">
        <v>2011</v>
      </c>
      <c r="F54" s="38" t="s">
        <v>309</v>
      </c>
      <c r="G54" s="25" t="str">
        <f t="shared" si="1"/>
        <v>CH3</v>
      </c>
      <c r="H54" s="19">
        <v>0.0010879629629629629</v>
      </c>
      <c r="I54" s="16"/>
    </row>
    <row r="55" spans="1:9" ht="15" customHeight="1">
      <c r="A55" s="17">
        <v>22</v>
      </c>
      <c r="B55" s="16">
        <v>144</v>
      </c>
      <c r="C55" s="54" t="s">
        <v>231</v>
      </c>
      <c r="D55" s="5" t="s">
        <v>185</v>
      </c>
      <c r="E55" s="46">
        <v>2012</v>
      </c>
      <c r="F55" s="38" t="s">
        <v>106</v>
      </c>
      <c r="G55" s="25" t="str">
        <f t="shared" si="1"/>
        <v>CH3</v>
      </c>
      <c r="H55" s="19">
        <v>0.0010891203703703703</v>
      </c>
      <c r="I55" s="16"/>
    </row>
    <row r="56" spans="1:9" ht="15" customHeight="1">
      <c r="A56" s="15">
        <v>23</v>
      </c>
      <c r="B56" s="16">
        <v>128</v>
      </c>
      <c r="C56" s="54" t="s">
        <v>222</v>
      </c>
      <c r="D56" s="5" t="s">
        <v>194</v>
      </c>
      <c r="E56" s="46">
        <v>2013</v>
      </c>
      <c r="F56" s="38" t="s">
        <v>87</v>
      </c>
      <c r="G56" s="25" t="str">
        <f t="shared" si="1"/>
        <v>CH3</v>
      </c>
      <c r="H56" s="19">
        <v>0.0011099537037037035</v>
      </c>
      <c r="I56" s="16"/>
    </row>
    <row r="57" spans="1:9" ht="15" customHeight="1">
      <c r="A57" s="17">
        <v>24</v>
      </c>
      <c r="B57" s="16">
        <v>155</v>
      </c>
      <c r="C57" s="54" t="s">
        <v>205</v>
      </c>
      <c r="D57" s="5" t="s">
        <v>207</v>
      </c>
      <c r="E57" s="46">
        <v>2012</v>
      </c>
      <c r="F57" s="38" t="s">
        <v>91</v>
      </c>
      <c r="G57" s="25" t="str">
        <f t="shared" si="1"/>
        <v>CH3</v>
      </c>
      <c r="H57" s="19">
        <v>0.0011192129629629631</v>
      </c>
      <c r="I57" s="16"/>
    </row>
    <row r="58" spans="1:9" ht="15" customHeight="1">
      <c r="A58" s="15">
        <v>25</v>
      </c>
      <c r="B58" s="16">
        <v>156</v>
      </c>
      <c r="C58" s="54" t="s">
        <v>237</v>
      </c>
      <c r="D58" s="5" t="s">
        <v>238</v>
      </c>
      <c r="E58" s="46">
        <v>2013</v>
      </c>
      <c r="F58" s="38" t="s">
        <v>91</v>
      </c>
      <c r="G58" s="25" t="str">
        <f t="shared" si="1"/>
        <v>CH3</v>
      </c>
      <c r="H58" s="19">
        <v>0.0011273148148148147</v>
      </c>
      <c r="I58" s="16"/>
    </row>
    <row r="59" spans="1:14" ht="15" customHeight="1">
      <c r="A59" s="17">
        <v>26</v>
      </c>
      <c r="B59" s="16">
        <v>211</v>
      </c>
      <c r="C59" s="54" t="s">
        <v>260</v>
      </c>
      <c r="D59" s="5" t="s">
        <v>261</v>
      </c>
      <c r="E59" s="46">
        <v>2012</v>
      </c>
      <c r="F59" s="38" t="s">
        <v>67</v>
      </c>
      <c r="G59" s="25" t="str">
        <f t="shared" si="1"/>
        <v>CH3</v>
      </c>
      <c r="H59" s="19">
        <v>0.0011354166666666667</v>
      </c>
      <c r="I59" s="16"/>
      <c r="N59" s="39"/>
    </row>
    <row r="60" spans="1:9" ht="15" customHeight="1">
      <c r="A60" s="15">
        <v>27</v>
      </c>
      <c r="B60" s="16">
        <v>197</v>
      </c>
      <c r="C60" s="54" t="s">
        <v>280</v>
      </c>
      <c r="D60" s="5" t="s">
        <v>34</v>
      </c>
      <c r="E60" s="46">
        <v>2013</v>
      </c>
      <c r="F60" s="38" t="s">
        <v>40</v>
      </c>
      <c r="G60" s="25" t="str">
        <f t="shared" si="1"/>
        <v>CH3</v>
      </c>
      <c r="H60" s="19">
        <v>0.001144675925925926</v>
      </c>
      <c r="I60" s="16"/>
    </row>
    <row r="61" spans="1:9" ht="15" customHeight="1">
      <c r="A61" s="17">
        <v>28</v>
      </c>
      <c r="B61" s="16">
        <v>133</v>
      </c>
      <c r="C61" s="54" t="s">
        <v>235</v>
      </c>
      <c r="D61" s="5" t="s">
        <v>236</v>
      </c>
      <c r="E61" s="46">
        <v>2012</v>
      </c>
      <c r="F61" s="38" t="s">
        <v>87</v>
      </c>
      <c r="G61" s="25" t="str">
        <f t="shared" si="1"/>
        <v>CH3</v>
      </c>
      <c r="H61" s="19">
        <v>0.0011458333333333333</v>
      </c>
      <c r="I61" s="16"/>
    </row>
    <row r="62" spans="1:9" ht="15" customHeight="1">
      <c r="A62" s="15">
        <v>29</v>
      </c>
      <c r="B62" s="16">
        <v>157</v>
      </c>
      <c r="C62" s="54" t="s">
        <v>197</v>
      </c>
      <c r="D62" s="5" t="s">
        <v>51</v>
      </c>
      <c r="E62" s="46">
        <v>2013</v>
      </c>
      <c r="F62" s="38" t="s">
        <v>91</v>
      </c>
      <c r="G62" s="25" t="str">
        <f t="shared" si="1"/>
        <v>CH3</v>
      </c>
      <c r="H62" s="19">
        <v>0.0011655092592592591</v>
      </c>
      <c r="I62" s="16"/>
    </row>
    <row r="63" spans="1:9" ht="15" customHeight="1">
      <c r="A63" s="17">
        <v>30</v>
      </c>
      <c r="B63" s="16">
        <v>204</v>
      </c>
      <c r="C63" s="53" t="s">
        <v>175</v>
      </c>
      <c r="D63" s="38" t="s">
        <v>176</v>
      </c>
      <c r="E63" s="47">
        <v>2012</v>
      </c>
      <c r="F63" s="38" t="s">
        <v>177</v>
      </c>
      <c r="G63" s="25" t="str">
        <f t="shared" si="1"/>
        <v>CH3</v>
      </c>
      <c r="H63" s="19">
        <v>0.0011782407407407408</v>
      </c>
      <c r="I63" s="16"/>
    </row>
    <row r="64" spans="1:9" ht="15" customHeight="1">
      <c r="A64" s="15">
        <v>31</v>
      </c>
      <c r="B64" s="16">
        <v>126</v>
      </c>
      <c r="C64" s="54" t="s">
        <v>248</v>
      </c>
      <c r="D64" s="5" t="s">
        <v>55</v>
      </c>
      <c r="E64" s="46">
        <v>2013</v>
      </c>
      <c r="F64" s="38" t="s">
        <v>87</v>
      </c>
      <c r="G64" s="25" t="str">
        <f t="shared" si="1"/>
        <v>CH3</v>
      </c>
      <c r="H64" s="19">
        <v>0.0011782407407407408</v>
      </c>
      <c r="I64" s="16"/>
    </row>
    <row r="65" spans="1:9" ht="15" customHeight="1">
      <c r="A65" s="17">
        <v>32</v>
      </c>
      <c r="B65" s="16">
        <v>80</v>
      </c>
      <c r="C65" s="54" t="s">
        <v>291</v>
      </c>
      <c r="D65" s="5" t="s">
        <v>48</v>
      </c>
      <c r="E65" s="46">
        <v>2011</v>
      </c>
      <c r="F65" s="18" t="s">
        <v>64</v>
      </c>
      <c r="G65" s="25" t="str">
        <f t="shared" si="1"/>
        <v>CH3</v>
      </c>
      <c r="H65" s="19">
        <v>0.0011875</v>
      </c>
      <c r="I65" s="16"/>
    </row>
    <row r="66" spans="1:9" ht="15" customHeight="1">
      <c r="A66" s="15">
        <v>33</v>
      </c>
      <c r="B66" s="16">
        <v>143</v>
      </c>
      <c r="C66" s="54" t="s">
        <v>218</v>
      </c>
      <c r="D66" s="5" t="s">
        <v>32</v>
      </c>
      <c r="E66" s="46">
        <v>2013</v>
      </c>
      <c r="F66" s="38" t="s">
        <v>106</v>
      </c>
      <c r="G66" s="25" t="str">
        <f t="shared" si="1"/>
        <v>CH3</v>
      </c>
      <c r="H66" s="19">
        <v>0.0012037037037037038</v>
      </c>
      <c r="I66" s="16"/>
    </row>
    <row r="67" spans="1:9" ht="15" customHeight="1">
      <c r="A67" s="17">
        <v>34</v>
      </c>
      <c r="B67" s="16">
        <v>174</v>
      </c>
      <c r="C67" s="54" t="s">
        <v>239</v>
      </c>
      <c r="D67" s="5" t="s">
        <v>240</v>
      </c>
      <c r="E67" s="46">
        <v>2012</v>
      </c>
      <c r="F67" s="38" t="s">
        <v>316</v>
      </c>
      <c r="G67" s="25" t="str">
        <f t="shared" si="1"/>
        <v>CH3</v>
      </c>
      <c r="H67" s="19">
        <v>0.0012233796296296296</v>
      </c>
      <c r="I67" s="16"/>
    </row>
    <row r="68" spans="1:9" ht="15" customHeight="1">
      <c r="A68" s="15">
        <v>35</v>
      </c>
      <c r="B68" s="16">
        <v>132</v>
      </c>
      <c r="C68" s="54" t="s">
        <v>243</v>
      </c>
      <c r="D68" s="5" t="s">
        <v>32</v>
      </c>
      <c r="E68" s="46">
        <v>2012</v>
      </c>
      <c r="F68" s="38" t="s">
        <v>87</v>
      </c>
      <c r="G68" s="25" t="str">
        <f t="shared" si="1"/>
        <v>CH3</v>
      </c>
      <c r="H68" s="19">
        <v>0.0012291666666666668</v>
      </c>
      <c r="I68" s="16"/>
    </row>
    <row r="69" spans="1:9" ht="15" customHeight="1">
      <c r="A69" s="17">
        <v>36</v>
      </c>
      <c r="B69" s="16">
        <v>136</v>
      </c>
      <c r="C69" s="54" t="s">
        <v>249</v>
      </c>
      <c r="D69" s="5" t="s">
        <v>250</v>
      </c>
      <c r="E69" s="46">
        <v>2011</v>
      </c>
      <c r="F69" s="38" t="s">
        <v>87</v>
      </c>
      <c r="G69" s="25" t="str">
        <f t="shared" si="1"/>
        <v>CH3</v>
      </c>
      <c r="H69" s="19">
        <v>0.0012534722222222222</v>
      </c>
      <c r="I69" s="16"/>
    </row>
    <row r="70" spans="1:9" ht="15" customHeight="1">
      <c r="A70" s="15">
        <v>37</v>
      </c>
      <c r="B70" s="16">
        <v>81</v>
      </c>
      <c r="C70" s="54" t="s">
        <v>291</v>
      </c>
      <c r="D70" s="5" t="s">
        <v>49</v>
      </c>
      <c r="E70" s="46">
        <v>2011</v>
      </c>
      <c r="F70" s="18" t="s">
        <v>64</v>
      </c>
      <c r="G70" s="25" t="str">
        <f t="shared" si="1"/>
        <v>CH3</v>
      </c>
      <c r="H70" s="19">
        <v>0.0012743055555555557</v>
      </c>
      <c r="I70" s="16"/>
    </row>
    <row r="71" spans="1:9" ht="15" customHeight="1">
      <c r="A71" s="17">
        <v>38</v>
      </c>
      <c r="B71" s="16">
        <v>131</v>
      </c>
      <c r="C71" s="54" t="s">
        <v>215</v>
      </c>
      <c r="D71" s="5" t="s">
        <v>36</v>
      </c>
      <c r="E71" s="46">
        <v>2012</v>
      </c>
      <c r="F71" s="38" t="s">
        <v>87</v>
      </c>
      <c r="G71" s="25" t="str">
        <f t="shared" si="1"/>
        <v>CH3</v>
      </c>
      <c r="H71" s="19">
        <v>0.0012835648148148146</v>
      </c>
      <c r="I71" s="16"/>
    </row>
    <row r="72" spans="1:9" ht="15" customHeight="1" thickBot="1">
      <c r="A72" s="147">
        <v>39</v>
      </c>
      <c r="B72" s="32">
        <v>92</v>
      </c>
      <c r="C72" s="142" t="s">
        <v>295</v>
      </c>
      <c r="D72" s="143" t="s">
        <v>50</v>
      </c>
      <c r="E72" s="144">
        <v>2011</v>
      </c>
      <c r="F72" s="148" t="s">
        <v>64</v>
      </c>
      <c r="G72" s="145" t="str">
        <f t="shared" si="1"/>
        <v>CH3</v>
      </c>
      <c r="H72" s="20">
        <v>0.0012997685185185185</v>
      </c>
      <c r="I72" s="32"/>
    </row>
    <row r="73" spans="1:9" s="68" customFormat="1" ht="24" customHeight="1" thickBot="1">
      <c r="A73" s="170" t="s">
        <v>325</v>
      </c>
      <c r="B73" s="171"/>
      <c r="C73" s="171"/>
      <c r="D73" s="171"/>
      <c r="E73" s="171"/>
      <c r="F73" s="171"/>
      <c r="G73" s="171"/>
      <c r="H73" s="171"/>
      <c r="I73" s="172"/>
    </row>
    <row r="74" spans="1:10" s="68" customFormat="1" ht="27" customHeight="1">
      <c r="A74" s="134" t="s">
        <v>16</v>
      </c>
      <c r="B74" s="135" t="s">
        <v>45</v>
      </c>
      <c r="C74" s="136" t="s">
        <v>31</v>
      </c>
      <c r="D74" s="137" t="s">
        <v>0</v>
      </c>
      <c r="E74" s="136" t="s">
        <v>15</v>
      </c>
      <c r="F74" s="128" t="s">
        <v>18</v>
      </c>
      <c r="G74" s="138" t="s">
        <v>44</v>
      </c>
      <c r="H74" s="138" t="s">
        <v>1</v>
      </c>
      <c r="I74" s="146" t="s">
        <v>17</v>
      </c>
      <c r="J74" s="69"/>
    </row>
    <row r="75" spans="1:10" s="81" customFormat="1" ht="15" customHeight="1">
      <c r="A75" s="72">
        <v>1</v>
      </c>
      <c r="B75" s="84">
        <v>77</v>
      </c>
      <c r="C75" s="74" t="s">
        <v>211</v>
      </c>
      <c r="D75" s="75" t="s">
        <v>204</v>
      </c>
      <c r="E75" s="76">
        <v>2008</v>
      </c>
      <c r="F75" s="77" t="s">
        <v>82</v>
      </c>
      <c r="G75" s="78" t="str">
        <f aca="true" t="shared" si="2" ref="G75:G96">IF($F$1-$E75&lt;=6,"CH1",IF($F$1-$E75&lt;=8,"CH2",IF($F$1-$E75&lt;=11,"CH3",IF($F$1-$E75&lt;=14,"CH4",IF($F$1-$E75&lt;=15,"CH5",IF($F$1-$E75&lt;=18,"CH6","CH6"))))))</f>
        <v>CH4</v>
      </c>
      <c r="H75" s="85">
        <v>0.0017152777777777776</v>
      </c>
      <c r="I75" s="8">
        <v>10</v>
      </c>
      <c r="J75" s="82"/>
    </row>
    <row r="76" spans="1:10" s="111" customFormat="1" ht="15" customHeight="1">
      <c r="A76" s="113">
        <v>2</v>
      </c>
      <c r="B76" s="103">
        <v>106</v>
      </c>
      <c r="C76" s="104" t="s">
        <v>186</v>
      </c>
      <c r="D76" s="105" t="s">
        <v>187</v>
      </c>
      <c r="E76" s="106">
        <v>2009</v>
      </c>
      <c r="F76" s="107" t="s">
        <v>309</v>
      </c>
      <c r="G76" s="108" t="str">
        <f t="shared" si="2"/>
        <v>CH4</v>
      </c>
      <c r="H76" s="114">
        <v>0.0017939814814814815</v>
      </c>
      <c r="I76" s="9">
        <v>7</v>
      </c>
      <c r="J76" s="115"/>
    </row>
    <row r="77" spans="1:10" s="100" customFormat="1" ht="15" customHeight="1">
      <c r="A77" s="120">
        <v>3</v>
      </c>
      <c r="B77" s="92">
        <v>135</v>
      </c>
      <c r="C77" s="93" t="s">
        <v>259</v>
      </c>
      <c r="D77" s="94" t="s">
        <v>38</v>
      </c>
      <c r="E77" s="95">
        <v>2009</v>
      </c>
      <c r="F77" s="96" t="s">
        <v>87</v>
      </c>
      <c r="G77" s="97" t="str">
        <f t="shared" si="2"/>
        <v>CH4</v>
      </c>
      <c r="H77" s="118">
        <v>0.0018078703703703705</v>
      </c>
      <c r="I77" s="10">
        <v>5</v>
      </c>
      <c r="J77" s="119"/>
    </row>
    <row r="78" spans="1:9" ht="15" customHeight="1">
      <c r="A78" s="15">
        <v>4</v>
      </c>
      <c r="B78" s="16">
        <v>107</v>
      </c>
      <c r="C78" s="54" t="s">
        <v>208</v>
      </c>
      <c r="D78" s="5" t="s">
        <v>38</v>
      </c>
      <c r="E78" s="46">
        <v>2008</v>
      </c>
      <c r="F78" s="38" t="s">
        <v>309</v>
      </c>
      <c r="G78" s="25" t="str">
        <f t="shared" si="2"/>
        <v>CH4</v>
      </c>
      <c r="H78" s="19">
        <v>0.0018101851851851849</v>
      </c>
      <c r="I78" s="1">
        <v>3</v>
      </c>
    </row>
    <row r="79" spans="1:9" ht="15" customHeight="1">
      <c r="A79" s="17">
        <v>5</v>
      </c>
      <c r="B79" s="16">
        <v>76</v>
      </c>
      <c r="C79" s="54" t="s">
        <v>195</v>
      </c>
      <c r="D79" s="5" t="s">
        <v>196</v>
      </c>
      <c r="E79" s="46">
        <v>2010</v>
      </c>
      <c r="F79" s="38" t="s">
        <v>82</v>
      </c>
      <c r="G79" s="25" t="str">
        <f t="shared" si="2"/>
        <v>CH4</v>
      </c>
      <c r="H79" s="19">
        <v>0.0018634259259259261</v>
      </c>
      <c r="I79" s="1">
        <v>2</v>
      </c>
    </row>
    <row r="80" spans="1:9" ht="15" customHeight="1">
      <c r="A80" s="15">
        <v>6</v>
      </c>
      <c r="B80" s="16">
        <v>203</v>
      </c>
      <c r="C80" s="54" t="s">
        <v>276</v>
      </c>
      <c r="D80" s="5" t="s">
        <v>277</v>
      </c>
      <c r="E80" s="46">
        <v>2009</v>
      </c>
      <c r="F80" s="38" t="s">
        <v>109</v>
      </c>
      <c r="G80" s="25" t="str">
        <f t="shared" si="2"/>
        <v>CH4</v>
      </c>
      <c r="H80" s="19">
        <v>0.0018703703703703703</v>
      </c>
      <c r="I80" s="1">
        <v>1</v>
      </c>
    </row>
    <row r="81" spans="1:9" ht="15" customHeight="1">
      <c r="A81" s="17">
        <v>7</v>
      </c>
      <c r="B81" s="16">
        <v>109</v>
      </c>
      <c r="C81" s="54" t="s">
        <v>273</v>
      </c>
      <c r="D81" s="5" t="s">
        <v>223</v>
      </c>
      <c r="E81" s="46">
        <v>2008</v>
      </c>
      <c r="F81" s="38" t="s">
        <v>309</v>
      </c>
      <c r="G81" s="25" t="str">
        <f t="shared" si="2"/>
        <v>CH4</v>
      </c>
      <c r="H81" s="19">
        <v>0.00199537037037037</v>
      </c>
      <c r="I81" s="16"/>
    </row>
    <row r="82" spans="1:9" ht="15" customHeight="1">
      <c r="A82" s="15">
        <v>8</v>
      </c>
      <c r="B82" s="16">
        <v>88</v>
      </c>
      <c r="C82" s="54" t="s">
        <v>290</v>
      </c>
      <c r="D82" s="5" t="s">
        <v>54</v>
      </c>
      <c r="E82" s="46">
        <v>2008</v>
      </c>
      <c r="F82" s="18" t="s">
        <v>64</v>
      </c>
      <c r="G82" s="25" t="str">
        <f t="shared" si="2"/>
        <v>CH4</v>
      </c>
      <c r="H82" s="19">
        <v>0.002002314814814815</v>
      </c>
      <c r="I82" s="16"/>
    </row>
    <row r="83" spans="1:9" ht="15" customHeight="1">
      <c r="A83" s="17">
        <v>9</v>
      </c>
      <c r="B83" s="16">
        <v>84</v>
      </c>
      <c r="C83" s="54" t="s">
        <v>288</v>
      </c>
      <c r="D83" s="5" t="s">
        <v>54</v>
      </c>
      <c r="E83" s="46">
        <v>2010</v>
      </c>
      <c r="F83" s="18" t="s">
        <v>64</v>
      </c>
      <c r="G83" s="25" t="str">
        <f t="shared" si="2"/>
        <v>CH4</v>
      </c>
      <c r="H83" s="19">
        <v>0.0020208333333333332</v>
      </c>
      <c r="I83" s="16"/>
    </row>
    <row r="84" spans="1:9" ht="15" customHeight="1">
      <c r="A84" s="15">
        <v>10</v>
      </c>
      <c r="B84" s="32">
        <v>212</v>
      </c>
      <c r="C84" s="54" t="s">
        <v>264</v>
      </c>
      <c r="D84" s="5" t="s">
        <v>226</v>
      </c>
      <c r="E84" s="46">
        <v>2009</v>
      </c>
      <c r="F84" s="38" t="s">
        <v>67</v>
      </c>
      <c r="G84" s="25" t="str">
        <f t="shared" si="2"/>
        <v>CH4</v>
      </c>
      <c r="H84" s="20">
        <v>0.002074074074074074</v>
      </c>
      <c r="I84" s="16"/>
    </row>
    <row r="85" spans="1:9" ht="15" customHeight="1">
      <c r="A85" s="17">
        <v>11</v>
      </c>
      <c r="B85" s="16">
        <v>147</v>
      </c>
      <c r="C85" s="54" t="s">
        <v>209</v>
      </c>
      <c r="D85" s="5" t="s">
        <v>55</v>
      </c>
      <c r="E85" s="46">
        <v>2009</v>
      </c>
      <c r="F85" s="38" t="s">
        <v>106</v>
      </c>
      <c r="G85" s="25" t="str">
        <f t="shared" si="2"/>
        <v>CH4</v>
      </c>
      <c r="H85" s="19">
        <v>0.002096064814814815</v>
      </c>
      <c r="I85" s="16"/>
    </row>
    <row r="86" spans="1:9" ht="15" customHeight="1">
      <c r="A86" s="15">
        <v>12</v>
      </c>
      <c r="B86" s="16">
        <v>148</v>
      </c>
      <c r="C86" s="54" t="s">
        <v>269</v>
      </c>
      <c r="D86" s="5" t="s">
        <v>270</v>
      </c>
      <c r="E86" s="46">
        <v>2009</v>
      </c>
      <c r="F86" s="38" t="s">
        <v>106</v>
      </c>
      <c r="G86" s="25" t="str">
        <f t="shared" si="2"/>
        <v>CH4</v>
      </c>
      <c r="H86" s="19">
        <v>0.00215162037037037</v>
      </c>
      <c r="I86" s="16"/>
    </row>
    <row r="87" spans="1:9" ht="15" customHeight="1">
      <c r="A87" s="17">
        <v>13</v>
      </c>
      <c r="B87" s="16">
        <v>108</v>
      </c>
      <c r="C87" s="56" t="s">
        <v>217</v>
      </c>
      <c r="D87" s="24" t="s">
        <v>223</v>
      </c>
      <c r="E87" s="48">
        <v>2008</v>
      </c>
      <c r="F87" s="18" t="s">
        <v>309</v>
      </c>
      <c r="G87" s="25" t="str">
        <f t="shared" si="2"/>
        <v>CH4</v>
      </c>
      <c r="H87" s="19">
        <v>0.0021770833333333334</v>
      </c>
      <c r="I87" s="16"/>
    </row>
    <row r="88" spans="1:9" ht="15" customHeight="1">
      <c r="A88" s="15">
        <v>14</v>
      </c>
      <c r="B88" s="16">
        <v>137</v>
      </c>
      <c r="C88" s="54" t="s">
        <v>212</v>
      </c>
      <c r="D88" s="5" t="s">
        <v>55</v>
      </c>
      <c r="E88" s="46">
        <v>2009</v>
      </c>
      <c r="F88" s="38" t="s">
        <v>87</v>
      </c>
      <c r="G88" s="25" t="str">
        <f t="shared" si="2"/>
        <v>CH4</v>
      </c>
      <c r="H88" s="19">
        <v>0.0021967592592592594</v>
      </c>
      <c r="I88" s="16"/>
    </row>
    <row r="89" spans="1:9" ht="15" customHeight="1">
      <c r="A89" s="17">
        <v>15</v>
      </c>
      <c r="B89" s="16">
        <v>139</v>
      </c>
      <c r="C89" s="54" t="s">
        <v>274</v>
      </c>
      <c r="D89" s="5" t="s">
        <v>275</v>
      </c>
      <c r="E89" s="46">
        <v>2008</v>
      </c>
      <c r="F89" s="38" t="s">
        <v>87</v>
      </c>
      <c r="G89" s="25" t="str">
        <f t="shared" si="2"/>
        <v>CH4</v>
      </c>
      <c r="H89" s="19">
        <v>0.00221412037037037</v>
      </c>
      <c r="I89" s="16"/>
    </row>
    <row r="90" spans="1:9" ht="15" customHeight="1">
      <c r="A90" s="15">
        <v>16</v>
      </c>
      <c r="B90" s="16">
        <v>184</v>
      </c>
      <c r="C90" s="54" t="s">
        <v>241</v>
      </c>
      <c r="D90" s="5" t="s">
        <v>47</v>
      </c>
      <c r="E90" s="46">
        <v>2010</v>
      </c>
      <c r="F90" s="38" t="s">
        <v>70</v>
      </c>
      <c r="G90" s="25" t="str">
        <f t="shared" si="2"/>
        <v>CH4</v>
      </c>
      <c r="H90" s="19">
        <v>0.0022337962962962967</v>
      </c>
      <c r="I90" s="16"/>
    </row>
    <row r="91" spans="1:9" ht="15" customHeight="1">
      <c r="A91" s="17">
        <v>17</v>
      </c>
      <c r="B91" s="16">
        <v>105</v>
      </c>
      <c r="C91" s="56" t="s">
        <v>310</v>
      </c>
      <c r="D91" s="24" t="s">
        <v>185</v>
      </c>
      <c r="E91" s="48">
        <v>2010</v>
      </c>
      <c r="F91" s="18" t="s">
        <v>309</v>
      </c>
      <c r="G91" s="25" t="str">
        <f t="shared" si="2"/>
        <v>CH4</v>
      </c>
      <c r="H91" s="19">
        <v>0.002295138888888889</v>
      </c>
      <c r="I91" s="16"/>
    </row>
    <row r="92" spans="1:9" ht="15" customHeight="1">
      <c r="A92" s="15">
        <v>18</v>
      </c>
      <c r="B92" s="16">
        <v>213</v>
      </c>
      <c r="C92" s="56" t="s">
        <v>320</v>
      </c>
      <c r="D92" s="24" t="s">
        <v>59</v>
      </c>
      <c r="E92" s="48">
        <v>2010</v>
      </c>
      <c r="F92" s="18" t="s">
        <v>67</v>
      </c>
      <c r="G92" s="25" t="str">
        <f t="shared" si="2"/>
        <v>CH4</v>
      </c>
      <c r="H92" s="19">
        <v>0.0023020833333333335</v>
      </c>
      <c r="I92" s="16"/>
    </row>
    <row r="93" spans="1:9" ht="15" customHeight="1">
      <c r="A93" s="17">
        <v>19</v>
      </c>
      <c r="B93" s="16">
        <v>104</v>
      </c>
      <c r="C93" s="56" t="s">
        <v>229</v>
      </c>
      <c r="D93" s="24" t="s">
        <v>59</v>
      </c>
      <c r="E93" s="48">
        <v>2010</v>
      </c>
      <c r="F93" s="18" t="s">
        <v>309</v>
      </c>
      <c r="G93" s="25" t="str">
        <f t="shared" si="2"/>
        <v>CH4</v>
      </c>
      <c r="H93" s="19">
        <v>0.002318287037037037</v>
      </c>
      <c r="I93" s="16"/>
    </row>
    <row r="94" spans="1:9" ht="15" customHeight="1">
      <c r="A94" s="15">
        <v>20</v>
      </c>
      <c r="B94" s="16">
        <v>103</v>
      </c>
      <c r="C94" s="54" t="s">
        <v>245</v>
      </c>
      <c r="D94" s="5" t="s">
        <v>246</v>
      </c>
      <c r="E94" s="46">
        <v>2010</v>
      </c>
      <c r="F94" s="38" t="s">
        <v>309</v>
      </c>
      <c r="G94" s="25" t="str">
        <f t="shared" si="2"/>
        <v>CH4</v>
      </c>
      <c r="H94" s="19">
        <v>0.002359953703703704</v>
      </c>
      <c r="I94" s="16"/>
    </row>
    <row r="95" spans="1:9" ht="15" customHeight="1">
      <c r="A95" s="17">
        <v>21</v>
      </c>
      <c r="B95" s="16">
        <v>87</v>
      </c>
      <c r="C95" s="54" t="s">
        <v>296</v>
      </c>
      <c r="D95" s="5" t="s">
        <v>58</v>
      </c>
      <c r="E95" s="46">
        <v>2010</v>
      </c>
      <c r="F95" s="18" t="s">
        <v>64</v>
      </c>
      <c r="G95" s="25" t="str">
        <f t="shared" si="2"/>
        <v>CH4</v>
      </c>
      <c r="H95" s="19">
        <v>0.0023657407407407407</v>
      </c>
      <c r="I95" s="16"/>
    </row>
    <row r="96" spans="1:9" ht="15" customHeight="1" thickBot="1">
      <c r="A96" s="147">
        <v>22</v>
      </c>
      <c r="B96" s="32">
        <v>89</v>
      </c>
      <c r="C96" s="142" t="s">
        <v>293</v>
      </c>
      <c r="D96" s="143" t="s">
        <v>55</v>
      </c>
      <c r="E96" s="144">
        <v>2009</v>
      </c>
      <c r="F96" s="148" t="s">
        <v>64</v>
      </c>
      <c r="G96" s="145" t="str">
        <f t="shared" si="2"/>
        <v>CH4</v>
      </c>
      <c r="H96" s="20">
        <v>0.0023738425925925928</v>
      </c>
      <c r="I96" s="32"/>
    </row>
    <row r="97" spans="1:9" s="68" customFormat="1" ht="24" customHeight="1" thickBot="1">
      <c r="A97" s="170" t="s">
        <v>23</v>
      </c>
      <c r="B97" s="171"/>
      <c r="C97" s="171"/>
      <c r="D97" s="171"/>
      <c r="E97" s="171"/>
      <c r="F97" s="171"/>
      <c r="G97" s="171"/>
      <c r="H97" s="171"/>
      <c r="I97" s="172"/>
    </row>
    <row r="98" spans="1:10" s="68" customFormat="1" ht="27" customHeight="1">
      <c r="A98" s="134" t="s">
        <v>16</v>
      </c>
      <c r="B98" s="135" t="s">
        <v>45</v>
      </c>
      <c r="C98" s="136" t="s">
        <v>31</v>
      </c>
      <c r="D98" s="137" t="s">
        <v>0</v>
      </c>
      <c r="E98" s="136" t="s">
        <v>15</v>
      </c>
      <c r="F98" s="128" t="s">
        <v>18</v>
      </c>
      <c r="G98" s="138" t="s">
        <v>44</v>
      </c>
      <c r="H98" s="138" t="s">
        <v>1</v>
      </c>
      <c r="I98" s="146" t="s">
        <v>17</v>
      </c>
      <c r="J98" s="69"/>
    </row>
    <row r="99" spans="1:10" s="81" customFormat="1" ht="15" customHeight="1">
      <c r="A99" s="83">
        <v>1</v>
      </c>
      <c r="B99" s="84">
        <v>214</v>
      </c>
      <c r="C99" s="74" t="s">
        <v>242</v>
      </c>
      <c r="D99" s="75" t="s">
        <v>199</v>
      </c>
      <c r="E99" s="76">
        <v>2007</v>
      </c>
      <c r="F99" s="77" t="s">
        <v>67</v>
      </c>
      <c r="G99" s="78" t="str">
        <f aca="true" t="shared" si="3" ref="G99:G105">IF($F$1-$E99&lt;=6,"CH1",IF($F$1-$E99&lt;=8,"CH2",IF($F$1-$E99&lt;=11,"CH3",IF($F$1-$E99&lt;=14,"CH4",IF($F$1-$E99&lt;=15,"CH5",IF($F$1-$E99&lt;=18,"CH6","CH6"))))))</f>
        <v>CH5</v>
      </c>
      <c r="H99" s="85">
        <v>0.003952546296296296</v>
      </c>
      <c r="I99" s="8">
        <v>10</v>
      </c>
      <c r="J99" s="82"/>
    </row>
    <row r="100" spans="1:10" s="111" customFormat="1" ht="15" customHeight="1">
      <c r="A100" s="116">
        <v>2</v>
      </c>
      <c r="B100" s="103">
        <v>215</v>
      </c>
      <c r="C100" s="104" t="s">
        <v>242</v>
      </c>
      <c r="D100" s="105" t="s">
        <v>38</v>
      </c>
      <c r="E100" s="106">
        <v>2007</v>
      </c>
      <c r="F100" s="107" t="s">
        <v>67</v>
      </c>
      <c r="G100" s="108" t="str">
        <f t="shared" si="3"/>
        <v>CH5</v>
      </c>
      <c r="H100" s="114">
        <v>0.004028935185185185</v>
      </c>
      <c r="I100" s="9">
        <v>7</v>
      </c>
      <c r="J100" s="115"/>
    </row>
    <row r="101" spans="1:10" s="100" customFormat="1" ht="15" customHeight="1">
      <c r="A101" s="117">
        <v>3</v>
      </c>
      <c r="B101" s="92">
        <v>216</v>
      </c>
      <c r="C101" s="93" t="s">
        <v>234</v>
      </c>
      <c r="D101" s="94" t="s">
        <v>57</v>
      </c>
      <c r="E101" s="95">
        <v>2007</v>
      </c>
      <c r="F101" s="96" t="s">
        <v>67</v>
      </c>
      <c r="G101" s="97" t="str">
        <f t="shared" si="3"/>
        <v>CH5</v>
      </c>
      <c r="H101" s="118">
        <v>0.004211805555555556</v>
      </c>
      <c r="I101" s="10">
        <v>5</v>
      </c>
      <c r="J101" s="119"/>
    </row>
    <row r="102" spans="1:9" ht="15" customHeight="1">
      <c r="A102" s="17">
        <v>4</v>
      </c>
      <c r="B102" s="16">
        <v>138</v>
      </c>
      <c r="C102" s="54" t="s">
        <v>192</v>
      </c>
      <c r="D102" s="5" t="s">
        <v>187</v>
      </c>
      <c r="E102" s="46">
        <v>2007</v>
      </c>
      <c r="F102" s="38" t="s">
        <v>87</v>
      </c>
      <c r="G102" s="25" t="str">
        <f t="shared" si="3"/>
        <v>CH5</v>
      </c>
      <c r="H102" s="19">
        <v>0.004322916666666667</v>
      </c>
      <c r="I102" s="1">
        <v>3</v>
      </c>
    </row>
    <row r="103" spans="1:9" ht="15" customHeight="1">
      <c r="A103" s="15">
        <v>5</v>
      </c>
      <c r="B103" s="16">
        <v>90</v>
      </c>
      <c r="C103" s="54" t="s">
        <v>292</v>
      </c>
      <c r="D103" s="5" t="s">
        <v>50</v>
      </c>
      <c r="E103" s="46">
        <v>2007</v>
      </c>
      <c r="F103" s="18" t="s">
        <v>64</v>
      </c>
      <c r="G103" s="25" t="str">
        <f t="shared" si="3"/>
        <v>CH5</v>
      </c>
      <c r="H103" s="19">
        <v>0.004481597222222223</v>
      </c>
      <c r="I103" s="1">
        <v>2</v>
      </c>
    </row>
    <row r="104" spans="1:9" ht="15" customHeight="1">
      <c r="A104" s="17">
        <v>6</v>
      </c>
      <c r="B104" s="16">
        <v>91</v>
      </c>
      <c r="C104" s="54" t="s">
        <v>292</v>
      </c>
      <c r="D104" s="5" t="s">
        <v>60</v>
      </c>
      <c r="E104" s="46">
        <v>2007</v>
      </c>
      <c r="F104" s="18" t="s">
        <v>64</v>
      </c>
      <c r="G104" s="25" t="str">
        <f t="shared" si="3"/>
        <v>CH5</v>
      </c>
      <c r="H104" s="19">
        <v>0.0044918981481481485</v>
      </c>
      <c r="I104" s="1">
        <v>1</v>
      </c>
    </row>
    <row r="105" spans="1:9" ht="15" customHeight="1" thickBot="1">
      <c r="A105" s="147">
        <v>7</v>
      </c>
      <c r="B105" s="32">
        <v>188</v>
      </c>
      <c r="C105" s="142" t="s">
        <v>178</v>
      </c>
      <c r="D105" s="143" t="s">
        <v>32</v>
      </c>
      <c r="E105" s="144">
        <v>2007</v>
      </c>
      <c r="F105" s="61" t="s">
        <v>70</v>
      </c>
      <c r="G105" s="145" t="str">
        <f t="shared" si="3"/>
        <v>CH5</v>
      </c>
      <c r="H105" s="20" t="s">
        <v>322</v>
      </c>
      <c r="I105" s="32"/>
    </row>
    <row r="106" spans="1:9" s="68" customFormat="1" ht="24" customHeight="1" thickBot="1">
      <c r="A106" s="170" t="s">
        <v>324</v>
      </c>
      <c r="B106" s="171"/>
      <c r="C106" s="171"/>
      <c r="D106" s="171"/>
      <c r="E106" s="171"/>
      <c r="F106" s="171"/>
      <c r="G106" s="171"/>
      <c r="H106" s="171"/>
      <c r="I106" s="172"/>
    </row>
    <row r="107" spans="1:10" s="68" customFormat="1" ht="27" customHeight="1">
      <c r="A107" s="134" t="s">
        <v>16</v>
      </c>
      <c r="B107" s="135" t="s">
        <v>45</v>
      </c>
      <c r="C107" s="136" t="s">
        <v>31</v>
      </c>
      <c r="D107" s="137" t="s">
        <v>0</v>
      </c>
      <c r="E107" s="136" t="s">
        <v>15</v>
      </c>
      <c r="F107" s="128" t="s">
        <v>18</v>
      </c>
      <c r="G107" s="138" t="s">
        <v>44</v>
      </c>
      <c r="H107" s="138" t="s">
        <v>1</v>
      </c>
      <c r="I107" s="146" t="s">
        <v>17</v>
      </c>
      <c r="J107" s="69"/>
    </row>
    <row r="108" spans="1:16" s="81" customFormat="1" ht="15" customHeight="1">
      <c r="A108" s="72">
        <v>1</v>
      </c>
      <c r="B108" s="84">
        <v>232</v>
      </c>
      <c r="C108" s="74" t="s">
        <v>210</v>
      </c>
      <c r="D108" s="75" t="s">
        <v>57</v>
      </c>
      <c r="E108" s="76">
        <v>2006</v>
      </c>
      <c r="F108" s="77" t="s">
        <v>170</v>
      </c>
      <c r="G108" s="78" t="str">
        <f>IF($F$1-$E108&lt;=6,"CH1",IF($F$1-$E108&lt;=8,"CH2",IF($F$1-$E108&lt;=11,"CH3",IF($F$1-$E108&lt;=14,"CH4",IF($F$1-$E108&lt;=15,"CH5",IF($F$1-$E108&lt;=18,"CH6","CH6"))))))</f>
        <v>CH6</v>
      </c>
      <c r="H108" s="85">
        <v>0.0038449074074074076</v>
      </c>
      <c r="I108" s="8">
        <v>10</v>
      </c>
      <c r="J108" s="149" t="s">
        <v>326</v>
      </c>
      <c r="K108" s="150"/>
      <c r="L108" s="150"/>
      <c r="M108" s="150"/>
      <c r="N108" s="150"/>
      <c r="O108" s="150"/>
      <c r="P108" s="150"/>
    </row>
    <row r="109" spans="1:10" s="111" customFormat="1" ht="15" customHeight="1">
      <c r="A109" s="113">
        <v>2</v>
      </c>
      <c r="B109" s="103">
        <v>227</v>
      </c>
      <c r="C109" s="104" t="s">
        <v>255</v>
      </c>
      <c r="D109" s="105" t="s">
        <v>256</v>
      </c>
      <c r="E109" s="106">
        <v>2005</v>
      </c>
      <c r="F109" s="107" t="s">
        <v>14</v>
      </c>
      <c r="G109" s="108" t="str">
        <f>IF($F$1-$E109&lt;=6,"CH1",IF($F$1-$E109&lt;=8,"CH2",IF($F$1-$E109&lt;=11,"CH3",IF($F$1-$E109&lt;=14,"CH4",IF($F$1-$E109&lt;=15,"CH5",IF($F$1-$E109&lt;=18,"CH6","CH6"))))))</f>
        <v>CH6</v>
      </c>
      <c r="H109" s="114">
        <v>0.005774305555555556</v>
      </c>
      <c r="I109" s="9">
        <v>7</v>
      </c>
      <c r="J109" s="115"/>
    </row>
    <row r="111" spans="1:10" ht="13.5">
      <c r="A111" s="13" t="s">
        <v>6</v>
      </c>
      <c r="D111" s="58"/>
      <c r="E111" s="49"/>
      <c r="F111" s="29"/>
      <c r="G111" s="30"/>
      <c r="H111" s="31"/>
      <c r="J111" s="12"/>
    </row>
    <row r="112" spans="1:10" ht="16.5">
      <c r="A112" s="28" t="s">
        <v>5</v>
      </c>
      <c r="B112" s="55"/>
      <c r="C112" s="57"/>
      <c r="H112" s="31"/>
      <c r="J112" s="12"/>
    </row>
  </sheetData>
  <sheetProtection/>
  <mergeCells count="9">
    <mergeCell ref="A2:I2"/>
    <mergeCell ref="A3:I3"/>
    <mergeCell ref="A4:I4"/>
    <mergeCell ref="A106:I106"/>
    <mergeCell ref="A97:I97"/>
    <mergeCell ref="A73:I73"/>
    <mergeCell ref="A32:I32"/>
    <mergeCell ref="A12:I12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Q14" sqref="Q14"/>
    </sheetView>
  </sheetViews>
  <sheetFormatPr defaultColWidth="8.8515625" defaultRowHeight="21" customHeight="1"/>
  <cols>
    <col min="1" max="1" width="4.8515625" style="11" customWidth="1"/>
    <col min="2" max="2" width="6.28125" style="11" customWidth="1"/>
    <col min="3" max="3" width="18.7109375" style="31" customWidth="1"/>
    <col min="4" max="4" width="9.28125" style="14" customWidth="1"/>
    <col min="5" max="5" width="7.00390625" style="31" customWidth="1"/>
    <col min="6" max="6" width="24.421875" style="22" customWidth="1"/>
    <col min="7" max="7" width="4.28125" style="11" customWidth="1"/>
    <col min="8" max="8" width="8.57421875" style="31" customWidth="1"/>
    <col min="9" max="9" width="11.7109375" style="12" hidden="1" customWidth="1"/>
    <col min="10" max="10" width="7.28125" style="12" customWidth="1"/>
    <col min="11" max="16384" width="8.8515625" style="12" customWidth="1"/>
  </cols>
  <sheetData>
    <row r="1" spans="5:6" ht="0.75" customHeight="1" thickBot="1">
      <c r="E1" s="31" t="s">
        <v>2</v>
      </c>
      <c r="F1" s="22">
        <v>2022</v>
      </c>
    </row>
    <row r="2" spans="1:10" s="40" customFormat="1" ht="30" customHeight="1" thickBot="1">
      <c r="A2" s="183" t="s">
        <v>13</v>
      </c>
      <c r="B2" s="184"/>
      <c r="C2" s="184"/>
      <c r="D2" s="184"/>
      <c r="E2" s="184"/>
      <c r="F2" s="184"/>
      <c r="G2" s="184"/>
      <c r="H2" s="184"/>
      <c r="I2" s="184"/>
      <c r="J2" s="185"/>
    </row>
    <row r="3" spans="1:10" s="42" customFormat="1" ht="30" customHeight="1" thickBot="1">
      <c r="A3" s="165" t="s">
        <v>330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s="41" customFormat="1" ht="19.5" customHeight="1" thickBot="1">
      <c r="A4" s="175" t="s">
        <v>3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8" ht="28.5" customHeight="1" hidden="1">
      <c r="A5" s="35"/>
      <c r="B5" s="35"/>
      <c r="C5" s="59"/>
      <c r="D5" s="36"/>
      <c r="E5" s="45"/>
      <c r="F5" s="11"/>
      <c r="H5" s="12"/>
    </row>
    <row r="6" spans="1:8" ht="28.5" customHeight="1" hidden="1">
      <c r="A6" s="35"/>
      <c r="B6" s="35"/>
      <c r="C6" s="59"/>
      <c r="D6" s="36"/>
      <c r="E6" s="45"/>
      <c r="F6" s="11"/>
      <c r="H6" s="12"/>
    </row>
    <row r="7" spans="3:8" ht="13.5" hidden="1" thickBot="1">
      <c r="C7" s="52"/>
      <c r="D7" s="21"/>
      <c r="E7" s="45"/>
      <c r="F7" s="11"/>
      <c r="H7" s="12"/>
    </row>
    <row r="8" spans="1:10" s="70" customFormat="1" ht="24" customHeight="1" thickBot="1">
      <c r="A8" s="177" t="s">
        <v>24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1" s="68" customFormat="1" ht="27" customHeight="1">
      <c r="A9" s="134" t="s">
        <v>16</v>
      </c>
      <c r="B9" s="135" t="s">
        <v>45</v>
      </c>
      <c r="C9" s="151" t="s">
        <v>31</v>
      </c>
      <c r="D9" s="137" t="s">
        <v>0</v>
      </c>
      <c r="E9" s="136" t="s">
        <v>15</v>
      </c>
      <c r="F9" s="128" t="s">
        <v>18</v>
      </c>
      <c r="G9" s="138" t="s">
        <v>44</v>
      </c>
      <c r="H9" s="138" t="s">
        <v>1</v>
      </c>
      <c r="J9" s="139" t="s">
        <v>17</v>
      </c>
      <c r="K9" s="69"/>
    </row>
    <row r="10" spans="1:10" s="81" customFormat="1" ht="15" customHeight="1">
      <c r="A10" s="79">
        <v>1</v>
      </c>
      <c r="B10" s="79">
        <v>69</v>
      </c>
      <c r="C10" s="74" t="s">
        <v>151</v>
      </c>
      <c r="D10" s="75" t="s">
        <v>89</v>
      </c>
      <c r="E10" s="76">
        <v>2016</v>
      </c>
      <c r="F10" s="77" t="s">
        <v>82</v>
      </c>
      <c r="G10" s="87" t="str">
        <f aca="true" t="shared" si="0" ref="G10:G18">IF($F$1-$E10&lt;=6,"D1",IF($F$1-$E10&lt;=8,"D2",IF($F$1-$E10&lt;=11,"D3",IF($F$1-$E10&lt;=14,"D4",IF($F$1-$E10&lt;=15,"D5",IF($F$1-$E10&lt;=18,"D6","D6"))))))</f>
        <v>D1</v>
      </c>
      <c r="H10" s="88">
        <v>0.0002199074074074074</v>
      </c>
      <c r="I10" s="81" t="s">
        <v>7</v>
      </c>
      <c r="J10" s="8">
        <v>10</v>
      </c>
    </row>
    <row r="11" spans="1:10" s="111" customFormat="1" ht="15" customHeight="1">
      <c r="A11" s="103">
        <v>2</v>
      </c>
      <c r="B11" s="103">
        <v>171</v>
      </c>
      <c r="C11" s="104" t="s">
        <v>173</v>
      </c>
      <c r="D11" s="105" t="s">
        <v>174</v>
      </c>
      <c r="E11" s="106">
        <v>2016</v>
      </c>
      <c r="F11" s="107" t="s">
        <v>313</v>
      </c>
      <c r="G11" s="108" t="str">
        <f t="shared" si="0"/>
        <v>D1</v>
      </c>
      <c r="H11" s="110">
        <v>0.0002210648148148148</v>
      </c>
      <c r="I11" s="111" t="s">
        <v>8</v>
      </c>
      <c r="J11" s="9">
        <v>7</v>
      </c>
    </row>
    <row r="12" spans="1:10" s="100" customFormat="1" ht="15" customHeight="1">
      <c r="A12" s="102">
        <v>3</v>
      </c>
      <c r="B12" s="92">
        <v>172</v>
      </c>
      <c r="C12" s="93" t="s">
        <v>149</v>
      </c>
      <c r="D12" s="94" t="s">
        <v>132</v>
      </c>
      <c r="E12" s="95">
        <v>2017</v>
      </c>
      <c r="F12" s="96" t="s">
        <v>314</v>
      </c>
      <c r="G12" s="97" t="str">
        <f t="shared" si="0"/>
        <v>D1</v>
      </c>
      <c r="H12" s="99">
        <v>0.000224537037037037</v>
      </c>
      <c r="I12" s="100" t="s">
        <v>9</v>
      </c>
      <c r="J12" s="10">
        <v>5</v>
      </c>
    </row>
    <row r="13" spans="1:10" ht="15" customHeight="1">
      <c r="A13" s="16">
        <v>4</v>
      </c>
      <c r="B13" s="16">
        <v>182</v>
      </c>
      <c r="C13" s="54" t="s">
        <v>68</v>
      </c>
      <c r="D13" s="5" t="s">
        <v>69</v>
      </c>
      <c r="E13" s="46">
        <v>2016</v>
      </c>
      <c r="F13" s="38" t="s">
        <v>70</v>
      </c>
      <c r="G13" s="25" t="str">
        <f t="shared" si="0"/>
        <v>D1</v>
      </c>
      <c r="H13" s="34">
        <v>0.00022569444444444446</v>
      </c>
      <c r="I13" s="12" t="s">
        <v>10</v>
      </c>
      <c r="J13" s="1">
        <v>3</v>
      </c>
    </row>
    <row r="14" spans="1:10" ht="15" customHeight="1">
      <c r="A14" s="26">
        <v>5</v>
      </c>
      <c r="B14" s="16">
        <v>220</v>
      </c>
      <c r="C14" s="54" t="s">
        <v>100</v>
      </c>
      <c r="D14" s="5" t="s">
        <v>101</v>
      </c>
      <c r="E14" s="46">
        <v>2016</v>
      </c>
      <c r="F14" s="60" t="s">
        <v>75</v>
      </c>
      <c r="G14" s="25" t="str">
        <f t="shared" si="0"/>
        <v>D1</v>
      </c>
      <c r="H14" s="34">
        <v>0.00022800925925925926</v>
      </c>
      <c r="I14" s="12" t="s">
        <v>11</v>
      </c>
      <c r="J14" s="1">
        <v>2</v>
      </c>
    </row>
    <row r="15" spans="1:10" ht="15" customHeight="1">
      <c r="A15" s="16">
        <v>6</v>
      </c>
      <c r="B15" s="16">
        <v>217</v>
      </c>
      <c r="C15" s="54" t="s">
        <v>154</v>
      </c>
      <c r="D15" s="5" t="s">
        <v>130</v>
      </c>
      <c r="E15" s="46">
        <v>2017</v>
      </c>
      <c r="F15" s="38" t="s">
        <v>75</v>
      </c>
      <c r="G15" s="25" t="str">
        <f t="shared" si="0"/>
        <v>D1</v>
      </c>
      <c r="H15" s="34">
        <v>0.00023148148148148146</v>
      </c>
      <c r="I15" s="12" t="s">
        <v>12</v>
      </c>
      <c r="J15" s="1">
        <v>1</v>
      </c>
    </row>
    <row r="16" spans="1:10" ht="15" customHeight="1">
      <c r="A16" s="26">
        <v>7</v>
      </c>
      <c r="B16" s="16">
        <v>219</v>
      </c>
      <c r="C16" s="54" t="s">
        <v>73</v>
      </c>
      <c r="D16" s="5" t="s">
        <v>74</v>
      </c>
      <c r="E16" s="46">
        <v>2017</v>
      </c>
      <c r="F16" s="38" t="s">
        <v>75</v>
      </c>
      <c r="G16" s="25" t="str">
        <f t="shared" si="0"/>
        <v>D1</v>
      </c>
      <c r="H16" s="34">
        <v>0.0002326388888888889</v>
      </c>
      <c r="J16" s="6"/>
    </row>
    <row r="17" spans="1:10" ht="15" customHeight="1">
      <c r="A17" s="16">
        <v>8</v>
      </c>
      <c r="B17" s="16">
        <v>168</v>
      </c>
      <c r="C17" s="54" t="s">
        <v>128</v>
      </c>
      <c r="D17" s="5" t="s">
        <v>130</v>
      </c>
      <c r="E17" s="46">
        <v>2018</v>
      </c>
      <c r="F17" s="38" t="s">
        <v>131</v>
      </c>
      <c r="G17" s="25" t="str">
        <f t="shared" si="0"/>
        <v>D1</v>
      </c>
      <c r="H17" s="34">
        <v>0.0002337962962962963</v>
      </c>
      <c r="J17" s="6"/>
    </row>
    <row r="18" spans="1:10" ht="15" customHeight="1" thickBot="1">
      <c r="A18" s="152">
        <v>9</v>
      </c>
      <c r="B18" s="32">
        <v>218</v>
      </c>
      <c r="C18" s="142" t="s">
        <v>88</v>
      </c>
      <c r="D18" s="143" t="s">
        <v>89</v>
      </c>
      <c r="E18" s="144">
        <v>2017</v>
      </c>
      <c r="F18" s="61" t="s">
        <v>75</v>
      </c>
      <c r="G18" s="145" t="str">
        <f t="shared" si="0"/>
        <v>D1</v>
      </c>
      <c r="H18" s="153" t="s">
        <v>322</v>
      </c>
      <c r="J18" s="154"/>
    </row>
    <row r="19" spans="1:10" s="68" customFormat="1" ht="24" customHeight="1" thickBot="1">
      <c r="A19" s="177" t="s">
        <v>25</v>
      </c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1" s="68" customFormat="1" ht="27" customHeight="1">
      <c r="A20" s="134" t="s">
        <v>16</v>
      </c>
      <c r="B20" s="135" t="s">
        <v>45</v>
      </c>
      <c r="C20" s="151" t="s">
        <v>31</v>
      </c>
      <c r="D20" s="137" t="s">
        <v>0</v>
      </c>
      <c r="E20" s="136" t="s">
        <v>15</v>
      </c>
      <c r="F20" s="128" t="s">
        <v>18</v>
      </c>
      <c r="G20" s="138" t="s">
        <v>44</v>
      </c>
      <c r="H20" s="138" t="s">
        <v>1</v>
      </c>
      <c r="J20" s="139" t="s">
        <v>17</v>
      </c>
      <c r="K20" s="69"/>
    </row>
    <row r="21" spans="1:10" s="81" customFormat="1" ht="15" customHeight="1">
      <c r="A21" s="84">
        <v>1</v>
      </c>
      <c r="B21" s="84">
        <v>72</v>
      </c>
      <c r="C21" s="74" t="s">
        <v>80</v>
      </c>
      <c r="D21" s="75" t="s">
        <v>81</v>
      </c>
      <c r="E21" s="76">
        <v>2014</v>
      </c>
      <c r="F21" s="77" t="s">
        <v>82</v>
      </c>
      <c r="G21" s="78" t="str">
        <f aca="true" t="shared" si="1" ref="G21:G33">IF($F$1-$E21&lt;=6,"D1",IF($F$1-$E21&lt;=8,"D2",IF($F$1-$E21&lt;=11,"D3",IF($F$1-$E21&lt;=14,"D4",IF($F$1-$E21&lt;=15,"D5",IF($F$1-$E21&lt;=18,"D6","D6"))))))</f>
        <v>D2</v>
      </c>
      <c r="H21" s="89">
        <v>0.0010636574074074075</v>
      </c>
      <c r="J21" s="8">
        <v>10</v>
      </c>
    </row>
    <row r="22" spans="1:10" s="111" customFormat="1" ht="15" customHeight="1">
      <c r="A22" s="112">
        <v>2</v>
      </c>
      <c r="B22" s="103">
        <v>192</v>
      </c>
      <c r="C22" s="104" t="s">
        <v>297</v>
      </c>
      <c r="D22" s="105" t="s">
        <v>37</v>
      </c>
      <c r="E22" s="106">
        <v>2014</v>
      </c>
      <c r="F22" s="107" t="s">
        <v>40</v>
      </c>
      <c r="G22" s="108" t="str">
        <f t="shared" si="1"/>
        <v>D2</v>
      </c>
      <c r="H22" s="110">
        <v>0.0010833333333333335</v>
      </c>
      <c r="J22" s="9">
        <v>7</v>
      </c>
    </row>
    <row r="23" spans="1:10" s="100" customFormat="1" ht="15" customHeight="1">
      <c r="A23" s="92">
        <v>3</v>
      </c>
      <c r="B23" s="92">
        <v>113</v>
      </c>
      <c r="C23" s="93" t="s">
        <v>167</v>
      </c>
      <c r="D23" s="94" t="s">
        <v>168</v>
      </c>
      <c r="E23" s="95">
        <v>2014</v>
      </c>
      <c r="F23" s="101" t="s">
        <v>87</v>
      </c>
      <c r="G23" s="97" t="str">
        <f t="shared" si="1"/>
        <v>D2</v>
      </c>
      <c r="H23" s="99">
        <v>0.0010914351851851853</v>
      </c>
      <c r="J23" s="10">
        <v>5</v>
      </c>
    </row>
    <row r="24" spans="1:10" ht="15" customHeight="1">
      <c r="A24" s="26">
        <v>4</v>
      </c>
      <c r="B24" s="16">
        <v>112</v>
      </c>
      <c r="C24" s="54" t="s">
        <v>123</v>
      </c>
      <c r="D24" s="5" t="s">
        <v>113</v>
      </c>
      <c r="E24" s="46">
        <v>2014</v>
      </c>
      <c r="F24" s="38" t="s">
        <v>87</v>
      </c>
      <c r="G24" s="25" t="str">
        <f t="shared" si="1"/>
        <v>D2</v>
      </c>
      <c r="H24" s="34">
        <v>0.0011400462962962963</v>
      </c>
      <c r="J24" s="1">
        <v>3</v>
      </c>
    </row>
    <row r="25" spans="1:10" ht="15" customHeight="1">
      <c r="A25" s="16">
        <v>5</v>
      </c>
      <c r="B25" s="16">
        <v>181</v>
      </c>
      <c r="C25" s="54" t="s">
        <v>149</v>
      </c>
      <c r="D25" s="5" t="s">
        <v>150</v>
      </c>
      <c r="E25" s="46">
        <v>2014</v>
      </c>
      <c r="F25" s="38" t="s">
        <v>70</v>
      </c>
      <c r="G25" s="25" t="str">
        <f t="shared" si="1"/>
        <v>D2</v>
      </c>
      <c r="H25" s="34">
        <v>0.0011620370370370372</v>
      </c>
      <c r="J25" s="1">
        <v>2</v>
      </c>
    </row>
    <row r="26" spans="1:10" ht="15" customHeight="1">
      <c r="A26" s="26">
        <v>6</v>
      </c>
      <c r="B26" s="16">
        <v>159</v>
      </c>
      <c r="C26" s="54" t="s">
        <v>158</v>
      </c>
      <c r="D26" s="5" t="s">
        <v>159</v>
      </c>
      <c r="E26" s="46">
        <v>2015</v>
      </c>
      <c r="F26" s="38" t="s">
        <v>91</v>
      </c>
      <c r="G26" s="25" t="str">
        <f t="shared" si="1"/>
        <v>D2</v>
      </c>
      <c r="H26" s="34">
        <v>0.0012094907407407408</v>
      </c>
      <c r="J26" s="1">
        <v>1</v>
      </c>
    </row>
    <row r="27" spans="1:10" ht="15" customHeight="1">
      <c r="A27" s="16">
        <v>7</v>
      </c>
      <c r="B27" s="16">
        <v>193</v>
      </c>
      <c r="C27" s="54" t="s">
        <v>216</v>
      </c>
      <c r="D27" s="5" t="s">
        <v>37</v>
      </c>
      <c r="E27" s="46">
        <v>2014</v>
      </c>
      <c r="F27" s="38" t="s">
        <v>40</v>
      </c>
      <c r="G27" s="25" t="str">
        <f t="shared" si="1"/>
        <v>D2</v>
      </c>
      <c r="H27" s="34">
        <v>0.0012141203703703704</v>
      </c>
      <c r="J27" s="6"/>
    </row>
    <row r="28" spans="1:10" ht="15" customHeight="1">
      <c r="A28" s="26">
        <v>8</v>
      </c>
      <c r="B28" s="16">
        <v>165</v>
      </c>
      <c r="C28" s="54" t="s">
        <v>114</v>
      </c>
      <c r="D28" s="5" t="s">
        <v>66</v>
      </c>
      <c r="E28" s="46">
        <v>2014</v>
      </c>
      <c r="F28" s="38" t="s">
        <v>104</v>
      </c>
      <c r="G28" s="25" t="str">
        <f t="shared" si="1"/>
        <v>D2</v>
      </c>
      <c r="H28" s="34">
        <v>0.0012233796296296296</v>
      </c>
      <c r="J28" s="6"/>
    </row>
    <row r="29" spans="1:10" ht="15" customHeight="1">
      <c r="A29" s="16">
        <v>9</v>
      </c>
      <c r="B29" s="16">
        <v>160</v>
      </c>
      <c r="C29" s="54" t="s">
        <v>141</v>
      </c>
      <c r="D29" s="5" t="s">
        <v>142</v>
      </c>
      <c r="E29" s="46">
        <v>2015</v>
      </c>
      <c r="F29" s="38" t="s">
        <v>91</v>
      </c>
      <c r="G29" s="25" t="str">
        <f t="shared" si="1"/>
        <v>D2</v>
      </c>
      <c r="H29" s="34">
        <v>0.001236111111111111</v>
      </c>
      <c r="J29" s="6"/>
    </row>
    <row r="30" spans="1:10" ht="15" customHeight="1">
      <c r="A30" s="26">
        <v>10</v>
      </c>
      <c r="B30" s="16">
        <v>194</v>
      </c>
      <c r="C30" s="54" t="s">
        <v>299</v>
      </c>
      <c r="D30" s="5" t="s">
        <v>43</v>
      </c>
      <c r="E30" s="46">
        <v>2015</v>
      </c>
      <c r="F30" s="38" t="s">
        <v>40</v>
      </c>
      <c r="G30" s="25" t="str">
        <f t="shared" si="1"/>
        <v>D2</v>
      </c>
      <c r="H30" s="34">
        <v>0.0012511574074074074</v>
      </c>
      <c r="J30" s="6"/>
    </row>
    <row r="31" spans="1:10" ht="15" customHeight="1">
      <c r="A31" s="16">
        <v>11</v>
      </c>
      <c r="B31" s="16">
        <v>178</v>
      </c>
      <c r="C31" s="56" t="s">
        <v>306</v>
      </c>
      <c r="D31" s="24" t="s">
        <v>317</v>
      </c>
      <c r="E31" s="48">
        <v>2015</v>
      </c>
      <c r="F31" s="18" t="s">
        <v>70</v>
      </c>
      <c r="G31" s="25" t="str">
        <f t="shared" si="1"/>
        <v>D2</v>
      </c>
      <c r="H31" s="34">
        <v>0.0012719907407407406</v>
      </c>
      <c r="J31" s="6"/>
    </row>
    <row r="32" spans="1:10" ht="15" customHeight="1">
      <c r="A32" s="26">
        <v>12</v>
      </c>
      <c r="B32" s="16">
        <v>179</v>
      </c>
      <c r="C32" s="54" t="s">
        <v>96</v>
      </c>
      <c r="D32" s="5" t="s">
        <v>97</v>
      </c>
      <c r="E32" s="46">
        <v>2014</v>
      </c>
      <c r="F32" s="38" t="s">
        <v>70</v>
      </c>
      <c r="G32" s="25" t="str">
        <f t="shared" si="1"/>
        <v>D2</v>
      </c>
      <c r="H32" s="34">
        <v>0.0012939814814814815</v>
      </c>
      <c r="J32" s="6"/>
    </row>
    <row r="33" spans="1:10" ht="15" customHeight="1">
      <c r="A33" s="16">
        <v>13</v>
      </c>
      <c r="B33" s="16">
        <v>164</v>
      </c>
      <c r="C33" s="54" t="s">
        <v>112</v>
      </c>
      <c r="D33" s="5" t="s">
        <v>113</v>
      </c>
      <c r="E33" s="46">
        <v>2014</v>
      </c>
      <c r="F33" s="38" t="s">
        <v>104</v>
      </c>
      <c r="G33" s="25" t="str">
        <f t="shared" si="1"/>
        <v>D2</v>
      </c>
      <c r="H33" s="34">
        <v>0.0013148148148148147</v>
      </c>
      <c r="J33" s="6"/>
    </row>
    <row r="34" spans="1:10" s="68" customFormat="1" ht="24" customHeight="1">
      <c r="A34" s="173" t="s">
        <v>26</v>
      </c>
      <c r="B34" s="174"/>
      <c r="C34" s="174"/>
      <c r="D34" s="174"/>
      <c r="E34" s="174"/>
      <c r="F34" s="174"/>
      <c r="G34" s="174"/>
      <c r="H34" s="174"/>
      <c r="I34" s="174"/>
      <c r="J34" s="174"/>
    </row>
    <row r="35" spans="1:11" s="68" customFormat="1" ht="27" customHeight="1">
      <c r="A35" s="43" t="s">
        <v>16</v>
      </c>
      <c r="B35" s="63" t="s">
        <v>45</v>
      </c>
      <c r="C35" s="64" t="s">
        <v>31</v>
      </c>
      <c r="D35" s="65" t="s">
        <v>0</v>
      </c>
      <c r="E35" s="66" t="s">
        <v>15</v>
      </c>
      <c r="F35" s="67" t="s">
        <v>18</v>
      </c>
      <c r="G35" s="44" t="s">
        <v>44</v>
      </c>
      <c r="H35" s="44" t="s">
        <v>1</v>
      </c>
      <c r="J35" s="133" t="s">
        <v>17</v>
      </c>
      <c r="K35" s="69"/>
    </row>
    <row r="36" spans="1:11" s="81" customFormat="1" ht="15" customHeight="1">
      <c r="A36" s="84">
        <v>1</v>
      </c>
      <c r="B36" s="84">
        <v>93</v>
      </c>
      <c r="C36" s="90" t="s">
        <v>303</v>
      </c>
      <c r="D36" s="77" t="s">
        <v>48</v>
      </c>
      <c r="E36" s="91">
        <v>2011</v>
      </c>
      <c r="F36" s="86" t="s">
        <v>64</v>
      </c>
      <c r="G36" s="78" t="str">
        <f aca="true" t="shared" si="2" ref="G36:G57">IF($F$1-$E36&lt;=6,"D1",IF($F$1-$E36&lt;=8,"D2",IF($F$1-$E36&lt;=11,"D3",IF($F$1-$E36&lt;=14,"D4",IF($F$1-$E36&lt;=15,"D5",IF($F$1-$E36&lt;=18,"D6","D6"))))))</f>
        <v>D3</v>
      </c>
      <c r="H36" s="89">
        <v>0.0009594907407407407</v>
      </c>
      <c r="J36" s="8">
        <v>10</v>
      </c>
      <c r="K36" s="82"/>
    </row>
    <row r="37" spans="1:10" s="111" customFormat="1" ht="15" customHeight="1">
      <c r="A37" s="103">
        <v>2</v>
      </c>
      <c r="B37" s="103">
        <v>73</v>
      </c>
      <c r="C37" s="104" t="s">
        <v>94</v>
      </c>
      <c r="D37" s="105" t="s">
        <v>95</v>
      </c>
      <c r="E37" s="106">
        <v>2012</v>
      </c>
      <c r="F37" s="107" t="s">
        <v>82</v>
      </c>
      <c r="G37" s="108" t="str">
        <f t="shared" si="2"/>
        <v>D3</v>
      </c>
      <c r="H37" s="110">
        <v>0.0009664351851851852</v>
      </c>
      <c r="J37" s="9">
        <v>7</v>
      </c>
    </row>
    <row r="38" spans="1:10" s="100" customFormat="1" ht="15" customHeight="1">
      <c r="A38" s="92">
        <v>3</v>
      </c>
      <c r="B38" s="92">
        <v>180</v>
      </c>
      <c r="C38" s="93" t="s">
        <v>119</v>
      </c>
      <c r="D38" s="94" t="s">
        <v>120</v>
      </c>
      <c r="E38" s="95">
        <v>2011</v>
      </c>
      <c r="F38" s="96" t="s">
        <v>70</v>
      </c>
      <c r="G38" s="97" t="str">
        <f t="shared" si="2"/>
        <v>D3</v>
      </c>
      <c r="H38" s="99">
        <v>0.000982638888888889</v>
      </c>
      <c r="J38" s="10">
        <v>5</v>
      </c>
    </row>
    <row r="39" spans="1:10" ht="15" customHeight="1">
      <c r="A39" s="16">
        <v>4</v>
      </c>
      <c r="B39" s="16">
        <v>225</v>
      </c>
      <c r="C39" s="54" t="s">
        <v>76</v>
      </c>
      <c r="D39" s="5" t="s">
        <v>77</v>
      </c>
      <c r="E39" s="46">
        <v>2013</v>
      </c>
      <c r="F39" s="38" t="s">
        <v>78</v>
      </c>
      <c r="G39" s="25" t="str">
        <f t="shared" si="2"/>
        <v>D3</v>
      </c>
      <c r="H39" s="34">
        <v>0.0009895833333333334</v>
      </c>
      <c r="J39" s="1">
        <v>3</v>
      </c>
    </row>
    <row r="40" spans="1:10" ht="15" customHeight="1">
      <c r="A40" s="16">
        <v>5</v>
      </c>
      <c r="B40" s="16">
        <v>207</v>
      </c>
      <c r="C40" s="54" t="s">
        <v>136</v>
      </c>
      <c r="D40" s="5" t="s">
        <v>137</v>
      </c>
      <c r="E40" s="46">
        <v>2012</v>
      </c>
      <c r="F40" s="38" t="s">
        <v>67</v>
      </c>
      <c r="G40" s="25" t="str">
        <f t="shared" si="2"/>
        <v>D3</v>
      </c>
      <c r="H40" s="34">
        <v>0.0010046296296296298</v>
      </c>
      <c r="J40" s="1">
        <v>2</v>
      </c>
    </row>
    <row r="41" spans="1:10" ht="15" customHeight="1">
      <c r="A41" s="16">
        <v>6</v>
      </c>
      <c r="B41" s="16">
        <v>177</v>
      </c>
      <c r="C41" s="54" t="s">
        <v>171</v>
      </c>
      <c r="D41" s="5" t="s">
        <v>172</v>
      </c>
      <c r="E41" s="46">
        <v>2011</v>
      </c>
      <c r="F41" s="38" t="s">
        <v>70</v>
      </c>
      <c r="G41" s="25" t="str">
        <f t="shared" si="2"/>
        <v>D3</v>
      </c>
      <c r="H41" s="34">
        <v>0.0010266203703703702</v>
      </c>
      <c r="J41" s="1">
        <v>1</v>
      </c>
    </row>
    <row r="42" spans="1:11" ht="15" customHeight="1">
      <c r="A42" s="16">
        <v>7</v>
      </c>
      <c r="B42" s="16">
        <v>190</v>
      </c>
      <c r="C42" s="54" t="s">
        <v>278</v>
      </c>
      <c r="D42" s="5" t="s">
        <v>33</v>
      </c>
      <c r="E42" s="46">
        <v>2013</v>
      </c>
      <c r="F42" s="38" t="s">
        <v>40</v>
      </c>
      <c r="G42" s="25" t="str">
        <f t="shared" si="2"/>
        <v>D3</v>
      </c>
      <c r="H42" s="19">
        <v>0.0010347222222222222</v>
      </c>
      <c r="J42" s="6"/>
      <c r="K42" s="23"/>
    </row>
    <row r="43" spans="1:11" ht="15" customHeight="1">
      <c r="A43" s="16">
        <v>8</v>
      </c>
      <c r="B43" s="16">
        <v>118</v>
      </c>
      <c r="C43" s="54" t="s">
        <v>71</v>
      </c>
      <c r="D43" s="5" t="s">
        <v>72</v>
      </c>
      <c r="E43" s="46">
        <v>2012</v>
      </c>
      <c r="F43" s="38" t="s">
        <v>87</v>
      </c>
      <c r="G43" s="25" t="str">
        <f t="shared" si="2"/>
        <v>D3</v>
      </c>
      <c r="H43" s="34">
        <v>0.001042824074074074</v>
      </c>
      <c r="J43" s="6"/>
      <c r="K43" s="37"/>
    </row>
    <row r="44" spans="1:10" ht="15" customHeight="1">
      <c r="A44" s="16">
        <v>9</v>
      </c>
      <c r="B44" s="16">
        <v>169</v>
      </c>
      <c r="C44" s="54" t="s">
        <v>128</v>
      </c>
      <c r="D44" s="5" t="s">
        <v>129</v>
      </c>
      <c r="E44" s="46">
        <v>2011</v>
      </c>
      <c r="F44" s="38" t="s">
        <v>313</v>
      </c>
      <c r="G44" s="25" t="str">
        <f t="shared" si="2"/>
        <v>D3</v>
      </c>
      <c r="H44" s="34">
        <v>0.001048611111111111</v>
      </c>
      <c r="J44" s="6"/>
    </row>
    <row r="45" spans="1:10" ht="15" customHeight="1">
      <c r="A45" s="16">
        <v>10</v>
      </c>
      <c r="B45" s="16">
        <v>120</v>
      </c>
      <c r="C45" s="54" t="s">
        <v>165</v>
      </c>
      <c r="D45" s="5" t="s">
        <v>79</v>
      </c>
      <c r="E45" s="46">
        <v>2012</v>
      </c>
      <c r="F45" s="38" t="s">
        <v>87</v>
      </c>
      <c r="G45" s="25" t="str">
        <f t="shared" si="2"/>
        <v>D3</v>
      </c>
      <c r="H45" s="34">
        <v>0.0010613425925925927</v>
      </c>
      <c r="J45" s="6"/>
    </row>
    <row r="46" spans="1:10" ht="15" customHeight="1">
      <c r="A46" s="16">
        <v>11</v>
      </c>
      <c r="B46" s="16">
        <v>114</v>
      </c>
      <c r="C46" s="54" t="s">
        <v>117</v>
      </c>
      <c r="D46" s="5" t="s">
        <v>118</v>
      </c>
      <c r="E46" s="46">
        <v>2013</v>
      </c>
      <c r="F46" s="38" t="s">
        <v>87</v>
      </c>
      <c r="G46" s="25" t="str">
        <f t="shared" si="2"/>
        <v>D3</v>
      </c>
      <c r="H46" s="34">
        <v>0.0010821759259259259</v>
      </c>
      <c r="J46" s="6"/>
    </row>
    <row r="47" spans="1:10" ht="15" customHeight="1">
      <c r="A47" s="16">
        <v>12</v>
      </c>
      <c r="B47" s="16">
        <v>119</v>
      </c>
      <c r="C47" s="54" t="s">
        <v>155</v>
      </c>
      <c r="D47" s="5" t="s">
        <v>111</v>
      </c>
      <c r="E47" s="46">
        <v>2011</v>
      </c>
      <c r="F47" s="38" t="s">
        <v>87</v>
      </c>
      <c r="G47" s="25" t="str">
        <f t="shared" si="2"/>
        <v>D3</v>
      </c>
      <c r="H47" s="34">
        <v>0.0010949074074074075</v>
      </c>
      <c r="J47" s="6"/>
    </row>
    <row r="48" spans="1:11" ht="15" customHeight="1">
      <c r="A48" s="16">
        <v>13</v>
      </c>
      <c r="B48" s="16">
        <v>115</v>
      </c>
      <c r="C48" s="54" t="s">
        <v>140</v>
      </c>
      <c r="D48" s="5" t="s">
        <v>113</v>
      </c>
      <c r="E48" s="46">
        <v>2013</v>
      </c>
      <c r="F48" s="38" t="s">
        <v>87</v>
      </c>
      <c r="G48" s="25" t="str">
        <f t="shared" si="2"/>
        <v>D3</v>
      </c>
      <c r="H48" s="34">
        <v>0.0011192129629629631</v>
      </c>
      <c r="J48" s="6"/>
      <c r="K48" s="23"/>
    </row>
    <row r="49" spans="1:10" ht="15" customHeight="1">
      <c r="A49" s="16">
        <v>14</v>
      </c>
      <c r="B49" s="16">
        <v>150</v>
      </c>
      <c r="C49" s="54" t="s">
        <v>110</v>
      </c>
      <c r="D49" s="5" t="s">
        <v>111</v>
      </c>
      <c r="E49" s="46">
        <v>2012</v>
      </c>
      <c r="F49" s="38" t="s">
        <v>106</v>
      </c>
      <c r="G49" s="25" t="str">
        <f t="shared" si="2"/>
        <v>D3</v>
      </c>
      <c r="H49" s="34">
        <v>0.0011307870370370371</v>
      </c>
      <c r="J49" s="6"/>
    </row>
    <row r="50" spans="1:10" ht="15" customHeight="1">
      <c r="A50" s="16">
        <v>15</v>
      </c>
      <c r="B50" s="16">
        <v>117</v>
      </c>
      <c r="C50" s="54" t="s">
        <v>85</v>
      </c>
      <c r="D50" s="5" t="s">
        <v>86</v>
      </c>
      <c r="E50" s="46">
        <v>2013</v>
      </c>
      <c r="F50" s="38" t="s">
        <v>87</v>
      </c>
      <c r="G50" s="25" t="str">
        <f t="shared" si="2"/>
        <v>D3</v>
      </c>
      <c r="H50" s="34">
        <v>0.00115625</v>
      </c>
      <c r="J50" s="6"/>
    </row>
    <row r="51" spans="1:10" ht="15" customHeight="1">
      <c r="A51" s="16">
        <v>16</v>
      </c>
      <c r="B51" s="16">
        <v>189</v>
      </c>
      <c r="C51" s="53" t="s">
        <v>298</v>
      </c>
      <c r="D51" s="38" t="s">
        <v>41</v>
      </c>
      <c r="E51" s="47">
        <v>2012</v>
      </c>
      <c r="F51" s="38" t="s">
        <v>40</v>
      </c>
      <c r="G51" s="25" t="str">
        <f t="shared" si="2"/>
        <v>D3</v>
      </c>
      <c r="H51" s="34">
        <v>0.0011875</v>
      </c>
      <c r="J51" s="6"/>
    </row>
    <row r="52" spans="1:10" ht="15" customHeight="1">
      <c r="A52" s="16">
        <v>17</v>
      </c>
      <c r="B52" s="16">
        <v>195</v>
      </c>
      <c r="C52" s="56" t="s">
        <v>318</v>
      </c>
      <c r="D52" s="24" t="s">
        <v>172</v>
      </c>
      <c r="E52" s="48">
        <v>2013</v>
      </c>
      <c r="F52" s="18" t="s">
        <v>312</v>
      </c>
      <c r="G52" s="25" t="str">
        <f t="shared" si="2"/>
        <v>D3</v>
      </c>
      <c r="H52" s="34">
        <v>0.0011967592592592592</v>
      </c>
      <c r="J52" s="6"/>
    </row>
    <row r="53" spans="1:10" ht="15" customHeight="1">
      <c r="A53" s="16">
        <v>18</v>
      </c>
      <c r="B53" s="16">
        <v>166</v>
      </c>
      <c r="C53" s="54" t="s">
        <v>102</v>
      </c>
      <c r="D53" s="5" t="s">
        <v>103</v>
      </c>
      <c r="E53" s="46">
        <v>2013</v>
      </c>
      <c r="F53" s="38" t="s">
        <v>104</v>
      </c>
      <c r="G53" s="25" t="str">
        <f t="shared" si="2"/>
        <v>D3</v>
      </c>
      <c r="H53" s="34">
        <v>0.001207175925925926</v>
      </c>
      <c r="J53" s="6"/>
    </row>
    <row r="54" spans="1:10" ht="15" customHeight="1">
      <c r="A54" s="16">
        <v>19</v>
      </c>
      <c r="B54" s="16">
        <v>149</v>
      </c>
      <c r="C54" s="54" t="s">
        <v>152</v>
      </c>
      <c r="D54" s="5" t="s">
        <v>153</v>
      </c>
      <c r="E54" s="46">
        <v>2013</v>
      </c>
      <c r="F54" s="38" t="s">
        <v>106</v>
      </c>
      <c r="G54" s="25" t="str">
        <f t="shared" si="2"/>
        <v>D3</v>
      </c>
      <c r="H54" s="34">
        <v>0.0012106481481481482</v>
      </c>
      <c r="J54" s="6"/>
    </row>
    <row r="55" spans="1:10" ht="15" customHeight="1">
      <c r="A55" s="16">
        <v>20</v>
      </c>
      <c r="B55" s="16">
        <v>191</v>
      </c>
      <c r="C55" s="54" t="s">
        <v>300</v>
      </c>
      <c r="D55" s="5" t="s">
        <v>42</v>
      </c>
      <c r="E55" s="46">
        <v>2013</v>
      </c>
      <c r="F55" s="38" t="s">
        <v>40</v>
      </c>
      <c r="G55" s="25" t="str">
        <f t="shared" si="2"/>
        <v>D3</v>
      </c>
      <c r="H55" s="34">
        <v>0.0012164351851851852</v>
      </c>
      <c r="J55" s="6"/>
    </row>
    <row r="56" spans="1:10" ht="15" customHeight="1">
      <c r="A56" s="16">
        <v>21</v>
      </c>
      <c r="B56" s="16">
        <v>116</v>
      </c>
      <c r="C56" s="54" t="s">
        <v>156</v>
      </c>
      <c r="D56" s="5" t="s">
        <v>157</v>
      </c>
      <c r="E56" s="46">
        <v>2013</v>
      </c>
      <c r="F56" s="38" t="s">
        <v>87</v>
      </c>
      <c r="G56" s="25" t="str">
        <f t="shared" si="2"/>
        <v>D3</v>
      </c>
      <c r="H56" s="34">
        <v>0.0012256944444444444</v>
      </c>
      <c r="J56" s="6"/>
    </row>
    <row r="57" spans="1:10" ht="15" customHeight="1">
      <c r="A57" s="16">
        <v>22</v>
      </c>
      <c r="B57" s="16">
        <v>178</v>
      </c>
      <c r="C57" s="54" t="s">
        <v>306</v>
      </c>
      <c r="D57" s="5" t="s">
        <v>307</v>
      </c>
      <c r="E57" s="46">
        <v>2011</v>
      </c>
      <c r="F57" s="38" t="s">
        <v>70</v>
      </c>
      <c r="G57" s="25" t="str">
        <f t="shared" si="2"/>
        <v>D3</v>
      </c>
      <c r="H57" s="62" t="s">
        <v>322</v>
      </c>
      <c r="J57" s="6"/>
    </row>
    <row r="58" spans="1:10" s="68" customFormat="1" ht="24" customHeight="1">
      <c r="A58" s="173" t="s">
        <v>27</v>
      </c>
      <c r="B58" s="174"/>
      <c r="C58" s="174"/>
      <c r="D58" s="174"/>
      <c r="E58" s="174"/>
      <c r="F58" s="174"/>
      <c r="G58" s="174"/>
      <c r="H58" s="174"/>
      <c r="I58" s="174"/>
      <c r="J58" s="174"/>
    </row>
    <row r="59" spans="1:11" s="68" customFormat="1" ht="27" customHeight="1">
      <c r="A59" s="43" t="s">
        <v>16</v>
      </c>
      <c r="B59" s="63" t="s">
        <v>45</v>
      </c>
      <c r="C59" s="64" t="s">
        <v>31</v>
      </c>
      <c r="D59" s="65" t="s">
        <v>0</v>
      </c>
      <c r="E59" s="66" t="s">
        <v>15</v>
      </c>
      <c r="F59" s="67" t="s">
        <v>18</v>
      </c>
      <c r="G59" s="44" t="s">
        <v>44</v>
      </c>
      <c r="H59" s="44" t="s">
        <v>1</v>
      </c>
      <c r="J59" s="133" t="s">
        <v>17</v>
      </c>
      <c r="K59" s="69"/>
    </row>
    <row r="60" spans="1:10" s="81" customFormat="1" ht="15" customHeight="1">
      <c r="A60" s="84">
        <v>1</v>
      </c>
      <c r="B60" s="84">
        <v>99</v>
      </c>
      <c r="C60" s="74" t="s">
        <v>145</v>
      </c>
      <c r="D60" s="75" t="s">
        <v>148</v>
      </c>
      <c r="E60" s="76">
        <v>2008</v>
      </c>
      <c r="F60" s="77" t="s">
        <v>147</v>
      </c>
      <c r="G60" s="78" t="str">
        <f aca="true" t="shared" si="3" ref="G60:G79">IF($F$1-$E60&lt;=6,"D1",IF($F$1-$E60&lt;=8,"D2",IF($F$1-$E60&lt;=11,"D3",IF($F$1-$E60&lt;=14,"D4",IF($F$1-$E60&lt;=15,"D5",IF($F$1-$E60&lt;=18,"D6","D6"))))))</f>
        <v>D4</v>
      </c>
      <c r="H60" s="89">
        <v>0.0018194444444444445</v>
      </c>
      <c r="J60" s="8">
        <v>10</v>
      </c>
    </row>
    <row r="61" spans="1:10" s="111" customFormat="1" ht="15" customHeight="1">
      <c r="A61" s="103">
        <v>2</v>
      </c>
      <c r="B61" s="103">
        <v>111</v>
      </c>
      <c r="C61" s="104" t="s">
        <v>90</v>
      </c>
      <c r="D61" s="105" t="s">
        <v>66</v>
      </c>
      <c r="E61" s="106">
        <v>2008</v>
      </c>
      <c r="F61" s="107" t="s">
        <v>311</v>
      </c>
      <c r="G61" s="108" t="str">
        <f t="shared" si="3"/>
        <v>D4</v>
      </c>
      <c r="H61" s="110">
        <v>0.0020706018518518517</v>
      </c>
      <c r="J61" s="9">
        <v>7</v>
      </c>
    </row>
    <row r="62" spans="1:10" s="100" customFormat="1" ht="15" customHeight="1">
      <c r="A62" s="92">
        <v>3</v>
      </c>
      <c r="B62" s="92">
        <v>152</v>
      </c>
      <c r="C62" s="93" t="s">
        <v>134</v>
      </c>
      <c r="D62" s="94" t="s">
        <v>135</v>
      </c>
      <c r="E62" s="95">
        <v>2009</v>
      </c>
      <c r="F62" s="96" t="s">
        <v>106</v>
      </c>
      <c r="G62" s="97" t="str">
        <f t="shared" si="3"/>
        <v>D4</v>
      </c>
      <c r="H62" s="99">
        <v>0.0020844907407407405</v>
      </c>
      <c r="J62" s="10">
        <v>5</v>
      </c>
    </row>
    <row r="63" spans="1:10" ht="15" customHeight="1">
      <c r="A63" s="16">
        <v>4</v>
      </c>
      <c r="B63" s="16">
        <v>209</v>
      </c>
      <c r="C63" s="54" t="s">
        <v>160</v>
      </c>
      <c r="D63" s="5" t="s">
        <v>130</v>
      </c>
      <c r="E63" s="46">
        <v>2010</v>
      </c>
      <c r="F63" s="38" t="s">
        <v>67</v>
      </c>
      <c r="G63" s="25" t="str">
        <f t="shared" si="3"/>
        <v>D4</v>
      </c>
      <c r="H63" s="34">
        <v>0.0021296296296296298</v>
      </c>
      <c r="J63" s="1">
        <v>3</v>
      </c>
    </row>
    <row r="64" spans="1:10" ht="15" customHeight="1">
      <c r="A64" s="16">
        <v>5</v>
      </c>
      <c r="B64" s="16">
        <v>153</v>
      </c>
      <c r="C64" s="54" t="s">
        <v>121</v>
      </c>
      <c r="D64" s="5" t="s">
        <v>122</v>
      </c>
      <c r="E64" s="46">
        <v>2009</v>
      </c>
      <c r="F64" s="38" t="s">
        <v>106</v>
      </c>
      <c r="G64" s="25" t="str">
        <f t="shared" si="3"/>
        <v>D4</v>
      </c>
      <c r="H64" s="34">
        <v>0.002150462962962963</v>
      </c>
      <c r="J64" s="1">
        <v>2</v>
      </c>
    </row>
    <row r="65" spans="1:10" ht="15" customHeight="1">
      <c r="A65" s="16">
        <v>6</v>
      </c>
      <c r="B65" s="16">
        <v>229</v>
      </c>
      <c r="C65" s="54" t="s">
        <v>308</v>
      </c>
      <c r="D65" s="5" t="s">
        <v>130</v>
      </c>
      <c r="E65" s="46">
        <v>2008</v>
      </c>
      <c r="F65" s="38" t="s">
        <v>170</v>
      </c>
      <c r="G65" s="25" t="str">
        <f t="shared" si="3"/>
        <v>D4</v>
      </c>
      <c r="H65" s="19">
        <v>0.0021631944444444446</v>
      </c>
      <c r="J65" s="1">
        <v>1</v>
      </c>
    </row>
    <row r="66" spans="1:10" ht="15" customHeight="1">
      <c r="A66" s="16">
        <v>7</v>
      </c>
      <c r="B66" s="16">
        <v>110</v>
      </c>
      <c r="C66" s="54" t="s">
        <v>143</v>
      </c>
      <c r="D66" s="5" t="s">
        <v>144</v>
      </c>
      <c r="E66" s="46">
        <v>2008</v>
      </c>
      <c r="F66" s="38" t="s">
        <v>311</v>
      </c>
      <c r="G66" s="25" t="str">
        <f t="shared" si="3"/>
        <v>D4</v>
      </c>
      <c r="H66" s="34">
        <v>0.002199074074074074</v>
      </c>
      <c r="J66" s="6"/>
    </row>
    <row r="67" spans="1:10" ht="15" customHeight="1">
      <c r="A67" s="16">
        <v>8</v>
      </c>
      <c r="B67" s="16">
        <v>74</v>
      </c>
      <c r="C67" s="54" t="s">
        <v>166</v>
      </c>
      <c r="D67" s="5" t="s">
        <v>74</v>
      </c>
      <c r="E67" s="46">
        <v>2008</v>
      </c>
      <c r="F67" s="38" t="s">
        <v>82</v>
      </c>
      <c r="G67" s="25" t="str">
        <f t="shared" si="3"/>
        <v>D4</v>
      </c>
      <c r="H67" s="34">
        <v>0.002212962962962963</v>
      </c>
      <c r="J67" s="6"/>
    </row>
    <row r="68" spans="1:10" ht="15" customHeight="1">
      <c r="A68" s="16">
        <v>9</v>
      </c>
      <c r="B68" s="16">
        <v>95</v>
      </c>
      <c r="C68" s="54" t="s">
        <v>304</v>
      </c>
      <c r="D68" s="5" t="s">
        <v>41</v>
      </c>
      <c r="E68" s="46">
        <v>2009</v>
      </c>
      <c r="F68" s="18" t="s">
        <v>64</v>
      </c>
      <c r="G68" s="25" t="str">
        <f t="shared" si="3"/>
        <v>D4</v>
      </c>
      <c r="H68" s="34">
        <v>0.002226851851851852</v>
      </c>
      <c r="J68" s="6"/>
    </row>
    <row r="69" spans="1:10" ht="15" customHeight="1">
      <c r="A69" s="16">
        <v>10</v>
      </c>
      <c r="B69" s="16">
        <v>97</v>
      </c>
      <c r="C69" s="54" t="s">
        <v>301</v>
      </c>
      <c r="D69" s="5" t="s">
        <v>61</v>
      </c>
      <c r="E69" s="46">
        <v>2009</v>
      </c>
      <c r="F69" s="18" t="s">
        <v>64</v>
      </c>
      <c r="G69" s="25" t="str">
        <f t="shared" si="3"/>
        <v>D4</v>
      </c>
      <c r="H69" s="34">
        <v>0.002244212962962963</v>
      </c>
      <c r="J69" s="6"/>
    </row>
    <row r="70" spans="1:10" ht="15" customHeight="1">
      <c r="A70" s="16">
        <v>11</v>
      </c>
      <c r="B70" s="16">
        <v>78</v>
      </c>
      <c r="C70" s="54" t="s">
        <v>92</v>
      </c>
      <c r="D70" s="5" t="s">
        <v>41</v>
      </c>
      <c r="E70" s="46">
        <v>2010</v>
      </c>
      <c r="F70" s="38" t="s">
        <v>93</v>
      </c>
      <c r="G70" s="25" t="str">
        <f t="shared" si="3"/>
        <v>D4</v>
      </c>
      <c r="H70" s="34">
        <v>0.002295138888888889</v>
      </c>
      <c r="J70" s="6"/>
    </row>
    <row r="71" spans="1:10" ht="15" customHeight="1">
      <c r="A71" s="16">
        <v>12</v>
      </c>
      <c r="B71" s="16">
        <v>208</v>
      </c>
      <c r="C71" s="54" t="s">
        <v>65</v>
      </c>
      <c r="D71" s="5" t="s">
        <v>66</v>
      </c>
      <c r="E71" s="46">
        <v>2010</v>
      </c>
      <c r="F71" s="38" t="s">
        <v>67</v>
      </c>
      <c r="G71" s="25" t="str">
        <f t="shared" si="3"/>
        <v>D4</v>
      </c>
      <c r="H71" s="34">
        <v>0.002300925925925926</v>
      </c>
      <c r="J71" s="6"/>
    </row>
    <row r="72" spans="1:10" ht="15" customHeight="1">
      <c r="A72" s="16">
        <v>13</v>
      </c>
      <c r="B72" s="16">
        <v>175</v>
      </c>
      <c r="C72" s="54" t="s">
        <v>163</v>
      </c>
      <c r="D72" s="5" t="s">
        <v>164</v>
      </c>
      <c r="E72" s="46">
        <v>2008</v>
      </c>
      <c r="F72" s="38" t="s">
        <v>70</v>
      </c>
      <c r="G72" s="25" t="str">
        <f t="shared" si="3"/>
        <v>D4</v>
      </c>
      <c r="H72" s="34">
        <v>0.0023240740740740743</v>
      </c>
      <c r="J72" s="6"/>
    </row>
    <row r="73" spans="1:10" ht="15" customHeight="1">
      <c r="A73" s="16">
        <v>14</v>
      </c>
      <c r="B73" s="16">
        <v>151</v>
      </c>
      <c r="C73" s="54" t="s">
        <v>105</v>
      </c>
      <c r="D73" s="5" t="s">
        <v>103</v>
      </c>
      <c r="E73" s="46">
        <v>2010</v>
      </c>
      <c r="F73" s="38" t="s">
        <v>106</v>
      </c>
      <c r="G73" s="25" t="str">
        <f t="shared" si="3"/>
        <v>D4</v>
      </c>
      <c r="H73" s="34">
        <v>0.0023425925925925923</v>
      </c>
      <c r="J73" s="6"/>
    </row>
    <row r="74" spans="1:10" ht="15" customHeight="1">
      <c r="A74" s="16">
        <v>15</v>
      </c>
      <c r="B74" s="16">
        <v>176</v>
      </c>
      <c r="C74" s="54" t="s">
        <v>83</v>
      </c>
      <c r="D74" s="5" t="s">
        <v>84</v>
      </c>
      <c r="E74" s="46">
        <v>2008</v>
      </c>
      <c r="F74" s="38" t="s">
        <v>70</v>
      </c>
      <c r="G74" s="25" t="str">
        <f t="shared" si="3"/>
        <v>D4</v>
      </c>
      <c r="H74" s="34">
        <v>0.0023564814814814815</v>
      </c>
      <c r="J74" s="6"/>
    </row>
    <row r="75" spans="1:10" ht="15" customHeight="1">
      <c r="A75" s="16">
        <v>16</v>
      </c>
      <c r="B75" s="16">
        <v>202</v>
      </c>
      <c r="C75" s="54" t="s">
        <v>107</v>
      </c>
      <c r="D75" s="5" t="s">
        <v>108</v>
      </c>
      <c r="E75" s="46">
        <v>2010</v>
      </c>
      <c r="F75" s="38" t="s">
        <v>109</v>
      </c>
      <c r="G75" s="25" t="str">
        <f t="shared" si="3"/>
        <v>D4</v>
      </c>
      <c r="H75" s="34">
        <v>0.002369212962962963</v>
      </c>
      <c r="J75" s="6"/>
    </row>
    <row r="76" spans="1:10" ht="15" customHeight="1">
      <c r="A76" s="16">
        <v>17</v>
      </c>
      <c r="B76" s="16">
        <v>170</v>
      </c>
      <c r="C76" s="54" t="s">
        <v>128</v>
      </c>
      <c r="D76" s="5" t="s">
        <v>132</v>
      </c>
      <c r="E76" s="46">
        <v>2010</v>
      </c>
      <c r="F76" s="38" t="s">
        <v>133</v>
      </c>
      <c r="G76" s="25" t="str">
        <f t="shared" si="3"/>
        <v>D4</v>
      </c>
      <c r="H76" s="34">
        <v>0.0024247685185185184</v>
      </c>
      <c r="J76" s="6"/>
    </row>
    <row r="77" spans="1:10" ht="15" customHeight="1">
      <c r="A77" s="16">
        <v>18</v>
      </c>
      <c r="B77" s="16">
        <v>94</v>
      </c>
      <c r="C77" s="54" t="s">
        <v>286</v>
      </c>
      <c r="D77" s="5" t="s">
        <v>53</v>
      </c>
      <c r="E77" s="46">
        <v>2010</v>
      </c>
      <c r="F77" s="18" t="s">
        <v>64</v>
      </c>
      <c r="G77" s="25" t="str">
        <f t="shared" si="3"/>
        <v>D4</v>
      </c>
      <c r="H77" s="19">
        <v>0.0024641203703703704</v>
      </c>
      <c r="J77" s="6"/>
    </row>
    <row r="78" spans="1:10" ht="15" customHeight="1">
      <c r="A78" s="16">
        <v>19</v>
      </c>
      <c r="B78" s="16">
        <v>96</v>
      </c>
      <c r="C78" s="54" t="s">
        <v>305</v>
      </c>
      <c r="D78" s="5" t="s">
        <v>63</v>
      </c>
      <c r="E78" s="46">
        <v>2009</v>
      </c>
      <c r="F78" s="18" t="s">
        <v>64</v>
      </c>
      <c r="G78" s="25" t="str">
        <f t="shared" si="3"/>
        <v>D4</v>
      </c>
      <c r="H78" s="34">
        <v>0.0025555555555555553</v>
      </c>
      <c r="J78" s="6"/>
    </row>
    <row r="79" spans="1:10" ht="15" customHeight="1">
      <c r="A79" s="16">
        <v>20</v>
      </c>
      <c r="B79" s="16">
        <v>98</v>
      </c>
      <c r="C79" s="54" t="s">
        <v>302</v>
      </c>
      <c r="D79" s="5" t="s">
        <v>62</v>
      </c>
      <c r="E79" s="46">
        <v>2010</v>
      </c>
      <c r="F79" s="18" t="s">
        <v>64</v>
      </c>
      <c r="G79" s="25" t="str">
        <f t="shared" si="3"/>
        <v>D4</v>
      </c>
      <c r="H79" s="34">
        <v>0.0025960648148148145</v>
      </c>
      <c r="J79" s="6"/>
    </row>
    <row r="80" spans="1:10" s="68" customFormat="1" ht="24" customHeight="1">
      <c r="A80" s="173" t="s">
        <v>28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1" s="68" customFormat="1" ht="27" customHeight="1">
      <c r="A81" s="43" t="s">
        <v>16</v>
      </c>
      <c r="B81" s="63" t="s">
        <v>45</v>
      </c>
      <c r="C81" s="64" t="s">
        <v>31</v>
      </c>
      <c r="D81" s="65" t="s">
        <v>0</v>
      </c>
      <c r="E81" s="66" t="s">
        <v>15</v>
      </c>
      <c r="F81" s="67" t="s">
        <v>18</v>
      </c>
      <c r="G81" s="44" t="s">
        <v>44</v>
      </c>
      <c r="H81" s="44" t="s">
        <v>1</v>
      </c>
      <c r="J81" s="133" t="s">
        <v>17</v>
      </c>
      <c r="K81" s="69"/>
    </row>
    <row r="82" spans="1:10" s="81" customFormat="1" ht="15" customHeight="1">
      <c r="A82" s="84">
        <v>1</v>
      </c>
      <c r="B82" s="84">
        <v>210</v>
      </c>
      <c r="C82" s="74" t="s">
        <v>138</v>
      </c>
      <c r="D82" s="75" t="s">
        <v>139</v>
      </c>
      <c r="E82" s="76">
        <v>2007</v>
      </c>
      <c r="F82" s="77" t="s">
        <v>67</v>
      </c>
      <c r="G82" s="78" t="str">
        <f>IF($F$1-$E82&lt;=6,"D1",IF($F$1-$E82&lt;=8,"D2",IF($F$1-$E82&lt;=11,"D3",IF($F$1-$E82&lt;=14,"D4",IF($F$1-$E82&lt;=15,"D5",IF($F$1-$E82&lt;=18,"D6","D6"))))))</f>
        <v>D5</v>
      </c>
      <c r="H82" s="89">
        <v>0.002113425925925926</v>
      </c>
      <c r="J82" s="8">
        <v>10</v>
      </c>
    </row>
    <row r="83" spans="1:10" s="111" customFormat="1" ht="15" customHeight="1">
      <c r="A83" s="103">
        <v>2</v>
      </c>
      <c r="B83" s="103">
        <v>122</v>
      </c>
      <c r="C83" s="104" t="s">
        <v>115</v>
      </c>
      <c r="D83" s="105" t="s">
        <v>116</v>
      </c>
      <c r="E83" s="106">
        <v>2007</v>
      </c>
      <c r="F83" s="107" t="s">
        <v>87</v>
      </c>
      <c r="G83" s="108" t="str">
        <f>IF($F$1-$E83&lt;=6,"D1",IF($F$1-$E83&lt;=8,"D2",IF($F$1-$E83&lt;=11,"D3",IF($F$1-$E83&lt;=14,"D4",IF($F$1-$E83&lt;=15,"D5",IF($F$1-$E83&lt;=18,"D6","D6"))))))</f>
        <v>D5</v>
      </c>
      <c r="H83" s="110">
        <v>0.00212037037037037</v>
      </c>
      <c r="J83" s="9">
        <v>7</v>
      </c>
    </row>
    <row r="84" spans="1:10" s="100" customFormat="1" ht="15" customHeight="1">
      <c r="A84" s="92">
        <v>3</v>
      </c>
      <c r="B84" s="92">
        <v>121</v>
      </c>
      <c r="C84" s="93" t="s">
        <v>124</v>
      </c>
      <c r="D84" s="94" t="s">
        <v>125</v>
      </c>
      <c r="E84" s="95">
        <v>2007</v>
      </c>
      <c r="F84" s="96" t="s">
        <v>87</v>
      </c>
      <c r="G84" s="97" t="str">
        <f>IF($F$1-$E84&lt;=6,"D1",IF($F$1-$E84&lt;=8,"D2",IF($F$1-$E84&lt;=11,"D3",IF($F$1-$E84&lt;=14,"D4",IF($F$1-$E84&lt;=15,"D5",IF($F$1-$E84&lt;=18,"D6","D6"))))))</f>
        <v>D5</v>
      </c>
      <c r="H84" s="99">
        <v>0.0024259259259259256</v>
      </c>
      <c r="J84" s="10">
        <v>5</v>
      </c>
    </row>
    <row r="85" spans="1:10" s="68" customFormat="1" ht="24" customHeight="1">
      <c r="A85" s="173" t="s">
        <v>29</v>
      </c>
      <c r="B85" s="174"/>
      <c r="C85" s="174"/>
      <c r="D85" s="174"/>
      <c r="E85" s="174"/>
      <c r="F85" s="174"/>
      <c r="G85" s="174"/>
      <c r="H85" s="174"/>
      <c r="I85" s="174"/>
      <c r="J85" s="174"/>
    </row>
    <row r="86" spans="1:11" s="68" customFormat="1" ht="27" customHeight="1">
      <c r="A86" s="43" t="s">
        <v>16</v>
      </c>
      <c r="B86" s="63" t="s">
        <v>45</v>
      </c>
      <c r="C86" s="64" t="s">
        <v>31</v>
      </c>
      <c r="D86" s="65" t="s">
        <v>0</v>
      </c>
      <c r="E86" s="66" t="s">
        <v>15</v>
      </c>
      <c r="F86" s="67" t="s">
        <v>18</v>
      </c>
      <c r="G86" s="44" t="s">
        <v>44</v>
      </c>
      <c r="H86" s="44" t="s">
        <v>1</v>
      </c>
      <c r="J86" s="133" t="s">
        <v>17</v>
      </c>
      <c r="K86" s="69"/>
    </row>
    <row r="87" spans="1:10" s="81" customFormat="1" ht="15" customHeight="1">
      <c r="A87" s="84">
        <v>1</v>
      </c>
      <c r="B87" s="84">
        <v>100</v>
      </c>
      <c r="C87" s="74" t="s">
        <v>323</v>
      </c>
      <c r="D87" s="75" t="s">
        <v>146</v>
      </c>
      <c r="E87" s="76">
        <v>2005</v>
      </c>
      <c r="F87" s="77" t="s">
        <v>147</v>
      </c>
      <c r="G87" s="78" t="str">
        <f>IF($F$1-$E87&lt;=6,"D1",IF($F$1-$E87&lt;=8,"D2",IF($F$1-$E87&lt;=11,"D3",IF($F$1-$E87&lt;=14,"D4",IF($F$1-$E87&lt;=15,"D5",IF($F$1-$E87&lt;=18,"D6","D6"))))))</f>
        <v>D6</v>
      </c>
      <c r="H87" s="89">
        <v>0.0018078703703703705</v>
      </c>
      <c r="J87" s="8">
        <v>10</v>
      </c>
    </row>
    <row r="88" spans="1:10" s="111" customFormat="1" ht="15" customHeight="1">
      <c r="A88" s="103">
        <v>2</v>
      </c>
      <c r="B88" s="103">
        <v>228</v>
      </c>
      <c r="C88" s="104" t="s">
        <v>126</v>
      </c>
      <c r="D88" s="105" t="s">
        <v>127</v>
      </c>
      <c r="E88" s="106">
        <v>2005</v>
      </c>
      <c r="F88" s="107" t="s">
        <v>14</v>
      </c>
      <c r="G88" s="108" t="str">
        <f>IF($F$1-$E88&lt;=6,"D1",IF($F$1-$E88&lt;=8,"D2",IF($F$1-$E88&lt;=11,"D3",IF($F$1-$E88&lt;=14,"D4",IF($F$1-$E88&lt;=15,"D5",IF($F$1-$E88&lt;=18,"D6","D6"))))))</f>
        <v>D6</v>
      </c>
      <c r="H88" s="110">
        <v>0.0022731481481481483</v>
      </c>
      <c r="J88" s="9">
        <v>7</v>
      </c>
    </row>
    <row r="89" spans="1:10" s="100" customFormat="1" ht="15" customHeight="1">
      <c r="A89" s="92">
        <v>3</v>
      </c>
      <c r="B89" s="92">
        <v>231</v>
      </c>
      <c r="C89" s="93" t="s">
        <v>98</v>
      </c>
      <c r="D89" s="94" t="s">
        <v>99</v>
      </c>
      <c r="E89" s="95">
        <v>2005</v>
      </c>
      <c r="F89" s="96" t="s">
        <v>321</v>
      </c>
      <c r="G89" s="97" t="str">
        <f>IF($F$1-$E89&lt;=6,"D1",IF($F$1-$E89&lt;=8,"D2",IF($F$1-$E89&lt;=11,"D3",IF($F$1-$E89&lt;=14,"D4",IF($F$1-$E89&lt;=15,"D5",IF($F$1-$E89&lt;=18,"D6","D6"))))))</f>
        <v>D6</v>
      </c>
      <c r="H89" s="99">
        <v>0.002351851851851852</v>
      </c>
      <c r="J89" s="10">
        <v>5</v>
      </c>
    </row>
    <row r="90" spans="1:10" ht="15" customHeight="1">
      <c r="A90" s="16">
        <v>4</v>
      </c>
      <c r="B90" s="16">
        <v>226</v>
      </c>
      <c r="C90" s="54" t="s">
        <v>161</v>
      </c>
      <c r="D90" s="5" t="s">
        <v>162</v>
      </c>
      <c r="E90" s="46">
        <v>2004</v>
      </c>
      <c r="F90" s="38" t="s">
        <v>14</v>
      </c>
      <c r="G90" s="25" t="str">
        <f>IF($F$1-$E90&lt;=6,"D1",IF($F$1-$E90&lt;=8,"D2",IF($F$1-$E90&lt;=11,"D3",IF($F$1-$E90&lt;=14,"D4",IF($F$1-$E90&lt;=15,"D5",IF($F$1-$E90&lt;=18,"D6","D6"))))))</f>
        <v>D6</v>
      </c>
      <c r="H90" s="34">
        <v>0.002736111111111111</v>
      </c>
      <c r="J90" s="1">
        <v>3</v>
      </c>
    </row>
    <row r="91" spans="1:10" ht="15" customHeight="1">
      <c r="A91" s="16">
        <v>5</v>
      </c>
      <c r="B91" s="16">
        <v>230</v>
      </c>
      <c r="C91" s="54" t="s">
        <v>169</v>
      </c>
      <c r="D91" s="5" t="s">
        <v>113</v>
      </c>
      <c r="E91" s="46">
        <v>2005</v>
      </c>
      <c r="F91" s="38" t="s">
        <v>170</v>
      </c>
      <c r="G91" s="25" t="str">
        <f>IF($F$1-$E91&lt;=6,"D1",IF($F$1-$E91&lt;=8,"D2",IF($F$1-$E91&lt;=11,"D3",IF($F$1-$E91&lt;=14,"D4",IF($F$1-$E91&lt;=15,"D5",IF($F$1-$E91&lt;=18,"D6","D6"))))))</f>
        <v>D6</v>
      </c>
      <c r="H91" s="34">
        <v>0.0028888888888888888</v>
      </c>
      <c r="J91" s="1">
        <v>2</v>
      </c>
    </row>
    <row r="92" spans="1:7" ht="21" customHeight="1">
      <c r="A92" s="13" t="s">
        <v>30</v>
      </c>
      <c r="D92" s="58"/>
      <c r="E92" s="49"/>
      <c r="F92" s="29"/>
      <c r="G92" s="30"/>
    </row>
    <row r="93" spans="1:3" ht="21" customHeight="1">
      <c r="A93" s="28" t="s">
        <v>5</v>
      </c>
      <c r="B93" s="55"/>
      <c r="C93" s="57"/>
    </row>
  </sheetData>
  <sheetProtection/>
  <mergeCells count="9">
    <mergeCell ref="A80:J80"/>
    <mergeCell ref="A85:J85"/>
    <mergeCell ref="A2:J2"/>
    <mergeCell ref="A3:J3"/>
    <mergeCell ref="A4:J4"/>
    <mergeCell ref="A8:J8"/>
    <mergeCell ref="A19:J19"/>
    <mergeCell ref="A34:J34"/>
    <mergeCell ref="A58:J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140625" style="121" customWidth="1"/>
    <col min="2" max="2" width="32.8515625" style="0" customWidth="1"/>
    <col min="3" max="3" width="20.421875" style="121" customWidth="1"/>
    <col min="4" max="4" width="21.28125" style="0" customWidth="1"/>
    <col min="5" max="5" width="23.57421875" style="0" customWidth="1"/>
  </cols>
  <sheetData>
    <row r="1" spans="1:5" ht="30" customHeight="1" thickBot="1">
      <c r="A1" s="186" t="s">
        <v>328</v>
      </c>
      <c r="B1" s="187"/>
      <c r="C1" s="187"/>
      <c r="D1" s="187"/>
      <c r="E1" s="188"/>
    </row>
    <row r="2" spans="1:5" ht="30" customHeight="1" thickBot="1">
      <c r="A2" s="180" t="s">
        <v>329</v>
      </c>
      <c r="B2" s="181"/>
      <c r="C2" s="181"/>
      <c r="D2" s="181"/>
      <c r="E2" s="182"/>
    </row>
    <row r="3" spans="1:5" s="127" customFormat="1" ht="19.5" customHeight="1">
      <c r="A3" s="155" t="s">
        <v>19</v>
      </c>
      <c r="B3" s="155" t="s">
        <v>18</v>
      </c>
      <c r="C3" s="156" t="s">
        <v>4</v>
      </c>
      <c r="D3" s="157" t="s">
        <v>3</v>
      </c>
      <c r="E3" s="158" t="s">
        <v>327</v>
      </c>
    </row>
    <row r="4" spans="1:5" s="2" customFormat="1" ht="15.75">
      <c r="A4" s="8">
        <v>1</v>
      </c>
      <c r="B4" s="122" t="s">
        <v>82</v>
      </c>
      <c r="C4" s="129">
        <v>26</v>
      </c>
      <c r="D4" s="129">
        <v>27</v>
      </c>
      <c r="E4" s="129">
        <f>SUM(C4:D4)</f>
        <v>53</v>
      </c>
    </row>
    <row r="5" spans="1:5" s="3" customFormat="1" ht="15.75">
      <c r="A5" s="9">
        <v>2</v>
      </c>
      <c r="B5" s="123" t="s">
        <v>67</v>
      </c>
      <c r="C5" s="130">
        <v>22</v>
      </c>
      <c r="D5" s="130">
        <v>15</v>
      </c>
      <c r="E5" s="130">
        <v>37</v>
      </c>
    </row>
    <row r="6" spans="1:5" s="4" customFormat="1" ht="15.75">
      <c r="A6" s="10">
        <v>3</v>
      </c>
      <c r="B6" s="124" t="s">
        <v>87</v>
      </c>
      <c r="C6" s="131">
        <v>8</v>
      </c>
      <c r="D6" s="131">
        <v>20</v>
      </c>
      <c r="E6" s="131">
        <v>28</v>
      </c>
    </row>
    <row r="7" spans="1:5" ht="15">
      <c r="A7" s="7">
        <v>4</v>
      </c>
      <c r="B7" s="6" t="s">
        <v>70</v>
      </c>
      <c r="C7" s="159">
        <v>14</v>
      </c>
      <c r="D7" s="159">
        <v>11</v>
      </c>
      <c r="E7" s="126">
        <v>25</v>
      </c>
    </row>
    <row r="8" spans="1:5" ht="15">
      <c r="A8" s="7">
        <v>5</v>
      </c>
      <c r="B8" s="160" t="s">
        <v>64</v>
      </c>
      <c r="C8" s="159">
        <v>13</v>
      </c>
      <c r="D8" s="159">
        <v>10</v>
      </c>
      <c r="E8" s="126">
        <v>23</v>
      </c>
    </row>
    <row r="9" spans="1:5" ht="15">
      <c r="A9" s="7">
        <v>6</v>
      </c>
      <c r="B9" s="6" t="s">
        <v>147</v>
      </c>
      <c r="C9" s="159">
        <v>0</v>
      </c>
      <c r="D9" s="159">
        <v>20</v>
      </c>
      <c r="E9" s="126">
        <v>20</v>
      </c>
    </row>
    <row r="10" spans="1:5" ht="15">
      <c r="A10" s="7">
        <v>7</v>
      </c>
      <c r="B10" s="6" t="s">
        <v>311</v>
      </c>
      <c r="C10" s="159">
        <v>10</v>
      </c>
      <c r="D10" s="159">
        <v>7</v>
      </c>
      <c r="E10" s="126">
        <v>17</v>
      </c>
    </row>
    <row r="11" spans="1:5" ht="15">
      <c r="A11" s="7">
        <v>8</v>
      </c>
      <c r="B11" s="6" t="s">
        <v>313</v>
      </c>
      <c r="C11" s="159">
        <v>10</v>
      </c>
      <c r="D11" s="159">
        <v>7</v>
      </c>
      <c r="E11" s="126">
        <f>SUM(C11:D11)</f>
        <v>17</v>
      </c>
    </row>
    <row r="12" spans="1:5" ht="15">
      <c r="A12" s="7">
        <v>9</v>
      </c>
      <c r="B12" s="6" t="s">
        <v>14</v>
      </c>
      <c r="C12" s="159">
        <v>7</v>
      </c>
      <c r="D12" s="159">
        <v>10</v>
      </c>
      <c r="E12" s="126">
        <v>17</v>
      </c>
    </row>
    <row r="13" spans="1:5" ht="15">
      <c r="A13" s="7">
        <v>10</v>
      </c>
      <c r="B13" s="161" t="s">
        <v>170</v>
      </c>
      <c r="C13" s="159">
        <v>10</v>
      </c>
      <c r="D13" s="159">
        <v>3</v>
      </c>
      <c r="E13" s="126">
        <v>13</v>
      </c>
    </row>
    <row r="14" spans="1:5" ht="15">
      <c r="A14" s="7">
        <v>11</v>
      </c>
      <c r="B14" s="6" t="s">
        <v>40</v>
      </c>
      <c r="C14" s="159">
        <v>5</v>
      </c>
      <c r="D14" s="159">
        <v>7</v>
      </c>
      <c r="E14" s="126">
        <v>12</v>
      </c>
    </row>
    <row r="15" spans="1:5" ht="15">
      <c r="A15" s="7">
        <v>12</v>
      </c>
      <c r="B15" s="6" t="s">
        <v>106</v>
      </c>
      <c r="C15" s="159">
        <v>5</v>
      </c>
      <c r="D15" s="159">
        <v>7</v>
      </c>
      <c r="E15" s="126">
        <v>12</v>
      </c>
    </row>
    <row r="16" spans="1:5" ht="15">
      <c r="A16" s="7">
        <v>13</v>
      </c>
      <c r="B16" s="6" t="s">
        <v>272</v>
      </c>
      <c r="C16" s="159">
        <v>10</v>
      </c>
      <c r="D16" s="159">
        <v>0</v>
      </c>
      <c r="E16" s="126">
        <v>10</v>
      </c>
    </row>
    <row r="17" spans="1:5" ht="15">
      <c r="A17" s="7">
        <v>14</v>
      </c>
      <c r="B17" s="161" t="s">
        <v>75</v>
      </c>
      <c r="C17" s="159">
        <v>5</v>
      </c>
      <c r="D17" s="159">
        <v>3</v>
      </c>
      <c r="E17" s="126">
        <v>8</v>
      </c>
    </row>
    <row r="18" spans="1:5" ht="15">
      <c r="A18" s="7">
        <v>15</v>
      </c>
      <c r="B18" s="6" t="s">
        <v>228</v>
      </c>
      <c r="C18" s="159">
        <v>7</v>
      </c>
      <c r="D18" s="159">
        <v>0</v>
      </c>
      <c r="E18" s="126">
        <v>7</v>
      </c>
    </row>
    <row r="19" spans="1:5" ht="15">
      <c r="A19" s="7">
        <v>16</v>
      </c>
      <c r="B19" s="6" t="s">
        <v>321</v>
      </c>
      <c r="C19" s="159">
        <v>0</v>
      </c>
      <c r="D19" s="159">
        <v>5</v>
      </c>
      <c r="E19" s="126">
        <v>5</v>
      </c>
    </row>
    <row r="20" spans="1:5" ht="15">
      <c r="A20" s="7">
        <v>17</v>
      </c>
      <c r="B20" s="6" t="s">
        <v>314</v>
      </c>
      <c r="C20" s="159">
        <v>0</v>
      </c>
      <c r="D20" s="159">
        <v>5</v>
      </c>
      <c r="E20" s="126">
        <f>SUM(C20:D20)</f>
        <v>5</v>
      </c>
    </row>
    <row r="21" spans="1:5" ht="15">
      <c r="A21" s="7">
        <v>18</v>
      </c>
      <c r="B21" s="161" t="s">
        <v>78</v>
      </c>
      <c r="C21" s="159">
        <v>0</v>
      </c>
      <c r="D21" s="159">
        <v>3</v>
      </c>
      <c r="E21" s="126">
        <v>3</v>
      </c>
    </row>
    <row r="22" spans="1:5" ht="15">
      <c r="A22" s="7">
        <v>19</v>
      </c>
      <c r="B22" s="161" t="s">
        <v>104</v>
      </c>
      <c r="C22" s="159">
        <v>3</v>
      </c>
      <c r="D22" s="159">
        <v>0</v>
      </c>
      <c r="E22" s="126">
        <v>3</v>
      </c>
    </row>
    <row r="23" spans="1:5" ht="15">
      <c r="A23" s="7">
        <v>20</v>
      </c>
      <c r="B23" s="161" t="s">
        <v>109</v>
      </c>
      <c r="C23" s="159">
        <v>1</v>
      </c>
      <c r="D23" s="159">
        <v>0</v>
      </c>
      <c r="E23" s="126">
        <v>1</v>
      </c>
    </row>
    <row r="24" spans="1:5" ht="15">
      <c r="A24" s="7">
        <v>21</v>
      </c>
      <c r="B24" s="161" t="s">
        <v>91</v>
      </c>
      <c r="C24" s="159">
        <v>0</v>
      </c>
      <c r="D24" s="159">
        <v>1</v>
      </c>
      <c r="E24" s="126">
        <v>1</v>
      </c>
    </row>
    <row r="26" spans="1:8" s="12" customFormat="1" ht="21" customHeight="1">
      <c r="A26" s="13" t="s">
        <v>30</v>
      </c>
      <c r="B26" s="11"/>
      <c r="C26" s="31"/>
      <c r="D26" s="58"/>
      <c r="E26" s="49"/>
      <c r="F26" s="29"/>
      <c r="G26" s="30"/>
      <c r="H26" s="31"/>
    </row>
    <row r="27" spans="1:8" s="12" customFormat="1" ht="21" customHeight="1">
      <c r="A27" s="28" t="s">
        <v>5</v>
      </c>
      <c r="B27" s="55"/>
      <c r="C27" s="57"/>
      <c r="D27" s="14"/>
      <c r="E27" s="31"/>
      <c r="F27" s="22"/>
      <c r="G27" s="11"/>
      <c r="H27" s="31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pc</cp:lastModifiedBy>
  <cp:lastPrinted>2022-10-13T14:06:08Z</cp:lastPrinted>
  <dcterms:created xsi:type="dcterms:W3CDTF">2006-08-10T15:02:00Z</dcterms:created>
  <dcterms:modified xsi:type="dcterms:W3CDTF">2022-10-13T21:23:17Z</dcterms:modified>
  <cp:category/>
  <cp:version/>
  <cp:contentType/>
  <cp:contentStatus/>
</cp:coreProperties>
</file>