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zošit" defaultThemeVersion="124226"/>
  <bookViews>
    <workbookView xWindow="0" yWindow="45" windowWidth="15195" windowHeight="8445"/>
  </bookViews>
  <sheets>
    <sheet name="Celkové výsledky 2022" sheetId="44" r:id="rId1"/>
    <sheet name="Kategórie 2022" sheetId="43" r:id="rId2"/>
  </sheets>
  <calcPr calcId="124519"/>
</workbook>
</file>

<file path=xl/calcChain.xml><?xml version="1.0" encoding="utf-8"?>
<calcChain xmlns="http://schemas.openxmlformats.org/spreadsheetml/2006/main">
  <c r="I82" i="43"/>
  <c r="J82" s="1"/>
  <c r="I36" i="44"/>
  <c r="I99"/>
  <c r="I92"/>
  <c r="I90"/>
  <c r="I87"/>
  <c r="I73"/>
  <c r="I70"/>
  <c r="I57"/>
  <c r="I98"/>
  <c r="I97"/>
  <c r="I95"/>
  <c r="I81"/>
  <c r="I79"/>
  <c r="I54"/>
  <c r="I33"/>
  <c r="I31"/>
  <c r="I26"/>
  <c r="I21"/>
  <c r="I17"/>
  <c r="I85"/>
  <c r="I45"/>
  <c r="I44"/>
  <c r="I40"/>
  <c r="I38"/>
  <c r="I22"/>
  <c r="I94"/>
  <c r="I77"/>
  <c r="I75"/>
  <c r="I59"/>
  <c r="I96"/>
  <c r="I80"/>
  <c r="I74"/>
  <c r="I72"/>
  <c r="I66"/>
  <c r="I51"/>
  <c r="I41"/>
  <c r="I32"/>
  <c r="I30"/>
  <c r="I103"/>
  <c r="I91"/>
  <c r="I88"/>
  <c r="I86"/>
  <c r="I82"/>
  <c r="I76"/>
  <c r="I71"/>
  <c r="I69"/>
  <c r="I65"/>
  <c r="I60"/>
  <c r="I55"/>
  <c r="I53"/>
  <c r="I46"/>
  <c r="I39"/>
  <c r="I27"/>
  <c r="I20"/>
  <c r="I16"/>
  <c r="I13"/>
  <c r="I12"/>
  <c r="I9"/>
  <c r="I102"/>
  <c r="I101"/>
  <c r="I78"/>
  <c r="I63"/>
  <c r="I58"/>
  <c r="I50"/>
  <c r="I48"/>
  <c r="I37"/>
  <c r="I35"/>
  <c r="I25"/>
  <c r="I23"/>
  <c r="I18"/>
  <c r="I15"/>
  <c r="I10"/>
  <c r="I6"/>
  <c r="I100"/>
  <c r="I84"/>
  <c r="I83"/>
  <c r="I68"/>
  <c r="I64"/>
  <c r="I62"/>
  <c r="I61"/>
  <c r="I56"/>
  <c r="I49"/>
  <c r="I47"/>
  <c r="I43"/>
  <c r="I42"/>
  <c r="I34"/>
  <c r="I29"/>
  <c r="I28"/>
  <c r="I24"/>
  <c r="I19"/>
  <c r="I14"/>
  <c r="I11"/>
  <c r="I8"/>
  <c r="I7"/>
  <c r="I5"/>
  <c r="I102" i="43"/>
  <c r="I110"/>
  <c r="I101"/>
  <c r="I100"/>
  <c r="I109"/>
  <c r="I108"/>
  <c r="I107"/>
  <c r="I89"/>
  <c r="I99"/>
  <c r="I98"/>
  <c r="I106"/>
  <c r="I105"/>
  <c r="I104"/>
  <c r="I97"/>
  <c r="I88"/>
  <c r="I87"/>
  <c r="I86"/>
  <c r="I85"/>
  <c r="I96"/>
  <c r="I95"/>
  <c r="I94"/>
  <c r="I84"/>
  <c r="I93"/>
  <c r="I92"/>
  <c r="I65"/>
  <c r="I44"/>
  <c r="I43"/>
  <c r="I28"/>
  <c r="I75"/>
  <c r="I80"/>
  <c r="I64"/>
  <c r="I63"/>
  <c r="I62"/>
  <c r="I27"/>
  <c r="I26"/>
  <c r="I61"/>
  <c r="I74"/>
  <c r="I42"/>
  <c r="I79"/>
  <c r="I60"/>
  <c r="I78"/>
  <c r="I73"/>
  <c r="I72"/>
  <c r="I59"/>
  <c r="I25"/>
  <c r="I58"/>
  <c r="I71"/>
  <c r="I57"/>
  <c r="I23"/>
  <c r="I41"/>
  <c r="I22"/>
  <c r="I21"/>
  <c r="I56"/>
  <c r="I77"/>
  <c r="I40"/>
  <c r="I20"/>
  <c r="I55"/>
  <c r="I54"/>
  <c r="I70"/>
  <c r="I39"/>
  <c r="I19"/>
  <c r="I38"/>
  <c r="I18"/>
  <c r="I53"/>
  <c r="I17"/>
  <c r="I16"/>
  <c r="I69"/>
  <c r="I52"/>
  <c r="I37"/>
  <c r="I36"/>
  <c r="I15"/>
  <c r="I68"/>
  <c r="I67"/>
  <c r="I14"/>
  <c r="I13"/>
  <c r="I51"/>
  <c r="I35"/>
  <c r="I12"/>
  <c r="I34"/>
  <c r="I50"/>
  <c r="I11"/>
  <c r="I33"/>
  <c r="I49"/>
  <c r="I32"/>
  <c r="I10"/>
  <c r="I48"/>
  <c r="I47"/>
  <c r="I9"/>
  <c r="I31"/>
  <c r="I46"/>
  <c r="I8"/>
  <c r="I7"/>
  <c r="J7" s="1"/>
  <c r="I30"/>
  <c r="J30" s="1"/>
  <c r="I6"/>
  <c r="J6" s="1"/>
  <c r="J77" i="44" l="1"/>
  <c r="J52"/>
  <c r="J26"/>
  <c r="J79"/>
  <c r="J98"/>
  <c r="J87"/>
  <c r="J36"/>
  <c r="J19"/>
  <c r="J49"/>
  <c r="J64"/>
  <c r="J100"/>
  <c r="J18"/>
  <c r="J37"/>
  <c r="J63"/>
  <c r="J9"/>
  <c r="J20"/>
  <c r="J53"/>
  <c r="J69"/>
  <c r="J86"/>
  <c r="J30"/>
  <c r="J66"/>
  <c r="J96"/>
  <c r="J94"/>
  <c r="J44"/>
  <c r="J21"/>
  <c r="J54"/>
  <c r="J97"/>
  <c r="J73"/>
  <c r="J99"/>
  <c r="J34"/>
  <c r="J5"/>
  <c r="J17"/>
  <c r="J33"/>
  <c r="J95"/>
  <c r="J70"/>
  <c r="J92"/>
  <c r="J11"/>
  <c r="J28"/>
  <c r="J43"/>
  <c r="J61"/>
  <c r="J83"/>
  <c r="J10"/>
  <c r="J25"/>
  <c r="J50"/>
  <c r="J101"/>
  <c r="J13"/>
  <c r="J39"/>
  <c r="J60"/>
  <c r="J76"/>
  <c r="J91"/>
  <c r="J41"/>
  <c r="J74"/>
  <c r="J75"/>
  <c r="J38"/>
  <c r="J85"/>
  <c r="J31"/>
  <c r="J81"/>
  <c r="J57"/>
  <c r="J90"/>
  <c r="J84"/>
  <c r="J23"/>
  <c r="J58"/>
  <c r="J102"/>
  <c r="J27"/>
  <c r="J71"/>
  <c r="J8"/>
  <c r="J14"/>
  <c r="J24"/>
  <c r="J29"/>
  <c r="J42"/>
  <c r="J47"/>
  <c r="J56"/>
  <c r="J62"/>
  <c r="J89"/>
  <c r="J68"/>
  <c r="J15"/>
  <c r="J35"/>
  <c r="J78"/>
  <c r="J16"/>
  <c r="J65"/>
  <c r="J67"/>
  <c r="J7"/>
  <c r="J93"/>
  <c r="J6"/>
  <c r="J48"/>
  <c r="J12"/>
  <c r="J46"/>
  <c r="J55"/>
  <c r="J82"/>
  <c r="J88"/>
  <c r="J103"/>
  <c r="J32"/>
  <c r="J51"/>
  <c r="J72"/>
  <c r="J80"/>
  <c r="J59"/>
  <c r="J22"/>
  <c r="J40"/>
  <c r="J45"/>
  <c r="J9" i="43"/>
  <c r="J32"/>
  <c r="J50"/>
  <c r="J51"/>
  <c r="J68"/>
  <c r="J37"/>
  <c r="J17"/>
  <c r="J19"/>
  <c r="J55"/>
  <c r="J56"/>
  <c r="J23"/>
  <c r="J58"/>
  <c r="J73"/>
  <c r="J42"/>
  <c r="J27"/>
  <c r="J80"/>
  <c r="J44"/>
  <c r="J84"/>
  <c r="J85"/>
  <c r="J112"/>
  <c r="J106"/>
  <c r="J107"/>
  <c r="J113"/>
  <c r="J102"/>
  <c r="J31"/>
  <c r="J10"/>
  <c r="J11"/>
  <c r="J35"/>
  <c r="J67"/>
  <c r="J16"/>
  <c r="J38"/>
  <c r="J54"/>
  <c r="J77"/>
  <c r="J41"/>
  <c r="J24"/>
  <c r="J72"/>
  <c r="J79"/>
  <c r="J26"/>
  <c r="J64"/>
  <c r="J43"/>
  <c r="J93"/>
  <c r="J96"/>
  <c r="J88"/>
  <c r="J105"/>
  <c r="J89"/>
  <c r="J109"/>
  <c r="J110"/>
  <c r="J46"/>
  <c r="J48"/>
  <c r="J33"/>
  <c r="J12"/>
  <c r="J14"/>
  <c r="J36"/>
  <c r="J69"/>
  <c r="J18"/>
  <c r="J70"/>
  <c r="J40"/>
  <c r="J22"/>
  <c r="J71"/>
  <c r="J59"/>
  <c r="J60"/>
  <c r="J61"/>
  <c r="J63"/>
  <c r="J28"/>
  <c r="J92"/>
  <c r="J95"/>
  <c r="J87"/>
  <c r="J104"/>
  <c r="J99"/>
  <c r="J108"/>
  <c r="J101"/>
  <c r="J8"/>
  <c r="J47"/>
  <c r="J49"/>
  <c r="J34"/>
  <c r="J13"/>
  <c r="J15"/>
  <c r="J52"/>
  <c r="J53"/>
  <c r="J39"/>
  <c r="J20"/>
  <c r="J21"/>
  <c r="J57"/>
  <c r="J25"/>
  <c r="J78"/>
  <c r="J74"/>
  <c r="J62"/>
  <c r="J75"/>
  <c r="J65"/>
  <c r="J94"/>
  <c r="J86"/>
  <c r="J97"/>
  <c r="J98"/>
  <c r="J90"/>
  <c r="J100"/>
</calcChain>
</file>

<file path=xl/sharedStrings.xml><?xml version="1.0" encoding="utf-8"?>
<sst xmlns="http://schemas.openxmlformats.org/spreadsheetml/2006/main" count="1042" uniqueCount="237">
  <si>
    <t>Meno</t>
  </si>
  <si>
    <t>Oddiel</t>
  </si>
  <si>
    <t>Čas</t>
  </si>
  <si>
    <t>m</t>
  </si>
  <si>
    <t>m/ž</t>
  </si>
  <si>
    <t>dátum</t>
  </si>
  <si>
    <t>KAT</t>
  </si>
  <si>
    <t>Por. v kat.</t>
  </si>
  <si>
    <t>Rok nar.</t>
  </si>
  <si>
    <t>Priezvisko</t>
  </si>
  <si>
    <t>štát</t>
  </si>
  <si>
    <t>SVK</t>
  </si>
  <si>
    <t>Št.č.</t>
  </si>
  <si>
    <t>P.č</t>
  </si>
  <si>
    <t>8,3 km</t>
  </si>
  <si>
    <t>VARGA</t>
  </si>
  <si>
    <t>Peter</t>
  </si>
  <si>
    <t>ž</t>
  </si>
  <si>
    <t>Prešov</t>
  </si>
  <si>
    <t>MTC Vyšná Šebastová</t>
  </si>
  <si>
    <t>Martin</t>
  </si>
  <si>
    <t>MARAS team</t>
  </si>
  <si>
    <t>Marek</t>
  </si>
  <si>
    <t>IMRICH</t>
  </si>
  <si>
    <t>Jaroslav</t>
  </si>
  <si>
    <t>Milan</t>
  </si>
  <si>
    <t>Jozef</t>
  </si>
  <si>
    <t>Jana</t>
  </si>
  <si>
    <t>HUDÁK</t>
  </si>
  <si>
    <t>Dominik</t>
  </si>
  <si>
    <t>Marcela</t>
  </si>
  <si>
    <t>Jakub</t>
  </si>
  <si>
    <t>Rastislav</t>
  </si>
  <si>
    <t>Matúš</t>
  </si>
  <si>
    <t>Juraj</t>
  </si>
  <si>
    <t>FUČO</t>
  </si>
  <si>
    <t>Emil</t>
  </si>
  <si>
    <t>Okružná</t>
  </si>
  <si>
    <t>Alojz</t>
  </si>
  <si>
    <t>Mária</t>
  </si>
  <si>
    <t>9:99:99</t>
  </si>
  <si>
    <t>ZÁVOJNOVÁ</t>
  </si>
  <si>
    <t>Ženy 60 a viac rokov</t>
  </si>
  <si>
    <t>DNF</t>
  </si>
  <si>
    <t>Muži do 39 rokov</t>
  </si>
  <si>
    <t>A</t>
  </si>
  <si>
    <t>Košice</t>
  </si>
  <si>
    <t>Tomáš</t>
  </si>
  <si>
    <t>Pavol</t>
  </si>
  <si>
    <t>Erik</t>
  </si>
  <si>
    <t>Marcel</t>
  </si>
  <si>
    <t>ULIČNÝ</t>
  </si>
  <si>
    <t>Miroslav</t>
  </si>
  <si>
    <t>Ján</t>
  </si>
  <si>
    <t>Štefan</t>
  </si>
  <si>
    <t>Roman</t>
  </si>
  <si>
    <t>Vladimír</t>
  </si>
  <si>
    <t>Soľ</t>
  </si>
  <si>
    <t>Michal</t>
  </si>
  <si>
    <t>Ženy do 34 rokov</t>
  </si>
  <si>
    <t>F</t>
  </si>
  <si>
    <t>HRICOVÁ</t>
  </si>
  <si>
    <t>Kristína</t>
  </si>
  <si>
    <t>ČONKOVÁ</t>
  </si>
  <si>
    <t>Simona</t>
  </si>
  <si>
    <t>Zuzana</t>
  </si>
  <si>
    <t>Alena</t>
  </si>
  <si>
    <t>Active life</t>
  </si>
  <si>
    <t>SEMANOVÁ</t>
  </si>
  <si>
    <t>Zlatka</t>
  </si>
  <si>
    <t>Hlavný rozhodca: Buc Peter peter.buc1959@gmail.com 0905 299 189</t>
  </si>
  <si>
    <t>Výsledky spracovala: Bucová Anna</t>
  </si>
  <si>
    <t>Výsledková listina 3.ročníka Behu štyroch mostov - Prešov 29.august 2022</t>
  </si>
  <si>
    <t>ANDRAŠČIK</t>
  </si>
  <si>
    <t>Wajasy Prešov</t>
  </si>
  <si>
    <t>BAŇAS</t>
  </si>
  <si>
    <t>Lukáš</t>
  </si>
  <si>
    <t>BARTOŠ</t>
  </si>
  <si>
    <t>BEDNÁR</t>
  </si>
  <si>
    <t>František</t>
  </si>
  <si>
    <t>ZVL Prešov</t>
  </si>
  <si>
    <t>BENDULA</t>
  </si>
  <si>
    <t>OZ Usmej sa na mňa Košice</t>
  </si>
  <si>
    <t>BUZOGAŇOVÁ</t>
  </si>
  <si>
    <t>Michaela</t>
  </si>
  <si>
    <t>Lemešany</t>
  </si>
  <si>
    <t>CIENKY</t>
  </si>
  <si>
    <t>ČALFA</t>
  </si>
  <si>
    <t>Miloš</t>
  </si>
  <si>
    <t>ČURILLA</t>
  </si>
  <si>
    <t>GAŠPAROVIČ</t>
  </si>
  <si>
    <t>Daniel</t>
  </si>
  <si>
    <t>GIRA</t>
  </si>
  <si>
    <t>Plaveč</t>
  </si>
  <si>
    <t>Beh za chudobných</t>
  </si>
  <si>
    <t>HADVIŽDŽÁKOVÁ</t>
  </si>
  <si>
    <t>HANUŠOVSKÁ</t>
  </si>
  <si>
    <t>Active life team</t>
  </si>
  <si>
    <t>HARČARIK</t>
  </si>
  <si>
    <t>Šimon</t>
  </si>
  <si>
    <t>RZP Sabinov</t>
  </si>
  <si>
    <t>HORVÁTH</t>
  </si>
  <si>
    <t>AK Veterán Prešov</t>
  </si>
  <si>
    <t>Adam</t>
  </si>
  <si>
    <t>IHNATOVÁ</t>
  </si>
  <si>
    <t>Monika</t>
  </si>
  <si>
    <t>JONEK</t>
  </si>
  <si>
    <t>VP Prešov</t>
  </si>
  <si>
    <t>KAČALA</t>
  </si>
  <si>
    <t>KANDRÁČ</t>
  </si>
  <si>
    <t>KARABAŠOVÁ</t>
  </si>
  <si>
    <t>Soňa</t>
  </si>
  <si>
    <t>KARPJÁK</t>
  </si>
  <si>
    <t>Stanislav</t>
  </si>
  <si>
    <t>MLČ Prešov</t>
  </si>
  <si>
    <t>KARPJÁKOVÁ</t>
  </si>
  <si>
    <t>Diana</t>
  </si>
  <si>
    <t>KENTOŠ</t>
  </si>
  <si>
    <t>Kapušany</t>
  </si>
  <si>
    <t>KONKOĽ</t>
  </si>
  <si>
    <t>KORMANÍK</t>
  </si>
  <si>
    <t>TJ Sokol Ľubotice</t>
  </si>
  <si>
    <t>KOSŤ</t>
  </si>
  <si>
    <t>STG Prešov</t>
  </si>
  <si>
    <t>KOVALÍKOVÁ</t>
  </si>
  <si>
    <t>Martina</t>
  </si>
  <si>
    <t>KRAJŇÁK</t>
  </si>
  <si>
    <t>Ladislav</t>
  </si>
  <si>
    <t>KRAJŇÁKOVÁ</t>
  </si>
  <si>
    <t>Katarína</t>
  </si>
  <si>
    <t>KROMPAŠČÍK</t>
  </si>
  <si>
    <t>Šport hrou Prešov</t>
  </si>
  <si>
    <t>KUBIK</t>
  </si>
  <si>
    <t>Active Life Team Košice</t>
  </si>
  <si>
    <t>KUBÍKOVÁ</t>
  </si>
  <si>
    <t>Evka</t>
  </si>
  <si>
    <t>KULCSAR</t>
  </si>
  <si>
    <t>Hi G Run Prešov</t>
  </si>
  <si>
    <t>KUNDRAČIK</t>
  </si>
  <si>
    <t>LONGAUER</t>
  </si>
  <si>
    <t>Lucián</t>
  </si>
  <si>
    <t>LUPAČ</t>
  </si>
  <si>
    <t>Borkou za behom Kendice</t>
  </si>
  <si>
    <t>MACEJ</t>
  </si>
  <si>
    <t>MAJERNÍK</t>
  </si>
  <si>
    <t>MARAS</t>
  </si>
  <si>
    <t>MEZEŠ</t>
  </si>
  <si>
    <t>Green Rallye Tatry Poprad</t>
  </si>
  <si>
    <t>MIHALIK</t>
  </si>
  <si>
    <t>O5 BK Furča Košice</t>
  </si>
  <si>
    <t>MICHALOV</t>
  </si>
  <si>
    <t>MOHLER</t>
  </si>
  <si>
    <t>MOKCSAY</t>
  </si>
  <si>
    <t>MYDLÁR</t>
  </si>
  <si>
    <t>NAMESPETROVÁ</t>
  </si>
  <si>
    <t>ŠK JUST GYM</t>
  </si>
  <si>
    <t>ONOFREJ</t>
  </si>
  <si>
    <t>PÁSZTOR</t>
  </si>
  <si>
    <t>BK Stare Kone Prešov</t>
  </si>
  <si>
    <t>PAVLÍK</t>
  </si>
  <si>
    <t>Sokol Ľubotice</t>
  </si>
  <si>
    <t>PLATKO</t>
  </si>
  <si>
    <t>Matej</t>
  </si>
  <si>
    <t>SAJDÁKOVÁ</t>
  </si>
  <si>
    <t>Miriam</t>
  </si>
  <si>
    <t>SCHNITZEROVÁ</t>
  </si>
  <si>
    <t>SIVČOVÁ</t>
  </si>
  <si>
    <t>SIVUĽKA</t>
  </si>
  <si>
    <t>SKUBEŇ</t>
  </si>
  <si>
    <t>AK VTJ Zvolen</t>
  </si>
  <si>
    <t>Veľký Šariš</t>
  </si>
  <si>
    <t>SOBOTOVÁ</t>
  </si>
  <si>
    <t>Tatiana</t>
  </si>
  <si>
    <t>Rozhanovce</t>
  </si>
  <si>
    <t>STANEK</t>
  </si>
  <si>
    <t>SUCHAR</t>
  </si>
  <si>
    <t>ŠIDELSKÝ</t>
  </si>
  <si>
    <t>Spišské Podhradie</t>
  </si>
  <si>
    <t>ŠIPOŠ</t>
  </si>
  <si>
    <t>ŠIROKÁ</t>
  </si>
  <si>
    <t>CRAFT Spišská Nová Ves</t>
  </si>
  <si>
    <t>Spišská Nová Ves</t>
  </si>
  <si>
    <t>ŠTEFANIŠIN</t>
  </si>
  <si>
    <t>TABAČÁKOVÁ</t>
  </si>
  <si>
    <t>Eva</t>
  </si>
  <si>
    <t>Dolný Kubín</t>
  </si>
  <si>
    <t>TRAMITA</t>
  </si>
  <si>
    <t>Slavomír</t>
  </si>
  <si>
    <t>VAGASKÁ</t>
  </si>
  <si>
    <t>Silvia</t>
  </si>
  <si>
    <t>Borkou za behom Prešov</t>
  </si>
  <si>
    <t>VAĽA</t>
  </si>
  <si>
    <t>Košice/Malá Lodina</t>
  </si>
  <si>
    <t>VARGAEŠTOK</t>
  </si>
  <si>
    <t>Gabriela</t>
  </si>
  <si>
    <t>G mini Dance team Košice</t>
  </si>
  <si>
    <t>VAŠKO</t>
  </si>
  <si>
    <t>Šiba</t>
  </si>
  <si>
    <t>VINJAR</t>
  </si>
  <si>
    <t xml:space="preserve">Svidník </t>
  </si>
  <si>
    <t>WOLFOVÁ</t>
  </si>
  <si>
    <t>ZAVACKÝ</t>
  </si>
  <si>
    <t>Pavel</t>
  </si>
  <si>
    <t>ZUBRICKÝ</t>
  </si>
  <si>
    <t>Andrej</t>
  </si>
  <si>
    <t>Sabinov</t>
  </si>
  <si>
    <t>MARUŠINOVÁ</t>
  </si>
  <si>
    <t>MEDVECKOVÁ</t>
  </si>
  <si>
    <t>Terézia</t>
  </si>
  <si>
    <t xml:space="preserve">MICHALIK </t>
  </si>
  <si>
    <t>BK Prešov</t>
  </si>
  <si>
    <t xml:space="preserve">SEMAN </t>
  </si>
  <si>
    <t>KOČKA</t>
  </si>
  <si>
    <t>Rudolf</t>
  </si>
  <si>
    <t>ASTORIA FIT Klub Košice</t>
  </si>
  <si>
    <t>KOZÁKOVÁ POTÁŠOVÁ</t>
  </si>
  <si>
    <t>Barbora</t>
  </si>
  <si>
    <t>Kojatice</t>
  </si>
  <si>
    <t xml:space="preserve">KOZÁK </t>
  </si>
  <si>
    <t>OĽHA</t>
  </si>
  <si>
    <t>RATAJ</t>
  </si>
  <si>
    <t>Kežmarok</t>
  </si>
  <si>
    <t>ADAMOVICH</t>
  </si>
  <si>
    <t>Yaan</t>
  </si>
  <si>
    <t>BANDURA</t>
  </si>
  <si>
    <t>KOŽUCH</t>
  </si>
  <si>
    <t>KOMÁR</t>
  </si>
  <si>
    <t>MASLIŠ</t>
  </si>
  <si>
    <t>Vyšné Nemecké</t>
  </si>
  <si>
    <t>I</t>
  </si>
  <si>
    <t>Muži 40 - 49 rokov</t>
  </si>
  <si>
    <t>Muži 50 - 59 rokov</t>
  </si>
  <si>
    <t>Muži 60 - 69 rokov</t>
  </si>
  <si>
    <t>Muži 70 a viac rokov</t>
  </si>
  <si>
    <t>Ženy 35 - 49 rokov</t>
  </si>
  <si>
    <t>Ženy 50 - 59 rokov</t>
  </si>
  <si>
    <t>Muži 17 rokov a menej rokov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</si>
</sst>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b/>
      <sz val="9"/>
      <name val="Arial Narrow"/>
      <family val="2"/>
      <charset val="238"/>
    </font>
    <font>
      <b/>
      <sz val="7"/>
      <name val="Arial Narrow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4"/>
      <name val="Arial Narrow"/>
      <family val="2"/>
      <charset val="238"/>
    </font>
    <font>
      <sz val="8"/>
      <color rgb="FF00B05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6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1" fontId="13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21" fontId="16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6" fontId="13" fillId="2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1" fontId="19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46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O13" sqref="O13"/>
    </sheetView>
  </sheetViews>
  <sheetFormatPr defaultRowHeight="12.75"/>
  <cols>
    <col min="1" max="1" width="4.42578125" style="1" customWidth="1"/>
    <col min="2" max="2" width="5.28515625" style="2" customWidth="1"/>
    <col min="3" max="3" width="22.42578125" style="2" customWidth="1"/>
    <col min="4" max="4" width="8.85546875" style="1" customWidth="1"/>
    <col min="5" max="5" width="5" style="1" customWidth="1"/>
    <col min="6" max="6" width="3.85546875" style="1" customWidth="1"/>
    <col min="7" max="7" width="5.7109375" style="3" customWidth="1"/>
    <col min="8" max="8" width="21.140625" style="4" customWidth="1"/>
    <col min="9" max="9" width="4.42578125" style="1" customWidth="1"/>
    <col min="10" max="10" width="4.5703125" style="1" customWidth="1"/>
    <col min="11" max="11" width="9.42578125" style="5" customWidth="1"/>
    <col min="12" max="16384" width="9.140625" style="6"/>
  </cols>
  <sheetData>
    <row r="1" spans="1:11" ht="1.5" customHeight="1">
      <c r="F1" s="1" t="s">
        <v>5</v>
      </c>
      <c r="G1" s="3">
        <v>2022</v>
      </c>
    </row>
    <row r="2" spans="1:11" s="38" customFormat="1" ht="30" customHeight="1" thickBot="1">
      <c r="A2" s="80" t="s">
        <v>72</v>
      </c>
      <c r="B2" s="80"/>
      <c r="C2" s="81"/>
      <c r="D2" s="80"/>
      <c r="E2" s="80"/>
      <c r="F2" s="80"/>
      <c r="G2" s="80"/>
      <c r="H2" s="80"/>
      <c r="I2" s="80"/>
      <c r="J2" s="80"/>
      <c r="K2" s="80"/>
    </row>
    <row r="3" spans="1:11" s="41" customFormat="1" ht="21" thickBot="1">
      <c r="A3" s="39"/>
      <c r="B3" s="32"/>
      <c r="C3" s="70" t="s">
        <v>14</v>
      </c>
      <c r="D3" s="31"/>
      <c r="E3" s="31"/>
      <c r="F3" s="31"/>
      <c r="G3" s="31"/>
      <c r="H3" s="31"/>
      <c r="I3" s="40"/>
      <c r="J3" s="40"/>
      <c r="K3" s="32"/>
    </row>
    <row r="4" spans="1:11" s="14" customFormat="1" ht="30" customHeight="1">
      <c r="A4" s="71" t="s">
        <v>13</v>
      </c>
      <c r="B4" s="72" t="s">
        <v>12</v>
      </c>
      <c r="C4" s="73" t="s">
        <v>9</v>
      </c>
      <c r="D4" s="74" t="s">
        <v>0</v>
      </c>
      <c r="E4" s="75" t="s">
        <v>10</v>
      </c>
      <c r="F4" s="75" t="s">
        <v>4</v>
      </c>
      <c r="G4" s="76" t="s">
        <v>8</v>
      </c>
      <c r="H4" s="74" t="s">
        <v>1</v>
      </c>
      <c r="I4" s="77" t="s">
        <v>6</v>
      </c>
      <c r="J4" s="78" t="s">
        <v>7</v>
      </c>
      <c r="K4" s="79" t="s">
        <v>2</v>
      </c>
    </row>
    <row r="5" spans="1:11" s="49" customFormat="1" ht="20.100000000000001" customHeight="1">
      <c r="A5" s="42">
        <v>1</v>
      </c>
      <c r="B5" s="43">
        <v>33</v>
      </c>
      <c r="C5" s="44" t="s">
        <v>35</v>
      </c>
      <c r="D5" s="45" t="s">
        <v>36</v>
      </c>
      <c r="E5" s="46" t="s">
        <v>11</v>
      </c>
      <c r="F5" s="42" t="s">
        <v>3</v>
      </c>
      <c r="G5" s="42">
        <v>1989</v>
      </c>
      <c r="H5" s="45" t="s">
        <v>37</v>
      </c>
      <c r="I5" s="42" t="str">
        <f t="shared" ref="I5:I51" si="0">IF($F5="m",IF($G$1-$G5&gt;19,IF($G$1-$G5&lt;40,"A",IF($G$1-$G5&gt;49,IF($G$1-$G5&gt;59,IF($G$1-$G5&gt;69,"E","D"),"C"),"B")),"JM"),IF($G$1-$G5&gt;19,IF($G$1-$G5&lt;35,"F",IF($G$1-$G5&lt;50,"G","H")),"JŽ"))</f>
        <v>A</v>
      </c>
      <c r="J5" s="42">
        <f>COUNTIF(I$5:I5,I5)</f>
        <v>1</v>
      </c>
      <c r="K5" s="48">
        <v>2.0972222222222222E-2</v>
      </c>
    </row>
    <row r="6" spans="1:11" s="49" customFormat="1" ht="20.100000000000001" customHeight="1">
      <c r="A6" s="47">
        <v>2</v>
      </c>
      <c r="B6" s="43">
        <v>65</v>
      </c>
      <c r="C6" s="44" t="s">
        <v>168</v>
      </c>
      <c r="D6" s="45" t="s">
        <v>32</v>
      </c>
      <c r="E6" s="46" t="s">
        <v>11</v>
      </c>
      <c r="F6" s="42" t="s">
        <v>3</v>
      </c>
      <c r="G6" s="42">
        <v>1981</v>
      </c>
      <c r="H6" s="45" t="s">
        <v>169</v>
      </c>
      <c r="I6" s="42" t="str">
        <f t="shared" si="0"/>
        <v>B</v>
      </c>
      <c r="J6" s="42">
        <f>COUNTIF(I$5:I6,I6)</f>
        <v>1</v>
      </c>
      <c r="K6" s="48">
        <v>2.1030092592592597E-2</v>
      </c>
    </row>
    <row r="7" spans="1:11" s="56" customFormat="1" ht="20.100000000000001" customHeight="1">
      <c r="A7" s="51">
        <v>3</v>
      </c>
      <c r="B7" s="52">
        <v>22</v>
      </c>
      <c r="C7" s="53" t="s">
        <v>196</v>
      </c>
      <c r="D7" s="54" t="s">
        <v>47</v>
      </c>
      <c r="E7" s="51" t="s">
        <v>11</v>
      </c>
      <c r="F7" s="51" t="s">
        <v>3</v>
      </c>
      <c r="G7" s="51">
        <v>2000</v>
      </c>
      <c r="H7" s="54" t="s">
        <v>197</v>
      </c>
      <c r="I7" s="51" t="str">
        <f t="shared" si="0"/>
        <v>A</v>
      </c>
      <c r="J7" s="51">
        <f>COUNTIF(I$5:I7,I7)</f>
        <v>2</v>
      </c>
      <c r="K7" s="55">
        <v>2.1180555555555553E-2</v>
      </c>
    </row>
    <row r="8" spans="1:11" s="66" customFormat="1" ht="20.100000000000001" customHeight="1">
      <c r="A8" s="60">
        <v>4</v>
      </c>
      <c r="B8" s="61">
        <v>41</v>
      </c>
      <c r="C8" s="62" t="s">
        <v>175</v>
      </c>
      <c r="D8" s="63" t="s">
        <v>52</v>
      </c>
      <c r="E8" s="64" t="s">
        <v>11</v>
      </c>
      <c r="F8" s="64" t="s">
        <v>3</v>
      </c>
      <c r="G8" s="64">
        <v>1986</v>
      </c>
      <c r="H8" s="63" t="s">
        <v>21</v>
      </c>
      <c r="I8" s="64" t="str">
        <f t="shared" si="0"/>
        <v>A</v>
      </c>
      <c r="J8" s="60">
        <f>COUNTIF(I$5:I8,I8)</f>
        <v>3</v>
      </c>
      <c r="K8" s="65">
        <v>2.148148148148148E-2</v>
      </c>
    </row>
    <row r="9" spans="1:11" s="49" customFormat="1" ht="20.100000000000001" customHeight="1">
      <c r="A9" s="42">
        <v>5</v>
      </c>
      <c r="B9" s="43">
        <v>37</v>
      </c>
      <c r="C9" s="44" t="s">
        <v>203</v>
      </c>
      <c r="D9" s="45" t="s">
        <v>204</v>
      </c>
      <c r="E9" s="46" t="s">
        <v>11</v>
      </c>
      <c r="F9" s="42" t="s">
        <v>3</v>
      </c>
      <c r="G9" s="42">
        <v>1968</v>
      </c>
      <c r="H9" s="45" t="s">
        <v>205</v>
      </c>
      <c r="I9" s="42" t="str">
        <f t="shared" si="0"/>
        <v>C</v>
      </c>
      <c r="J9" s="42">
        <f>COUNTIF(I$5:I9,I9)</f>
        <v>1</v>
      </c>
      <c r="K9" s="48">
        <v>2.2719907407407411E-2</v>
      </c>
    </row>
    <row r="10" spans="1:11" s="56" customFormat="1" ht="20.100000000000001" customHeight="1">
      <c r="A10" s="57">
        <v>6</v>
      </c>
      <c r="B10" s="52">
        <v>19</v>
      </c>
      <c r="C10" s="53" t="s">
        <v>198</v>
      </c>
      <c r="D10" s="54" t="s">
        <v>47</v>
      </c>
      <c r="E10" s="58" t="s">
        <v>11</v>
      </c>
      <c r="F10" s="51" t="s">
        <v>3</v>
      </c>
      <c r="G10" s="51">
        <v>1981</v>
      </c>
      <c r="H10" s="54" t="s">
        <v>199</v>
      </c>
      <c r="I10" s="51" t="str">
        <f t="shared" si="0"/>
        <v>B</v>
      </c>
      <c r="J10" s="51">
        <f>COUNTIF(I$5:I10,I10)</f>
        <v>2</v>
      </c>
      <c r="K10" s="55">
        <v>2.2777777777777775E-2</v>
      </c>
    </row>
    <row r="11" spans="1:11" ht="20.100000000000001" customHeight="1">
      <c r="A11" s="15">
        <v>7</v>
      </c>
      <c r="B11" s="34">
        <v>20</v>
      </c>
      <c r="C11" s="16" t="s">
        <v>176</v>
      </c>
      <c r="D11" s="17" t="s">
        <v>20</v>
      </c>
      <c r="E11" s="20" t="s">
        <v>11</v>
      </c>
      <c r="F11" s="15" t="s">
        <v>3</v>
      </c>
      <c r="G11" s="15">
        <v>1992</v>
      </c>
      <c r="H11" s="17" t="s">
        <v>177</v>
      </c>
      <c r="I11" s="15" t="str">
        <f t="shared" si="0"/>
        <v>A</v>
      </c>
      <c r="J11" s="18">
        <f>COUNTIF(I$5:I11,I11)</f>
        <v>4</v>
      </c>
      <c r="K11" s="19">
        <v>2.3391203703703702E-2</v>
      </c>
    </row>
    <row r="12" spans="1:11" s="56" customFormat="1" ht="20.100000000000001" customHeight="1">
      <c r="A12" s="57">
        <v>8</v>
      </c>
      <c r="B12" s="52">
        <v>21</v>
      </c>
      <c r="C12" s="53" t="s">
        <v>182</v>
      </c>
      <c r="D12" s="54" t="s">
        <v>26</v>
      </c>
      <c r="E12" s="58" t="s">
        <v>11</v>
      </c>
      <c r="F12" s="51" t="s">
        <v>3</v>
      </c>
      <c r="G12" s="51">
        <v>1969</v>
      </c>
      <c r="H12" s="54" t="s">
        <v>21</v>
      </c>
      <c r="I12" s="51" t="str">
        <f t="shared" si="0"/>
        <v>C</v>
      </c>
      <c r="J12" s="51">
        <f>COUNTIF(I$5:I12,I12)</f>
        <v>2</v>
      </c>
      <c r="K12" s="55">
        <v>2.3460648148148147E-2</v>
      </c>
    </row>
    <row r="13" spans="1:11" s="66" customFormat="1" ht="20.100000000000001" customHeight="1">
      <c r="A13" s="64">
        <v>9</v>
      </c>
      <c r="B13" s="61">
        <v>57</v>
      </c>
      <c r="C13" s="62" t="s">
        <v>157</v>
      </c>
      <c r="D13" s="63" t="s">
        <v>55</v>
      </c>
      <c r="E13" s="64" t="s">
        <v>11</v>
      </c>
      <c r="F13" s="64" t="s">
        <v>3</v>
      </c>
      <c r="G13" s="64">
        <v>1972</v>
      </c>
      <c r="H13" s="63" t="s">
        <v>158</v>
      </c>
      <c r="I13" s="64" t="str">
        <f t="shared" si="0"/>
        <v>C</v>
      </c>
      <c r="J13" s="60">
        <f>COUNTIF(I$5:I13,I13)</f>
        <v>3</v>
      </c>
      <c r="K13" s="65">
        <v>2.4074074074074071E-2</v>
      </c>
    </row>
    <row r="14" spans="1:11" ht="20.100000000000001" customHeight="1">
      <c r="A14" s="18">
        <v>10</v>
      </c>
      <c r="B14" s="34">
        <v>69</v>
      </c>
      <c r="C14" s="16" t="s">
        <v>161</v>
      </c>
      <c r="D14" s="17" t="s">
        <v>162</v>
      </c>
      <c r="E14" s="20" t="s">
        <v>11</v>
      </c>
      <c r="F14" s="15" t="s">
        <v>3</v>
      </c>
      <c r="G14" s="15">
        <v>1996</v>
      </c>
      <c r="H14" s="17" t="s">
        <v>121</v>
      </c>
      <c r="I14" s="15" t="str">
        <f t="shared" si="0"/>
        <v>A</v>
      </c>
      <c r="J14" s="15">
        <f>COUNTIF(I$5:I14,I14)</f>
        <v>5</v>
      </c>
      <c r="K14" s="19">
        <v>2.417824074074074E-2</v>
      </c>
    </row>
    <row r="15" spans="1:11" s="66" customFormat="1" ht="20.100000000000001" customHeight="1">
      <c r="A15" s="64">
        <v>11</v>
      </c>
      <c r="B15" s="61">
        <v>15</v>
      </c>
      <c r="C15" s="62" t="s">
        <v>156</v>
      </c>
      <c r="D15" s="63" t="s">
        <v>49</v>
      </c>
      <c r="E15" s="67" t="s">
        <v>11</v>
      </c>
      <c r="F15" s="64" t="s">
        <v>3</v>
      </c>
      <c r="G15" s="64">
        <v>1981</v>
      </c>
      <c r="H15" s="63" t="s">
        <v>149</v>
      </c>
      <c r="I15" s="64" t="str">
        <f t="shared" si="0"/>
        <v>B</v>
      </c>
      <c r="J15" s="64">
        <f>COUNTIF(I$5:I15,I15)</f>
        <v>3</v>
      </c>
      <c r="K15" s="68">
        <v>2.4398148148148145E-2</v>
      </c>
    </row>
    <row r="16" spans="1:11" ht="20.100000000000001" customHeight="1">
      <c r="A16" s="18">
        <v>12</v>
      </c>
      <c r="B16" s="34">
        <v>13</v>
      </c>
      <c r="C16" s="16" t="s">
        <v>73</v>
      </c>
      <c r="D16" s="17" t="s">
        <v>16</v>
      </c>
      <c r="E16" s="15" t="s">
        <v>11</v>
      </c>
      <c r="F16" s="15" t="s">
        <v>3</v>
      </c>
      <c r="G16" s="15">
        <v>1965</v>
      </c>
      <c r="H16" s="17" t="s">
        <v>74</v>
      </c>
      <c r="I16" s="15" t="str">
        <f t="shared" si="0"/>
        <v>C</v>
      </c>
      <c r="J16" s="18">
        <f>COUNTIF(I$5:I16,I16)</f>
        <v>4</v>
      </c>
      <c r="K16" s="22">
        <v>2.5439814814814814E-2</v>
      </c>
    </row>
    <row r="17" spans="1:11" s="49" customFormat="1" ht="20.100000000000001" customHeight="1">
      <c r="A17" s="42">
        <v>13</v>
      </c>
      <c r="B17" s="43">
        <v>44</v>
      </c>
      <c r="C17" s="44" t="s">
        <v>63</v>
      </c>
      <c r="D17" s="45" t="s">
        <v>64</v>
      </c>
      <c r="E17" s="46" t="s">
        <v>11</v>
      </c>
      <c r="F17" s="42" t="s">
        <v>17</v>
      </c>
      <c r="G17" s="42">
        <v>1987</v>
      </c>
      <c r="H17" s="45" t="s">
        <v>21</v>
      </c>
      <c r="I17" s="42" t="str">
        <f t="shared" si="0"/>
        <v>G</v>
      </c>
      <c r="J17" s="42">
        <f>COUNTIF(I$5:I17,I17)</f>
        <v>1</v>
      </c>
      <c r="K17" s="59">
        <v>2.5787037037037039E-2</v>
      </c>
    </row>
    <row r="18" spans="1:11" ht="20.100000000000001" customHeight="1">
      <c r="A18" s="18">
        <v>14</v>
      </c>
      <c r="B18" s="34">
        <v>72</v>
      </c>
      <c r="C18" s="16" t="s">
        <v>136</v>
      </c>
      <c r="D18" s="17" t="s">
        <v>54</v>
      </c>
      <c r="E18" s="15" t="s">
        <v>11</v>
      </c>
      <c r="F18" s="15" t="s">
        <v>3</v>
      </c>
      <c r="G18" s="15">
        <v>1982</v>
      </c>
      <c r="H18" s="17" t="s">
        <v>137</v>
      </c>
      <c r="I18" s="15" t="str">
        <f t="shared" si="0"/>
        <v>B</v>
      </c>
      <c r="J18" s="15">
        <f>COUNTIF(I$5:I18,I18)</f>
        <v>4</v>
      </c>
      <c r="K18" s="19">
        <v>2.5972222222222219E-2</v>
      </c>
    </row>
    <row r="19" spans="1:11" ht="20.100000000000001" customHeight="1">
      <c r="A19" s="15">
        <v>15</v>
      </c>
      <c r="B19" s="34">
        <v>14</v>
      </c>
      <c r="C19" s="16" t="s">
        <v>138</v>
      </c>
      <c r="D19" s="17" t="s">
        <v>52</v>
      </c>
      <c r="E19" s="20" t="s">
        <v>11</v>
      </c>
      <c r="F19" s="15" t="s">
        <v>3</v>
      </c>
      <c r="G19" s="15">
        <v>1985</v>
      </c>
      <c r="H19" s="17" t="s">
        <v>21</v>
      </c>
      <c r="I19" s="15" t="str">
        <f t="shared" si="0"/>
        <v>A</v>
      </c>
      <c r="J19" s="18">
        <f>COUNTIF(I$5:I19,I19)</f>
        <v>6</v>
      </c>
      <c r="K19" s="19">
        <v>2.6087962962962966E-2</v>
      </c>
    </row>
    <row r="20" spans="1:11" ht="20.100000000000001" customHeight="1">
      <c r="A20" s="18">
        <v>16</v>
      </c>
      <c r="B20" s="34">
        <v>81</v>
      </c>
      <c r="C20" s="16" t="s">
        <v>191</v>
      </c>
      <c r="D20" s="17" t="s">
        <v>56</v>
      </c>
      <c r="E20" s="15" t="s">
        <v>11</v>
      </c>
      <c r="F20" s="15" t="s">
        <v>3</v>
      </c>
      <c r="G20" s="15">
        <v>1970</v>
      </c>
      <c r="H20" s="17" t="s">
        <v>192</v>
      </c>
      <c r="I20" s="15" t="str">
        <f t="shared" si="0"/>
        <v>C</v>
      </c>
      <c r="J20" s="15">
        <f>COUNTIF(I$5:I20,I20)</f>
        <v>5</v>
      </c>
      <c r="K20" s="19">
        <v>2.6122685185185183E-2</v>
      </c>
    </row>
    <row r="21" spans="1:11" s="56" customFormat="1" ht="20.100000000000001" customHeight="1">
      <c r="A21" s="51">
        <v>17</v>
      </c>
      <c r="B21" s="52">
        <v>25</v>
      </c>
      <c r="C21" s="53" t="s">
        <v>115</v>
      </c>
      <c r="D21" s="54" t="s">
        <v>116</v>
      </c>
      <c r="E21" s="58" t="s">
        <v>11</v>
      </c>
      <c r="F21" s="51" t="s">
        <v>17</v>
      </c>
      <c r="G21" s="51">
        <v>1975</v>
      </c>
      <c r="H21" s="54" t="s">
        <v>67</v>
      </c>
      <c r="I21" s="51" t="str">
        <f t="shared" si="0"/>
        <v>G</v>
      </c>
      <c r="J21" s="57">
        <f>COUNTIF(I$5:I21,I21)</f>
        <v>2</v>
      </c>
      <c r="K21" s="55">
        <v>2.6168981481481477E-2</v>
      </c>
    </row>
    <row r="22" spans="1:11" s="49" customFormat="1" ht="20.100000000000001" customHeight="1">
      <c r="A22" s="47">
        <v>18</v>
      </c>
      <c r="B22" s="43">
        <v>23</v>
      </c>
      <c r="C22" s="44" t="s">
        <v>179</v>
      </c>
      <c r="D22" s="45" t="s">
        <v>84</v>
      </c>
      <c r="E22" s="46" t="s">
        <v>11</v>
      </c>
      <c r="F22" s="42" t="s">
        <v>17</v>
      </c>
      <c r="G22" s="42">
        <v>1996</v>
      </c>
      <c r="H22" s="45" t="s">
        <v>180</v>
      </c>
      <c r="I22" s="42" t="str">
        <f t="shared" si="0"/>
        <v>F</v>
      </c>
      <c r="J22" s="42">
        <f>COUNTIF(I$5:I22,I22)</f>
        <v>1</v>
      </c>
      <c r="K22" s="48">
        <v>2.631944444444444E-2</v>
      </c>
    </row>
    <row r="23" spans="1:11" ht="20.100000000000001" customHeight="1">
      <c r="A23" s="15">
        <v>19</v>
      </c>
      <c r="B23" s="34">
        <v>32</v>
      </c>
      <c r="C23" s="21" t="s">
        <v>167</v>
      </c>
      <c r="D23" s="17" t="s">
        <v>20</v>
      </c>
      <c r="E23" s="15" t="s">
        <v>11</v>
      </c>
      <c r="F23" s="15" t="s">
        <v>3</v>
      </c>
      <c r="G23" s="15">
        <v>1979</v>
      </c>
      <c r="H23" s="17" t="s">
        <v>21</v>
      </c>
      <c r="I23" s="15" t="str">
        <f t="shared" si="0"/>
        <v>B</v>
      </c>
      <c r="J23" s="15">
        <f>COUNTIF(I$5:I23,I23)</f>
        <v>5</v>
      </c>
      <c r="K23" s="19">
        <v>2.6377314814814815E-2</v>
      </c>
    </row>
    <row r="24" spans="1:11" ht="20.100000000000001" customHeight="1">
      <c r="A24" s="18">
        <v>20</v>
      </c>
      <c r="B24" s="34">
        <v>76</v>
      </c>
      <c r="C24" s="16" t="s">
        <v>141</v>
      </c>
      <c r="D24" s="17" t="s">
        <v>31</v>
      </c>
      <c r="E24" s="20" t="s">
        <v>11</v>
      </c>
      <c r="F24" s="15" t="s">
        <v>3</v>
      </c>
      <c r="G24" s="15">
        <v>1992</v>
      </c>
      <c r="H24" s="17" t="s">
        <v>142</v>
      </c>
      <c r="I24" s="15" t="str">
        <f t="shared" si="0"/>
        <v>A</v>
      </c>
      <c r="J24" s="18">
        <f>COUNTIF(I$5:I24,I24)</f>
        <v>7</v>
      </c>
      <c r="K24" s="19">
        <v>2.6620370370370374E-2</v>
      </c>
    </row>
    <row r="25" spans="1:11" ht="20.100000000000001" customHeight="1">
      <c r="A25" s="15">
        <v>21</v>
      </c>
      <c r="B25" s="34">
        <v>52</v>
      </c>
      <c r="C25" s="16" t="s">
        <v>220</v>
      </c>
      <c r="D25" s="17" t="s">
        <v>103</v>
      </c>
      <c r="E25" s="20" t="s">
        <v>11</v>
      </c>
      <c r="F25" s="15" t="s">
        <v>3</v>
      </c>
      <c r="G25" s="15">
        <v>1979</v>
      </c>
      <c r="H25" s="17" t="s">
        <v>221</v>
      </c>
      <c r="I25" s="15" t="str">
        <f t="shared" si="0"/>
        <v>B</v>
      </c>
      <c r="J25" s="15">
        <f>COUNTIF(I$5:I25,I25)</f>
        <v>6</v>
      </c>
      <c r="K25" s="19">
        <v>2.6990740740740742E-2</v>
      </c>
    </row>
    <row r="26" spans="1:11" s="66" customFormat="1" ht="20.100000000000001" customHeight="1">
      <c r="A26" s="60">
        <v>22</v>
      </c>
      <c r="B26" s="61">
        <v>60</v>
      </c>
      <c r="C26" s="62" t="s">
        <v>124</v>
      </c>
      <c r="D26" s="63" t="s">
        <v>125</v>
      </c>
      <c r="E26" s="64" t="s">
        <v>11</v>
      </c>
      <c r="F26" s="64" t="s">
        <v>17</v>
      </c>
      <c r="G26" s="64">
        <v>1977</v>
      </c>
      <c r="H26" s="63" t="s">
        <v>18</v>
      </c>
      <c r="I26" s="64" t="str">
        <f t="shared" si="0"/>
        <v>G</v>
      </c>
      <c r="J26" s="64">
        <f>COUNTIF(I$5:I26,I26)</f>
        <v>3</v>
      </c>
      <c r="K26" s="65">
        <v>2.7245370370370368E-2</v>
      </c>
    </row>
    <row r="27" spans="1:11" ht="20.100000000000001" customHeight="1">
      <c r="A27" s="15">
        <v>23</v>
      </c>
      <c r="B27" s="34">
        <v>4</v>
      </c>
      <c r="C27" s="16" t="s">
        <v>159</v>
      </c>
      <c r="D27" s="17" t="s">
        <v>52</v>
      </c>
      <c r="E27" s="20" t="s">
        <v>11</v>
      </c>
      <c r="F27" s="15" t="s">
        <v>3</v>
      </c>
      <c r="G27" s="15">
        <v>1967</v>
      </c>
      <c r="H27" s="17" t="s">
        <v>160</v>
      </c>
      <c r="I27" s="15" t="str">
        <f t="shared" si="0"/>
        <v>C</v>
      </c>
      <c r="J27" s="18">
        <f>COUNTIF(I$5:I27,I27)</f>
        <v>6</v>
      </c>
      <c r="K27" s="19">
        <v>2.7349537037037037E-2</v>
      </c>
    </row>
    <row r="28" spans="1:11" ht="20.100000000000001" customHeight="1">
      <c r="A28" s="18">
        <v>24</v>
      </c>
      <c r="B28" s="34">
        <v>24</v>
      </c>
      <c r="C28" s="16" t="s">
        <v>89</v>
      </c>
      <c r="D28" s="17" t="s">
        <v>22</v>
      </c>
      <c r="E28" s="15" t="s">
        <v>11</v>
      </c>
      <c r="F28" s="15" t="s">
        <v>3</v>
      </c>
      <c r="G28" s="15">
        <v>1986</v>
      </c>
      <c r="H28" s="17" t="s">
        <v>18</v>
      </c>
      <c r="I28" s="15" t="str">
        <f t="shared" si="0"/>
        <v>A</v>
      </c>
      <c r="J28" s="15">
        <f>COUNTIF(I$5:I28,I28)</f>
        <v>8</v>
      </c>
      <c r="K28" s="19">
        <v>2.7719907407407405E-2</v>
      </c>
    </row>
    <row r="29" spans="1:11" ht="20.100000000000001" customHeight="1">
      <c r="A29" s="15">
        <v>25</v>
      </c>
      <c r="B29" s="34">
        <v>53</v>
      </c>
      <c r="C29" s="16" t="s">
        <v>146</v>
      </c>
      <c r="D29" s="17" t="s">
        <v>22</v>
      </c>
      <c r="E29" s="15" t="s">
        <v>11</v>
      </c>
      <c r="F29" s="15" t="s">
        <v>3</v>
      </c>
      <c r="G29" s="15">
        <v>1987</v>
      </c>
      <c r="H29" s="17" t="s">
        <v>147</v>
      </c>
      <c r="I29" s="15" t="str">
        <f t="shared" si="0"/>
        <v>A</v>
      </c>
      <c r="J29" s="18">
        <f>COUNTIF(I$5:I29,I29)</f>
        <v>9</v>
      </c>
      <c r="K29" s="19">
        <v>2.7754629629629629E-2</v>
      </c>
    </row>
    <row r="30" spans="1:11" s="49" customFormat="1" ht="20.100000000000001" customHeight="1">
      <c r="A30" s="47">
        <v>26</v>
      </c>
      <c r="B30" s="43">
        <v>28</v>
      </c>
      <c r="C30" s="44" t="s">
        <v>119</v>
      </c>
      <c r="D30" s="45" t="s">
        <v>79</v>
      </c>
      <c r="E30" s="46" t="s">
        <v>11</v>
      </c>
      <c r="F30" s="42" t="s">
        <v>3</v>
      </c>
      <c r="G30" s="42">
        <v>1954</v>
      </c>
      <c r="H30" s="45" t="s">
        <v>102</v>
      </c>
      <c r="I30" s="42" t="str">
        <f t="shared" si="0"/>
        <v>D</v>
      </c>
      <c r="J30" s="42">
        <f>COUNTIF(I$5:I30,I30)</f>
        <v>1</v>
      </c>
      <c r="K30" s="48">
        <v>2.7766203703703706E-2</v>
      </c>
    </row>
    <row r="31" spans="1:11" ht="20.100000000000001" customHeight="1">
      <c r="A31" s="15">
        <v>27</v>
      </c>
      <c r="B31" s="34">
        <v>94</v>
      </c>
      <c r="C31" s="16" t="s">
        <v>154</v>
      </c>
      <c r="D31" s="17" t="s">
        <v>125</v>
      </c>
      <c r="E31" s="20" t="s">
        <v>11</v>
      </c>
      <c r="F31" s="15" t="s">
        <v>17</v>
      </c>
      <c r="G31" s="15">
        <v>1984</v>
      </c>
      <c r="H31" s="17" t="s">
        <v>155</v>
      </c>
      <c r="I31" s="15" t="str">
        <f t="shared" si="0"/>
        <v>G</v>
      </c>
      <c r="J31" s="15">
        <f>COUNTIF(I$5:I31,I31)</f>
        <v>4</v>
      </c>
      <c r="K31" s="19">
        <v>2.7766203703703706E-2</v>
      </c>
    </row>
    <row r="32" spans="1:11" s="56" customFormat="1" ht="20.100000000000001" customHeight="1">
      <c r="A32" s="57">
        <v>28</v>
      </c>
      <c r="B32" s="52">
        <v>70</v>
      </c>
      <c r="C32" s="53" t="s">
        <v>120</v>
      </c>
      <c r="D32" s="54" t="s">
        <v>76</v>
      </c>
      <c r="E32" s="51" t="s">
        <v>11</v>
      </c>
      <c r="F32" s="51" t="s">
        <v>3</v>
      </c>
      <c r="G32" s="51">
        <v>1957</v>
      </c>
      <c r="H32" s="54" t="s">
        <v>121</v>
      </c>
      <c r="I32" s="51" t="str">
        <f t="shared" si="0"/>
        <v>D</v>
      </c>
      <c r="J32" s="57">
        <f>COUNTIF(I$5:I32,I32)</f>
        <v>2</v>
      </c>
      <c r="K32" s="55">
        <v>2.7881944444444445E-2</v>
      </c>
    </row>
    <row r="33" spans="1:11" ht="20.100000000000001" customHeight="1">
      <c r="A33" s="15">
        <v>29</v>
      </c>
      <c r="B33" s="34">
        <v>50</v>
      </c>
      <c r="C33" s="16" t="s">
        <v>193</v>
      </c>
      <c r="D33" s="17" t="s">
        <v>194</v>
      </c>
      <c r="E33" s="20" t="s">
        <v>11</v>
      </c>
      <c r="F33" s="15" t="s">
        <v>17</v>
      </c>
      <c r="G33" s="15">
        <v>1978</v>
      </c>
      <c r="H33" s="17" t="s">
        <v>195</v>
      </c>
      <c r="I33" s="15" t="str">
        <f t="shared" si="0"/>
        <v>G</v>
      </c>
      <c r="J33" s="15">
        <f>COUNTIF(I$5:I33,I33)</f>
        <v>5</v>
      </c>
      <c r="K33" s="19">
        <v>2.8171296296296302E-2</v>
      </c>
    </row>
    <row r="34" spans="1:11" ht="20.100000000000001" customHeight="1">
      <c r="A34" s="18">
        <v>30</v>
      </c>
      <c r="B34" s="34">
        <v>93</v>
      </c>
      <c r="C34" s="16" t="s">
        <v>227</v>
      </c>
      <c r="D34" s="17" t="s">
        <v>58</v>
      </c>
      <c r="E34" s="15" t="s">
        <v>11</v>
      </c>
      <c r="F34" s="15" t="s">
        <v>3</v>
      </c>
      <c r="G34" s="15">
        <v>1986</v>
      </c>
      <c r="H34" s="17" t="s">
        <v>18</v>
      </c>
      <c r="I34" s="15" t="str">
        <f t="shared" si="0"/>
        <v>A</v>
      </c>
      <c r="J34" s="15">
        <f>COUNTIF(I$5:I34,I34)</f>
        <v>10</v>
      </c>
      <c r="K34" s="19">
        <v>2.8414351851851847E-2</v>
      </c>
    </row>
    <row r="35" spans="1:11" ht="20.100000000000001" customHeight="1">
      <c r="A35" s="15">
        <v>31</v>
      </c>
      <c r="B35" s="34">
        <v>96</v>
      </c>
      <c r="C35" s="16" t="s">
        <v>178</v>
      </c>
      <c r="D35" s="17" t="s">
        <v>34</v>
      </c>
      <c r="E35" s="15" t="s">
        <v>11</v>
      </c>
      <c r="F35" s="15" t="s">
        <v>3</v>
      </c>
      <c r="G35" s="15">
        <v>1974</v>
      </c>
      <c r="H35" s="17" t="s">
        <v>46</v>
      </c>
      <c r="I35" s="15" t="str">
        <f t="shared" si="0"/>
        <v>B</v>
      </c>
      <c r="J35" s="18">
        <f>COUNTIF(I$5:I35,I35)</f>
        <v>7</v>
      </c>
      <c r="K35" s="19">
        <v>2.8460648148148148E-2</v>
      </c>
    </row>
    <row r="36" spans="1:11" s="49" customFormat="1" ht="20.100000000000001" customHeight="1">
      <c r="A36" s="47">
        <v>32</v>
      </c>
      <c r="B36" s="43">
        <v>59</v>
      </c>
      <c r="C36" s="44" t="s">
        <v>130</v>
      </c>
      <c r="D36" s="45" t="s">
        <v>99</v>
      </c>
      <c r="E36" s="42" t="s">
        <v>11</v>
      </c>
      <c r="F36" s="42" t="s">
        <v>3</v>
      </c>
      <c r="G36" s="42">
        <v>2008</v>
      </c>
      <c r="H36" s="45" t="s">
        <v>131</v>
      </c>
      <c r="I36" s="42" t="str">
        <f t="shared" si="0"/>
        <v>JM</v>
      </c>
      <c r="J36" s="46">
        <f>COUNTIF(I$5:I36,I36)</f>
        <v>1</v>
      </c>
      <c r="K36" s="48">
        <v>2.8530092592592593E-2</v>
      </c>
    </row>
    <row r="37" spans="1:11" ht="20.100000000000001" customHeight="1">
      <c r="A37" s="15">
        <v>33</v>
      </c>
      <c r="B37" s="34">
        <v>45</v>
      </c>
      <c r="C37" s="16" t="s">
        <v>77</v>
      </c>
      <c r="D37" s="17" t="s">
        <v>50</v>
      </c>
      <c r="E37" s="20" t="s">
        <v>11</v>
      </c>
      <c r="F37" s="15" t="s">
        <v>3</v>
      </c>
      <c r="G37" s="15">
        <v>1977</v>
      </c>
      <c r="H37" s="17" t="s">
        <v>18</v>
      </c>
      <c r="I37" s="15" t="str">
        <f t="shared" si="0"/>
        <v>B</v>
      </c>
      <c r="J37" s="18">
        <f>COUNTIF(I$5:I37,I37)</f>
        <v>8</v>
      </c>
      <c r="K37" s="19">
        <v>2.8668981481481479E-2</v>
      </c>
    </row>
    <row r="38" spans="1:11" s="56" customFormat="1" ht="20.100000000000001" customHeight="1">
      <c r="A38" s="57">
        <v>34</v>
      </c>
      <c r="B38" s="52">
        <v>43</v>
      </c>
      <c r="C38" s="53" t="s">
        <v>83</v>
      </c>
      <c r="D38" s="54" t="s">
        <v>84</v>
      </c>
      <c r="E38" s="58" t="s">
        <v>11</v>
      </c>
      <c r="F38" s="51" t="s">
        <v>17</v>
      </c>
      <c r="G38" s="51">
        <v>2002</v>
      </c>
      <c r="H38" s="54" t="s">
        <v>85</v>
      </c>
      <c r="I38" s="51" t="str">
        <f t="shared" si="0"/>
        <v>F</v>
      </c>
      <c r="J38" s="51">
        <f>COUNTIF(I$5:I38,I38)</f>
        <v>2</v>
      </c>
      <c r="K38" s="55">
        <v>2.8738425925925928E-2</v>
      </c>
    </row>
    <row r="39" spans="1:11" ht="20.100000000000001" customHeight="1">
      <c r="A39" s="15">
        <v>35</v>
      </c>
      <c r="B39" s="34">
        <v>75</v>
      </c>
      <c r="C39" s="16" t="s">
        <v>226</v>
      </c>
      <c r="D39" s="17" t="s">
        <v>48</v>
      </c>
      <c r="E39" s="20" t="s">
        <v>11</v>
      </c>
      <c r="F39" s="15" t="s">
        <v>3</v>
      </c>
      <c r="G39" s="15">
        <v>1965</v>
      </c>
      <c r="H39" s="17" t="s">
        <v>21</v>
      </c>
      <c r="I39" s="15" t="str">
        <f t="shared" si="0"/>
        <v>C</v>
      </c>
      <c r="J39" s="15">
        <f>COUNTIF(I$5:I39,I39)</f>
        <v>7</v>
      </c>
      <c r="K39" s="19">
        <v>2.9050925925925928E-2</v>
      </c>
    </row>
    <row r="40" spans="1:11" s="66" customFormat="1" ht="20.100000000000001" customHeight="1">
      <c r="A40" s="60">
        <v>36</v>
      </c>
      <c r="B40" s="61">
        <v>47</v>
      </c>
      <c r="C40" s="62" t="s">
        <v>183</v>
      </c>
      <c r="D40" s="63" t="s">
        <v>184</v>
      </c>
      <c r="E40" s="67" t="s">
        <v>11</v>
      </c>
      <c r="F40" s="64" t="s">
        <v>17</v>
      </c>
      <c r="G40" s="64">
        <v>1989</v>
      </c>
      <c r="H40" s="63" t="s">
        <v>185</v>
      </c>
      <c r="I40" s="64" t="str">
        <f t="shared" si="0"/>
        <v>F</v>
      </c>
      <c r="J40" s="60">
        <f>COUNTIF(I$5:I40,I40)</f>
        <v>3</v>
      </c>
      <c r="K40" s="65">
        <v>2.9085648148148149E-2</v>
      </c>
    </row>
    <row r="41" spans="1:11" s="66" customFormat="1" ht="20.100000000000001" customHeight="1">
      <c r="A41" s="64">
        <v>37</v>
      </c>
      <c r="B41" s="61">
        <v>3</v>
      </c>
      <c r="C41" s="62" t="s">
        <v>148</v>
      </c>
      <c r="D41" s="63" t="s">
        <v>54</v>
      </c>
      <c r="E41" s="67" t="s">
        <v>11</v>
      </c>
      <c r="F41" s="64" t="s">
        <v>3</v>
      </c>
      <c r="G41" s="64">
        <v>1954</v>
      </c>
      <c r="H41" s="63" t="s">
        <v>21</v>
      </c>
      <c r="I41" s="64" t="str">
        <f t="shared" si="0"/>
        <v>D</v>
      </c>
      <c r="J41" s="64">
        <f>COUNTIF(I$5:I41,I41)</f>
        <v>3</v>
      </c>
      <c r="K41" s="65">
        <v>2.9097222222222222E-2</v>
      </c>
    </row>
    <row r="42" spans="1:11" ht="20.100000000000001" customHeight="1">
      <c r="A42" s="18">
        <v>38</v>
      </c>
      <c r="B42" s="34">
        <v>74</v>
      </c>
      <c r="C42" s="16" t="s">
        <v>143</v>
      </c>
      <c r="D42" s="17" t="s">
        <v>58</v>
      </c>
      <c r="E42" s="15" t="s">
        <v>11</v>
      </c>
      <c r="F42" s="15" t="s">
        <v>3</v>
      </c>
      <c r="G42" s="15">
        <v>1991</v>
      </c>
      <c r="H42" s="23" t="s">
        <v>18</v>
      </c>
      <c r="I42" s="15" t="str">
        <f t="shared" si="0"/>
        <v>A</v>
      </c>
      <c r="J42" s="15">
        <f>COUNTIF(I$5:I42,I42)</f>
        <v>11</v>
      </c>
      <c r="K42" s="19">
        <v>2.9363425925925921E-2</v>
      </c>
    </row>
    <row r="43" spans="1:11" ht="20.100000000000001" customHeight="1">
      <c r="A43" s="15">
        <v>39</v>
      </c>
      <c r="B43" s="34">
        <v>40</v>
      </c>
      <c r="C43" s="16" t="s">
        <v>28</v>
      </c>
      <c r="D43" s="17" t="s">
        <v>103</v>
      </c>
      <c r="E43" s="20" t="s">
        <v>11</v>
      </c>
      <c r="F43" s="15" t="s">
        <v>3</v>
      </c>
      <c r="G43" s="15">
        <v>1997</v>
      </c>
      <c r="H43" s="17" t="s">
        <v>82</v>
      </c>
      <c r="I43" s="15" t="str">
        <f t="shared" si="0"/>
        <v>A</v>
      </c>
      <c r="J43" s="18">
        <f>COUNTIF(I$5:I43,I43)</f>
        <v>12</v>
      </c>
      <c r="K43" s="19">
        <v>2.9537037037037039E-2</v>
      </c>
    </row>
    <row r="44" spans="1:11" ht="20.100000000000001" customHeight="1">
      <c r="A44" s="18">
        <v>40</v>
      </c>
      <c r="B44" s="34">
        <v>98</v>
      </c>
      <c r="C44" s="16" t="s">
        <v>110</v>
      </c>
      <c r="D44" s="17" t="s">
        <v>111</v>
      </c>
      <c r="E44" s="15" t="s">
        <v>11</v>
      </c>
      <c r="F44" s="15" t="s">
        <v>17</v>
      </c>
      <c r="G44" s="15">
        <v>1994</v>
      </c>
      <c r="H44" s="17" t="s">
        <v>97</v>
      </c>
      <c r="I44" s="15" t="str">
        <f t="shared" si="0"/>
        <v>F</v>
      </c>
      <c r="J44" s="15">
        <f>COUNTIF(I$5:I44,I44)</f>
        <v>4</v>
      </c>
      <c r="K44" s="19">
        <v>2.9629629629629627E-2</v>
      </c>
    </row>
    <row r="45" spans="1:11" ht="20.100000000000001" customHeight="1">
      <c r="A45" s="15">
        <v>41</v>
      </c>
      <c r="B45" s="34">
        <v>84</v>
      </c>
      <c r="C45" s="21" t="s">
        <v>206</v>
      </c>
      <c r="D45" s="17" t="s">
        <v>39</v>
      </c>
      <c r="E45" s="20" t="s">
        <v>11</v>
      </c>
      <c r="F45" s="15" t="s">
        <v>17</v>
      </c>
      <c r="G45" s="20">
        <v>2000</v>
      </c>
      <c r="H45" s="17" t="s">
        <v>21</v>
      </c>
      <c r="I45" s="15" t="str">
        <f t="shared" si="0"/>
        <v>F</v>
      </c>
      <c r="J45" s="18">
        <f>COUNTIF(I$5:I45,I45)</f>
        <v>5</v>
      </c>
      <c r="K45" s="19">
        <v>2.9849537037037036E-2</v>
      </c>
    </row>
    <row r="46" spans="1:11" ht="20.100000000000001" customHeight="1">
      <c r="A46" s="18">
        <v>42</v>
      </c>
      <c r="B46" s="34">
        <v>56</v>
      </c>
      <c r="C46" s="16" t="s">
        <v>106</v>
      </c>
      <c r="D46" s="17" t="s">
        <v>20</v>
      </c>
      <c r="E46" s="20" t="s">
        <v>11</v>
      </c>
      <c r="F46" s="15" t="s">
        <v>3</v>
      </c>
      <c r="G46" s="15">
        <v>1970</v>
      </c>
      <c r="H46" s="17" t="s">
        <v>107</v>
      </c>
      <c r="I46" s="15" t="str">
        <f t="shared" si="0"/>
        <v>C</v>
      </c>
      <c r="J46" s="15">
        <f>COUNTIF(I$5:I46,I46)</f>
        <v>8</v>
      </c>
      <c r="K46" s="19">
        <v>2.991898148148148E-2</v>
      </c>
    </row>
    <row r="47" spans="1:11" ht="20.100000000000001" customHeight="1">
      <c r="A47" s="15">
        <v>43</v>
      </c>
      <c r="B47" s="34">
        <v>10</v>
      </c>
      <c r="C47" s="16" t="s">
        <v>98</v>
      </c>
      <c r="D47" s="17" t="s">
        <v>99</v>
      </c>
      <c r="E47" s="20" t="s">
        <v>11</v>
      </c>
      <c r="F47" s="15" t="s">
        <v>3</v>
      </c>
      <c r="G47" s="15">
        <v>1997</v>
      </c>
      <c r="H47" s="17" t="s">
        <v>100</v>
      </c>
      <c r="I47" s="15" t="str">
        <f t="shared" si="0"/>
        <v>A</v>
      </c>
      <c r="J47" s="15">
        <f>COUNTIF(I$5:I47,I47)</f>
        <v>13</v>
      </c>
      <c r="K47" s="19">
        <v>3.0347222222222223E-2</v>
      </c>
    </row>
    <row r="48" spans="1:11" ht="20.100000000000001" customHeight="1">
      <c r="A48" s="18">
        <v>44</v>
      </c>
      <c r="B48" s="34">
        <v>73</v>
      </c>
      <c r="C48" s="16" t="s">
        <v>186</v>
      </c>
      <c r="D48" s="17" t="s">
        <v>187</v>
      </c>
      <c r="E48" s="20" t="s">
        <v>11</v>
      </c>
      <c r="F48" s="15" t="s">
        <v>3</v>
      </c>
      <c r="G48" s="15">
        <v>1978</v>
      </c>
      <c r="H48" s="23" t="s">
        <v>18</v>
      </c>
      <c r="I48" s="15" t="str">
        <f t="shared" si="0"/>
        <v>B</v>
      </c>
      <c r="J48" s="18">
        <f>COUNTIF(I$5:I48,I48)</f>
        <v>9</v>
      </c>
      <c r="K48" s="19">
        <v>3.0694444444444444E-2</v>
      </c>
    </row>
    <row r="49" spans="1:11" ht="20.100000000000001" customHeight="1">
      <c r="A49" s="15">
        <v>45</v>
      </c>
      <c r="B49" s="34">
        <v>79</v>
      </c>
      <c r="C49" s="16" t="s">
        <v>109</v>
      </c>
      <c r="D49" s="17" t="s">
        <v>31</v>
      </c>
      <c r="E49" s="20" t="s">
        <v>11</v>
      </c>
      <c r="F49" s="15" t="s">
        <v>3</v>
      </c>
      <c r="G49" s="15">
        <v>1990</v>
      </c>
      <c r="H49" s="23" t="s">
        <v>18</v>
      </c>
      <c r="I49" s="15" t="str">
        <f t="shared" si="0"/>
        <v>A</v>
      </c>
      <c r="J49" s="15">
        <f>COUNTIF(I$5:I49,I49)</f>
        <v>14</v>
      </c>
      <c r="K49" s="19">
        <v>3.0763888888888886E-2</v>
      </c>
    </row>
    <row r="50" spans="1:11" ht="20.100000000000001" customHeight="1">
      <c r="A50" s="18">
        <v>46</v>
      </c>
      <c r="B50" s="34">
        <v>55</v>
      </c>
      <c r="C50" s="16" t="s">
        <v>222</v>
      </c>
      <c r="D50" s="17" t="s">
        <v>223</v>
      </c>
      <c r="E50" s="20" t="s">
        <v>11</v>
      </c>
      <c r="F50" s="15" t="s">
        <v>3</v>
      </c>
      <c r="G50" s="15">
        <v>1978</v>
      </c>
      <c r="H50" s="17" t="s">
        <v>18</v>
      </c>
      <c r="I50" s="15" t="str">
        <f t="shared" si="0"/>
        <v>B</v>
      </c>
      <c r="J50" s="15">
        <f>COUNTIF(I$5:I50,I50)</f>
        <v>10</v>
      </c>
      <c r="K50" s="19">
        <v>3.0821759259259257E-2</v>
      </c>
    </row>
    <row r="51" spans="1:11" ht="20.100000000000001" customHeight="1">
      <c r="A51" s="15">
        <v>47</v>
      </c>
      <c r="B51" s="34">
        <v>68</v>
      </c>
      <c r="C51" s="16" t="s">
        <v>108</v>
      </c>
      <c r="D51" s="17" t="s">
        <v>48</v>
      </c>
      <c r="E51" s="15" t="s">
        <v>11</v>
      </c>
      <c r="F51" s="15" t="s">
        <v>3</v>
      </c>
      <c r="G51" s="15">
        <v>1956</v>
      </c>
      <c r="H51" s="17" t="s">
        <v>21</v>
      </c>
      <c r="I51" s="15" t="str">
        <f t="shared" si="0"/>
        <v>D</v>
      </c>
      <c r="J51" s="18">
        <f>COUNTIF(I$5:I51,I51)</f>
        <v>4</v>
      </c>
      <c r="K51" s="22">
        <v>3.0833333333333334E-2</v>
      </c>
    </row>
    <row r="52" spans="1:11" s="49" customFormat="1" ht="20.100000000000001" customHeight="1">
      <c r="A52" s="47">
        <v>48</v>
      </c>
      <c r="B52" s="43">
        <v>17</v>
      </c>
      <c r="C52" s="44" t="s">
        <v>68</v>
      </c>
      <c r="D52" s="45" t="s">
        <v>69</v>
      </c>
      <c r="E52" s="42" t="s">
        <v>11</v>
      </c>
      <c r="F52" s="42" t="s">
        <v>17</v>
      </c>
      <c r="G52" s="42">
        <v>1958</v>
      </c>
      <c r="H52" s="45" t="s">
        <v>46</v>
      </c>
      <c r="I52" s="42" t="s">
        <v>229</v>
      </c>
      <c r="J52" s="42">
        <f>COUNTIF(I$5:I52,I52)</f>
        <v>1</v>
      </c>
      <c r="K52" s="48">
        <v>3.0844907407407404E-2</v>
      </c>
    </row>
    <row r="53" spans="1:11" ht="20.100000000000001" customHeight="1">
      <c r="A53" s="15">
        <v>49</v>
      </c>
      <c r="B53" s="34">
        <v>71</v>
      </c>
      <c r="C53" s="16" t="s">
        <v>117</v>
      </c>
      <c r="D53" s="17" t="s">
        <v>16</v>
      </c>
      <c r="E53" s="15" t="s">
        <v>11</v>
      </c>
      <c r="F53" s="15" t="s">
        <v>3</v>
      </c>
      <c r="G53" s="15">
        <v>1971</v>
      </c>
      <c r="H53" s="17" t="s">
        <v>118</v>
      </c>
      <c r="I53" s="15" t="str">
        <f t="shared" ref="I53:I66" si="1">IF($F53="m",IF($G$1-$G53&gt;19,IF($G$1-$G53&lt;40,"A",IF($G$1-$G53&gt;49,IF($G$1-$G53&gt;59,IF($G$1-$G53&gt;69,"E","D"),"C"),"B")),"JM"),IF($G$1-$G53&gt;19,IF($G$1-$G53&lt;35,"F",IF($G$1-$G53&lt;50,"G","H")),"JŽ"))</f>
        <v>C</v>
      </c>
      <c r="J53" s="18">
        <f>COUNTIF(I$5:I53,I53)</f>
        <v>9</v>
      </c>
      <c r="K53" s="19">
        <v>3.1041666666666665E-2</v>
      </c>
    </row>
    <row r="54" spans="1:11" ht="20.100000000000001" customHeight="1">
      <c r="A54" s="18">
        <v>50</v>
      </c>
      <c r="B54" s="34">
        <v>29</v>
      </c>
      <c r="C54" s="16" t="s">
        <v>200</v>
      </c>
      <c r="D54" s="17" t="s">
        <v>65</v>
      </c>
      <c r="E54" s="15" t="s">
        <v>11</v>
      </c>
      <c r="F54" s="15" t="s">
        <v>17</v>
      </c>
      <c r="G54" s="15">
        <v>1979</v>
      </c>
      <c r="H54" s="23" t="s">
        <v>181</v>
      </c>
      <c r="I54" s="15" t="str">
        <f t="shared" si="1"/>
        <v>G</v>
      </c>
      <c r="J54" s="15">
        <f>COUNTIF(I$5:I54,I54)</f>
        <v>6</v>
      </c>
      <c r="K54" s="19">
        <v>3.1122685185185187E-2</v>
      </c>
    </row>
    <row r="55" spans="1:11" ht="20.100000000000001" customHeight="1">
      <c r="A55" s="15">
        <v>51</v>
      </c>
      <c r="B55" s="34">
        <v>83</v>
      </c>
      <c r="C55" s="16" t="s">
        <v>122</v>
      </c>
      <c r="D55" s="17" t="s">
        <v>24</v>
      </c>
      <c r="E55" s="20" t="s">
        <v>11</v>
      </c>
      <c r="F55" s="15" t="s">
        <v>3</v>
      </c>
      <c r="G55" s="15">
        <v>1970</v>
      </c>
      <c r="H55" s="17" t="s">
        <v>123</v>
      </c>
      <c r="I55" s="15" t="str">
        <f t="shared" si="1"/>
        <v>C</v>
      </c>
      <c r="J55" s="15">
        <f>COUNTIF(I$5:I55,I55)</f>
        <v>10</v>
      </c>
      <c r="K55" s="22">
        <v>3.1226851851851853E-2</v>
      </c>
    </row>
    <row r="56" spans="1:11" ht="20.100000000000001" customHeight="1">
      <c r="A56" s="18">
        <v>52</v>
      </c>
      <c r="B56" s="34">
        <v>1</v>
      </c>
      <c r="C56" s="16" t="s">
        <v>209</v>
      </c>
      <c r="D56" s="17" t="s">
        <v>16</v>
      </c>
      <c r="E56" s="15" t="s">
        <v>11</v>
      </c>
      <c r="F56" s="15" t="s">
        <v>3</v>
      </c>
      <c r="G56" s="15">
        <v>1988</v>
      </c>
      <c r="H56" s="17" t="s">
        <v>205</v>
      </c>
      <c r="I56" s="15" t="str">
        <f t="shared" si="1"/>
        <v>A</v>
      </c>
      <c r="J56" s="18">
        <f>COUNTIF(I$5:I56,I56)</f>
        <v>15</v>
      </c>
      <c r="K56" s="19">
        <v>3.1331018518518515E-2</v>
      </c>
    </row>
    <row r="57" spans="1:11" s="49" customFormat="1" ht="20.100000000000001" customHeight="1">
      <c r="A57" s="42">
        <v>53</v>
      </c>
      <c r="B57" s="43">
        <v>42</v>
      </c>
      <c r="C57" s="44" t="s">
        <v>68</v>
      </c>
      <c r="D57" s="45" t="s">
        <v>39</v>
      </c>
      <c r="E57" s="46" t="s">
        <v>11</v>
      </c>
      <c r="F57" s="42" t="s">
        <v>17</v>
      </c>
      <c r="G57" s="42">
        <v>1968</v>
      </c>
      <c r="H57" s="45" t="s">
        <v>18</v>
      </c>
      <c r="I57" s="42" t="str">
        <f t="shared" si="1"/>
        <v>H</v>
      </c>
      <c r="J57" s="42">
        <f>COUNTIF(I$5:I57,I57)</f>
        <v>1</v>
      </c>
      <c r="K57" s="48">
        <v>3.1412037037037037E-2</v>
      </c>
    </row>
    <row r="58" spans="1:11" ht="20.100000000000001" customHeight="1">
      <c r="A58" s="18">
        <v>54</v>
      </c>
      <c r="B58" s="34">
        <v>87</v>
      </c>
      <c r="C58" s="16" t="s">
        <v>86</v>
      </c>
      <c r="D58" s="17" t="s">
        <v>26</v>
      </c>
      <c r="E58" s="15" t="s">
        <v>11</v>
      </c>
      <c r="F58" s="15" t="s">
        <v>3</v>
      </c>
      <c r="G58" s="15">
        <v>1982</v>
      </c>
      <c r="H58" s="17" t="s">
        <v>46</v>
      </c>
      <c r="I58" s="15" t="str">
        <f t="shared" si="1"/>
        <v>B</v>
      </c>
      <c r="J58" s="15">
        <f>COUNTIF(I$5:I58,I58)</f>
        <v>11</v>
      </c>
      <c r="K58" s="19">
        <v>3.142361111111111E-2</v>
      </c>
    </row>
    <row r="59" spans="1:11" s="49" customFormat="1" ht="20.100000000000001" customHeight="1">
      <c r="A59" s="42">
        <v>55</v>
      </c>
      <c r="B59" s="50">
        <v>5</v>
      </c>
      <c r="C59" s="44" t="s">
        <v>23</v>
      </c>
      <c r="D59" s="45" t="s">
        <v>16</v>
      </c>
      <c r="E59" s="42" t="s">
        <v>11</v>
      </c>
      <c r="F59" s="42" t="s">
        <v>3</v>
      </c>
      <c r="G59" s="42">
        <v>1950</v>
      </c>
      <c r="H59" s="45" t="s">
        <v>57</v>
      </c>
      <c r="I59" s="42" t="str">
        <f t="shared" si="1"/>
        <v>E</v>
      </c>
      <c r="J59" s="42">
        <f>COUNTIF(I$5:I59,I59)</f>
        <v>1</v>
      </c>
      <c r="K59" s="48">
        <v>3.1585648148148147E-2</v>
      </c>
    </row>
    <row r="60" spans="1:11" ht="20.100000000000001" customHeight="1">
      <c r="A60" s="18">
        <v>56</v>
      </c>
      <c r="B60" s="35">
        <v>85</v>
      </c>
      <c r="C60" s="16" t="s">
        <v>92</v>
      </c>
      <c r="D60" s="17" t="s">
        <v>52</v>
      </c>
      <c r="E60" s="15" t="s">
        <v>11</v>
      </c>
      <c r="F60" s="15" t="s">
        <v>3</v>
      </c>
      <c r="G60" s="15">
        <v>1969</v>
      </c>
      <c r="H60" s="17" t="s">
        <v>93</v>
      </c>
      <c r="I60" s="15" t="str">
        <f t="shared" si="1"/>
        <v>C</v>
      </c>
      <c r="J60" s="18">
        <f>COUNTIF(I$5:I60,I60)</f>
        <v>11</v>
      </c>
      <c r="K60" s="19">
        <v>3.1597222222222221E-2</v>
      </c>
    </row>
    <row r="61" spans="1:11" ht="20.100000000000001" customHeight="1">
      <c r="A61" s="15">
        <v>57</v>
      </c>
      <c r="B61" s="34">
        <v>12</v>
      </c>
      <c r="C61" s="16" t="s">
        <v>119</v>
      </c>
      <c r="D61" s="17" t="s">
        <v>76</v>
      </c>
      <c r="E61" s="20" t="s">
        <v>11</v>
      </c>
      <c r="F61" s="15" t="s">
        <v>3</v>
      </c>
      <c r="G61" s="15">
        <v>1984</v>
      </c>
      <c r="H61" s="17" t="s">
        <v>18</v>
      </c>
      <c r="I61" s="15" t="str">
        <f t="shared" si="1"/>
        <v>A</v>
      </c>
      <c r="J61" s="15">
        <f>COUNTIF(I$5:I61,I61)</f>
        <v>16</v>
      </c>
      <c r="K61" s="19">
        <v>3.1736111111111111E-2</v>
      </c>
    </row>
    <row r="62" spans="1:11" ht="20.100000000000001" customHeight="1">
      <c r="A62" s="18">
        <v>58</v>
      </c>
      <c r="B62" s="34">
        <v>36</v>
      </c>
      <c r="C62" s="16" t="s">
        <v>218</v>
      </c>
      <c r="D62" s="17" t="s">
        <v>76</v>
      </c>
      <c r="E62" s="20" t="s">
        <v>11</v>
      </c>
      <c r="F62" s="15" t="s">
        <v>3</v>
      </c>
      <c r="G62" s="15">
        <v>1990</v>
      </c>
      <c r="H62" s="17" t="s">
        <v>217</v>
      </c>
      <c r="I62" s="15" t="str">
        <f t="shared" si="1"/>
        <v>A</v>
      </c>
      <c r="J62" s="18">
        <f>COUNTIF(I$5:I62,I62)</f>
        <v>17</v>
      </c>
      <c r="K62" s="19">
        <v>3.1736111111111111E-2</v>
      </c>
    </row>
    <row r="63" spans="1:11" ht="20.100000000000001" customHeight="1">
      <c r="A63" s="15">
        <v>59</v>
      </c>
      <c r="B63" s="34">
        <v>95</v>
      </c>
      <c r="C63" s="16" t="s">
        <v>139</v>
      </c>
      <c r="D63" s="17" t="s">
        <v>140</v>
      </c>
      <c r="E63" s="20" t="s">
        <v>11</v>
      </c>
      <c r="F63" s="15" t="s">
        <v>3</v>
      </c>
      <c r="G63" s="15">
        <v>1978</v>
      </c>
      <c r="H63" s="17" t="s">
        <v>94</v>
      </c>
      <c r="I63" s="15" t="str">
        <f t="shared" si="1"/>
        <v>B</v>
      </c>
      <c r="J63" s="15">
        <f>COUNTIF(I$5:I63,I63)</f>
        <v>12</v>
      </c>
      <c r="K63" s="19">
        <v>3.1805555555555552E-2</v>
      </c>
    </row>
    <row r="64" spans="1:11" ht="20.100000000000001" customHeight="1">
      <c r="A64" s="18">
        <v>60</v>
      </c>
      <c r="B64" s="34">
        <v>62</v>
      </c>
      <c r="C64" s="16" t="s">
        <v>224</v>
      </c>
      <c r="D64" s="17" t="s">
        <v>47</v>
      </c>
      <c r="E64" s="15" t="s">
        <v>11</v>
      </c>
      <c r="F64" s="15" t="s">
        <v>3</v>
      </c>
      <c r="G64" s="15">
        <v>1988</v>
      </c>
      <c r="H64" s="17" t="s">
        <v>18</v>
      </c>
      <c r="I64" s="15" t="str">
        <f t="shared" si="1"/>
        <v>A</v>
      </c>
      <c r="J64" s="15">
        <f>COUNTIF(I$5:I64,I64)</f>
        <v>18</v>
      </c>
      <c r="K64" s="19">
        <v>3.1921296296296302E-2</v>
      </c>
    </row>
    <row r="65" spans="1:11" ht="20.100000000000001" customHeight="1">
      <c r="A65" s="15">
        <v>61</v>
      </c>
      <c r="B65" s="34">
        <v>67</v>
      </c>
      <c r="C65" s="16" t="s">
        <v>90</v>
      </c>
      <c r="D65" s="17" t="s">
        <v>91</v>
      </c>
      <c r="E65" s="20" t="s">
        <v>11</v>
      </c>
      <c r="F65" s="15" t="s">
        <v>3</v>
      </c>
      <c r="G65" s="15">
        <v>1970</v>
      </c>
      <c r="H65" s="17" t="s">
        <v>18</v>
      </c>
      <c r="I65" s="15" t="str">
        <f t="shared" si="1"/>
        <v>C</v>
      </c>
      <c r="J65" s="18">
        <f>COUNTIF(I$5:I65,I65)</f>
        <v>12</v>
      </c>
      <c r="K65" s="19">
        <v>3.2060185185185185E-2</v>
      </c>
    </row>
    <row r="66" spans="1:11" ht="20.100000000000001" customHeight="1">
      <c r="A66" s="18">
        <v>62</v>
      </c>
      <c r="B66" s="34">
        <v>38</v>
      </c>
      <c r="C66" s="16" t="s">
        <v>81</v>
      </c>
      <c r="D66" s="17" t="s">
        <v>54</v>
      </c>
      <c r="E66" s="20" t="s">
        <v>11</v>
      </c>
      <c r="F66" s="15" t="s">
        <v>3</v>
      </c>
      <c r="G66" s="15">
        <v>1959</v>
      </c>
      <c r="H66" s="17" t="s">
        <v>82</v>
      </c>
      <c r="I66" s="15" t="str">
        <f t="shared" si="1"/>
        <v>D</v>
      </c>
      <c r="J66" s="15">
        <f>COUNTIF(I$5:I66,I66)</f>
        <v>5</v>
      </c>
      <c r="K66" s="19">
        <v>3.2071759259259258E-2</v>
      </c>
    </row>
    <row r="67" spans="1:11" ht="20.100000000000001" customHeight="1">
      <c r="A67" s="15">
        <v>63</v>
      </c>
      <c r="B67" s="34">
        <v>39</v>
      </c>
      <c r="C67" s="16" t="s">
        <v>152</v>
      </c>
      <c r="D67" s="17" t="s">
        <v>29</v>
      </c>
      <c r="E67" s="20" t="s">
        <v>11</v>
      </c>
      <c r="F67" s="15" t="s">
        <v>3</v>
      </c>
      <c r="G67" s="15">
        <v>2004</v>
      </c>
      <c r="H67" s="17" t="s">
        <v>82</v>
      </c>
      <c r="I67" s="15" t="s">
        <v>45</v>
      </c>
      <c r="J67" s="15">
        <f>COUNTIF(I$5:I67,I67)</f>
        <v>19</v>
      </c>
      <c r="K67" s="19">
        <v>3.2118055555555559E-2</v>
      </c>
    </row>
    <row r="68" spans="1:11" ht="20.100000000000001" customHeight="1">
      <c r="A68" s="18">
        <v>64</v>
      </c>
      <c r="B68" s="36">
        <v>99</v>
      </c>
      <c r="C68" s="16" t="s">
        <v>75</v>
      </c>
      <c r="D68" s="17" t="s">
        <v>76</v>
      </c>
      <c r="E68" s="20" t="s">
        <v>11</v>
      </c>
      <c r="F68" s="15" t="s">
        <v>3</v>
      </c>
      <c r="G68" s="15">
        <v>1990</v>
      </c>
      <c r="H68" s="23" t="s">
        <v>228</v>
      </c>
      <c r="I68" s="15" t="str">
        <f t="shared" ref="I68:I88" si="2">IF($F68="m",IF($G$1-$G68&gt;19,IF($G$1-$G68&lt;40,"A",IF($G$1-$G68&gt;49,IF($G$1-$G68&gt;59,IF($G$1-$G68&gt;69,"E","D"),"C"),"B")),"JM"),IF($G$1-$G68&gt;19,IF($G$1-$G68&lt;35,"F",IF($G$1-$G68&lt;50,"G","H")),"JŽ"))</f>
        <v>A</v>
      </c>
      <c r="J68" s="18">
        <f>COUNTIF(I$5:I68,I68)</f>
        <v>20</v>
      </c>
      <c r="K68" s="19">
        <v>3.2164351851851854E-2</v>
      </c>
    </row>
    <row r="69" spans="1:11" ht="20.100000000000001" customHeight="1">
      <c r="A69" s="15">
        <v>65</v>
      </c>
      <c r="B69" s="34">
        <v>26</v>
      </c>
      <c r="C69" s="16" t="s">
        <v>112</v>
      </c>
      <c r="D69" s="17" t="s">
        <v>113</v>
      </c>
      <c r="E69" s="20" t="s">
        <v>11</v>
      </c>
      <c r="F69" s="15" t="s">
        <v>3</v>
      </c>
      <c r="G69" s="15">
        <v>1970</v>
      </c>
      <c r="H69" s="17" t="s">
        <v>114</v>
      </c>
      <c r="I69" s="15" t="str">
        <f t="shared" si="2"/>
        <v>C</v>
      </c>
      <c r="J69" s="15">
        <f>COUNTIF(I$5:I69,I69)</f>
        <v>13</v>
      </c>
      <c r="K69" s="19">
        <v>3.2164351851851854E-2</v>
      </c>
    </row>
    <row r="70" spans="1:11" s="56" customFormat="1" ht="20.100000000000001" customHeight="1">
      <c r="A70" s="57">
        <v>66</v>
      </c>
      <c r="B70" s="52">
        <v>6</v>
      </c>
      <c r="C70" s="53" t="s">
        <v>128</v>
      </c>
      <c r="D70" s="54" t="s">
        <v>129</v>
      </c>
      <c r="E70" s="58" t="s">
        <v>11</v>
      </c>
      <c r="F70" s="51" t="s">
        <v>17</v>
      </c>
      <c r="G70" s="51">
        <v>1967</v>
      </c>
      <c r="H70" s="54" t="s">
        <v>21</v>
      </c>
      <c r="I70" s="51" t="str">
        <f t="shared" si="2"/>
        <v>H</v>
      </c>
      <c r="J70" s="57">
        <f>COUNTIF(I$5:I70,I70)</f>
        <v>2</v>
      </c>
      <c r="K70" s="55">
        <v>3.2615740740740744E-2</v>
      </c>
    </row>
    <row r="71" spans="1:11" ht="20.100000000000001" customHeight="1">
      <c r="A71" s="15">
        <v>67</v>
      </c>
      <c r="B71" s="34">
        <v>30</v>
      </c>
      <c r="C71" s="16" t="s">
        <v>144</v>
      </c>
      <c r="D71" s="17" t="s">
        <v>25</v>
      </c>
      <c r="E71" s="20" t="s">
        <v>11</v>
      </c>
      <c r="F71" s="15" t="s">
        <v>3</v>
      </c>
      <c r="G71" s="15">
        <v>1970</v>
      </c>
      <c r="H71" s="17" t="s">
        <v>21</v>
      </c>
      <c r="I71" s="15" t="str">
        <f t="shared" si="2"/>
        <v>C</v>
      </c>
      <c r="J71" s="15">
        <f>COUNTIF(I$5:I71,I71)</f>
        <v>14</v>
      </c>
      <c r="K71" s="19">
        <v>3.2627314814814817E-2</v>
      </c>
    </row>
    <row r="72" spans="1:11" ht="20.100000000000001" customHeight="1">
      <c r="A72" s="18">
        <v>68</v>
      </c>
      <c r="B72" s="34">
        <v>9</v>
      </c>
      <c r="C72" s="16" t="s">
        <v>78</v>
      </c>
      <c r="D72" s="17" t="s">
        <v>79</v>
      </c>
      <c r="E72" s="15" t="s">
        <v>11</v>
      </c>
      <c r="F72" s="15" t="s">
        <v>3</v>
      </c>
      <c r="G72" s="15">
        <v>1958</v>
      </c>
      <c r="H72" s="17" t="s">
        <v>80</v>
      </c>
      <c r="I72" s="15" t="str">
        <f t="shared" si="2"/>
        <v>D</v>
      </c>
      <c r="J72" s="15">
        <f>COUNTIF(I$5:I72,I72)</f>
        <v>6</v>
      </c>
      <c r="K72" s="19">
        <v>3.2743055555555553E-2</v>
      </c>
    </row>
    <row r="73" spans="1:11" s="66" customFormat="1" ht="20.100000000000001" customHeight="1">
      <c r="A73" s="64">
        <v>69</v>
      </c>
      <c r="B73" s="61">
        <v>8</v>
      </c>
      <c r="C73" s="69" t="s">
        <v>207</v>
      </c>
      <c r="D73" s="63" t="s">
        <v>208</v>
      </c>
      <c r="E73" s="67" t="s">
        <v>11</v>
      </c>
      <c r="F73" s="64" t="s">
        <v>17</v>
      </c>
      <c r="G73" s="67">
        <v>1966</v>
      </c>
      <c r="H73" s="63" t="s">
        <v>21</v>
      </c>
      <c r="I73" s="64" t="str">
        <f t="shared" si="2"/>
        <v>H</v>
      </c>
      <c r="J73" s="60">
        <f>COUNTIF(I$5:I73,I73)</f>
        <v>3</v>
      </c>
      <c r="K73" s="65">
        <v>3.2928240740740737E-2</v>
      </c>
    </row>
    <row r="74" spans="1:11" ht="20.100000000000001" customHeight="1">
      <c r="A74" s="18">
        <v>70</v>
      </c>
      <c r="B74" s="34">
        <v>88</v>
      </c>
      <c r="C74" s="16" t="s">
        <v>108</v>
      </c>
      <c r="D74" s="17" t="s">
        <v>53</v>
      </c>
      <c r="E74" s="20" t="s">
        <v>11</v>
      </c>
      <c r="F74" s="15" t="s">
        <v>3</v>
      </c>
      <c r="G74" s="15">
        <v>1958</v>
      </c>
      <c r="H74" s="17" t="s">
        <v>18</v>
      </c>
      <c r="I74" s="15" t="str">
        <f t="shared" si="2"/>
        <v>D</v>
      </c>
      <c r="J74" s="15">
        <f>COUNTIF(I$5:I74,I74)</f>
        <v>7</v>
      </c>
      <c r="K74" s="19">
        <v>3.318287037037037E-2</v>
      </c>
    </row>
    <row r="75" spans="1:11" ht="20.100000000000001" customHeight="1">
      <c r="A75" s="15">
        <v>71</v>
      </c>
      <c r="B75" s="34">
        <v>92</v>
      </c>
      <c r="C75" s="16" t="s">
        <v>153</v>
      </c>
      <c r="D75" s="17" t="s">
        <v>54</v>
      </c>
      <c r="E75" s="15" t="s">
        <v>11</v>
      </c>
      <c r="F75" s="15" t="s">
        <v>3</v>
      </c>
      <c r="G75" s="15">
        <v>1950</v>
      </c>
      <c r="H75" s="17" t="s">
        <v>94</v>
      </c>
      <c r="I75" s="15" t="str">
        <f t="shared" si="2"/>
        <v>E</v>
      </c>
      <c r="J75" s="15">
        <f>COUNTIF(I$5:I75,I75)</f>
        <v>2</v>
      </c>
      <c r="K75" s="19">
        <v>3.3449074074074069E-2</v>
      </c>
    </row>
    <row r="76" spans="1:11" ht="20.100000000000001" customHeight="1">
      <c r="A76" s="18">
        <v>72</v>
      </c>
      <c r="B76" s="34">
        <v>7</v>
      </c>
      <c r="C76" s="16" t="s">
        <v>126</v>
      </c>
      <c r="D76" s="17" t="s">
        <v>127</v>
      </c>
      <c r="E76" s="20" t="s">
        <v>11</v>
      </c>
      <c r="F76" s="15" t="s">
        <v>3</v>
      </c>
      <c r="G76" s="15">
        <v>1965</v>
      </c>
      <c r="H76" s="17" t="s">
        <v>21</v>
      </c>
      <c r="I76" s="15" t="str">
        <f t="shared" si="2"/>
        <v>C</v>
      </c>
      <c r="J76" s="18">
        <f>COUNTIF(I$5:I76,I76)</f>
        <v>15</v>
      </c>
      <c r="K76" s="19">
        <v>3.3645833333333333E-2</v>
      </c>
    </row>
    <row r="77" spans="1:11" s="66" customFormat="1" ht="20.100000000000001" customHeight="1">
      <c r="A77" s="64">
        <v>73</v>
      </c>
      <c r="B77" s="61">
        <v>66</v>
      </c>
      <c r="C77" s="62" t="s">
        <v>174</v>
      </c>
      <c r="D77" s="63" t="s">
        <v>79</v>
      </c>
      <c r="E77" s="67" t="s">
        <v>11</v>
      </c>
      <c r="F77" s="64" t="s">
        <v>3</v>
      </c>
      <c r="G77" s="64">
        <v>1945</v>
      </c>
      <c r="H77" s="63" t="s">
        <v>19</v>
      </c>
      <c r="I77" s="64" t="str">
        <f t="shared" si="2"/>
        <v>E</v>
      </c>
      <c r="J77" s="64">
        <f>COUNTIF(I$5:I77,I77)</f>
        <v>3</v>
      </c>
      <c r="K77" s="65">
        <v>3.380787037037037E-2</v>
      </c>
    </row>
    <row r="78" spans="1:11" ht="20.100000000000001" customHeight="1">
      <c r="A78" s="18">
        <v>74</v>
      </c>
      <c r="B78" s="34">
        <v>89</v>
      </c>
      <c r="C78" s="16" t="s">
        <v>132</v>
      </c>
      <c r="D78" s="17" t="s">
        <v>113</v>
      </c>
      <c r="E78" s="20" t="s">
        <v>11</v>
      </c>
      <c r="F78" s="15" t="s">
        <v>3</v>
      </c>
      <c r="G78" s="15">
        <v>1974</v>
      </c>
      <c r="H78" s="17" t="s">
        <v>133</v>
      </c>
      <c r="I78" s="15" t="str">
        <f t="shared" si="2"/>
        <v>B</v>
      </c>
      <c r="J78" s="18">
        <f>COUNTIF(I$5:I78,I78)</f>
        <v>13</v>
      </c>
      <c r="K78" s="19">
        <v>3.4282407407407407E-2</v>
      </c>
    </row>
    <row r="79" spans="1:11" ht="20.100000000000001" customHeight="1">
      <c r="A79" s="15">
        <v>75</v>
      </c>
      <c r="B79" s="34">
        <v>58</v>
      </c>
      <c r="C79" s="16" t="s">
        <v>163</v>
      </c>
      <c r="D79" s="17" t="s">
        <v>164</v>
      </c>
      <c r="E79" s="20" t="s">
        <v>11</v>
      </c>
      <c r="F79" s="15" t="s">
        <v>17</v>
      </c>
      <c r="G79" s="15">
        <v>1979</v>
      </c>
      <c r="H79" s="17" t="s">
        <v>67</v>
      </c>
      <c r="I79" s="15" t="str">
        <f t="shared" si="2"/>
        <v>G</v>
      </c>
      <c r="J79" s="15">
        <f>COUNTIF(I$5:I79,I79)</f>
        <v>7</v>
      </c>
      <c r="K79" s="19">
        <v>3.4525462962962966E-2</v>
      </c>
    </row>
    <row r="80" spans="1:11" ht="20.100000000000001" customHeight="1">
      <c r="A80" s="18">
        <v>76</v>
      </c>
      <c r="B80" s="34">
        <v>54</v>
      </c>
      <c r="C80" s="16" t="s">
        <v>201</v>
      </c>
      <c r="D80" s="17" t="s">
        <v>202</v>
      </c>
      <c r="E80" s="20" t="s">
        <v>11</v>
      </c>
      <c r="F80" s="15" t="s">
        <v>3</v>
      </c>
      <c r="G80" s="15">
        <v>1955</v>
      </c>
      <c r="H80" s="17" t="s">
        <v>170</v>
      </c>
      <c r="I80" s="15" t="str">
        <f t="shared" si="2"/>
        <v>D</v>
      </c>
      <c r="J80" s="15">
        <f>COUNTIF(I$5:I80,I80)</f>
        <v>8</v>
      </c>
      <c r="K80" s="19">
        <v>3.4837962962962959E-2</v>
      </c>
    </row>
    <row r="81" spans="1:11" ht="20.100000000000001" customHeight="1">
      <c r="A81" s="15">
        <v>77</v>
      </c>
      <c r="B81" s="34">
        <v>86</v>
      </c>
      <c r="C81" s="16" t="s">
        <v>96</v>
      </c>
      <c r="D81" s="17" t="s">
        <v>39</v>
      </c>
      <c r="E81" s="15" t="s">
        <v>11</v>
      </c>
      <c r="F81" s="15" t="s">
        <v>17</v>
      </c>
      <c r="G81" s="15">
        <v>1981</v>
      </c>
      <c r="H81" s="17" t="s">
        <v>97</v>
      </c>
      <c r="I81" s="15" t="str">
        <f t="shared" si="2"/>
        <v>G</v>
      </c>
      <c r="J81" s="18">
        <f>COUNTIF(I$5:I81,I81)</f>
        <v>8</v>
      </c>
      <c r="K81" s="19">
        <v>3.5092592592592592E-2</v>
      </c>
    </row>
    <row r="82" spans="1:11" ht="20.100000000000001" customHeight="1">
      <c r="A82" s="18">
        <v>78</v>
      </c>
      <c r="B82" s="34">
        <v>49</v>
      </c>
      <c r="C82" s="16" t="s">
        <v>87</v>
      </c>
      <c r="D82" s="17" t="s">
        <v>88</v>
      </c>
      <c r="E82" s="20" t="s">
        <v>11</v>
      </c>
      <c r="F82" s="15" t="s">
        <v>3</v>
      </c>
      <c r="G82" s="15">
        <v>1963</v>
      </c>
      <c r="H82" s="17" t="s">
        <v>46</v>
      </c>
      <c r="I82" s="15" t="str">
        <f t="shared" si="2"/>
        <v>C</v>
      </c>
      <c r="J82" s="15">
        <f>COUNTIF(I$5:I82,I82)</f>
        <v>16</v>
      </c>
      <c r="K82" s="19">
        <v>3.5335648148148151E-2</v>
      </c>
    </row>
    <row r="83" spans="1:11" ht="20.100000000000001" customHeight="1">
      <c r="A83" s="15">
        <v>79</v>
      </c>
      <c r="B83" s="34">
        <v>63</v>
      </c>
      <c r="C83" s="16" t="s">
        <v>225</v>
      </c>
      <c r="D83" s="17" t="s">
        <v>33</v>
      </c>
      <c r="E83" s="20" t="s">
        <v>11</v>
      </c>
      <c r="F83" s="15" t="s">
        <v>3</v>
      </c>
      <c r="G83" s="15">
        <v>1987</v>
      </c>
      <c r="H83" s="17" t="s">
        <v>18</v>
      </c>
      <c r="I83" s="15" t="str">
        <f t="shared" si="2"/>
        <v>A</v>
      </c>
      <c r="J83" s="15">
        <f>COUNTIF(I$5:I83,I83)</f>
        <v>21</v>
      </c>
      <c r="K83" s="19">
        <v>3.6018518518518519E-2</v>
      </c>
    </row>
    <row r="84" spans="1:11" ht="20.100000000000001" customHeight="1">
      <c r="A84" s="18">
        <v>80</v>
      </c>
      <c r="B84" s="34">
        <v>27</v>
      </c>
      <c r="C84" s="16" t="s">
        <v>151</v>
      </c>
      <c r="D84" s="17" t="s">
        <v>20</v>
      </c>
      <c r="E84" s="20" t="s">
        <v>11</v>
      </c>
      <c r="F84" s="15" t="s">
        <v>3</v>
      </c>
      <c r="G84" s="15">
        <v>1996</v>
      </c>
      <c r="H84" s="17" t="s">
        <v>114</v>
      </c>
      <c r="I84" s="15" t="str">
        <f t="shared" si="2"/>
        <v>A</v>
      </c>
      <c r="J84" s="18">
        <f>COUNTIF(I$5:I84,I84)</f>
        <v>22</v>
      </c>
      <c r="K84" s="19">
        <v>3.6030092592592593E-2</v>
      </c>
    </row>
    <row r="85" spans="1:11" ht="20.100000000000001" customHeight="1">
      <c r="A85" s="15">
        <v>81</v>
      </c>
      <c r="B85" s="34">
        <v>77</v>
      </c>
      <c r="C85" s="16" t="s">
        <v>188</v>
      </c>
      <c r="D85" s="17" t="s">
        <v>189</v>
      </c>
      <c r="E85" s="20" t="s">
        <v>11</v>
      </c>
      <c r="F85" s="15" t="s">
        <v>17</v>
      </c>
      <c r="G85" s="15">
        <v>1992</v>
      </c>
      <c r="H85" s="17" t="s">
        <v>190</v>
      </c>
      <c r="I85" s="15" t="str">
        <f t="shared" si="2"/>
        <v>F</v>
      </c>
      <c r="J85" s="15">
        <f>COUNTIF(I$5:I85,I85)</f>
        <v>6</v>
      </c>
      <c r="K85" s="19">
        <v>3.664351851851852E-2</v>
      </c>
    </row>
    <row r="86" spans="1:11" ht="20.100000000000001" customHeight="1">
      <c r="A86" s="18">
        <v>82</v>
      </c>
      <c r="B86" s="34">
        <v>48</v>
      </c>
      <c r="C86" s="16" t="s">
        <v>145</v>
      </c>
      <c r="D86" s="17" t="s">
        <v>127</v>
      </c>
      <c r="E86" s="20" t="s">
        <v>11</v>
      </c>
      <c r="F86" s="15" t="s">
        <v>3</v>
      </c>
      <c r="G86" s="15">
        <v>1963</v>
      </c>
      <c r="H86" s="17" t="s">
        <v>21</v>
      </c>
      <c r="I86" s="15" t="str">
        <f t="shared" si="2"/>
        <v>C</v>
      </c>
      <c r="J86" s="18">
        <f>COUNTIF(I$5:I86,I86)</f>
        <v>17</v>
      </c>
      <c r="K86" s="19">
        <v>3.6701388888888888E-2</v>
      </c>
    </row>
    <row r="87" spans="1:11" ht="20.100000000000001" customHeight="1">
      <c r="A87" s="15">
        <v>83</v>
      </c>
      <c r="B87" s="34">
        <v>31</v>
      </c>
      <c r="C87" s="16" t="s">
        <v>171</v>
      </c>
      <c r="D87" s="17" t="s">
        <v>172</v>
      </c>
      <c r="E87" s="20" t="s">
        <v>11</v>
      </c>
      <c r="F87" s="15" t="s">
        <v>17</v>
      </c>
      <c r="G87" s="15">
        <v>1965</v>
      </c>
      <c r="H87" s="17" t="s">
        <v>173</v>
      </c>
      <c r="I87" s="15" t="str">
        <f t="shared" si="2"/>
        <v>H</v>
      </c>
      <c r="J87" s="15">
        <f>COUNTIF(I$5:I87,I87)</f>
        <v>4</v>
      </c>
      <c r="K87" s="19">
        <v>3.6782407407407409E-2</v>
      </c>
    </row>
    <row r="88" spans="1:11" ht="20.100000000000001" customHeight="1">
      <c r="A88" s="18">
        <v>84</v>
      </c>
      <c r="B88" s="34">
        <v>51</v>
      </c>
      <c r="C88" s="16" t="s">
        <v>219</v>
      </c>
      <c r="D88" s="17" t="s">
        <v>79</v>
      </c>
      <c r="E88" s="15" t="s">
        <v>11</v>
      </c>
      <c r="F88" s="15" t="s">
        <v>3</v>
      </c>
      <c r="G88" s="15">
        <v>1970</v>
      </c>
      <c r="H88" s="17" t="s">
        <v>18</v>
      </c>
      <c r="I88" s="15" t="str">
        <f t="shared" si="2"/>
        <v>C</v>
      </c>
      <c r="J88" s="15">
        <f>COUNTIF(I$5:I88,I88)</f>
        <v>18</v>
      </c>
      <c r="K88" s="19">
        <v>3.7025462962962961E-2</v>
      </c>
    </row>
    <row r="89" spans="1:11" ht="20.100000000000001" customHeight="1">
      <c r="A89" s="15">
        <v>85</v>
      </c>
      <c r="B89" s="34">
        <v>80</v>
      </c>
      <c r="C89" s="16" t="s">
        <v>61</v>
      </c>
      <c r="D89" s="17" t="s">
        <v>62</v>
      </c>
      <c r="E89" s="15" t="s">
        <v>11</v>
      </c>
      <c r="F89" s="15" t="s">
        <v>17</v>
      </c>
      <c r="G89" s="15">
        <v>2003</v>
      </c>
      <c r="H89" s="17" t="s">
        <v>21</v>
      </c>
      <c r="I89" s="15" t="s">
        <v>60</v>
      </c>
      <c r="J89" s="18">
        <f>COUNTIF(I$5:I89,I89)</f>
        <v>7</v>
      </c>
      <c r="K89" s="19">
        <v>3.7534722222222219E-2</v>
      </c>
    </row>
    <row r="90" spans="1:11" ht="20.100000000000001" customHeight="1">
      <c r="A90" s="18">
        <v>86</v>
      </c>
      <c r="B90" s="34">
        <v>82</v>
      </c>
      <c r="C90" s="16" t="s">
        <v>166</v>
      </c>
      <c r="D90" s="17" t="s">
        <v>66</v>
      </c>
      <c r="E90" s="20" t="s">
        <v>11</v>
      </c>
      <c r="F90" s="15" t="s">
        <v>17</v>
      </c>
      <c r="G90" s="15">
        <v>1971</v>
      </c>
      <c r="H90" s="17" t="s">
        <v>123</v>
      </c>
      <c r="I90" s="15" t="str">
        <f>IF($F90="m",IF($G$1-$G90&gt;19,IF($G$1-$G90&lt;40,"A",IF($G$1-$G90&gt;49,IF($G$1-$G90&gt;59,IF($G$1-$G90&gt;69,"E","D"),"C"),"B")),"JM"),IF($G$1-$G90&gt;19,IF($G$1-$G90&lt;35,"F",IF($G$1-$G90&lt;50,"G","H")),"JŽ"))</f>
        <v>H</v>
      </c>
      <c r="J90" s="15">
        <f>COUNTIF(I$5:I90,I90)</f>
        <v>5</v>
      </c>
      <c r="K90" s="19">
        <v>3.771990740740741E-2</v>
      </c>
    </row>
    <row r="91" spans="1:11" ht="20.100000000000001" customHeight="1">
      <c r="A91" s="15">
        <v>87</v>
      </c>
      <c r="B91" s="34">
        <v>11</v>
      </c>
      <c r="C91" s="16" t="s">
        <v>212</v>
      </c>
      <c r="D91" s="17" t="s">
        <v>213</v>
      </c>
      <c r="E91" s="20" t="s">
        <v>11</v>
      </c>
      <c r="F91" s="15" t="s">
        <v>3</v>
      </c>
      <c r="G91" s="15">
        <v>1972</v>
      </c>
      <c r="H91" s="17" t="s">
        <v>18</v>
      </c>
      <c r="I91" s="15" t="str">
        <f>IF($F91="m",IF($G$1-$G91&gt;19,IF($G$1-$G91&lt;40,"A",IF($G$1-$G91&gt;49,IF($G$1-$G91&gt;59,IF($G$1-$G91&gt;69,"E","D"),"C"),"B")),"JM"),IF($G$1-$G91&gt;19,IF($G$1-$G91&lt;35,"F",IF($G$1-$G91&lt;50,"G","H")),"JŽ"))</f>
        <v>C</v>
      </c>
      <c r="J91" s="15">
        <f>COUNTIF(I$5:I91,I91)</f>
        <v>19</v>
      </c>
      <c r="K91" s="19">
        <v>3.8009259259259263E-2</v>
      </c>
    </row>
    <row r="92" spans="1:11" ht="20.100000000000001" customHeight="1">
      <c r="A92" s="18">
        <v>88</v>
      </c>
      <c r="B92" s="34">
        <v>18</v>
      </c>
      <c r="C92" s="16" t="s">
        <v>104</v>
      </c>
      <c r="D92" s="17" t="s">
        <v>105</v>
      </c>
      <c r="E92" s="20" t="s">
        <v>11</v>
      </c>
      <c r="F92" s="15" t="s">
        <v>17</v>
      </c>
      <c r="G92" s="15">
        <v>1967</v>
      </c>
      <c r="H92" s="17" t="s">
        <v>97</v>
      </c>
      <c r="I92" s="15" t="str">
        <f>IF($F92="m",IF($G$1-$G92&gt;19,IF($G$1-$G92&lt;40,"A",IF($G$1-$G92&gt;49,IF($G$1-$G92&gt;59,IF($G$1-$G92&gt;69,"E","D"),"C"),"B")),"JM"),IF($G$1-$G92&gt;19,IF($G$1-$G92&lt;35,"F",IF($G$1-$G92&lt;50,"G","H")),"JŽ"))</f>
        <v>H</v>
      </c>
      <c r="J92" s="18">
        <f>COUNTIF(I$5:I92,I92)</f>
        <v>6</v>
      </c>
      <c r="K92" s="19">
        <v>3.9131944444444448E-2</v>
      </c>
    </row>
    <row r="93" spans="1:11" s="56" customFormat="1" ht="20.100000000000001" customHeight="1">
      <c r="A93" s="51">
        <v>89</v>
      </c>
      <c r="B93" s="52">
        <v>16</v>
      </c>
      <c r="C93" s="53" t="s">
        <v>41</v>
      </c>
      <c r="D93" s="54" t="s">
        <v>27</v>
      </c>
      <c r="E93" s="51" t="s">
        <v>11</v>
      </c>
      <c r="F93" s="51" t="s">
        <v>17</v>
      </c>
      <c r="G93" s="51">
        <v>1959</v>
      </c>
      <c r="H93" s="54" t="s">
        <v>214</v>
      </c>
      <c r="I93" s="51" t="s">
        <v>229</v>
      </c>
      <c r="J93" s="51">
        <f>COUNTIF(I$5:I93,I93)</f>
        <v>2</v>
      </c>
      <c r="K93" s="55">
        <v>3.923611111111111E-2</v>
      </c>
    </row>
    <row r="94" spans="1:11" ht="20.100000000000001" customHeight="1">
      <c r="A94" s="18">
        <v>90</v>
      </c>
      <c r="B94" s="34">
        <v>2</v>
      </c>
      <c r="C94" s="16" t="s">
        <v>211</v>
      </c>
      <c r="D94" s="17" t="s">
        <v>47</v>
      </c>
      <c r="E94" s="20" t="s">
        <v>11</v>
      </c>
      <c r="F94" s="15" t="s">
        <v>3</v>
      </c>
      <c r="G94" s="15">
        <v>1948</v>
      </c>
      <c r="H94" s="17" t="s">
        <v>210</v>
      </c>
      <c r="I94" s="15" t="str">
        <f t="shared" ref="I94:I103" si="3">IF($F94="m",IF($G$1-$G94&gt;19,IF($G$1-$G94&lt;40,"A",IF($G$1-$G94&gt;49,IF($G$1-$G94&gt;59,IF($G$1-$G94&gt;69,"E","D"),"C"),"B")),"JM"),IF($G$1-$G94&gt;19,IF($G$1-$G94&lt;35,"F",IF($G$1-$G94&lt;50,"G","H")),"JŽ"))</f>
        <v>E</v>
      </c>
      <c r="J94" s="18">
        <f>COUNTIF(I$5:I94,I94)</f>
        <v>4</v>
      </c>
      <c r="K94" s="19">
        <v>3.9571759259259258E-2</v>
      </c>
    </row>
    <row r="95" spans="1:11" ht="20.100000000000001" customHeight="1">
      <c r="A95" s="15">
        <v>91</v>
      </c>
      <c r="B95" s="34">
        <v>35</v>
      </c>
      <c r="C95" s="24" t="s">
        <v>215</v>
      </c>
      <c r="D95" s="17" t="s">
        <v>216</v>
      </c>
      <c r="E95" s="20" t="s">
        <v>11</v>
      </c>
      <c r="F95" s="15" t="s">
        <v>17</v>
      </c>
      <c r="G95" s="15">
        <v>1984</v>
      </c>
      <c r="H95" s="17" t="s">
        <v>217</v>
      </c>
      <c r="I95" s="15" t="str">
        <f t="shared" si="3"/>
        <v>G</v>
      </c>
      <c r="J95" s="15">
        <f>COUNTIF(I$5:I95,I95)</f>
        <v>9</v>
      </c>
      <c r="K95" s="19">
        <v>3.9571759259259258E-2</v>
      </c>
    </row>
    <row r="96" spans="1:11" ht="20.100000000000001" customHeight="1">
      <c r="A96" s="18">
        <v>92</v>
      </c>
      <c r="B96" s="34">
        <v>78</v>
      </c>
      <c r="C96" s="16" t="s">
        <v>15</v>
      </c>
      <c r="D96" s="17" t="s">
        <v>38</v>
      </c>
      <c r="E96" s="20" t="s">
        <v>11</v>
      </c>
      <c r="F96" s="15" t="s">
        <v>3</v>
      </c>
      <c r="G96" s="15">
        <v>1955</v>
      </c>
      <c r="H96" s="17" t="s">
        <v>102</v>
      </c>
      <c r="I96" s="15" t="str">
        <f t="shared" si="3"/>
        <v>D</v>
      </c>
      <c r="J96" s="15">
        <f>COUNTIF(I$5:I96,I96)</f>
        <v>9</v>
      </c>
      <c r="K96" s="19">
        <v>3.9837962962962964E-2</v>
      </c>
    </row>
    <row r="97" spans="1:11" ht="20.100000000000001" customHeight="1">
      <c r="A97" s="15">
        <v>93</v>
      </c>
      <c r="B97" s="34">
        <v>61</v>
      </c>
      <c r="C97" s="16" t="s">
        <v>95</v>
      </c>
      <c r="D97" s="17" t="s">
        <v>30</v>
      </c>
      <c r="E97" s="20" t="s">
        <v>11</v>
      </c>
      <c r="F97" s="15" t="s">
        <v>17</v>
      </c>
      <c r="G97" s="15">
        <v>1978</v>
      </c>
      <c r="H97" s="23" t="s">
        <v>18</v>
      </c>
      <c r="I97" s="15" t="str">
        <f t="shared" si="3"/>
        <v>G</v>
      </c>
      <c r="J97" s="18">
        <f>COUNTIF(I$5:I97,I97)</f>
        <v>10</v>
      </c>
      <c r="K97" s="19">
        <v>4.0648148148148149E-2</v>
      </c>
    </row>
    <row r="98" spans="1:11" ht="20.100000000000001" customHeight="1">
      <c r="A98" s="18">
        <v>94</v>
      </c>
      <c r="B98" s="34">
        <v>91</v>
      </c>
      <c r="C98" s="16" t="s">
        <v>165</v>
      </c>
      <c r="D98" s="17" t="s">
        <v>84</v>
      </c>
      <c r="E98" s="20" t="s">
        <v>11</v>
      </c>
      <c r="F98" s="15" t="s">
        <v>17</v>
      </c>
      <c r="G98" s="15">
        <v>1978</v>
      </c>
      <c r="H98" s="17" t="s">
        <v>133</v>
      </c>
      <c r="I98" s="15" t="str">
        <f t="shared" si="3"/>
        <v>G</v>
      </c>
      <c r="J98" s="15">
        <f>COUNTIF(I$5:I98,I98)</f>
        <v>11</v>
      </c>
      <c r="K98" s="19">
        <v>4.189814814814815E-2</v>
      </c>
    </row>
    <row r="99" spans="1:11" ht="20.100000000000001" customHeight="1">
      <c r="A99" s="15">
        <v>95</v>
      </c>
      <c r="B99" s="34">
        <v>90</v>
      </c>
      <c r="C99" s="16" t="s">
        <v>134</v>
      </c>
      <c r="D99" s="17" t="s">
        <v>135</v>
      </c>
      <c r="E99" s="20" t="s">
        <v>11</v>
      </c>
      <c r="F99" s="15" t="s">
        <v>17</v>
      </c>
      <c r="G99" s="15">
        <v>1971</v>
      </c>
      <c r="H99" s="17" t="s">
        <v>133</v>
      </c>
      <c r="I99" s="15" t="str">
        <f t="shared" si="3"/>
        <v>H</v>
      </c>
      <c r="J99" s="15">
        <f>COUNTIF(I$5:I99,I99)</f>
        <v>7</v>
      </c>
      <c r="K99" s="19">
        <v>4.189814814814815E-2</v>
      </c>
    </row>
    <row r="100" spans="1:11" ht="20.100000000000001" customHeight="1">
      <c r="A100" s="18">
        <v>96</v>
      </c>
      <c r="B100" s="34">
        <v>34</v>
      </c>
      <c r="C100" s="16" t="s">
        <v>51</v>
      </c>
      <c r="D100" s="17" t="s">
        <v>16</v>
      </c>
      <c r="E100" s="20" t="s">
        <v>11</v>
      </c>
      <c r="F100" s="15" t="s">
        <v>3</v>
      </c>
      <c r="G100" s="15">
        <v>1983</v>
      </c>
      <c r="H100" s="17" t="s">
        <v>18</v>
      </c>
      <c r="I100" s="15" t="str">
        <f t="shared" si="3"/>
        <v>A</v>
      </c>
      <c r="J100" s="18">
        <f>COUNTIF(I$5:I100,I100)</f>
        <v>23</v>
      </c>
      <c r="K100" s="19">
        <v>4.4085648148148145E-2</v>
      </c>
    </row>
    <row r="101" spans="1:11" ht="20.100000000000001" customHeight="1">
      <c r="A101" s="15">
        <v>97</v>
      </c>
      <c r="B101" s="34">
        <v>46</v>
      </c>
      <c r="C101" s="16" t="s">
        <v>51</v>
      </c>
      <c r="D101" s="17" t="s">
        <v>48</v>
      </c>
      <c r="E101" s="15" t="s">
        <v>11</v>
      </c>
      <c r="F101" s="15" t="s">
        <v>3</v>
      </c>
      <c r="G101" s="15">
        <v>1976</v>
      </c>
      <c r="H101" s="17" t="s">
        <v>21</v>
      </c>
      <c r="I101" s="15" t="str">
        <f t="shared" si="3"/>
        <v>B</v>
      </c>
      <c r="J101" s="15">
        <f>COUNTIF(I$5:I101,I101)</f>
        <v>14</v>
      </c>
      <c r="K101" s="19">
        <v>4.4085648148148145E-2</v>
      </c>
    </row>
    <row r="102" spans="1:11" ht="20.100000000000001" customHeight="1">
      <c r="A102" s="18">
        <v>98</v>
      </c>
      <c r="B102" s="34">
        <v>64</v>
      </c>
      <c r="C102" s="16" t="s">
        <v>150</v>
      </c>
      <c r="D102" s="17" t="s">
        <v>20</v>
      </c>
      <c r="E102" s="15" t="s">
        <v>11</v>
      </c>
      <c r="F102" s="15" t="s">
        <v>3</v>
      </c>
      <c r="G102" s="15">
        <v>1981</v>
      </c>
      <c r="H102" s="17" t="s">
        <v>97</v>
      </c>
      <c r="I102" s="15" t="str">
        <f t="shared" si="3"/>
        <v>B</v>
      </c>
      <c r="J102" s="18">
        <f>COUNTIF(I$5:I102,I102)</f>
        <v>15</v>
      </c>
      <c r="K102" s="19">
        <v>4.7094907407407405E-2</v>
      </c>
    </row>
    <row r="103" spans="1:11" ht="20.100000000000001" customHeight="1">
      <c r="A103" s="15">
        <v>99</v>
      </c>
      <c r="B103" s="34">
        <v>97</v>
      </c>
      <c r="C103" s="16" t="s">
        <v>101</v>
      </c>
      <c r="D103" s="17" t="s">
        <v>16</v>
      </c>
      <c r="E103" s="20" t="s">
        <v>11</v>
      </c>
      <c r="F103" s="15" t="s">
        <v>3</v>
      </c>
      <c r="G103" s="15">
        <v>1968</v>
      </c>
      <c r="H103" s="17" t="s">
        <v>102</v>
      </c>
      <c r="I103" s="15" t="str">
        <f t="shared" si="3"/>
        <v>C</v>
      </c>
      <c r="J103" s="15">
        <f>COUNTIF(I$5:I103,I103)</f>
        <v>20</v>
      </c>
      <c r="K103" s="19" t="s">
        <v>43</v>
      </c>
    </row>
    <row r="105" spans="1:11" s="29" customFormat="1" ht="12">
      <c r="A105" s="25" t="s">
        <v>70</v>
      </c>
      <c r="B105" s="37"/>
      <c r="C105" s="25"/>
      <c r="D105" s="25"/>
      <c r="E105" s="25"/>
      <c r="F105" s="25"/>
      <c r="G105" s="25"/>
      <c r="H105" s="26"/>
      <c r="I105" s="27"/>
      <c r="J105" s="28"/>
      <c r="K105" s="26"/>
    </row>
    <row r="106" spans="1:11" s="30" customFormat="1" ht="11.25">
      <c r="A106" s="82" t="s">
        <v>71</v>
      </c>
      <c r="B106" s="82"/>
      <c r="C106" s="82"/>
      <c r="D106" s="82"/>
      <c r="E106" s="82"/>
      <c r="F106" s="82"/>
      <c r="G106" s="82"/>
      <c r="H106" s="26"/>
      <c r="I106" s="27"/>
      <c r="J106" s="28"/>
      <c r="K106" s="26"/>
    </row>
  </sheetData>
  <sortState ref="A5:K103">
    <sortCondition ref="K5:K103"/>
  </sortState>
  <mergeCells count="2">
    <mergeCell ref="A2:K2"/>
    <mergeCell ref="A106:G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opLeftCell="A2" workbookViewId="0">
      <selection activeCell="P11" sqref="P11"/>
    </sheetView>
  </sheetViews>
  <sheetFormatPr defaultRowHeight="12.75"/>
  <cols>
    <col min="1" max="1" width="4.42578125" style="1" customWidth="1"/>
    <col min="2" max="2" width="5.28515625" style="2" customWidth="1"/>
    <col min="3" max="3" width="22.7109375" style="2" customWidth="1"/>
    <col min="4" max="4" width="7.5703125" style="1" customWidth="1"/>
    <col min="5" max="5" width="5" style="1" customWidth="1"/>
    <col min="6" max="6" width="3.85546875" style="1" customWidth="1"/>
    <col min="7" max="7" width="5.7109375" style="3" customWidth="1"/>
    <col min="8" max="8" width="22.28515625" style="4" customWidth="1"/>
    <col min="9" max="9" width="4.42578125" style="1" customWidth="1"/>
    <col min="10" max="10" width="4.5703125" style="1" customWidth="1"/>
    <col min="11" max="11" width="9.42578125" style="5" customWidth="1"/>
    <col min="12" max="16384" width="9.140625" style="6"/>
  </cols>
  <sheetData>
    <row r="1" spans="1:11" hidden="1">
      <c r="F1" s="1" t="s">
        <v>5</v>
      </c>
      <c r="G1" s="3">
        <v>2022</v>
      </c>
    </row>
    <row r="2" spans="1:11" s="38" customFormat="1" ht="30" customHeight="1" thickBot="1">
      <c r="A2" s="80" t="s">
        <v>72</v>
      </c>
      <c r="B2" s="80"/>
      <c r="C2" s="81"/>
      <c r="D2" s="80"/>
      <c r="E2" s="80"/>
      <c r="F2" s="80"/>
      <c r="G2" s="80"/>
      <c r="H2" s="80"/>
      <c r="I2" s="80"/>
      <c r="J2" s="80"/>
      <c r="K2" s="80"/>
    </row>
    <row r="3" spans="1:11" s="41" customFormat="1" ht="21" thickBot="1">
      <c r="A3" s="39"/>
      <c r="B3" s="32"/>
      <c r="C3" s="70" t="s">
        <v>14</v>
      </c>
      <c r="D3" s="31"/>
      <c r="E3" s="31"/>
      <c r="F3" s="31"/>
      <c r="G3" s="31"/>
      <c r="H3" s="31"/>
      <c r="I3" s="40"/>
      <c r="J3" s="40"/>
      <c r="K3" s="32"/>
    </row>
    <row r="4" spans="1:11" s="14" customFormat="1" ht="30" customHeight="1" thickBot="1">
      <c r="A4" s="7" t="s">
        <v>13</v>
      </c>
      <c r="B4" s="33" t="s">
        <v>12</v>
      </c>
      <c r="C4" s="33" t="s">
        <v>9</v>
      </c>
      <c r="D4" s="8" t="s">
        <v>0</v>
      </c>
      <c r="E4" s="9" t="s">
        <v>10</v>
      </c>
      <c r="F4" s="9" t="s">
        <v>4</v>
      </c>
      <c r="G4" s="10" t="s">
        <v>8</v>
      </c>
      <c r="H4" s="8" t="s">
        <v>1</v>
      </c>
      <c r="I4" s="11" t="s">
        <v>6</v>
      </c>
      <c r="J4" s="12" t="s">
        <v>7</v>
      </c>
      <c r="K4" s="13" t="s">
        <v>2</v>
      </c>
    </row>
    <row r="5" spans="1:11" s="14" customFormat="1" ht="24.95" customHeight="1" thickBot="1">
      <c r="A5" s="83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s="49" customFormat="1" ht="20.100000000000001" customHeight="1">
      <c r="A6" s="42">
        <v>1</v>
      </c>
      <c r="B6" s="43">
        <v>33</v>
      </c>
      <c r="C6" s="44" t="s">
        <v>35</v>
      </c>
      <c r="D6" s="45" t="s">
        <v>36</v>
      </c>
      <c r="E6" s="46" t="s">
        <v>11</v>
      </c>
      <c r="F6" s="42" t="s">
        <v>3</v>
      </c>
      <c r="G6" s="42">
        <v>1989</v>
      </c>
      <c r="H6" s="45" t="s">
        <v>37</v>
      </c>
      <c r="I6" s="42" t="str">
        <f t="shared" ref="I6:I23" si="0">IF($F6="m",IF($G$1-$G6&gt;19,IF($G$1-$G6&lt;40,"A",IF($G$1-$G6&gt;49,IF($G$1-$G6&gt;59,IF($G$1-$G6&gt;69,"E","D"),"C"),"B")),"JM"),IF($G$1-$G6&gt;19,IF($G$1-$G6&lt;35,"F",IF($G$1-$G6&lt;50,"G","H")),"JŽ"))</f>
        <v>A</v>
      </c>
      <c r="J6" s="47">
        <f>COUNTIF(I$6:I6,I6)</f>
        <v>1</v>
      </c>
      <c r="K6" s="48">
        <v>2.0972222222222222E-2</v>
      </c>
    </row>
    <row r="7" spans="1:11" s="56" customFormat="1" ht="20.100000000000001" customHeight="1">
      <c r="A7" s="57">
        <v>2</v>
      </c>
      <c r="B7" s="52">
        <v>22</v>
      </c>
      <c r="C7" s="53" t="s">
        <v>196</v>
      </c>
      <c r="D7" s="54" t="s">
        <v>47</v>
      </c>
      <c r="E7" s="51" t="s">
        <v>11</v>
      </c>
      <c r="F7" s="51" t="s">
        <v>3</v>
      </c>
      <c r="G7" s="51">
        <v>2000</v>
      </c>
      <c r="H7" s="54" t="s">
        <v>197</v>
      </c>
      <c r="I7" s="51" t="str">
        <f t="shared" si="0"/>
        <v>A</v>
      </c>
      <c r="J7" s="51">
        <f>COUNTIF(I$6:I7,I7)</f>
        <v>2</v>
      </c>
      <c r="K7" s="55">
        <v>2.1180555555555553E-2</v>
      </c>
    </row>
    <row r="8" spans="1:11" s="66" customFormat="1" ht="20.100000000000001" customHeight="1">
      <c r="A8" s="64">
        <v>3</v>
      </c>
      <c r="B8" s="61">
        <v>41</v>
      </c>
      <c r="C8" s="62" t="s">
        <v>175</v>
      </c>
      <c r="D8" s="63" t="s">
        <v>52</v>
      </c>
      <c r="E8" s="64" t="s">
        <v>11</v>
      </c>
      <c r="F8" s="64" t="s">
        <v>3</v>
      </c>
      <c r="G8" s="64">
        <v>1986</v>
      </c>
      <c r="H8" s="63" t="s">
        <v>21</v>
      </c>
      <c r="I8" s="64" t="str">
        <f t="shared" si="0"/>
        <v>A</v>
      </c>
      <c r="J8" s="64">
        <f>COUNTIF(I$6:I8,I8)</f>
        <v>3</v>
      </c>
      <c r="K8" s="65">
        <v>2.148148148148148E-2</v>
      </c>
    </row>
    <row r="9" spans="1:11" ht="20.100000000000001" customHeight="1">
      <c r="A9" s="15">
        <v>4</v>
      </c>
      <c r="B9" s="34">
        <v>20</v>
      </c>
      <c r="C9" s="16" t="s">
        <v>176</v>
      </c>
      <c r="D9" s="17" t="s">
        <v>20</v>
      </c>
      <c r="E9" s="20" t="s">
        <v>11</v>
      </c>
      <c r="F9" s="15" t="s">
        <v>3</v>
      </c>
      <c r="G9" s="15">
        <v>1992</v>
      </c>
      <c r="H9" s="17" t="s">
        <v>177</v>
      </c>
      <c r="I9" s="15" t="str">
        <f t="shared" si="0"/>
        <v>A</v>
      </c>
      <c r="J9" s="18">
        <f>COUNTIF(I$6:I9,I9)</f>
        <v>4</v>
      </c>
      <c r="K9" s="19">
        <v>2.3391203703703702E-2</v>
      </c>
    </row>
    <row r="10" spans="1:11" ht="20.100000000000001" customHeight="1">
      <c r="A10" s="18">
        <v>5</v>
      </c>
      <c r="B10" s="34">
        <v>69</v>
      </c>
      <c r="C10" s="16" t="s">
        <v>161</v>
      </c>
      <c r="D10" s="17" t="s">
        <v>162</v>
      </c>
      <c r="E10" s="20" t="s">
        <v>11</v>
      </c>
      <c r="F10" s="15" t="s">
        <v>3</v>
      </c>
      <c r="G10" s="15">
        <v>1996</v>
      </c>
      <c r="H10" s="17" t="s">
        <v>121</v>
      </c>
      <c r="I10" s="15" t="str">
        <f t="shared" si="0"/>
        <v>A</v>
      </c>
      <c r="J10" s="15">
        <f>COUNTIF(I$6:I10,I10)</f>
        <v>5</v>
      </c>
      <c r="K10" s="19">
        <v>2.417824074074074E-2</v>
      </c>
    </row>
    <row r="11" spans="1:11" ht="20.100000000000001" customHeight="1">
      <c r="A11" s="15">
        <v>6</v>
      </c>
      <c r="B11" s="34">
        <v>14</v>
      </c>
      <c r="C11" s="16" t="s">
        <v>138</v>
      </c>
      <c r="D11" s="17" t="s">
        <v>52</v>
      </c>
      <c r="E11" s="20" t="s">
        <v>11</v>
      </c>
      <c r="F11" s="15" t="s">
        <v>3</v>
      </c>
      <c r="G11" s="15">
        <v>1985</v>
      </c>
      <c r="H11" s="17" t="s">
        <v>21</v>
      </c>
      <c r="I11" s="15" t="str">
        <f t="shared" si="0"/>
        <v>A</v>
      </c>
      <c r="J11" s="15">
        <f>COUNTIF(I$6:I11,I11)</f>
        <v>6</v>
      </c>
      <c r="K11" s="19">
        <v>2.6087962962962966E-2</v>
      </c>
    </row>
    <row r="12" spans="1:11" ht="20.100000000000001" customHeight="1">
      <c r="A12" s="15">
        <v>7</v>
      </c>
      <c r="B12" s="34">
        <v>76</v>
      </c>
      <c r="C12" s="16" t="s">
        <v>141</v>
      </c>
      <c r="D12" s="17" t="s">
        <v>31</v>
      </c>
      <c r="E12" s="20" t="s">
        <v>11</v>
      </c>
      <c r="F12" s="15" t="s">
        <v>3</v>
      </c>
      <c r="G12" s="15">
        <v>1992</v>
      </c>
      <c r="H12" s="17" t="s">
        <v>142</v>
      </c>
      <c r="I12" s="15" t="str">
        <f t="shared" si="0"/>
        <v>A</v>
      </c>
      <c r="J12" s="18">
        <f>COUNTIF(I$6:I12,I12)</f>
        <v>7</v>
      </c>
      <c r="K12" s="19">
        <v>2.6620370370370374E-2</v>
      </c>
    </row>
    <row r="13" spans="1:11" ht="20.100000000000001" customHeight="1">
      <c r="A13" s="18">
        <v>8</v>
      </c>
      <c r="B13" s="34">
        <v>24</v>
      </c>
      <c r="C13" s="16" t="s">
        <v>89</v>
      </c>
      <c r="D13" s="17" t="s">
        <v>22</v>
      </c>
      <c r="E13" s="15" t="s">
        <v>11</v>
      </c>
      <c r="F13" s="15" t="s">
        <v>3</v>
      </c>
      <c r="G13" s="15">
        <v>1986</v>
      </c>
      <c r="H13" s="17" t="s">
        <v>18</v>
      </c>
      <c r="I13" s="15" t="str">
        <f t="shared" si="0"/>
        <v>A</v>
      </c>
      <c r="J13" s="15">
        <f>COUNTIF(I$6:I13,I13)</f>
        <v>8</v>
      </c>
      <c r="K13" s="19">
        <v>2.7719907407407405E-2</v>
      </c>
    </row>
    <row r="14" spans="1:11" ht="20.100000000000001" customHeight="1">
      <c r="A14" s="15">
        <v>9</v>
      </c>
      <c r="B14" s="34">
        <v>53</v>
      </c>
      <c r="C14" s="16" t="s">
        <v>146</v>
      </c>
      <c r="D14" s="17" t="s">
        <v>22</v>
      </c>
      <c r="E14" s="15" t="s">
        <v>11</v>
      </c>
      <c r="F14" s="15" t="s">
        <v>3</v>
      </c>
      <c r="G14" s="15">
        <v>1987</v>
      </c>
      <c r="H14" s="17" t="s">
        <v>147</v>
      </c>
      <c r="I14" s="15" t="str">
        <f t="shared" si="0"/>
        <v>A</v>
      </c>
      <c r="J14" s="18">
        <f>COUNTIF(I$6:I14,I14)</f>
        <v>9</v>
      </c>
      <c r="K14" s="19">
        <v>2.7754629629629629E-2</v>
      </c>
    </row>
    <row r="15" spans="1:11" ht="20.100000000000001" customHeight="1">
      <c r="A15" s="15">
        <v>10</v>
      </c>
      <c r="B15" s="34">
        <v>93</v>
      </c>
      <c r="C15" s="16" t="s">
        <v>227</v>
      </c>
      <c r="D15" s="17" t="s">
        <v>58</v>
      </c>
      <c r="E15" s="15" t="s">
        <v>11</v>
      </c>
      <c r="F15" s="15" t="s">
        <v>3</v>
      </c>
      <c r="G15" s="15">
        <v>1986</v>
      </c>
      <c r="H15" s="17" t="s">
        <v>18</v>
      </c>
      <c r="I15" s="15" t="str">
        <f t="shared" si="0"/>
        <v>A</v>
      </c>
      <c r="J15" s="15">
        <f>COUNTIF(I$6:I15,I15)</f>
        <v>10</v>
      </c>
      <c r="K15" s="19">
        <v>2.8414351851851847E-2</v>
      </c>
    </row>
    <row r="16" spans="1:11" ht="20.100000000000001" customHeight="1">
      <c r="A16" s="18">
        <v>11</v>
      </c>
      <c r="B16" s="34">
        <v>74</v>
      </c>
      <c r="C16" s="16" t="s">
        <v>143</v>
      </c>
      <c r="D16" s="17" t="s">
        <v>58</v>
      </c>
      <c r="E16" s="15" t="s">
        <v>11</v>
      </c>
      <c r="F16" s="15" t="s">
        <v>3</v>
      </c>
      <c r="G16" s="15">
        <v>1991</v>
      </c>
      <c r="H16" s="23" t="s">
        <v>18</v>
      </c>
      <c r="I16" s="15" t="str">
        <f t="shared" si="0"/>
        <v>A</v>
      </c>
      <c r="J16" s="15">
        <f>COUNTIF(I$6:I16,I16)</f>
        <v>11</v>
      </c>
      <c r="K16" s="19">
        <v>2.9363425925925921E-2</v>
      </c>
    </row>
    <row r="17" spans="1:11" ht="20.100000000000001" customHeight="1">
      <c r="A17" s="15">
        <v>12</v>
      </c>
      <c r="B17" s="34">
        <v>40</v>
      </c>
      <c r="C17" s="16" t="s">
        <v>28</v>
      </c>
      <c r="D17" s="17" t="s">
        <v>103</v>
      </c>
      <c r="E17" s="20" t="s">
        <v>11</v>
      </c>
      <c r="F17" s="15" t="s">
        <v>3</v>
      </c>
      <c r="G17" s="15">
        <v>1997</v>
      </c>
      <c r="H17" s="17" t="s">
        <v>82</v>
      </c>
      <c r="I17" s="15" t="str">
        <f t="shared" si="0"/>
        <v>A</v>
      </c>
      <c r="J17" s="18">
        <f>COUNTIF(I$6:I17,I17)</f>
        <v>12</v>
      </c>
      <c r="K17" s="19">
        <v>2.9537037037037039E-2</v>
      </c>
    </row>
    <row r="18" spans="1:11" ht="20.100000000000001" customHeight="1">
      <c r="A18" s="15">
        <v>13</v>
      </c>
      <c r="B18" s="34">
        <v>10</v>
      </c>
      <c r="C18" s="16" t="s">
        <v>98</v>
      </c>
      <c r="D18" s="17" t="s">
        <v>99</v>
      </c>
      <c r="E18" s="20" t="s">
        <v>11</v>
      </c>
      <c r="F18" s="15" t="s">
        <v>3</v>
      </c>
      <c r="G18" s="15">
        <v>1997</v>
      </c>
      <c r="H18" s="17" t="s">
        <v>100</v>
      </c>
      <c r="I18" s="15" t="str">
        <f t="shared" si="0"/>
        <v>A</v>
      </c>
      <c r="J18" s="15">
        <f>COUNTIF(I$6:I18,I18)</f>
        <v>13</v>
      </c>
      <c r="K18" s="19">
        <v>3.0347222222222223E-2</v>
      </c>
    </row>
    <row r="19" spans="1:11" ht="20.100000000000001" customHeight="1">
      <c r="A19" s="18">
        <v>14</v>
      </c>
      <c r="B19" s="34">
        <v>79</v>
      </c>
      <c r="C19" s="16" t="s">
        <v>109</v>
      </c>
      <c r="D19" s="17" t="s">
        <v>31</v>
      </c>
      <c r="E19" s="20" t="s">
        <v>11</v>
      </c>
      <c r="F19" s="15" t="s">
        <v>3</v>
      </c>
      <c r="G19" s="15">
        <v>1990</v>
      </c>
      <c r="H19" s="23" t="s">
        <v>18</v>
      </c>
      <c r="I19" s="15" t="str">
        <f t="shared" si="0"/>
        <v>A</v>
      </c>
      <c r="J19" s="15">
        <f>COUNTIF(I$6:I19,I19)</f>
        <v>14</v>
      </c>
      <c r="K19" s="19">
        <v>3.0763888888888886E-2</v>
      </c>
    </row>
    <row r="20" spans="1:11" ht="20.100000000000001" customHeight="1">
      <c r="A20" s="15">
        <v>15</v>
      </c>
      <c r="B20" s="34">
        <v>1</v>
      </c>
      <c r="C20" s="16" t="s">
        <v>209</v>
      </c>
      <c r="D20" s="17" t="s">
        <v>16</v>
      </c>
      <c r="E20" s="15" t="s">
        <v>11</v>
      </c>
      <c r="F20" s="15" t="s">
        <v>3</v>
      </c>
      <c r="G20" s="15">
        <v>1988</v>
      </c>
      <c r="H20" s="17" t="s">
        <v>205</v>
      </c>
      <c r="I20" s="15" t="str">
        <f t="shared" si="0"/>
        <v>A</v>
      </c>
      <c r="J20" s="18">
        <f>COUNTIF(I$6:I20,I20)</f>
        <v>15</v>
      </c>
      <c r="K20" s="19">
        <v>3.1331018518518515E-2</v>
      </c>
    </row>
    <row r="21" spans="1:11" ht="20.100000000000001" customHeight="1">
      <c r="A21" s="15">
        <v>16</v>
      </c>
      <c r="B21" s="34">
        <v>12</v>
      </c>
      <c r="C21" s="16" t="s">
        <v>119</v>
      </c>
      <c r="D21" s="17" t="s">
        <v>76</v>
      </c>
      <c r="E21" s="20" t="s">
        <v>11</v>
      </c>
      <c r="F21" s="15" t="s">
        <v>3</v>
      </c>
      <c r="G21" s="15">
        <v>1984</v>
      </c>
      <c r="H21" s="17" t="s">
        <v>18</v>
      </c>
      <c r="I21" s="15" t="str">
        <f t="shared" si="0"/>
        <v>A</v>
      </c>
      <c r="J21" s="15">
        <f>COUNTIF(I$6:I21,I21)</f>
        <v>16</v>
      </c>
      <c r="K21" s="19">
        <v>3.1736111111111111E-2</v>
      </c>
    </row>
    <row r="22" spans="1:11" ht="20.100000000000001" customHeight="1">
      <c r="A22" s="18">
        <v>17</v>
      </c>
      <c r="B22" s="34">
        <v>36</v>
      </c>
      <c r="C22" s="16" t="s">
        <v>218</v>
      </c>
      <c r="D22" s="17" t="s">
        <v>76</v>
      </c>
      <c r="E22" s="20" t="s">
        <v>11</v>
      </c>
      <c r="F22" s="15" t="s">
        <v>3</v>
      </c>
      <c r="G22" s="15">
        <v>1990</v>
      </c>
      <c r="H22" s="17" t="s">
        <v>217</v>
      </c>
      <c r="I22" s="15" t="str">
        <f t="shared" si="0"/>
        <v>A</v>
      </c>
      <c r="J22" s="18">
        <f>COUNTIF(I$6:I22,I22)</f>
        <v>17</v>
      </c>
      <c r="K22" s="19">
        <v>3.1736111111111111E-2</v>
      </c>
    </row>
    <row r="23" spans="1:11" ht="20.100000000000001" customHeight="1">
      <c r="A23" s="15">
        <v>18</v>
      </c>
      <c r="B23" s="34">
        <v>62</v>
      </c>
      <c r="C23" s="16" t="s">
        <v>224</v>
      </c>
      <c r="D23" s="17" t="s">
        <v>47</v>
      </c>
      <c r="E23" s="15" t="s">
        <v>11</v>
      </c>
      <c r="F23" s="15" t="s">
        <v>3</v>
      </c>
      <c r="G23" s="15">
        <v>1988</v>
      </c>
      <c r="H23" s="17" t="s">
        <v>18</v>
      </c>
      <c r="I23" s="15" t="str">
        <f t="shared" si="0"/>
        <v>A</v>
      </c>
      <c r="J23" s="15">
        <f>COUNTIF(I$6:I23,I23)</f>
        <v>18</v>
      </c>
      <c r="K23" s="19">
        <v>3.1921296296296302E-2</v>
      </c>
    </row>
    <row r="24" spans="1:11" ht="20.100000000000001" customHeight="1">
      <c r="A24" s="15">
        <v>19</v>
      </c>
      <c r="B24" s="34">
        <v>39</v>
      </c>
      <c r="C24" s="16" t="s">
        <v>152</v>
      </c>
      <c r="D24" s="17" t="s">
        <v>29</v>
      </c>
      <c r="E24" s="20" t="s">
        <v>11</v>
      </c>
      <c r="F24" s="15" t="s">
        <v>3</v>
      </c>
      <c r="G24" s="15">
        <v>2004</v>
      </c>
      <c r="H24" s="17" t="s">
        <v>82</v>
      </c>
      <c r="I24" s="15" t="s">
        <v>45</v>
      </c>
      <c r="J24" s="15">
        <f>COUNTIF(I$6:I24,I24)</f>
        <v>19</v>
      </c>
      <c r="K24" s="19">
        <v>3.2118055555555559E-2</v>
      </c>
    </row>
    <row r="25" spans="1:11" ht="20.100000000000001" customHeight="1">
      <c r="A25" s="18">
        <v>20</v>
      </c>
      <c r="B25" s="36">
        <v>99</v>
      </c>
      <c r="C25" s="16" t="s">
        <v>75</v>
      </c>
      <c r="D25" s="17" t="s">
        <v>76</v>
      </c>
      <c r="E25" s="20" t="s">
        <v>11</v>
      </c>
      <c r="F25" s="15" t="s">
        <v>3</v>
      </c>
      <c r="G25" s="15">
        <v>1990</v>
      </c>
      <c r="H25" s="23" t="s">
        <v>228</v>
      </c>
      <c r="I25" s="15" t="str">
        <f>IF($F25="m",IF($G$1-$G25&gt;19,IF($G$1-$G25&lt;40,"A",IF($G$1-$G25&gt;49,IF($G$1-$G25&gt;59,IF($G$1-$G25&gt;69,"E","D"),"C"),"B")),"JM"),IF($G$1-$G25&gt;19,IF($G$1-$G25&lt;35,"F",IF($G$1-$G25&lt;50,"G","H")),"JŽ"))</f>
        <v>A</v>
      </c>
      <c r="J25" s="18">
        <f>COUNTIF(I$6:I25,I25)</f>
        <v>20</v>
      </c>
      <c r="K25" s="19">
        <v>3.2164351851851854E-2</v>
      </c>
    </row>
    <row r="26" spans="1:11" ht="20.100000000000001" customHeight="1">
      <c r="A26" s="15">
        <v>21</v>
      </c>
      <c r="B26" s="34">
        <v>63</v>
      </c>
      <c r="C26" s="16" t="s">
        <v>225</v>
      </c>
      <c r="D26" s="17" t="s">
        <v>33</v>
      </c>
      <c r="E26" s="20" t="s">
        <v>11</v>
      </c>
      <c r="F26" s="15" t="s">
        <v>3</v>
      </c>
      <c r="G26" s="15">
        <v>1987</v>
      </c>
      <c r="H26" s="17" t="s">
        <v>18</v>
      </c>
      <c r="I26" s="15" t="str">
        <f>IF($F26="m",IF($G$1-$G26&gt;19,IF($G$1-$G26&lt;40,"A",IF($G$1-$G26&gt;49,IF($G$1-$G26&gt;59,IF($G$1-$G26&gt;69,"E","D"),"C"),"B")),"JM"),IF($G$1-$G26&gt;19,IF($G$1-$G26&lt;35,"F",IF($G$1-$G26&lt;50,"G","H")),"JŽ"))</f>
        <v>A</v>
      </c>
      <c r="J26" s="15">
        <f>COUNTIF(I$6:I26,I26)</f>
        <v>21</v>
      </c>
      <c r="K26" s="19">
        <v>3.6018518518518519E-2</v>
      </c>
    </row>
    <row r="27" spans="1:11" ht="20.100000000000001" customHeight="1">
      <c r="A27" s="15">
        <v>22</v>
      </c>
      <c r="B27" s="34">
        <v>27</v>
      </c>
      <c r="C27" s="16" t="s">
        <v>151</v>
      </c>
      <c r="D27" s="17" t="s">
        <v>20</v>
      </c>
      <c r="E27" s="20" t="s">
        <v>11</v>
      </c>
      <c r="F27" s="15" t="s">
        <v>3</v>
      </c>
      <c r="G27" s="15">
        <v>1996</v>
      </c>
      <c r="H27" s="17" t="s">
        <v>114</v>
      </c>
      <c r="I27" s="15" t="str">
        <f>IF($F27="m",IF($G$1-$G27&gt;19,IF($G$1-$G27&lt;40,"A",IF($G$1-$G27&gt;49,IF($G$1-$G27&gt;59,IF($G$1-$G27&gt;69,"E","D"),"C"),"B")),"JM"),IF($G$1-$G27&gt;19,IF($G$1-$G27&lt;35,"F",IF($G$1-$G27&lt;50,"G","H")),"JŽ"))</f>
        <v>A</v>
      </c>
      <c r="J27" s="15">
        <f>COUNTIF(I$6:I27,I27)</f>
        <v>22</v>
      </c>
      <c r="K27" s="19">
        <v>3.6030092592592593E-2</v>
      </c>
    </row>
    <row r="28" spans="1:11" ht="20.100000000000001" customHeight="1" thickBot="1">
      <c r="A28" s="18">
        <v>23</v>
      </c>
      <c r="B28" s="34">
        <v>34</v>
      </c>
      <c r="C28" s="16" t="s">
        <v>51</v>
      </c>
      <c r="D28" s="17" t="s">
        <v>16</v>
      </c>
      <c r="E28" s="20" t="s">
        <v>11</v>
      </c>
      <c r="F28" s="15" t="s">
        <v>3</v>
      </c>
      <c r="G28" s="15">
        <v>1983</v>
      </c>
      <c r="H28" s="17" t="s">
        <v>18</v>
      </c>
      <c r="I28" s="15" t="str">
        <f>IF($F28="m",IF($G$1-$G28&gt;19,IF($G$1-$G28&lt;40,"A",IF($G$1-$G28&gt;49,IF($G$1-$G28&gt;59,IF($G$1-$G28&gt;69,"E","D"),"C"),"B")),"JM"),IF($G$1-$G28&gt;19,IF($G$1-$G28&lt;35,"F",IF($G$1-$G28&lt;50,"G","H")),"JŽ"))</f>
        <v>A</v>
      </c>
      <c r="J28" s="18">
        <f>COUNTIF(I$6:I28,I28)</f>
        <v>23</v>
      </c>
      <c r="K28" s="19">
        <v>4.4085648148148145E-2</v>
      </c>
    </row>
    <row r="29" spans="1:11" s="14" customFormat="1" ht="24.95" customHeight="1" thickBot="1">
      <c r="A29" s="83" t="s">
        <v>230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s="49" customFormat="1" ht="20.100000000000001" customHeight="1">
      <c r="A30" s="47">
        <v>1</v>
      </c>
      <c r="B30" s="43">
        <v>65</v>
      </c>
      <c r="C30" s="44" t="s">
        <v>168</v>
      </c>
      <c r="D30" s="45" t="s">
        <v>32</v>
      </c>
      <c r="E30" s="46" t="s">
        <v>11</v>
      </c>
      <c r="F30" s="42" t="s">
        <v>3</v>
      </c>
      <c r="G30" s="42">
        <v>1981</v>
      </c>
      <c r="H30" s="45" t="s">
        <v>169</v>
      </c>
      <c r="I30" s="42" t="str">
        <f t="shared" ref="I30:I44" si="1">IF($F30="m",IF($G$1-$G30&gt;19,IF($G$1-$G30&lt;40,"A",IF($G$1-$G30&gt;49,IF($G$1-$G30&gt;59,IF($G$1-$G30&gt;69,"E","D"),"C"),"B")),"JM"),IF($G$1-$G30&gt;19,IF($G$1-$G30&lt;35,"F",IF($G$1-$G30&lt;50,"G","H")),"JŽ"))</f>
        <v>B</v>
      </c>
      <c r="J30" s="42">
        <f>COUNTIF(I$6:I30,I30)</f>
        <v>1</v>
      </c>
      <c r="K30" s="48">
        <v>2.1030092592592597E-2</v>
      </c>
    </row>
    <row r="31" spans="1:11" s="56" customFormat="1" ht="20.100000000000001" customHeight="1">
      <c r="A31" s="51">
        <v>2</v>
      </c>
      <c r="B31" s="52">
        <v>19</v>
      </c>
      <c r="C31" s="53" t="s">
        <v>198</v>
      </c>
      <c r="D31" s="54" t="s">
        <v>47</v>
      </c>
      <c r="E31" s="58" t="s">
        <v>11</v>
      </c>
      <c r="F31" s="51" t="s">
        <v>3</v>
      </c>
      <c r="G31" s="51">
        <v>1981</v>
      </c>
      <c r="H31" s="54" t="s">
        <v>199</v>
      </c>
      <c r="I31" s="51" t="str">
        <f t="shared" si="1"/>
        <v>B</v>
      </c>
      <c r="J31" s="57">
        <f>COUNTIF(I$6:I31,I31)</f>
        <v>2</v>
      </c>
      <c r="K31" s="55">
        <v>2.2777777777777775E-2</v>
      </c>
    </row>
    <row r="32" spans="1:11" s="66" customFormat="1" ht="20.100000000000001" customHeight="1">
      <c r="A32" s="60">
        <v>3</v>
      </c>
      <c r="B32" s="61">
        <v>15</v>
      </c>
      <c r="C32" s="62" t="s">
        <v>156</v>
      </c>
      <c r="D32" s="63" t="s">
        <v>49</v>
      </c>
      <c r="E32" s="67" t="s">
        <v>11</v>
      </c>
      <c r="F32" s="64" t="s">
        <v>3</v>
      </c>
      <c r="G32" s="64">
        <v>1981</v>
      </c>
      <c r="H32" s="63" t="s">
        <v>149</v>
      </c>
      <c r="I32" s="64" t="str">
        <f t="shared" si="1"/>
        <v>B</v>
      </c>
      <c r="J32" s="64">
        <f>COUNTIF(I$6:I32,I32)</f>
        <v>3</v>
      </c>
      <c r="K32" s="68">
        <v>2.4398148148148145E-2</v>
      </c>
    </row>
    <row r="33" spans="1:11" ht="20.100000000000001" customHeight="1">
      <c r="A33" s="18">
        <v>4</v>
      </c>
      <c r="B33" s="34">
        <v>72</v>
      </c>
      <c r="C33" s="16" t="s">
        <v>136</v>
      </c>
      <c r="D33" s="17" t="s">
        <v>54</v>
      </c>
      <c r="E33" s="15" t="s">
        <v>11</v>
      </c>
      <c r="F33" s="15" t="s">
        <v>3</v>
      </c>
      <c r="G33" s="15">
        <v>1982</v>
      </c>
      <c r="H33" s="17" t="s">
        <v>137</v>
      </c>
      <c r="I33" s="15" t="str">
        <f t="shared" si="1"/>
        <v>B</v>
      </c>
      <c r="J33" s="15">
        <f>COUNTIF(I$6:I33,I33)</f>
        <v>4</v>
      </c>
      <c r="K33" s="19">
        <v>2.5972222222222219E-2</v>
      </c>
    </row>
    <row r="34" spans="1:11" ht="20.100000000000001" customHeight="1">
      <c r="A34" s="15">
        <v>5</v>
      </c>
      <c r="B34" s="34">
        <v>32</v>
      </c>
      <c r="C34" s="21" t="s">
        <v>167</v>
      </c>
      <c r="D34" s="17" t="s">
        <v>20</v>
      </c>
      <c r="E34" s="15" t="s">
        <v>11</v>
      </c>
      <c r="F34" s="15" t="s">
        <v>3</v>
      </c>
      <c r="G34" s="15">
        <v>1979</v>
      </c>
      <c r="H34" s="17" t="s">
        <v>21</v>
      </c>
      <c r="I34" s="15" t="str">
        <f t="shared" si="1"/>
        <v>B</v>
      </c>
      <c r="J34" s="18">
        <f>COUNTIF(I$6:I34,I34)</f>
        <v>5</v>
      </c>
      <c r="K34" s="19">
        <v>2.6377314814814815E-2</v>
      </c>
    </row>
    <row r="35" spans="1:11" ht="20.100000000000001" customHeight="1">
      <c r="A35" s="18">
        <v>6</v>
      </c>
      <c r="B35" s="34">
        <v>52</v>
      </c>
      <c r="C35" s="16" t="s">
        <v>220</v>
      </c>
      <c r="D35" s="17" t="s">
        <v>103</v>
      </c>
      <c r="E35" s="20" t="s">
        <v>11</v>
      </c>
      <c r="F35" s="15" t="s">
        <v>3</v>
      </c>
      <c r="G35" s="15">
        <v>1979</v>
      </c>
      <c r="H35" s="17" t="s">
        <v>221</v>
      </c>
      <c r="I35" s="15" t="str">
        <f t="shared" si="1"/>
        <v>B</v>
      </c>
      <c r="J35" s="15">
        <f>COUNTIF(I$6:I35,I35)</f>
        <v>6</v>
      </c>
      <c r="K35" s="19">
        <v>2.6990740740740742E-2</v>
      </c>
    </row>
    <row r="36" spans="1:11" ht="20.100000000000001" customHeight="1">
      <c r="A36" s="18">
        <v>7</v>
      </c>
      <c r="B36" s="34">
        <v>96</v>
      </c>
      <c r="C36" s="16" t="s">
        <v>178</v>
      </c>
      <c r="D36" s="17" t="s">
        <v>34</v>
      </c>
      <c r="E36" s="15" t="s">
        <v>11</v>
      </c>
      <c r="F36" s="15" t="s">
        <v>3</v>
      </c>
      <c r="G36" s="15">
        <v>1974</v>
      </c>
      <c r="H36" s="17" t="s">
        <v>46</v>
      </c>
      <c r="I36" s="15" t="str">
        <f t="shared" si="1"/>
        <v>B</v>
      </c>
      <c r="J36" s="15">
        <f>COUNTIF(I$6:I36,I36)</f>
        <v>7</v>
      </c>
      <c r="K36" s="19">
        <v>2.8460648148148148E-2</v>
      </c>
    </row>
    <row r="37" spans="1:11" ht="20.100000000000001" customHeight="1">
      <c r="A37" s="15">
        <v>8</v>
      </c>
      <c r="B37" s="34">
        <v>45</v>
      </c>
      <c r="C37" s="16" t="s">
        <v>77</v>
      </c>
      <c r="D37" s="17" t="s">
        <v>50</v>
      </c>
      <c r="E37" s="20" t="s">
        <v>11</v>
      </c>
      <c r="F37" s="15" t="s">
        <v>3</v>
      </c>
      <c r="G37" s="15">
        <v>1977</v>
      </c>
      <c r="H37" s="17" t="s">
        <v>18</v>
      </c>
      <c r="I37" s="15" t="str">
        <f t="shared" si="1"/>
        <v>B</v>
      </c>
      <c r="J37" s="18">
        <f>COUNTIF(I$6:I37,I37)</f>
        <v>8</v>
      </c>
      <c r="K37" s="19">
        <v>2.8668981481481479E-2</v>
      </c>
    </row>
    <row r="38" spans="1:11" ht="20.100000000000001" customHeight="1">
      <c r="A38" s="18">
        <v>9</v>
      </c>
      <c r="B38" s="34">
        <v>73</v>
      </c>
      <c r="C38" s="16" t="s">
        <v>186</v>
      </c>
      <c r="D38" s="17" t="s">
        <v>187</v>
      </c>
      <c r="E38" s="20" t="s">
        <v>11</v>
      </c>
      <c r="F38" s="15" t="s">
        <v>3</v>
      </c>
      <c r="G38" s="15">
        <v>1978</v>
      </c>
      <c r="H38" s="23" t="s">
        <v>18</v>
      </c>
      <c r="I38" s="15" t="str">
        <f t="shared" si="1"/>
        <v>B</v>
      </c>
      <c r="J38" s="15">
        <f>COUNTIF(I$6:I38,I38)</f>
        <v>9</v>
      </c>
      <c r="K38" s="19">
        <v>3.0694444444444444E-2</v>
      </c>
    </row>
    <row r="39" spans="1:11" ht="20.100000000000001" customHeight="1">
      <c r="A39" s="18">
        <v>10</v>
      </c>
      <c r="B39" s="34">
        <v>55</v>
      </c>
      <c r="C39" s="16" t="s">
        <v>222</v>
      </c>
      <c r="D39" s="17" t="s">
        <v>223</v>
      </c>
      <c r="E39" s="20" t="s">
        <v>11</v>
      </c>
      <c r="F39" s="15" t="s">
        <v>3</v>
      </c>
      <c r="G39" s="15">
        <v>1978</v>
      </c>
      <c r="H39" s="17" t="s">
        <v>18</v>
      </c>
      <c r="I39" s="15" t="str">
        <f t="shared" si="1"/>
        <v>B</v>
      </c>
      <c r="J39" s="18">
        <f>COUNTIF(I$6:I39,I39)</f>
        <v>10</v>
      </c>
      <c r="K39" s="19">
        <v>3.0821759259259257E-2</v>
      </c>
    </row>
    <row r="40" spans="1:11" ht="20.100000000000001" customHeight="1">
      <c r="A40" s="15">
        <v>11</v>
      </c>
      <c r="B40" s="34">
        <v>87</v>
      </c>
      <c r="C40" s="16" t="s">
        <v>86</v>
      </c>
      <c r="D40" s="17" t="s">
        <v>26</v>
      </c>
      <c r="E40" s="15" t="s">
        <v>11</v>
      </c>
      <c r="F40" s="15" t="s">
        <v>3</v>
      </c>
      <c r="G40" s="15">
        <v>1982</v>
      </c>
      <c r="H40" s="17" t="s">
        <v>46</v>
      </c>
      <c r="I40" s="15" t="str">
        <f t="shared" si="1"/>
        <v>B</v>
      </c>
      <c r="J40" s="15">
        <f>COUNTIF(I$6:I40,I40)</f>
        <v>11</v>
      </c>
      <c r="K40" s="19">
        <v>3.142361111111111E-2</v>
      </c>
    </row>
    <row r="41" spans="1:11" ht="20.100000000000001" customHeight="1">
      <c r="A41" s="18">
        <v>12</v>
      </c>
      <c r="B41" s="34">
        <v>95</v>
      </c>
      <c r="C41" s="16" t="s">
        <v>139</v>
      </c>
      <c r="D41" s="17" t="s">
        <v>140</v>
      </c>
      <c r="E41" s="20" t="s">
        <v>11</v>
      </c>
      <c r="F41" s="15" t="s">
        <v>3</v>
      </c>
      <c r="G41" s="15">
        <v>1978</v>
      </c>
      <c r="H41" s="17" t="s">
        <v>94</v>
      </c>
      <c r="I41" s="15" t="str">
        <f t="shared" si="1"/>
        <v>B</v>
      </c>
      <c r="J41" s="15">
        <f>COUNTIF(I$6:I41,I41)</f>
        <v>12</v>
      </c>
      <c r="K41" s="19">
        <v>3.1805555555555552E-2</v>
      </c>
    </row>
    <row r="42" spans="1:11" ht="20.100000000000001" customHeight="1">
      <c r="A42" s="18">
        <v>13</v>
      </c>
      <c r="B42" s="34">
        <v>89</v>
      </c>
      <c r="C42" s="16" t="s">
        <v>132</v>
      </c>
      <c r="D42" s="17" t="s">
        <v>113</v>
      </c>
      <c r="E42" s="20" t="s">
        <v>11</v>
      </c>
      <c r="F42" s="15" t="s">
        <v>3</v>
      </c>
      <c r="G42" s="15">
        <v>1974</v>
      </c>
      <c r="H42" s="17" t="s">
        <v>133</v>
      </c>
      <c r="I42" s="15" t="str">
        <f t="shared" si="1"/>
        <v>B</v>
      </c>
      <c r="J42" s="18">
        <f>COUNTIF(I$6:I42,I42)</f>
        <v>13</v>
      </c>
      <c r="K42" s="19">
        <v>3.4282407407407407E-2</v>
      </c>
    </row>
    <row r="43" spans="1:11" ht="20.100000000000001" customHeight="1">
      <c r="A43" s="15">
        <v>14</v>
      </c>
      <c r="B43" s="34">
        <v>46</v>
      </c>
      <c r="C43" s="16" t="s">
        <v>51</v>
      </c>
      <c r="D43" s="17" t="s">
        <v>48</v>
      </c>
      <c r="E43" s="15" t="s">
        <v>11</v>
      </c>
      <c r="F43" s="15" t="s">
        <v>3</v>
      </c>
      <c r="G43" s="15">
        <v>1976</v>
      </c>
      <c r="H43" s="17" t="s">
        <v>21</v>
      </c>
      <c r="I43" s="15" t="str">
        <f t="shared" si="1"/>
        <v>B</v>
      </c>
      <c r="J43" s="15">
        <f>COUNTIF(I$6:I43,I43)</f>
        <v>14</v>
      </c>
      <c r="K43" s="19">
        <v>4.4085648148148145E-2</v>
      </c>
    </row>
    <row r="44" spans="1:11" ht="20.100000000000001" customHeight="1" thickBot="1">
      <c r="A44" s="18">
        <v>15</v>
      </c>
      <c r="B44" s="34">
        <v>64</v>
      </c>
      <c r="C44" s="16" t="s">
        <v>150</v>
      </c>
      <c r="D44" s="17" t="s">
        <v>20</v>
      </c>
      <c r="E44" s="15" t="s">
        <v>11</v>
      </c>
      <c r="F44" s="15" t="s">
        <v>3</v>
      </c>
      <c r="G44" s="15">
        <v>1981</v>
      </c>
      <c r="H44" s="17" t="s">
        <v>97</v>
      </c>
      <c r="I44" s="15" t="str">
        <f t="shared" si="1"/>
        <v>B</v>
      </c>
      <c r="J44" s="15">
        <f>COUNTIF(I$6:I44,I44)</f>
        <v>15</v>
      </c>
      <c r="K44" s="19">
        <v>4.7094907407407405E-2</v>
      </c>
    </row>
    <row r="45" spans="1:11" s="14" customFormat="1" ht="24.95" customHeight="1" thickBot="1">
      <c r="A45" s="83" t="s">
        <v>231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</row>
    <row r="46" spans="1:11" s="49" customFormat="1" ht="20.100000000000001" customHeight="1">
      <c r="A46" s="42">
        <v>1</v>
      </c>
      <c r="B46" s="43">
        <v>37</v>
      </c>
      <c r="C46" s="44" t="s">
        <v>203</v>
      </c>
      <c r="D46" s="45" t="s">
        <v>204</v>
      </c>
      <c r="E46" s="46" t="s">
        <v>11</v>
      </c>
      <c r="F46" s="42" t="s">
        <v>3</v>
      </c>
      <c r="G46" s="42">
        <v>1968</v>
      </c>
      <c r="H46" s="45" t="s">
        <v>205</v>
      </c>
      <c r="I46" s="42" t="str">
        <f t="shared" ref="I46:I65" si="2">IF($F46="m",IF($G$1-$G46&gt;19,IF($G$1-$G46&lt;40,"A",IF($G$1-$G46&gt;49,IF($G$1-$G46&gt;59,IF($G$1-$G46&gt;69,"E","D"),"C"),"B")),"JM"),IF($G$1-$G46&gt;19,IF($G$1-$G46&lt;35,"F",IF($G$1-$G46&lt;50,"G","H")),"JŽ"))</f>
        <v>C</v>
      </c>
      <c r="J46" s="47">
        <f>COUNTIF(I$6:I46,I46)</f>
        <v>1</v>
      </c>
      <c r="K46" s="48">
        <v>2.2719907407407411E-2</v>
      </c>
    </row>
    <row r="47" spans="1:11" s="56" customFormat="1" ht="20.100000000000001" customHeight="1">
      <c r="A47" s="57">
        <v>2</v>
      </c>
      <c r="B47" s="52">
        <v>21</v>
      </c>
      <c r="C47" s="53" t="s">
        <v>182</v>
      </c>
      <c r="D47" s="54" t="s">
        <v>26</v>
      </c>
      <c r="E47" s="58" t="s">
        <v>11</v>
      </c>
      <c r="F47" s="51" t="s">
        <v>3</v>
      </c>
      <c r="G47" s="51">
        <v>1969</v>
      </c>
      <c r="H47" s="54" t="s">
        <v>21</v>
      </c>
      <c r="I47" s="51" t="str">
        <f t="shared" si="2"/>
        <v>C</v>
      </c>
      <c r="J47" s="51">
        <f>COUNTIF(I$6:I47,I47)</f>
        <v>2</v>
      </c>
      <c r="K47" s="55">
        <v>2.3460648148148147E-2</v>
      </c>
    </row>
    <row r="48" spans="1:11" s="66" customFormat="1" ht="20.100000000000001" customHeight="1">
      <c r="A48" s="64">
        <v>3</v>
      </c>
      <c r="B48" s="61">
        <v>57</v>
      </c>
      <c r="C48" s="62" t="s">
        <v>157</v>
      </c>
      <c r="D48" s="63" t="s">
        <v>55</v>
      </c>
      <c r="E48" s="64" t="s">
        <v>11</v>
      </c>
      <c r="F48" s="64" t="s">
        <v>3</v>
      </c>
      <c r="G48" s="64">
        <v>1972</v>
      </c>
      <c r="H48" s="63" t="s">
        <v>158</v>
      </c>
      <c r="I48" s="64" t="str">
        <f t="shared" si="2"/>
        <v>C</v>
      </c>
      <c r="J48" s="60">
        <f>COUNTIF(I$6:I48,I48)</f>
        <v>3</v>
      </c>
      <c r="K48" s="65">
        <v>2.4074074074074071E-2</v>
      </c>
    </row>
    <row r="49" spans="1:11" ht="20.100000000000001" customHeight="1">
      <c r="A49" s="15">
        <v>4</v>
      </c>
      <c r="B49" s="34">
        <v>13</v>
      </c>
      <c r="C49" s="16" t="s">
        <v>73</v>
      </c>
      <c r="D49" s="17" t="s">
        <v>16</v>
      </c>
      <c r="E49" s="15" t="s">
        <v>11</v>
      </c>
      <c r="F49" s="15" t="s">
        <v>3</v>
      </c>
      <c r="G49" s="15">
        <v>1965</v>
      </c>
      <c r="H49" s="17" t="s">
        <v>74</v>
      </c>
      <c r="I49" s="15" t="str">
        <f t="shared" si="2"/>
        <v>C</v>
      </c>
      <c r="J49" s="15">
        <f>COUNTIF(I$6:I49,I49)</f>
        <v>4</v>
      </c>
      <c r="K49" s="22">
        <v>2.5439814814814814E-2</v>
      </c>
    </row>
    <row r="50" spans="1:11" ht="20.100000000000001" customHeight="1">
      <c r="A50" s="18">
        <v>5</v>
      </c>
      <c r="B50" s="34">
        <v>81</v>
      </c>
      <c r="C50" s="16" t="s">
        <v>191</v>
      </c>
      <c r="D50" s="17" t="s">
        <v>56</v>
      </c>
      <c r="E50" s="15" t="s">
        <v>11</v>
      </c>
      <c r="F50" s="15" t="s">
        <v>3</v>
      </c>
      <c r="G50" s="15">
        <v>1970</v>
      </c>
      <c r="H50" s="17" t="s">
        <v>192</v>
      </c>
      <c r="I50" s="15" t="str">
        <f t="shared" si="2"/>
        <v>C</v>
      </c>
      <c r="J50" s="15">
        <f>COUNTIF(I$6:I50,I50)</f>
        <v>5</v>
      </c>
      <c r="K50" s="19">
        <v>2.6122685185185183E-2</v>
      </c>
    </row>
    <row r="51" spans="1:11" ht="20.100000000000001" customHeight="1">
      <c r="A51" s="15">
        <v>6</v>
      </c>
      <c r="B51" s="34">
        <v>4</v>
      </c>
      <c r="C51" s="16" t="s">
        <v>159</v>
      </c>
      <c r="D51" s="17" t="s">
        <v>52</v>
      </c>
      <c r="E51" s="20" t="s">
        <v>11</v>
      </c>
      <c r="F51" s="15" t="s">
        <v>3</v>
      </c>
      <c r="G51" s="15">
        <v>1967</v>
      </c>
      <c r="H51" s="17" t="s">
        <v>160</v>
      </c>
      <c r="I51" s="15" t="str">
        <f t="shared" si="2"/>
        <v>C</v>
      </c>
      <c r="J51" s="18">
        <f>COUNTIF(I$6:I51,I51)</f>
        <v>6</v>
      </c>
      <c r="K51" s="19">
        <v>2.7349537037037037E-2</v>
      </c>
    </row>
    <row r="52" spans="1:11" ht="20.100000000000001" customHeight="1">
      <c r="A52" s="15">
        <v>7</v>
      </c>
      <c r="B52" s="34">
        <v>75</v>
      </c>
      <c r="C52" s="16" t="s">
        <v>226</v>
      </c>
      <c r="D52" s="17" t="s">
        <v>48</v>
      </c>
      <c r="E52" s="20" t="s">
        <v>11</v>
      </c>
      <c r="F52" s="15" t="s">
        <v>3</v>
      </c>
      <c r="G52" s="15">
        <v>1965</v>
      </c>
      <c r="H52" s="17" t="s">
        <v>21</v>
      </c>
      <c r="I52" s="15" t="str">
        <f t="shared" si="2"/>
        <v>C</v>
      </c>
      <c r="J52" s="15">
        <f>COUNTIF(I$6:I52,I52)</f>
        <v>7</v>
      </c>
      <c r="K52" s="19">
        <v>2.9050925925925928E-2</v>
      </c>
    </row>
    <row r="53" spans="1:11" ht="20.100000000000001" customHeight="1">
      <c r="A53" s="18">
        <v>8</v>
      </c>
      <c r="B53" s="34">
        <v>56</v>
      </c>
      <c r="C53" s="16" t="s">
        <v>106</v>
      </c>
      <c r="D53" s="17" t="s">
        <v>20</v>
      </c>
      <c r="E53" s="20" t="s">
        <v>11</v>
      </c>
      <c r="F53" s="15" t="s">
        <v>3</v>
      </c>
      <c r="G53" s="15">
        <v>1970</v>
      </c>
      <c r="H53" s="17" t="s">
        <v>107</v>
      </c>
      <c r="I53" s="15" t="str">
        <f t="shared" si="2"/>
        <v>C</v>
      </c>
      <c r="J53" s="15">
        <f>COUNTIF(I$6:I53,I53)</f>
        <v>8</v>
      </c>
      <c r="K53" s="19">
        <v>2.991898148148148E-2</v>
      </c>
    </row>
    <row r="54" spans="1:11" ht="20.100000000000001" customHeight="1">
      <c r="A54" s="15">
        <v>9</v>
      </c>
      <c r="B54" s="34">
        <v>71</v>
      </c>
      <c r="C54" s="16" t="s">
        <v>117</v>
      </c>
      <c r="D54" s="17" t="s">
        <v>16</v>
      </c>
      <c r="E54" s="15" t="s">
        <v>11</v>
      </c>
      <c r="F54" s="15" t="s">
        <v>3</v>
      </c>
      <c r="G54" s="15">
        <v>1971</v>
      </c>
      <c r="H54" s="17" t="s">
        <v>118</v>
      </c>
      <c r="I54" s="15" t="str">
        <f t="shared" si="2"/>
        <v>C</v>
      </c>
      <c r="J54" s="18">
        <f>COUNTIF(I$6:I54,I54)</f>
        <v>9</v>
      </c>
      <c r="K54" s="19">
        <v>3.1041666666666665E-2</v>
      </c>
    </row>
    <row r="55" spans="1:11" ht="20.100000000000001" customHeight="1">
      <c r="A55" s="15">
        <v>10</v>
      </c>
      <c r="B55" s="34">
        <v>83</v>
      </c>
      <c r="C55" s="16" t="s">
        <v>122</v>
      </c>
      <c r="D55" s="17" t="s">
        <v>24</v>
      </c>
      <c r="E55" s="20" t="s">
        <v>11</v>
      </c>
      <c r="F55" s="15" t="s">
        <v>3</v>
      </c>
      <c r="G55" s="15">
        <v>1970</v>
      </c>
      <c r="H55" s="17" t="s">
        <v>123</v>
      </c>
      <c r="I55" s="15" t="str">
        <f t="shared" si="2"/>
        <v>C</v>
      </c>
      <c r="J55" s="15">
        <f>COUNTIF(I$6:I55,I55)</f>
        <v>10</v>
      </c>
      <c r="K55" s="22">
        <v>3.1226851851851853E-2</v>
      </c>
    </row>
    <row r="56" spans="1:11" ht="20.100000000000001" customHeight="1">
      <c r="A56" s="18">
        <v>11</v>
      </c>
      <c r="B56" s="34">
        <v>85</v>
      </c>
      <c r="C56" s="16" t="s">
        <v>92</v>
      </c>
      <c r="D56" s="17" t="s">
        <v>52</v>
      </c>
      <c r="E56" s="15" t="s">
        <v>11</v>
      </c>
      <c r="F56" s="15" t="s">
        <v>3</v>
      </c>
      <c r="G56" s="15">
        <v>1969</v>
      </c>
      <c r="H56" s="17" t="s">
        <v>93</v>
      </c>
      <c r="I56" s="15" t="str">
        <f t="shared" si="2"/>
        <v>C</v>
      </c>
      <c r="J56" s="18">
        <f>COUNTIF(I$6:I56,I56)</f>
        <v>11</v>
      </c>
      <c r="K56" s="19">
        <v>3.1597222222222221E-2</v>
      </c>
    </row>
    <row r="57" spans="1:11" ht="20.100000000000001" customHeight="1">
      <c r="A57" s="15">
        <v>12</v>
      </c>
      <c r="B57" s="34">
        <v>67</v>
      </c>
      <c r="C57" s="16" t="s">
        <v>90</v>
      </c>
      <c r="D57" s="17" t="s">
        <v>91</v>
      </c>
      <c r="E57" s="20" t="s">
        <v>11</v>
      </c>
      <c r="F57" s="15" t="s">
        <v>3</v>
      </c>
      <c r="G57" s="15">
        <v>1970</v>
      </c>
      <c r="H57" s="17" t="s">
        <v>18</v>
      </c>
      <c r="I57" s="15" t="str">
        <f t="shared" si="2"/>
        <v>C</v>
      </c>
      <c r="J57" s="15">
        <f>COUNTIF(I$6:I57,I57)</f>
        <v>12</v>
      </c>
      <c r="K57" s="19">
        <v>3.2060185185185185E-2</v>
      </c>
    </row>
    <row r="58" spans="1:11" ht="20.100000000000001" customHeight="1">
      <c r="A58" s="15">
        <v>13</v>
      </c>
      <c r="B58" s="34">
        <v>26</v>
      </c>
      <c r="C58" s="16" t="s">
        <v>112</v>
      </c>
      <c r="D58" s="17" t="s">
        <v>113</v>
      </c>
      <c r="E58" s="20" t="s">
        <v>11</v>
      </c>
      <c r="F58" s="15" t="s">
        <v>3</v>
      </c>
      <c r="G58" s="15">
        <v>1970</v>
      </c>
      <c r="H58" s="17" t="s">
        <v>114</v>
      </c>
      <c r="I58" s="15" t="str">
        <f t="shared" si="2"/>
        <v>C</v>
      </c>
      <c r="J58" s="15">
        <f>COUNTIF(I$6:I58,I58)</f>
        <v>13</v>
      </c>
      <c r="K58" s="19">
        <v>3.2164351851851854E-2</v>
      </c>
    </row>
    <row r="59" spans="1:11" ht="20.100000000000001" customHeight="1">
      <c r="A59" s="18">
        <v>14</v>
      </c>
      <c r="B59" s="34">
        <v>30</v>
      </c>
      <c r="C59" s="16" t="s">
        <v>144</v>
      </c>
      <c r="D59" s="17" t="s">
        <v>25</v>
      </c>
      <c r="E59" s="20" t="s">
        <v>11</v>
      </c>
      <c r="F59" s="15" t="s">
        <v>3</v>
      </c>
      <c r="G59" s="15">
        <v>1970</v>
      </c>
      <c r="H59" s="17" t="s">
        <v>21</v>
      </c>
      <c r="I59" s="15" t="str">
        <f t="shared" si="2"/>
        <v>C</v>
      </c>
      <c r="J59" s="18">
        <f>COUNTIF(I$6:I59,I59)</f>
        <v>14</v>
      </c>
      <c r="K59" s="19">
        <v>3.2627314814814817E-2</v>
      </c>
    </row>
    <row r="60" spans="1:11" ht="20.100000000000001" customHeight="1">
      <c r="A60" s="15">
        <v>15</v>
      </c>
      <c r="B60" s="34">
        <v>7</v>
      </c>
      <c r="C60" s="16" t="s">
        <v>126</v>
      </c>
      <c r="D60" s="17" t="s">
        <v>127</v>
      </c>
      <c r="E60" s="20" t="s">
        <v>11</v>
      </c>
      <c r="F60" s="15" t="s">
        <v>3</v>
      </c>
      <c r="G60" s="15">
        <v>1965</v>
      </c>
      <c r="H60" s="17" t="s">
        <v>21</v>
      </c>
      <c r="I60" s="15" t="str">
        <f t="shared" si="2"/>
        <v>C</v>
      </c>
      <c r="J60" s="15">
        <f>COUNTIF(I$6:I60,I60)</f>
        <v>15</v>
      </c>
      <c r="K60" s="19">
        <v>3.3645833333333333E-2</v>
      </c>
    </row>
    <row r="61" spans="1:11" ht="20.100000000000001" customHeight="1">
      <c r="A61" s="15">
        <v>16</v>
      </c>
      <c r="B61" s="34">
        <v>49</v>
      </c>
      <c r="C61" s="16" t="s">
        <v>87</v>
      </c>
      <c r="D61" s="17" t="s">
        <v>88</v>
      </c>
      <c r="E61" s="20" t="s">
        <v>11</v>
      </c>
      <c r="F61" s="15" t="s">
        <v>3</v>
      </c>
      <c r="G61" s="15">
        <v>1963</v>
      </c>
      <c r="H61" s="17" t="s">
        <v>46</v>
      </c>
      <c r="I61" s="15" t="str">
        <f t="shared" si="2"/>
        <v>C</v>
      </c>
      <c r="J61" s="15">
        <f>COUNTIF(I$6:I61,I61)</f>
        <v>16</v>
      </c>
      <c r="K61" s="19">
        <v>3.5335648148148151E-2</v>
      </c>
    </row>
    <row r="62" spans="1:11" ht="20.100000000000001" customHeight="1">
      <c r="A62" s="18">
        <v>17</v>
      </c>
      <c r="B62" s="35">
        <v>48</v>
      </c>
      <c r="C62" s="16" t="s">
        <v>145</v>
      </c>
      <c r="D62" s="17" t="s">
        <v>127</v>
      </c>
      <c r="E62" s="20" t="s">
        <v>11</v>
      </c>
      <c r="F62" s="15" t="s">
        <v>3</v>
      </c>
      <c r="G62" s="15">
        <v>1963</v>
      </c>
      <c r="H62" s="17" t="s">
        <v>21</v>
      </c>
      <c r="I62" s="15" t="str">
        <f t="shared" si="2"/>
        <v>C</v>
      </c>
      <c r="J62" s="15">
        <f>COUNTIF(I$6:I62,I62)</f>
        <v>17</v>
      </c>
      <c r="K62" s="19">
        <v>3.6701388888888888E-2</v>
      </c>
    </row>
    <row r="63" spans="1:11" ht="20.100000000000001" customHeight="1">
      <c r="A63" s="15">
        <v>18</v>
      </c>
      <c r="B63" s="35">
        <v>51</v>
      </c>
      <c r="C63" s="16" t="s">
        <v>219</v>
      </c>
      <c r="D63" s="17" t="s">
        <v>79</v>
      </c>
      <c r="E63" s="15" t="s">
        <v>11</v>
      </c>
      <c r="F63" s="15" t="s">
        <v>3</v>
      </c>
      <c r="G63" s="15">
        <v>1970</v>
      </c>
      <c r="H63" s="17" t="s">
        <v>18</v>
      </c>
      <c r="I63" s="15" t="str">
        <f t="shared" si="2"/>
        <v>C</v>
      </c>
      <c r="J63" s="18">
        <f>COUNTIF(I$6:I63,I63)</f>
        <v>18</v>
      </c>
      <c r="K63" s="19">
        <v>3.7025462962962961E-2</v>
      </c>
    </row>
    <row r="64" spans="1:11" ht="20.100000000000001" customHeight="1">
      <c r="A64" s="15">
        <v>19</v>
      </c>
      <c r="B64" s="34">
        <v>11</v>
      </c>
      <c r="C64" s="16" t="s">
        <v>212</v>
      </c>
      <c r="D64" s="17" t="s">
        <v>213</v>
      </c>
      <c r="E64" s="20" t="s">
        <v>11</v>
      </c>
      <c r="F64" s="15" t="s">
        <v>3</v>
      </c>
      <c r="G64" s="15">
        <v>1972</v>
      </c>
      <c r="H64" s="17" t="s">
        <v>18</v>
      </c>
      <c r="I64" s="15" t="str">
        <f t="shared" si="2"/>
        <v>C</v>
      </c>
      <c r="J64" s="15">
        <f>COUNTIF(I$6:I64,I64)</f>
        <v>19</v>
      </c>
      <c r="K64" s="19">
        <v>3.8009259259259263E-2</v>
      </c>
    </row>
    <row r="65" spans="1:11" ht="20.100000000000001" customHeight="1" thickBot="1">
      <c r="A65" s="18">
        <v>20</v>
      </c>
      <c r="B65" s="34">
        <v>97</v>
      </c>
      <c r="C65" s="16" t="s">
        <v>101</v>
      </c>
      <c r="D65" s="17" t="s">
        <v>16</v>
      </c>
      <c r="E65" s="20" t="s">
        <v>11</v>
      </c>
      <c r="F65" s="15" t="s">
        <v>3</v>
      </c>
      <c r="G65" s="15">
        <v>1968</v>
      </c>
      <c r="H65" s="17" t="s">
        <v>102</v>
      </c>
      <c r="I65" s="15" t="str">
        <f t="shared" si="2"/>
        <v>C</v>
      </c>
      <c r="J65" s="18">
        <f>COUNTIF(I$6:I65,I65)</f>
        <v>20</v>
      </c>
      <c r="K65" s="19" t="s">
        <v>40</v>
      </c>
    </row>
    <row r="66" spans="1:11" s="14" customFormat="1" ht="24.95" customHeight="1" thickBot="1">
      <c r="A66" s="83" t="s">
        <v>232</v>
      </c>
      <c r="B66" s="84"/>
      <c r="C66" s="84"/>
      <c r="D66" s="84"/>
      <c r="E66" s="84"/>
      <c r="F66" s="84"/>
      <c r="G66" s="84"/>
      <c r="H66" s="84"/>
      <c r="I66" s="84"/>
      <c r="J66" s="84"/>
      <c r="K66" s="85"/>
    </row>
    <row r="67" spans="1:11" s="49" customFormat="1" ht="20.100000000000001" customHeight="1">
      <c r="A67" s="42">
        <v>1</v>
      </c>
      <c r="B67" s="43">
        <v>28</v>
      </c>
      <c r="C67" s="44" t="s">
        <v>119</v>
      </c>
      <c r="D67" s="45" t="s">
        <v>79</v>
      </c>
      <c r="E67" s="46" t="s">
        <v>11</v>
      </c>
      <c r="F67" s="42" t="s">
        <v>3</v>
      </c>
      <c r="G67" s="42">
        <v>1954</v>
      </c>
      <c r="H67" s="45" t="s">
        <v>102</v>
      </c>
      <c r="I67" s="42" t="str">
        <f t="shared" ref="I67:I75" si="3">IF($F67="m",IF($G$1-$G67&gt;19,IF($G$1-$G67&lt;40,"A",IF($G$1-$G67&gt;49,IF($G$1-$G67&gt;59,IF($G$1-$G67&gt;69,"E","D"),"C"),"B")),"JM"),IF($G$1-$G67&gt;19,IF($G$1-$G67&lt;35,"F",IF($G$1-$G67&lt;50,"G","H")),"JŽ"))</f>
        <v>D</v>
      </c>
      <c r="J67" s="42">
        <f>COUNTIF(I$6:I67,I67)</f>
        <v>1</v>
      </c>
      <c r="K67" s="48">
        <v>2.7766203703703706E-2</v>
      </c>
    </row>
    <row r="68" spans="1:11" s="56" customFormat="1" ht="20.100000000000001" customHeight="1">
      <c r="A68" s="57">
        <v>2</v>
      </c>
      <c r="B68" s="52">
        <v>70</v>
      </c>
      <c r="C68" s="53" t="s">
        <v>120</v>
      </c>
      <c r="D68" s="54" t="s">
        <v>76</v>
      </c>
      <c r="E68" s="51" t="s">
        <v>11</v>
      </c>
      <c r="F68" s="51" t="s">
        <v>3</v>
      </c>
      <c r="G68" s="51">
        <v>1957</v>
      </c>
      <c r="H68" s="54" t="s">
        <v>121</v>
      </c>
      <c r="I68" s="51" t="str">
        <f t="shared" si="3"/>
        <v>D</v>
      </c>
      <c r="J68" s="51">
        <f>COUNTIF(I$6:I68,I68)</f>
        <v>2</v>
      </c>
      <c r="K68" s="55">
        <v>2.7881944444444445E-2</v>
      </c>
    </row>
    <row r="69" spans="1:11" s="66" customFormat="1" ht="20.100000000000001" customHeight="1">
      <c r="A69" s="64">
        <v>3</v>
      </c>
      <c r="B69" s="61">
        <v>3</v>
      </c>
      <c r="C69" s="62" t="s">
        <v>148</v>
      </c>
      <c r="D69" s="63" t="s">
        <v>54</v>
      </c>
      <c r="E69" s="67" t="s">
        <v>11</v>
      </c>
      <c r="F69" s="64" t="s">
        <v>3</v>
      </c>
      <c r="G69" s="64">
        <v>1954</v>
      </c>
      <c r="H69" s="63" t="s">
        <v>21</v>
      </c>
      <c r="I69" s="64" t="str">
        <f t="shared" si="3"/>
        <v>D</v>
      </c>
      <c r="J69" s="60">
        <f>COUNTIF(I$6:I69,I69)</f>
        <v>3</v>
      </c>
      <c r="K69" s="65">
        <v>2.9097222222222222E-2</v>
      </c>
    </row>
    <row r="70" spans="1:11" ht="20.100000000000001" customHeight="1">
      <c r="A70" s="18">
        <v>4</v>
      </c>
      <c r="B70" s="34">
        <v>68</v>
      </c>
      <c r="C70" s="16" t="s">
        <v>108</v>
      </c>
      <c r="D70" s="17" t="s">
        <v>48</v>
      </c>
      <c r="E70" s="15" t="s">
        <v>11</v>
      </c>
      <c r="F70" s="15" t="s">
        <v>3</v>
      </c>
      <c r="G70" s="15">
        <v>1956</v>
      </c>
      <c r="H70" s="17" t="s">
        <v>21</v>
      </c>
      <c r="I70" s="15" t="str">
        <f t="shared" si="3"/>
        <v>D</v>
      </c>
      <c r="J70" s="15">
        <f>COUNTIF(I$6:I70,I70)</f>
        <v>4</v>
      </c>
      <c r="K70" s="22">
        <v>3.0833333333333334E-2</v>
      </c>
    </row>
    <row r="71" spans="1:11" ht="20.100000000000001" customHeight="1">
      <c r="A71" s="15">
        <v>5</v>
      </c>
      <c r="B71" s="34">
        <v>38</v>
      </c>
      <c r="C71" s="16" t="s">
        <v>81</v>
      </c>
      <c r="D71" s="17" t="s">
        <v>54</v>
      </c>
      <c r="E71" s="20" t="s">
        <v>11</v>
      </c>
      <c r="F71" s="15" t="s">
        <v>3</v>
      </c>
      <c r="G71" s="15">
        <v>1959</v>
      </c>
      <c r="H71" s="17" t="s">
        <v>82</v>
      </c>
      <c r="I71" s="15" t="str">
        <f t="shared" si="3"/>
        <v>D</v>
      </c>
      <c r="J71" s="15">
        <f>COUNTIF(I$6:I71,I71)</f>
        <v>5</v>
      </c>
      <c r="K71" s="19">
        <v>3.2071759259259258E-2</v>
      </c>
    </row>
    <row r="72" spans="1:11" ht="20.100000000000001" customHeight="1">
      <c r="A72" s="18">
        <v>6</v>
      </c>
      <c r="B72" s="34">
        <v>9</v>
      </c>
      <c r="C72" s="16" t="s">
        <v>78</v>
      </c>
      <c r="D72" s="17" t="s">
        <v>79</v>
      </c>
      <c r="E72" s="15" t="s">
        <v>11</v>
      </c>
      <c r="F72" s="15" t="s">
        <v>3</v>
      </c>
      <c r="G72" s="15">
        <v>1958</v>
      </c>
      <c r="H72" s="17" t="s">
        <v>80</v>
      </c>
      <c r="I72" s="15" t="str">
        <f t="shared" si="3"/>
        <v>D</v>
      </c>
      <c r="J72" s="18">
        <f>COUNTIF(I$6:I72,I72)</f>
        <v>6</v>
      </c>
      <c r="K72" s="19">
        <v>3.2743055555555553E-2</v>
      </c>
    </row>
    <row r="73" spans="1:11" ht="20.100000000000001" customHeight="1">
      <c r="A73" s="15">
        <v>7</v>
      </c>
      <c r="B73" s="34">
        <v>88</v>
      </c>
      <c r="C73" s="16" t="s">
        <v>108</v>
      </c>
      <c r="D73" s="17" t="s">
        <v>53</v>
      </c>
      <c r="E73" s="20" t="s">
        <v>11</v>
      </c>
      <c r="F73" s="15" t="s">
        <v>3</v>
      </c>
      <c r="G73" s="15">
        <v>1958</v>
      </c>
      <c r="H73" s="17" t="s">
        <v>18</v>
      </c>
      <c r="I73" s="15" t="str">
        <f t="shared" si="3"/>
        <v>D</v>
      </c>
      <c r="J73" s="15">
        <f>COUNTIF(I$6:I73,I73)</f>
        <v>7</v>
      </c>
      <c r="K73" s="19">
        <v>3.318287037037037E-2</v>
      </c>
    </row>
    <row r="74" spans="1:11" ht="20.100000000000001" customHeight="1">
      <c r="A74" s="18">
        <v>8</v>
      </c>
      <c r="B74" s="34">
        <v>54</v>
      </c>
      <c r="C74" s="16" t="s">
        <v>201</v>
      </c>
      <c r="D74" s="17" t="s">
        <v>202</v>
      </c>
      <c r="E74" s="20" t="s">
        <v>11</v>
      </c>
      <c r="F74" s="15" t="s">
        <v>3</v>
      </c>
      <c r="G74" s="15">
        <v>1955</v>
      </c>
      <c r="H74" s="17" t="s">
        <v>170</v>
      </c>
      <c r="I74" s="15" t="str">
        <f t="shared" si="3"/>
        <v>D</v>
      </c>
      <c r="J74" s="18">
        <f>COUNTIF(I$6:I74,I74)</f>
        <v>8</v>
      </c>
      <c r="K74" s="19">
        <v>3.4837962962962959E-2</v>
      </c>
    </row>
    <row r="75" spans="1:11" ht="20.100000000000001" customHeight="1" thickBot="1">
      <c r="A75" s="15">
        <v>9</v>
      </c>
      <c r="B75" s="34">
        <v>78</v>
      </c>
      <c r="C75" s="16" t="s">
        <v>15</v>
      </c>
      <c r="D75" s="17" t="s">
        <v>38</v>
      </c>
      <c r="E75" s="20" t="s">
        <v>11</v>
      </c>
      <c r="F75" s="15" t="s">
        <v>3</v>
      </c>
      <c r="G75" s="15">
        <v>1955</v>
      </c>
      <c r="H75" s="17" t="s">
        <v>102</v>
      </c>
      <c r="I75" s="15" t="str">
        <f t="shared" si="3"/>
        <v>D</v>
      </c>
      <c r="J75" s="15">
        <f>COUNTIF(I$6:I75,I75)</f>
        <v>9</v>
      </c>
      <c r="K75" s="19">
        <v>3.9837962962962964E-2</v>
      </c>
    </row>
    <row r="76" spans="1:11" s="14" customFormat="1" ht="24.95" customHeight="1" thickBot="1">
      <c r="A76" s="83" t="s">
        <v>233</v>
      </c>
      <c r="B76" s="84"/>
      <c r="C76" s="84"/>
      <c r="D76" s="84"/>
      <c r="E76" s="84"/>
      <c r="F76" s="84"/>
      <c r="G76" s="84"/>
      <c r="H76" s="84"/>
      <c r="I76" s="84"/>
      <c r="J76" s="84"/>
      <c r="K76" s="85"/>
    </row>
    <row r="77" spans="1:11" s="49" customFormat="1" ht="20.100000000000001" customHeight="1">
      <c r="A77" s="47">
        <v>1</v>
      </c>
      <c r="B77" s="43">
        <v>5</v>
      </c>
      <c r="C77" s="44" t="s">
        <v>23</v>
      </c>
      <c r="D77" s="45" t="s">
        <v>16</v>
      </c>
      <c r="E77" s="42" t="s">
        <v>11</v>
      </c>
      <c r="F77" s="42" t="s">
        <v>3</v>
      </c>
      <c r="G77" s="42">
        <v>1950</v>
      </c>
      <c r="H77" s="45" t="s">
        <v>57</v>
      </c>
      <c r="I77" s="42" t="str">
        <f>IF($F77="m",IF($G$1-$G77&gt;19,IF($G$1-$G77&lt;40,"A",IF($G$1-$G77&gt;49,IF($G$1-$G77&gt;59,IF($G$1-$G77&gt;69,"E","D"),"C"),"B")),"JM"),IF($G$1-$G77&gt;19,IF($G$1-$G77&lt;35,"F",IF($G$1-$G77&lt;50,"G","H")),"JŽ"))</f>
        <v>E</v>
      </c>
      <c r="J77" s="42">
        <f>COUNTIF(I$6:I77,I77)</f>
        <v>1</v>
      </c>
      <c r="K77" s="48">
        <v>3.1585648148148147E-2</v>
      </c>
    </row>
    <row r="78" spans="1:11" s="56" customFormat="1" ht="20.100000000000001" customHeight="1">
      <c r="A78" s="51">
        <v>2</v>
      </c>
      <c r="B78" s="52">
        <v>92</v>
      </c>
      <c r="C78" s="53" t="s">
        <v>153</v>
      </c>
      <c r="D78" s="54" t="s">
        <v>54</v>
      </c>
      <c r="E78" s="51" t="s">
        <v>11</v>
      </c>
      <c r="F78" s="51" t="s">
        <v>3</v>
      </c>
      <c r="G78" s="51">
        <v>1950</v>
      </c>
      <c r="H78" s="54" t="s">
        <v>94</v>
      </c>
      <c r="I78" s="51" t="str">
        <f>IF($F78="m",IF($G$1-$G78&gt;19,IF($G$1-$G78&lt;40,"A",IF($G$1-$G78&gt;49,IF($G$1-$G78&gt;59,IF($G$1-$G78&gt;69,"E","D"),"C"),"B")),"JM"),IF($G$1-$G78&gt;19,IF($G$1-$G78&lt;35,"F",IF($G$1-$G78&lt;50,"G","H")),"JŽ"))</f>
        <v>E</v>
      </c>
      <c r="J78" s="57">
        <f>COUNTIF(I$6:I78,I78)</f>
        <v>2</v>
      </c>
      <c r="K78" s="55">
        <v>3.3449074074074069E-2</v>
      </c>
    </row>
    <row r="79" spans="1:11" s="66" customFormat="1" ht="20.100000000000001" customHeight="1">
      <c r="A79" s="60">
        <v>3</v>
      </c>
      <c r="B79" s="61">
        <v>66</v>
      </c>
      <c r="C79" s="62" t="s">
        <v>174</v>
      </c>
      <c r="D79" s="63" t="s">
        <v>79</v>
      </c>
      <c r="E79" s="67" t="s">
        <v>11</v>
      </c>
      <c r="F79" s="64" t="s">
        <v>3</v>
      </c>
      <c r="G79" s="64">
        <v>1945</v>
      </c>
      <c r="H79" s="63" t="s">
        <v>19</v>
      </c>
      <c r="I79" s="64" t="str">
        <f>IF($F79="m",IF($G$1-$G79&gt;19,IF($G$1-$G79&lt;40,"A",IF($G$1-$G79&gt;49,IF($G$1-$G79&gt;59,IF($G$1-$G79&gt;69,"E","D"),"C"),"B")),"JM"),IF($G$1-$G79&gt;19,IF($G$1-$G79&lt;35,"F",IF($G$1-$G79&lt;50,"G","H")),"JŽ"))</f>
        <v>E</v>
      </c>
      <c r="J79" s="64">
        <f>COUNTIF(I$6:I79,I79)</f>
        <v>3</v>
      </c>
      <c r="K79" s="65">
        <v>3.380787037037037E-2</v>
      </c>
    </row>
    <row r="80" spans="1:11" ht="20.100000000000001" customHeight="1" thickBot="1">
      <c r="A80" s="15">
        <v>4</v>
      </c>
      <c r="B80" s="34">
        <v>2</v>
      </c>
      <c r="C80" s="16" t="s">
        <v>211</v>
      </c>
      <c r="D80" s="17" t="s">
        <v>47</v>
      </c>
      <c r="E80" s="20" t="s">
        <v>11</v>
      </c>
      <c r="F80" s="15" t="s">
        <v>3</v>
      </c>
      <c r="G80" s="15">
        <v>1948</v>
      </c>
      <c r="H80" s="17" t="s">
        <v>210</v>
      </c>
      <c r="I80" s="15" t="str">
        <f>IF($F80="m",IF($G$1-$G80&gt;19,IF($G$1-$G80&lt;40,"A",IF($G$1-$G80&gt;49,IF($G$1-$G80&gt;59,IF($G$1-$G80&gt;69,"E","D"),"C"),"B")),"JM"),IF($G$1-$G80&gt;19,IF($G$1-$G80&lt;35,"F",IF($G$1-$G80&lt;50,"G","H")),"JŽ"))</f>
        <v>E</v>
      </c>
      <c r="J80" s="15">
        <f>COUNTIF(I$6:I80,I80)</f>
        <v>4</v>
      </c>
      <c r="K80" s="19">
        <v>3.9571759259259258E-2</v>
      </c>
    </row>
    <row r="81" spans="1:11" s="14" customFormat="1" ht="24.95" customHeight="1" thickBot="1">
      <c r="A81" s="83" t="s">
        <v>236</v>
      </c>
      <c r="B81" s="84"/>
      <c r="C81" s="84"/>
      <c r="D81" s="84"/>
      <c r="E81" s="84"/>
      <c r="F81" s="84"/>
      <c r="G81" s="84"/>
      <c r="H81" s="84"/>
      <c r="I81" s="84"/>
      <c r="J81" s="84"/>
      <c r="K81" s="85"/>
    </row>
    <row r="82" spans="1:11" s="49" customFormat="1" ht="20.100000000000001" customHeight="1" thickBot="1">
      <c r="A82" s="42">
        <v>1</v>
      </c>
      <c r="B82" s="43">
        <v>59</v>
      </c>
      <c r="C82" s="44" t="s">
        <v>130</v>
      </c>
      <c r="D82" s="45" t="s">
        <v>99</v>
      </c>
      <c r="E82" s="42" t="s">
        <v>11</v>
      </c>
      <c r="F82" s="42" t="s">
        <v>3</v>
      </c>
      <c r="G82" s="42">
        <v>2008</v>
      </c>
      <c r="H82" s="45" t="s">
        <v>131</v>
      </c>
      <c r="I82" s="42" t="str">
        <f>IF($F82="m",IF($G$1-$G82&gt;19,IF($G$1-$G82&lt;40,"A",IF($G$1-$G82&gt;49,IF($G$1-$G82&gt;59,IF($G$1-$G82&gt;69,"E","D"),"C"),"B")),"JM"),IF($G$1-$G82&gt;19,IF($G$1-$G82&lt;35,"F",IF($G$1-$G82&lt;50,"G","H")),"JŽ"))</f>
        <v>JM</v>
      </c>
      <c r="J82" s="46">
        <f>COUNTIF(I$6:I82,I82)</f>
        <v>1</v>
      </c>
      <c r="K82" s="48">
        <v>2.8530092592592593E-2</v>
      </c>
    </row>
    <row r="83" spans="1:11" s="14" customFormat="1" ht="24.95" customHeight="1" thickBot="1">
      <c r="A83" s="83" t="s">
        <v>59</v>
      </c>
      <c r="B83" s="84"/>
      <c r="C83" s="84"/>
      <c r="D83" s="84"/>
      <c r="E83" s="84"/>
      <c r="F83" s="84"/>
      <c r="G83" s="84"/>
      <c r="H83" s="84"/>
      <c r="I83" s="84"/>
      <c r="J83" s="84"/>
      <c r="K83" s="85"/>
    </row>
    <row r="84" spans="1:11" s="49" customFormat="1" ht="20.100000000000001" customHeight="1">
      <c r="A84" s="47">
        <v>1</v>
      </c>
      <c r="B84" s="43">
        <v>23</v>
      </c>
      <c r="C84" s="44" t="s">
        <v>179</v>
      </c>
      <c r="D84" s="45" t="s">
        <v>84</v>
      </c>
      <c r="E84" s="46" t="s">
        <v>11</v>
      </c>
      <c r="F84" s="42" t="s">
        <v>17</v>
      </c>
      <c r="G84" s="42">
        <v>1996</v>
      </c>
      <c r="H84" s="45" t="s">
        <v>180</v>
      </c>
      <c r="I84" s="42" t="str">
        <f t="shared" ref="I84:I89" si="4">IF($F84="m",IF($G$1-$G84&gt;19,IF($G$1-$G84&lt;40,"A",IF($G$1-$G84&gt;49,IF($G$1-$G84&gt;59,IF($G$1-$G84&gt;69,"E","D"),"C"),"B")),"JM"),IF($G$1-$G84&gt;19,IF($G$1-$G84&lt;35,"F",IF($G$1-$G84&lt;50,"G","H")),"JŽ"))</f>
        <v>F</v>
      </c>
      <c r="J84" s="47">
        <f>COUNTIF(I$6:I84,I84)</f>
        <v>1</v>
      </c>
      <c r="K84" s="48">
        <v>2.631944444444444E-2</v>
      </c>
    </row>
    <row r="85" spans="1:11" s="56" customFormat="1" ht="20.100000000000001" customHeight="1">
      <c r="A85" s="51">
        <v>2</v>
      </c>
      <c r="B85" s="52">
        <v>43</v>
      </c>
      <c r="C85" s="53" t="s">
        <v>83</v>
      </c>
      <c r="D85" s="54" t="s">
        <v>84</v>
      </c>
      <c r="E85" s="58" t="s">
        <v>11</v>
      </c>
      <c r="F85" s="51" t="s">
        <v>17</v>
      </c>
      <c r="G85" s="51">
        <v>2002</v>
      </c>
      <c r="H85" s="54" t="s">
        <v>85</v>
      </c>
      <c r="I85" s="51" t="str">
        <f t="shared" si="4"/>
        <v>F</v>
      </c>
      <c r="J85" s="51">
        <f>COUNTIF(I$6:I85,I85)</f>
        <v>2</v>
      </c>
      <c r="K85" s="55">
        <v>2.8738425925925928E-2</v>
      </c>
    </row>
    <row r="86" spans="1:11" s="66" customFormat="1" ht="20.100000000000001" customHeight="1">
      <c r="A86" s="60">
        <v>3</v>
      </c>
      <c r="B86" s="61">
        <v>47</v>
      </c>
      <c r="C86" s="62" t="s">
        <v>183</v>
      </c>
      <c r="D86" s="63" t="s">
        <v>184</v>
      </c>
      <c r="E86" s="67" t="s">
        <v>11</v>
      </c>
      <c r="F86" s="64" t="s">
        <v>17</v>
      </c>
      <c r="G86" s="64">
        <v>1989</v>
      </c>
      <c r="H86" s="63" t="s">
        <v>185</v>
      </c>
      <c r="I86" s="64" t="str">
        <f t="shared" si="4"/>
        <v>F</v>
      </c>
      <c r="J86" s="60">
        <f>COUNTIF(I$6:I86,I86)</f>
        <v>3</v>
      </c>
      <c r="K86" s="65">
        <v>2.9085648148148149E-2</v>
      </c>
    </row>
    <row r="87" spans="1:11" ht="20.100000000000001" customHeight="1">
      <c r="A87" s="15">
        <v>4</v>
      </c>
      <c r="B87" s="34">
        <v>98</v>
      </c>
      <c r="C87" s="16" t="s">
        <v>110</v>
      </c>
      <c r="D87" s="17" t="s">
        <v>111</v>
      </c>
      <c r="E87" s="15" t="s">
        <v>11</v>
      </c>
      <c r="F87" s="15" t="s">
        <v>17</v>
      </c>
      <c r="G87" s="15">
        <v>1994</v>
      </c>
      <c r="H87" s="17" t="s">
        <v>97</v>
      </c>
      <c r="I87" s="15" t="str">
        <f t="shared" si="4"/>
        <v>F</v>
      </c>
      <c r="J87" s="15">
        <f>COUNTIF(I$6:I87,I87)</f>
        <v>4</v>
      </c>
      <c r="K87" s="19">
        <v>2.9629629629629627E-2</v>
      </c>
    </row>
    <row r="88" spans="1:11" ht="20.100000000000001" customHeight="1">
      <c r="A88" s="18">
        <v>5</v>
      </c>
      <c r="B88" s="34">
        <v>84</v>
      </c>
      <c r="C88" s="21" t="s">
        <v>206</v>
      </c>
      <c r="D88" s="17" t="s">
        <v>39</v>
      </c>
      <c r="E88" s="20" t="s">
        <v>11</v>
      </c>
      <c r="F88" s="15" t="s">
        <v>17</v>
      </c>
      <c r="G88" s="20">
        <v>2000</v>
      </c>
      <c r="H88" s="17" t="s">
        <v>21</v>
      </c>
      <c r="I88" s="15" t="str">
        <f t="shared" si="4"/>
        <v>F</v>
      </c>
      <c r="J88" s="15">
        <f>COUNTIF(I$6:I88,I88)</f>
        <v>5</v>
      </c>
      <c r="K88" s="19">
        <v>2.9849537037037036E-2</v>
      </c>
    </row>
    <row r="89" spans="1:11" ht="20.100000000000001" customHeight="1">
      <c r="A89" s="15">
        <v>6</v>
      </c>
      <c r="B89" s="34">
        <v>77</v>
      </c>
      <c r="C89" s="16" t="s">
        <v>188</v>
      </c>
      <c r="D89" s="17" t="s">
        <v>189</v>
      </c>
      <c r="E89" s="20" t="s">
        <v>11</v>
      </c>
      <c r="F89" s="15" t="s">
        <v>17</v>
      </c>
      <c r="G89" s="15">
        <v>1992</v>
      </c>
      <c r="H89" s="17" t="s">
        <v>190</v>
      </c>
      <c r="I89" s="15" t="str">
        <f t="shared" si="4"/>
        <v>F</v>
      </c>
      <c r="J89" s="18">
        <f>COUNTIF(I$6:I89,I89)</f>
        <v>6</v>
      </c>
      <c r="K89" s="19">
        <v>3.664351851851852E-2</v>
      </c>
    </row>
    <row r="90" spans="1:11" ht="20.100000000000001" customHeight="1" thickBot="1">
      <c r="A90" s="18">
        <v>7</v>
      </c>
      <c r="B90" s="34">
        <v>80</v>
      </c>
      <c r="C90" s="16" t="s">
        <v>61</v>
      </c>
      <c r="D90" s="17" t="s">
        <v>62</v>
      </c>
      <c r="E90" s="15" t="s">
        <v>11</v>
      </c>
      <c r="F90" s="15" t="s">
        <v>17</v>
      </c>
      <c r="G90" s="15">
        <v>2003</v>
      </c>
      <c r="H90" s="17" t="s">
        <v>21</v>
      </c>
      <c r="I90" s="15" t="s">
        <v>60</v>
      </c>
      <c r="J90" s="15">
        <f>COUNTIF(I$6:I90,I90)</f>
        <v>7</v>
      </c>
      <c r="K90" s="19">
        <v>3.7534722222222219E-2</v>
      </c>
    </row>
    <row r="91" spans="1:11" s="14" customFormat="1" ht="24.95" customHeight="1" thickBot="1">
      <c r="A91" s="83" t="s">
        <v>234</v>
      </c>
      <c r="B91" s="84"/>
      <c r="C91" s="84"/>
      <c r="D91" s="84"/>
      <c r="E91" s="84"/>
      <c r="F91" s="84"/>
      <c r="G91" s="84"/>
      <c r="H91" s="84"/>
      <c r="I91" s="84"/>
      <c r="J91" s="84"/>
      <c r="K91" s="85"/>
    </row>
    <row r="92" spans="1:11" s="49" customFormat="1" ht="20.100000000000001" customHeight="1">
      <c r="A92" s="42">
        <v>1</v>
      </c>
      <c r="B92" s="43">
        <v>44</v>
      </c>
      <c r="C92" s="44" t="s">
        <v>63</v>
      </c>
      <c r="D92" s="45" t="s">
        <v>64</v>
      </c>
      <c r="E92" s="46" t="s">
        <v>11</v>
      </c>
      <c r="F92" s="42" t="s">
        <v>17</v>
      </c>
      <c r="G92" s="42">
        <v>1987</v>
      </c>
      <c r="H92" s="45" t="s">
        <v>21</v>
      </c>
      <c r="I92" s="42" t="str">
        <f t="shared" ref="I92:I102" si="5">IF($F92="m",IF($G$1-$G92&gt;19,IF($G$1-$G92&lt;40,"A",IF($G$1-$G92&gt;49,IF($G$1-$G92&gt;59,IF($G$1-$G92&gt;69,"E","D"),"C"),"B")),"JM"),IF($G$1-$G92&gt;19,IF($G$1-$G92&lt;35,"F",IF($G$1-$G92&lt;50,"G","H")),"JŽ"))</f>
        <v>G</v>
      </c>
      <c r="J92" s="42">
        <f>COUNTIF(I$6:I92,I92)</f>
        <v>1</v>
      </c>
      <c r="K92" s="59">
        <v>2.5787037037037039E-2</v>
      </c>
    </row>
    <row r="93" spans="1:11" s="56" customFormat="1" ht="20.100000000000001" customHeight="1">
      <c r="A93" s="57">
        <v>2</v>
      </c>
      <c r="B93" s="52">
        <v>25</v>
      </c>
      <c r="C93" s="53" t="s">
        <v>115</v>
      </c>
      <c r="D93" s="54" t="s">
        <v>116</v>
      </c>
      <c r="E93" s="58" t="s">
        <v>11</v>
      </c>
      <c r="F93" s="51" t="s">
        <v>17</v>
      </c>
      <c r="G93" s="51">
        <v>1975</v>
      </c>
      <c r="H93" s="54" t="s">
        <v>67</v>
      </c>
      <c r="I93" s="51" t="str">
        <f t="shared" si="5"/>
        <v>G</v>
      </c>
      <c r="J93" s="57">
        <f>COUNTIF(I$6:I93,I93)</f>
        <v>2</v>
      </c>
      <c r="K93" s="55">
        <v>2.6168981481481477E-2</v>
      </c>
    </row>
    <row r="94" spans="1:11" s="66" customFormat="1" ht="20.100000000000001" customHeight="1">
      <c r="A94" s="64">
        <v>3</v>
      </c>
      <c r="B94" s="61">
        <v>60</v>
      </c>
      <c r="C94" s="62" t="s">
        <v>124</v>
      </c>
      <c r="D94" s="63" t="s">
        <v>125</v>
      </c>
      <c r="E94" s="64" t="s">
        <v>11</v>
      </c>
      <c r="F94" s="64" t="s">
        <v>17</v>
      </c>
      <c r="G94" s="64">
        <v>1977</v>
      </c>
      <c r="H94" s="63" t="s">
        <v>18</v>
      </c>
      <c r="I94" s="64" t="str">
        <f t="shared" si="5"/>
        <v>G</v>
      </c>
      <c r="J94" s="64">
        <f>COUNTIF(I$6:I94,I94)</f>
        <v>3</v>
      </c>
      <c r="K94" s="65">
        <v>2.7245370370370368E-2</v>
      </c>
    </row>
    <row r="95" spans="1:11" ht="20.100000000000001" customHeight="1">
      <c r="A95" s="18">
        <v>4</v>
      </c>
      <c r="B95" s="34">
        <v>94</v>
      </c>
      <c r="C95" s="16" t="s">
        <v>154</v>
      </c>
      <c r="D95" s="17" t="s">
        <v>125</v>
      </c>
      <c r="E95" s="20" t="s">
        <v>11</v>
      </c>
      <c r="F95" s="15" t="s">
        <v>17</v>
      </c>
      <c r="G95" s="15">
        <v>1984</v>
      </c>
      <c r="H95" s="17" t="s">
        <v>155</v>
      </c>
      <c r="I95" s="15" t="str">
        <f t="shared" si="5"/>
        <v>G</v>
      </c>
      <c r="J95" s="18">
        <f>COUNTIF(I$6:I95,I95)</f>
        <v>4</v>
      </c>
      <c r="K95" s="19">
        <v>2.7766203703703706E-2</v>
      </c>
    </row>
    <row r="96" spans="1:11" ht="20.100000000000001" customHeight="1">
      <c r="A96" s="15">
        <v>5</v>
      </c>
      <c r="B96" s="34">
        <v>50</v>
      </c>
      <c r="C96" s="16" t="s">
        <v>193</v>
      </c>
      <c r="D96" s="17" t="s">
        <v>194</v>
      </c>
      <c r="E96" s="20" t="s">
        <v>11</v>
      </c>
      <c r="F96" s="15" t="s">
        <v>17</v>
      </c>
      <c r="G96" s="15">
        <v>1978</v>
      </c>
      <c r="H96" s="17" t="s">
        <v>195</v>
      </c>
      <c r="I96" s="15" t="str">
        <f t="shared" si="5"/>
        <v>G</v>
      </c>
      <c r="J96" s="15">
        <f>COUNTIF(I$6:I96,I96)</f>
        <v>5</v>
      </c>
      <c r="K96" s="19">
        <v>2.8171296296296302E-2</v>
      </c>
    </row>
    <row r="97" spans="1:11" ht="20.100000000000001" customHeight="1">
      <c r="A97" s="18">
        <v>6</v>
      </c>
      <c r="B97" s="34">
        <v>29</v>
      </c>
      <c r="C97" s="16" t="s">
        <v>200</v>
      </c>
      <c r="D97" s="17" t="s">
        <v>65</v>
      </c>
      <c r="E97" s="15" t="s">
        <v>11</v>
      </c>
      <c r="F97" s="15" t="s">
        <v>17</v>
      </c>
      <c r="G97" s="15">
        <v>1979</v>
      </c>
      <c r="H97" s="23" t="s">
        <v>181</v>
      </c>
      <c r="I97" s="15" t="str">
        <f t="shared" si="5"/>
        <v>G</v>
      </c>
      <c r="J97" s="15">
        <f>COUNTIF(I$6:I97,I97)</f>
        <v>6</v>
      </c>
      <c r="K97" s="19">
        <v>3.1122685185185187E-2</v>
      </c>
    </row>
    <row r="98" spans="1:11" ht="20.100000000000001" customHeight="1">
      <c r="A98" s="15">
        <v>7</v>
      </c>
      <c r="B98" s="34">
        <v>58</v>
      </c>
      <c r="C98" s="16" t="s">
        <v>163</v>
      </c>
      <c r="D98" s="17" t="s">
        <v>164</v>
      </c>
      <c r="E98" s="20" t="s">
        <v>11</v>
      </c>
      <c r="F98" s="15" t="s">
        <v>17</v>
      </c>
      <c r="G98" s="15">
        <v>1979</v>
      </c>
      <c r="H98" s="17" t="s">
        <v>67</v>
      </c>
      <c r="I98" s="15" t="str">
        <f t="shared" si="5"/>
        <v>G</v>
      </c>
      <c r="J98" s="18">
        <f>COUNTIF(I$6:I98,I98)</f>
        <v>7</v>
      </c>
      <c r="K98" s="19">
        <v>3.4525462962962966E-2</v>
      </c>
    </row>
    <row r="99" spans="1:11" ht="20.100000000000001" customHeight="1">
      <c r="A99" s="18">
        <v>8</v>
      </c>
      <c r="B99" s="34">
        <v>86</v>
      </c>
      <c r="C99" s="16" t="s">
        <v>96</v>
      </c>
      <c r="D99" s="17" t="s">
        <v>39</v>
      </c>
      <c r="E99" s="15" t="s">
        <v>11</v>
      </c>
      <c r="F99" s="15" t="s">
        <v>17</v>
      </c>
      <c r="G99" s="15">
        <v>1981</v>
      </c>
      <c r="H99" s="17" t="s">
        <v>97</v>
      </c>
      <c r="I99" s="15" t="str">
        <f t="shared" si="5"/>
        <v>G</v>
      </c>
      <c r="J99" s="15">
        <f>COUNTIF(I$6:I99,I99)</f>
        <v>8</v>
      </c>
      <c r="K99" s="19">
        <v>3.5092592592592592E-2</v>
      </c>
    </row>
    <row r="100" spans="1:11" ht="20.100000000000001" customHeight="1">
      <c r="A100" s="15">
        <v>9</v>
      </c>
      <c r="B100" s="34">
        <v>35</v>
      </c>
      <c r="C100" s="24" t="s">
        <v>215</v>
      </c>
      <c r="D100" s="17" t="s">
        <v>216</v>
      </c>
      <c r="E100" s="20" t="s">
        <v>11</v>
      </c>
      <c r="F100" s="15" t="s">
        <v>17</v>
      </c>
      <c r="G100" s="15">
        <v>1984</v>
      </c>
      <c r="H100" s="17" t="s">
        <v>217</v>
      </c>
      <c r="I100" s="15" t="str">
        <f t="shared" si="5"/>
        <v>G</v>
      </c>
      <c r="J100" s="15">
        <f>COUNTIF(I$6:I100,I100)</f>
        <v>9</v>
      </c>
      <c r="K100" s="19">
        <v>3.9571759259259258E-2</v>
      </c>
    </row>
    <row r="101" spans="1:11" ht="20.100000000000001" customHeight="1">
      <c r="A101" s="18">
        <v>10</v>
      </c>
      <c r="B101" s="34">
        <v>61</v>
      </c>
      <c r="C101" s="16" t="s">
        <v>95</v>
      </c>
      <c r="D101" s="17" t="s">
        <v>30</v>
      </c>
      <c r="E101" s="20" t="s">
        <v>11</v>
      </c>
      <c r="F101" s="15" t="s">
        <v>17</v>
      </c>
      <c r="G101" s="15">
        <v>1978</v>
      </c>
      <c r="H101" s="23" t="s">
        <v>18</v>
      </c>
      <c r="I101" s="15" t="str">
        <f t="shared" si="5"/>
        <v>G</v>
      </c>
      <c r="J101" s="18">
        <f>COUNTIF(I$6:I101,I101)</f>
        <v>10</v>
      </c>
      <c r="K101" s="19">
        <v>4.0648148148148149E-2</v>
      </c>
    </row>
    <row r="102" spans="1:11" ht="20.100000000000001" customHeight="1" thickBot="1">
      <c r="A102" s="15">
        <v>11</v>
      </c>
      <c r="B102" s="34">
        <v>91</v>
      </c>
      <c r="C102" s="16" t="s">
        <v>165</v>
      </c>
      <c r="D102" s="17" t="s">
        <v>84</v>
      </c>
      <c r="E102" s="20" t="s">
        <v>11</v>
      </c>
      <c r="F102" s="15" t="s">
        <v>17</v>
      </c>
      <c r="G102" s="15">
        <v>1978</v>
      </c>
      <c r="H102" s="17" t="s">
        <v>133</v>
      </c>
      <c r="I102" s="15" t="str">
        <f t="shared" si="5"/>
        <v>G</v>
      </c>
      <c r="J102" s="15">
        <f>COUNTIF(I$6:I102,I102)</f>
        <v>11</v>
      </c>
      <c r="K102" s="19">
        <v>4.189814814814815E-2</v>
      </c>
    </row>
    <row r="103" spans="1:11" s="14" customFormat="1" ht="24.95" customHeight="1" thickBot="1">
      <c r="A103" s="83" t="s">
        <v>235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5"/>
    </row>
    <row r="104" spans="1:11" s="49" customFormat="1" ht="20.100000000000001" customHeight="1">
      <c r="A104" s="47">
        <v>1</v>
      </c>
      <c r="B104" s="43">
        <v>42</v>
      </c>
      <c r="C104" s="44" t="s">
        <v>68</v>
      </c>
      <c r="D104" s="45" t="s">
        <v>39</v>
      </c>
      <c r="E104" s="46" t="s">
        <v>11</v>
      </c>
      <c r="F104" s="42" t="s">
        <v>17</v>
      </c>
      <c r="G104" s="42">
        <v>1968</v>
      </c>
      <c r="H104" s="45" t="s">
        <v>18</v>
      </c>
      <c r="I104" s="42" t="str">
        <f t="shared" ref="I104:I110" si="6">IF($F104="m",IF($G$1-$G104&gt;19,IF($G$1-$G104&lt;40,"A",IF($G$1-$G104&gt;49,IF($G$1-$G104&gt;59,IF($G$1-$G104&gt;69,"E","D"),"C"),"B")),"JM"),IF($G$1-$G104&gt;19,IF($G$1-$G104&lt;35,"F",IF($G$1-$G104&lt;50,"G","H")),"JŽ"))</f>
        <v>H</v>
      </c>
      <c r="J104" s="47">
        <f>COUNTIF(I$6:I104,I104)</f>
        <v>1</v>
      </c>
      <c r="K104" s="48">
        <v>3.1412037037037037E-2</v>
      </c>
    </row>
    <row r="105" spans="1:11" s="56" customFormat="1" ht="20.100000000000001" customHeight="1">
      <c r="A105" s="51">
        <v>2</v>
      </c>
      <c r="B105" s="52">
        <v>6</v>
      </c>
      <c r="C105" s="53" t="s">
        <v>128</v>
      </c>
      <c r="D105" s="54" t="s">
        <v>129</v>
      </c>
      <c r="E105" s="58" t="s">
        <v>11</v>
      </c>
      <c r="F105" s="51" t="s">
        <v>17</v>
      </c>
      <c r="G105" s="51">
        <v>1967</v>
      </c>
      <c r="H105" s="54" t="s">
        <v>21</v>
      </c>
      <c r="I105" s="51" t="str">
        <f t="shared" si="6"/>
        <v>H</v>
      </c>
      <c r="J105" s="51">
        <f>COUNTIF(I$6:I105,I105)</f>
        <v>2</v>
      </c>
      <c r="K105" s="55">
        <v>3.2615740740740744E-2</v>
      </c>
    </row>
    <row r="106" spans="1:11" s="66" customFormat="1" ht="20.100000000000001" customHeight="1">
      <c r="A106" s="60">
        <v>3</v>
      </c>
      <c r="B106" s="61">
        <v>8</v>
      </c>
      <c r="C106" s="69" t="s">
        <v>207</v>
      </c>
      <c r="D106" s="63" t="s">
        <v>208</v>
      </c>
      <c r="E106" s="67" t="s">
        <v>11</v>
      </c>
      <c r="F106" s="64" t="s">
        <v>17</v>
      </c>
      <c r="G106" s="67">
        <v>1966</v>
      </c>
      <c r="H106" s="63" t="s">
        <v>21</v>
      </c>
      <c r="I106" s="64" t="str">
        <f t="shared" si="6"/>
        <v>H</v>
      </c>
      <c r="J106" s="64">
        <f>COUNTIF(I$6:I106,I106)</f>
        <v>3</v>
      </c>
      <c r="K106" s="65">
        <v>3.2928240740740737E-2</v>
      </c>
    </row>
    <row r="107" spans="1:11" ht="20.100000000000001" customHeight="1">
      <c r="A107" s="15">
        <v>4</v>
      </c>
      <c r="B107" s="34">
        <v>31</v>
      </c>
      <c r="C107" s="16" t="s">
        <v>171</v>
      </c>
      <c r="D107" s="17" t="s">
        <v>172</v>
      </c>
      <c r="E107" s="20" t="s">
        <v>11</v>
      </c>
      <c r="F107" s="15" t="s">
        <v>17</v>
      </c>
      <c r="G107" s="15">
        <v>1965</v>
      </c>
      <c r="H107" s="17" t="s">
        <v>173</v>
      </c>
      <c r="I107" s="15" t="str">
        <f t="shared" si="6"/>
        <v>H</v>
      </c>
      <c r="J107" s="18">
        <f>COUNTIF(I$6:I107,I107)</f>
        <v>4</v>
      </c>
      <c r="K107" s="19">
        <v>3.6782407407407409E-2</v>
      </c>
    </row>
    <row r="108" spans="1:11" ht="20.100000000000001" customHeight="1">
      <c r="A108" s="18">
        <v>5</v>
      </c>
      <c r="B108" s="34">
        <v>82</v>
      </c>
      <c r="C108" s="16" t="s">
        <v>166</v>
      </c>
      <c r="D108" s="17" t="s">
        <v>66</v>
      </c>
      <c r="E108" s="20" t="s">
        <v>11</v>
      </c>
      <c r="F108" s="15" t="s">
        <v>17</v>
      </c>
      <c r="G108" s="15">
        <v>1971</v>
      </c>
      <c r="H108" s="17" t="s">
        <v>123</v>
      </c>
      <c r="I108" s="15" t="str">
        <f t="shared" si="6"/>
        <v>H</v>
      </c>
      <c r="J108" s="15">
        <f>COUNTIF(I$6:I108,I108)</f>
        <v>5</v>
      </c>
      <c r="K108" s="19">
        <v>3.771990740740741E-2</v>
      </c>
    </row>
    <row r="109" spans="1:11" ht="20.100000000000001" customHeight="1">
      <c r="A109" s="15">
        <v>6</v>
      </c>
      <c r="B109" s="34">
        <v>18</v>
      </c>
      <c r="C109" s="16" t="s">
        <v>104</v>
      </c>
      <c r="D109" s="17" t="s">
        <v>105</v>
      </c>
      <c r="E109" s="20" t="s">
        <v>11</v>
      </c>
      <c r="F109" s="15" t="s">
        <v>17</v>
      </c>
      <c r="G109" s="15">
        <v>1967</v>
      </c>
      <c r="H109" s="17" t="s">
        <v>97</v>
      </c>
      <c r="I109" s="15" t="str">
        <f t="shared" si="6"/>
        <v>H</v>
      </c>
      <c r="J109" s="15">
        <f>COUNTIF(I$6:I109,I109)</f>
        <v>6</v>
      </c>
      <c r="K109" s="19">
        <v>3.9131944444444448E-2</v>
      </c>
    </row>
    <row r="110" spans="1:11" ht="20.100000000000001" customHeight="1" thickBot="1">
      <c r="A110" s="18">
        <v>7</v>
      </c>
      <c r="B110" s="34">
        <v>90</v>
      </c>
      <c r="C110" s="16" t="s">
        <v>134</v>
      </c>
      <c r="D110" s="17" t="s">
        <v>135</v>
      </c>
      <c r="E110" s="20" t="s">
        <v>11</v>
      </c>
      <c r="F110" s="15" t="s">
        <v>17</v>
      </c>
      <c r="G110" s="15">
        <v>1971</v>
      </c>
      <c r="H110" s="17" t="s">
        <v>133</v>
      </c>
      <c r="I110" s="15" t="str">
        <f t="shared" si="6"/>
        <v>H</v>
      </c>
      <c r="J110" s="18">
        <f>COUNTIF(I$6:I110,I110)</f>
        <v>7</v>
      </c>
      <c r="K110" s="19">
        <v>4.189814814814815E-2</v>
      </c>
    </row>
    <row r="111" spans="1:11" s="14" customFormat="1" ht="24.95" customHeight="1" thickBot="1">
      <c r="A111" s="83" t="s">
        <v>42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5"/>
    </row>
    <row r="112" spans="1:11" s="49" customFormat="1" ht="20.100000000000001" customHeight="1">
      <c r="A112" s="42">
        <v>1</v>
      </c>
      <c r="B112" s="43">
        <v>17</v>
      </c>
      <c r="C112" s="44" t="s">
        <v>68</v>
      </c>
      <c r="D112" s="45" t="s">
        <v>69</v>
      </c>
      <c r="E112" s="42" t="s">
        <v>11</v>
      </c>
      <c r="F112" s="42" t="s">
        <v>17</v>
      </c>
      <c r="G112" s="42">
        <v>1958</v>
      </c>
      <c r="H112" s="45" t="s">
        <v>46</v>
      </c>
      <c r="I112" s="42" t="s">
        <v>229</v>
      </c>
      <c r="J112" s="42">
        <f>COUNTIF(I$6:I112,I112)</f>
        <v>1</v>
      </c>
      <c r="K112" s="48">
        <v>3.0844907407407404E-2</v>
      </c>
    </row>
    <row r="113" spans="1:11" s="56" customFormat="1" ht="20.100000000000001" customHeight="1">
      <c r="A113" s="57">
        <v>2</v>
      </c>
      <c r="B113" s="52">
        <v>16</v>
      </c>
      <c r="C113" s="53" t="s">
        <v>41</v>
      </c>
      <c r="D113" s="54" t="s">
        <v>27</v>
      </c>
      <c r="E113" s="51" t="s">
        <v>11</v>
      </c>
      <c r="F113" s="51" t="s">
        <v>17</v>
      </c>
      <c r="G113" s="51">
        <v>1959</v>
      </c>
      <c r="H113" s="54" t="s">
        <v>214</v>
      </c>
      <c r="I113" s="51" t="s">
        <v>229</v>
      </c>
      <c r="J113" s="57">
        <f>COUNTIF(I$6:I113,I113)</f>
        <v>2</v>
      </c>
      <c r="K113" s="55">
        <v>3.923611111111111E-2</v>
      </c>
    </row>
    <row r="115" spans="1:11" s="29" customFormat="1" ht="12">
      <c r="A115" s="25" t="s">
        <v>70</v>
      </c>
      <c r="B115" s="37"/>
      <c r="C115" s="25"/>
      <c r="D115" s="25"/>
      <c r="E115" s="25"/>
      <c r="F115" s="25"/>
      <c r="G115" s="25"/>
      <c r="H115" s="26"/>
      <c r="I115" s="27"/>
      <c r="J115" s="28"/>
      <c r="K115" s="26"/>
    </row>
    <row r="116" spans="1:11" s="30" customFormat="1" ht="11.25">
      <c r="A116" s="82" t="s">
        <v>71</v>
      </c>
      <c r="B116" s="82"/>
      <c r="C116" s="82"/>
      <c r="D116" s="82"/>
      <c r="E116" s="82"/>
      <c r="F116" s="82"/>
      <c r="G116" s="82"/>
      <c r="H116" s="26"/>
      <c r="I116" s="27"/>
      <c r="J116" s="28"/>
      <c r="K116" s="26"/>
    </row>
  </sheetData>
  <sortState ref="A5:K103">
    <sortCondition ref="I5:I103"/>
  </sortState>
  <mergeCells count="12">
    <mergeCell ref="A2:K2"/>
    <mergeCell ref="A116:G116"/>
    <mergeCell ref="A5:K5"/>
    <mergeCell ref="A29:K29"/>
    <mergeCell ref="A45:K45"/>
    <mergeCell ref="A66:K66"/>
    <mergeCell ref="A76:K76"/>
    <mergeCell ref="A83:K83"/>
    <mergeCell ref="A91:K91"/>
    <mergeCell ref="A103:K103"/>
    <mergeCell ref="A111:K111"/>
    <mergeCell ref="A81:K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Celkové výsledky 2022</vt:lpstr>
      <vt:lpstr>Kategórie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2022-08-29T09:55:04Z</cp:lastPrinted>
  <dcterms:created xsi:type="dcterms:W3CDTF">2006-08-10T15:02:00Z</dcterms:created>
  <dcterms:modified xsi:type="dcterms:W3CDTF">2022-08-29T13:14:26Z</dcterms:modified>
</cp:coreProperties>
</file>