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3090" windowHeight="1245"/>
  </bookViews>
  <sheets>
    <sheet name="Porubka 11,4 km" sheetId="108" r:id="rId1"/>
    <sheet name="Kategórie 11,4" sheetId="121" r:id="rId2"/>
    <sheet name="List12" sheetId="93" state="hidden" r:id="rId3"/>
    <sheet name="Porubka 5,7 km" sheetId="112" r:id="rId4"/>
    <sheet name="Kategórie 5,7 km" sheetId="120" r:id="rId5"/>
    <sheet name="Chlapci" sheetId="113" r:id="rId6"/>
    <sheet name="Dievčatá" sheetId="114" r:id="rId7"/>
  </sheets>
  <calcPr calcId="124519"/>
</workbook>
</file>

<file path=xl/calcChain.xml><?xml version="1.0" encoding="utf-8"?>
<calcChain xmlns="http://schemas.openxmlformats.org/spreadsheetml/2006/main">
  <c r="I19" i="120"/>
  <c r="I61" i="121"/>
  <c r="I24"/>
  <c r="I23"/>
  <c r="I54"/>
  <c r="I22"/>
  <c r="I49"/>
  <c r="I53"/>
  <c r="I21"/>
  <c r="I60"/>
  <c r="I45"/>
  <c r="I20"/>
  <c r="I35"/>
  <c r="I59"/>
  <c r="I44"/>
  <c r="I43"/>
  <c r="I42"/>
  <c r="I58"/>
  <c r="I52"/>
  <c r="I48"/>
  <c r="I51"/>
  <c r="I57"/>
  <c r="I34"/>
  <c r="I19"/>
  <c r="I18"/>
  <c r="I41"/>
  <c r="I17"/>
  <c r="I16"/>
  <c r="I33"/>
  <c r="I56"/>
  <c r="I47"/>
  <c r="I40"/>
  <c r="I32"/>
  <c r="I15"/>
  <c r="I31"/>
  <c r="I30"/>
  <c r="I14"/>
  <c r="I29"/>
  <c r="I39"/>
  <c r="I28"/>
  <c r="I38"/>
  <c r="I27"/>
  <c r="I13"/>
  <c r="I37"/>
  <c r="I26"/>
  <c r="I12"/>
  <c r="I11"/>
  <c r="I10"/>
  <c r="I9"/>
  <c r="J9" s="1"/>
  <c r="I8"/>
  <c r="J8" s="1"/>
  <c r="I7"/>
  <c r="J7" s="1"/>
  <c r="I55" i="120"/>
  <c r="I54"/>
  <c r="I53"/>
  <c r="I52"/>
  <c r="I51"/>
  <c r="I50"/>
  <c r="I59"/>
  <c r="I49"/>
  <c r="I58"/>
  <c r="I48"/>
  <c r="I57"/>
  <c r="I47"/>
  <c r="I46"/>
  <c r="I45"/>
  <c r="I43"/>
  <c r="I30"/>
  <c r="I42"/>
  <c r="I29"/>
  <c r="I35"/>
  <c r="I28"/>
  <c r="I41"/>
  <c r="I27"/>
  <c r="I26"/>
  <c r="I16"/>
  <c r="I34"/>
  <c r="I25"/>
  <c r="I40"/>
  <c r="I24"/>
  <c r="I33"/>
  <c r="I23"/>
  <c r="I39"/>
  <c r="I15"/>
  <c r="I38"/>
  <c r="I22"/>
  <c r="I21"/>
  <c r="I32"/>
  <c r="I37"/>
  <c r="I14"/>
  <c r="I13"/>
  <c r="I12"/>
  <c r="I20"/>
  <c r="I11"/>
  <c r="I10"/>
  <c r="I9"/>
  <c r="I18"/>
  <c r="I8"/>
  <c r="I7"/>
  <c r="J7" s="1"/>
  <c r="I53" i="112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J19" i="120" l="1"/>
  <c r="J26" i="121"/>
  <c r="J14"/>
  <c r="J33"/>
  <c r="J51"/>
  <c r="J35"/>
  <c r="J54"/>
  <c r="J12"/>
  <c r="J27"/>
  <c r="J29"/>
  <c r="J15"/>
  <c r="J56"/>
  <c r="J41"/>
  <c r="J57"/>
  <c r="J58"/>
  <c r="J59"/>
  <c r="J60"/>
  <c r="J22"/>
  <c r="J61"/>
  <c r="J38"/>
  <c r="J32"/>
  <c r="J18"/>
  <c r="J42"/>
  <c r="J21"/>
  <c r="J11"/>
  <c r="J13"/>
  <c r="J39"/>
  <c r="J31"/>
  <c r="J47"/>
  <c r="J17"/>
  <c r="J34"/>
  <c r="J52"/>
  <c r="J44"/>
  <c r="J45"/>
  <c r="J49"/>
  <c r="J24"/>
  <c r="J10"/>
  <c r="J37"/>
  <c r="J28"/>
  <c r="J30"/>
  <c r="J40"/>
  <c r="J16"/>
  <c r="J19"/>
  <c r="J48"/>
  <c r="J43"/>
  <c r="J20"/>
  <c r="J53"/>
  <c r="J23"/>
  <c r="J8" i="120"/>
  <c r="J10"/>
  <c r="J12"/>
  <c r="J9"/>
  <c r="J20"/>
  <c r="J15"/>
  <c r="J24"/>
  <c r="J16"/>
  <c r="J27"/>
  <c r="J41"/>
  <c r="J29"/>
  <c r="J30"/>
  <c r="J18"/>
  <c r="J11"/>
  <c r="J14"/>
  <c r="J32"/>
  <c r="J38"/>
  <c r="J33"/>
  <c r="J34"/>
  <c r="J26"/>
  <c r="J35"/>
  <c r="J43"/>
  <c r="J13"/>
  <c r="J22"/>
  <c r="J23"/>
  <c r="J25"/>
  <c r="J28"/>
  <c r="J37"/>
  <c r="J21"/>
  <c r="J39"/>
  <c r="J40"/>
  <c r="J42"/>
  <c r="I22" i="112"/>
  <c r="I21"/>
  <c r="I20"/>
  <c r="I19"/>
  <c r="I18"/>
  <c r="I17"/>
  <c r="I16"/>
  <c r="I15"/>
  <c r="I14"/>
  <c r="I13"/>
  <c r="I12"/>
  <c r="I11"/>
  <c r="I10"/>
  <c r="I9"/>
  <c r="I8"/>
  <c r="I7"/>
  <c r="J10" s="1"/>
  <c r="I6"/>
  <c r="J99" i="93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I11" i="108"/>
  <c r="I23"/>
  <c r="I52"/>
  <c r="I34"/>
  <c r="I45"/>
  <c r="I49"/>
  <c r="I48"/>
  <c r="I18"/>
  <c r="I14"/>
  <c r="I9"/>
  <c r="I20"/>
  <c r="I29"/>
  <c r="I53"/>
  <c r="I54"/>
  <c r="I41"/>
  <c r="I55"/>
  <c r="I25"/>
  <c r="I22"/>
  <c r="I51"/>
  <c r="I46"/>
  <c r="I43"/>
  <c r="I44"/>
  <c r="I32"/>
  <c r="I42"/>
  <c r="I13"/>
  <c r="I38"/>
  <c r="I37"/>
  <c r="I40"/>
  <c r="I21"/>
  <c r="I28"/>
  <c r="I27"/>
  <c r="I10"/>
  <c r="I30"/>
  <c r="I26"/>
  <c r="I31"/>
  <c r="I17"/>
  <c r="I6"/>
  <c r="I19"/>
  <c r="I33"/>
  <c r="I16"/>
  <c r="I39"/>
  <c r="I50"/>
  <c r="I15"/>
  <c r="I24"/>
  <c r="I7"/>
  <c r="J7" s="1"/>
  <c r="I35"/>
  <c r="I36"/>
  <c r="I12"/>
  <c r="I47"/>
  <c r="I8"/>
  <c r="J9" i="112" l="1"/>
  <c r="J11"/>
  <c r="J15"/>
  <c r="J17"/>
  <c r="J45"/>
  <c r="J13"/>
  <c r="J19"/>
  <c r="J7"/>
  <c r="J21"/>
  <c r="J6"/>
  <c r="J36" i="108"/>
  <c r="J6"/>
  <c r="J8"/>
  <c r="J15"/>
  <c r="J27"/>
  <c r="J12"/>
  <c r="J31"/>
  <c r="J33"/>
  <c r="J24"/>
  <c r="J16"/>
  <c r="J17"/>
  <c r="J10"/>
  <c r="J40"/>
  <c r="J42"/>
  <c r="J46"/>
  <c r="J55"/>
  <c r="J29"/>
  <c r="J18"/>
  <c r="J34"/>
  <c r="J47"/>
  <c r="J39"/>
  <c r="J30"/>
  <c r="J21"/>
  <c r="J13"/>
  <c r="J43"/>
  <c r="J25"/>
  <c r="J53"/>
  <c r="J14"/>
  <c r="J45"/>
  <c r="J11"/>
  <c r="J35"/>
  <c r="J50"/>
  <c r="J19"/>
  <c r="J26"/>
  <c r="J28"/>
  <c r="J38"/>
  <c r="J44"/>
  <c r="J22"/>
  <c r="J54"/>
  <c r="J9"/>
  <c r="J49"/>
  <c r="J23"/>
  <c r="J37"/>
  <c r="J32"/>
  <c r="J51"/>
  <c r="J41"/>
  <c r="J20"/>
  <c r="J48"/>
  <c r="J52"/>
  <c r="J49" i="112"/>
  <c r="J47"/>
  <c r="J22"/>
  <c r="J51"/>
  <c r="J53"/>
  <c r="J8"/>
  <c r="J12"/>
  <c r="J14"/>
  <c r="J16"/>
  <c r="J18"/>
  <c r="J20"/>
  <c r="J52"/>
  <c r="J48"/>
  <c r="J44"/>
  <c r="J40"/>
  <c r="J36"/>
  <c r="J32"/>
  <c r="J24"/>
  <c r="J39"/>
  <c r="J35"/>
  <c r="J31"/>
  <c r="J27"/>
  <c r="J25"/>
  <c r="J28"/>
  <c r="J41"/>
  <c r="J37"/>
  <c r="J33"/>
  <c r="J29"/>
  <c r="J23"/>
  <c r="J26"/>
  <c r="J50"/>
  <c r="J46"/>
  <c r="J42"/>
  <c r="J38"/>
  <c r="J34"/>
  <c r="J30"/>
  <c r="J43"/>
</calcChain>
</file>

<file path=xl/sharedStrings.xml><?xml version="1.0" encoding="utf-8"?>
<sst xmlns="http://schemas.openxmlformats.org/spreadsheetml/2006/main" count="1827" uniqueCount="480">
  <si>
    <t>Meno</t>
  </si>
  <si>
    <t>Oddiel</t>
  </si>
  <si>
    <t>Čas</t>
  </si>
  <si>
    <t>m</t>
  </si>
  <si>
    <t>m/ž</t>
  </si>
  <si>
    <t>dátum</t>
  </si>
  <si>
    <t>Por. v kat.</t>
  </si>
  <si>
    <t>Rok nar.</t>
  </si>
  <si>
    <t>Priezvisko</t>
  </si>
  <si>
    <t>SVK</t>
  </si>
  <si>
    <t>Štát. prísl.</t>
  </si>
  <si>
    <t>Kat.</t>
  </si>
  <si>
    <t>Por. čís.</t>
  </si>
  <si>
    <t>Hlavný rozhodca: Peter Buc 0905299189 peter.buc59@gmail.com</t>
  </si>
  <si>
    <t>Výsledky spracovala: Anna Bucová</t>
  </si>
  <si>
    <t>5 km</t>
  </si>
  <si>
    <t>Št.č.</t>
  </si>
  <si>
    <t>MARAS team</t>
  </si>
  <si>
    <t>Pavol</t>
  </si>
  <si>
    <t>Vranov nad Topľou</t>
  </si>
  <si>
    <t>A</t>
  </si>
  <si>
    <t>Martin</t>
  </si>
  <si>
    <t>Michal</t>
  </si>
  <si>
    <t>Vinné</t>
  </si>
  <si>
    <t>Štefan</t>
  </si>
  <si>
    <t>Peter</t>
  </si>
  <si>
    <t>Michalovce</t>
  </si>
  <si>
    <t>Juraj</t>
  </si>
  <si>
    <t>Diana</t>
  </si>
  <si>
    <t>Prešov</t>
  </si>
  <si>
    <t>Monika</t>
  </si>
  <si>
    <t>Košice</t>
  </si>
  <si>
    <t>Maroš</t>
  </si>
  <si>
    <t>Trebišov</t>
  </si>
  <si>
    <t>Ján</t>
  </si>
  <si>
    <t>LIPOVSKÝ</t>
  </si>
  <si>
    <t>MBO Strážske</t>
  </si>
  <si>
    <t>LUTERÁNOVÁ</t>
  </si>
  <si>
    <t>Zuzana</t>
  </si>
  <si>
    <t>Tomáš</t>
  </si>
  <si>
    <t>Lukáš</t>
  </si>
  <si>
    <t>Jozef</t>
  </si>
  <si>
    <t>Marcela</t>
  </si>
  <si>
    <t>Vladimír</t>
  </si>
  <si>
    <t>VANČIŠIN</t>
  </si>
  <si>
    <t>Slavo</t>
  </si>
  <si>
    <t>Svidník</t>
  </si>
  <si>
    <t>Lucia</t>
  </si>
  <si>
    <t>Miroslav</t>
  </si>
  <si>
    <t>VARGA</t>
  </si>
  <si>
    <t>Milan</t>
  </si>
  <si>
    <t>Anna</t>
  </si>
  <si>
    <t>Katarína</t>
  </si>
  <si>
    <t>Jana</t>
  </si>
  <si>
    <t>HUDÁK</t>
  </si>
  <si>
    <t>TOMEČEK</t>
  </si>
  <si>
    <t>Jaroslav</t>
  </si>
  <si>
    <t>Tatiana</t>
  </si>
  <si>
    <t>Matej</t>
  </si>
  <si>
    <t>TJ Sokol Ľubotice</t>
  </si>
  <si>
    <t>Marek</t>
  </si>
  <si>
    <t>Jakub</t>
  </si>
  <si>
    <t>DŽUBAROVÁ</t>
  </si>
  <si>
    <t>Barbara</t>
  </si>
  <si>
    <t>ONDER</t>
  </si>
  <si>
    <t>Zdenko</t>
  </si>
  <si>
    <t>Ivana</t>
  </si>
  <si>
    <t>Daniel</t>
  </si>
  <si>
    <t>Robert</t>
  </si>
  <si>
    <t>Eva</t>
  </si>
  <si>
    <t>Ladislav</t>
  </si>
  <si>
    <t>František</t>
  </si>
  <si>
    <t>Active life Košice</t>
  </si>
  <si>
    <t>FEDOR</t>
  </si>
  <si>
    <t>Active life</t>
  </si>
  <si>
    <t>Rudolf</t>
  </si>
  <si>
    <t>CABADA</t>
  </si>
  <si>
    <t>Krásnovce</t>
  </si>
  <si>
    <t>Mirka</t>
  </si>
  <si>
    <t>Veronika</t>
  </si>
  <si>
    <t>Kamil</t>
  </si>
  <si>
    <t>HVIZDOŠ</t>
  </si>
  <si>
    <t>Radoslav</t>
  </si>
  <si>
    <t>Dominik</t>
  </si>
  <si>
    <t>FECÁK</t>
  </si>
  <si>
    <t>Frederik</t>
  </si>
  <si>
    <t>Igor</t>
  </si>
  <si>
    <t>Martina</t>
  </si>
  <si>
    <t>Spoznaj Trebišov behom</t>
  </si>
  <si>
    <t>TJ Obal servis Košice</t>
  </si>
  <si>
    <t>Vladislav</t>
  </si>
  <si>
    <t>ADAM</t>
  </si>
  <si>
    <t>PRIBULA</t>
  </si>
  <si>
    <t>MARAS</t>
  </si>
  <si>
    <t>ODELGOVÁ</t>
  </si>
  <si>
    <t>Silvia</t>
  </si>
  <si>
    <t>VITKOVÁ</t>
  </si>
  <si>
    <t>Viktória</t>
  </si>
  <si>
    <t>PACHUTOVÁ</t>
  </si>
  <si>
    <t>Klára</t>
  </si>
  <si>
    <t>GOČIKOVÁ</t>
  </si>
  <si>
    <t>ĎURICA</t>
  </si>
  <si>
    <t>ŠAK</t>
  </si>
  <si>
    <t>Norbert</t>
  </si>
  <si>
    <t>STEMI SLOVAKIA s.r.o</t>
  </si>
  <si>
    <t>MAJERNÍK</t>
  </si>
  <si>
    <t>TARBAJ</t>
  </si>
  <si>
    <t>Roman</t>
  </si>
  <si>
    <t>ŽIDZIKOVÁ</t>
  </si>
  <si>
    <t>Koškovce</t>
  </si>
  <si>
    <t>Danka</t>
  </si>
  <si>
    <t>JANKOPÁLOVÁ</t>
  </si>
  <si>
    <t>Patrik</t>
  </si>
  <si>
    <t>JAKABOVÁ</t>
  </si>
  <si>
    <t>Mária</t>
  </si>
  <si>
    <t>ŠVEC</t>
  </si>
  <si>
    <t>LAŠUTOVÁ</t>
  </si>
  <si>
    <t>Renátka</t>
  </si>
  <si>
    <t>ŠVECOVÁ</t>
  </si>
  <si>
    <t>Andrea</t>
  </si>
  <si>
    <t>Active Life Košice</t>
  </si>
  <si>
    <t>LANGE</t>
  </si>
  <si>
    <t>JAKUBKOVIČ</t>
  </si>
  <si>
    <t>PUKLUŠOVÁ</t>
  </si>
  <si>
    <t>Miloslava</t>
  </si>
  <si>
    <t>SAJDAK</t>
  </si>
  <si>
    <t>Dominika</t>
  </si>
  <si>
    <t>HRICOVÁ</t>
  </si>
  <si>
    <t>Kristína</t>
  </si>
  <si>
    <t>MOGIŠOVÁ</t>
  </si>
  <si>
    <t>Adam</t>
  </si>
  <si>
    <t>VOLOVÁR</t>
  </si>
  <si>
    <t>ž</t>
  </si>
  <si>
    <t>Hencovce</t>
  </si>
  <si>
    <t>RADA</t>
  </si>
  <si>
    <t>GONOS</t>
  </si>
  <si>
    <t>Prima Vranov</t>
  </si>
  <si>
    <t xml:space="preserve">   .   </t>
  </si>
  <si>
    <t>DUGASOVÁ</t>
  </si>
  <si>
    <t xml:space="preserve">       Výsledková listina "Domašská desiatka" zo dňa 5. júla 2021</t>
  </si>
  <si>
    <t>10. ročník</t>
  </si>
  <si>
    <t>JONEK</t>
  </si>
  <si>
    <t>BEŽOVSKÁ</t>
  </si>
  <si>
    <t>SLIVKA</t>
  </si>
  <si>
    <t>TOMČO</t>
  </si>
  <si>
    <t>SOTÁK</t>
  </si>
  <si>
    <t>Stanislav</t>
  </si>
  <si>
    <t>Emil</t>
  </si>
  <si>
    <t>Slavomír</t>
  </si>
  <si>
    <t>Daniela</t>
  </si>
  <si>
    <t>Richard</t>
  </si>
  <si>
    <t>Júlia</t>
  </si>
  <si>
    <t>Vranov</t>
  </si>
  <si>
    <t>Beh chudobným</t>
  </si>
  <si>
    <t>Puky Team Spišská Nová Ves</t>
  </si>
  <si>
    <t>ŠKP Trebišov</t>
  </si>
  <si>
    <t>Elite League Prešov</t>
  </si>
  <si>
    <t>Sedliská</t>
  </si>
  <si>
    <t>Vyšný Žipov</t>
  </si>
  <si>
    <t>Active life team</t>
  </si>
  <si>
    <t>Hanušovce nad Topľou</t>
  </si>
  <si>
    <t>GAZDÍK</t>
  </si>
  <si>
    <t>KERTIS</t>
  </si>
  <si>
    <t>KERTISOVÁ</t>
  </si>
  <si>
    <t>ŠKODOVÁ</t>
  </si>
  <si>
    <t>GRYBOŚ</t>
  </si>
  <si>
    <t>KOVAĽ</t>
  </si>
  <si>
    <t>HRIC</t>
  </si>
  <si>
    <t>SMETANOVÁ</t>
  </si>
  <si>
    <t>KARPJÁK</t>
  </si>
  <si>
    <t>KOVALČIK</t>
  </si>
  <si>
    <t>GYÖRIOVÁ</t>
  </si>
  <si>
    <t>KUCHÁR</t>
  </si>
  <si>
    <t>REPKOVÁ</t>
  </si>
  <si>
    <t>BAHURINSKA</t>
  </si>
  <si>
    <t>KRAJNÁK</t>
  </si>
  <si>
    <t>MALY</t>
  </si>
  <si>
    <t>MALA</t>
  </si>
  <si>
    <t>MIHUCOVA</t>
  </si>
  <si>
    <t>TARBAJOVÁ</t>
  </si>
  <si>
    <t>MALACHOVSKÁ</t>
  </si>
  <si>
    <t>DOBROVIČOVA</t>
  </si>
  <si>
    <t>ŠTEFANIČ HAMADEJOVÁ</t>
  </si>
  <si>
    <t>ZALUŽICKÁ</t>
  </si>
  <si>
    <t>MACKOVÁ NOVOTNÁ</t>
  </si>
  <si>
    <t>MACKO</t>
  </si>
  <si>
    <t>KUĽHA</t>
  </si>
  <si>
    <t>MARIŇAKOVÁ</t>
  </si>
  <si>
    <t>MOHLER</t>
  </si>
  <si>
    <t>VARGOVÁ</t>
  </si>
  <si>
    <t>ŽELINSKÝ</t>
  </si>
  <si>
    <t>TURCOVSKÝ</t>
  </si>
  <si>
    <t>DZUROVCIN</t>
  </si>
  <si>
    <t>MALÝ</t>
  </si>
  <si>
    <t>ŠTEVULIAKOVÁ</t>
  </si>
  <si>
    <t>KOŠČOVÁ</t>
  </si>
  <si>
    <t>VELIKÝ</t>
  </si>
  <si>
    <t>KOZUBAĽOVÁ</t>
  </si>
  <si>
    <t>POLAŠČÍKOVÁ</t>
  </si>
  <si>
    <t>MITROVÁ</t>
  </si>
  <si>
    <t>Evka</t>
  </si>
  <si>
    <t>Szymon</t>
  </si>
  <si>
    <t>Adela</t>
  </si>
  <si>
    <t>Radka</t>
  </si>
  <si>
    <t>Ivo</t>
  </si>
  <si>
    <t>Erika</t>
  </si>
  <si>
    <t>Alojz</t>
  </si>
  <si>
    <t>Žaneta</t>
  </si>
  <si>
    <t>Natalia</t>
  </si>
  <si>
    <t>Sofia</t>
  </si>
  <si>
    <t>Brekov</t>
  </si>
  <si>
    <t>Domašská 10 Vranov nad Topľou</t>
  </si>
  <si>
    <t>ŠK Kompas Košice</t>
  </si>
  <si>
    <t>Maras Team</t>
  </si>
  <si>
    <t>Delta Legal Praha</t>
  </si>
  <si>
    <t>AOS Liptovský Mikuláš</t>
  </si>
  <si>
    <t>MLČ Prešov</t>
  </si>
  <si>
    <t>Black street boys Vranov nad Topľou</t>
  </si>
  <si>
    <t>Ondavské UTOPENCE</t>
  </si>
  <si>
    <t>Hruboskalský canicross</t>
  </si>
  <si>
    <t>Efekt vranov</t>
  </si>
  <si>
    <t>ZŠ Sídlisko II. Vranov nad Topľou</t>
  </si>
  <si>
    <t>GPH Michalovce</t>
  </si>
  <si>
    <t>Vyšná Myšľa</t>
  </si>
  <si>
    <t>hypotekavychod.sk Vranov nad Topľou</t>
  </si>
  <si>
    <t>Ordzovany</t>
  </si>
  <si>
    <t>Vitanová</t>
  </si>
  <si>
    <t>Elite league Prešov</t>
  </si>
  <si>
    <t>Košice Terasa</t>
  </si>
  <si>
    <t>MARUŠKOVÁ</t>
  </si>
  <si>
    <t>Nová Baňa</t>
  </si>
  <si>
    <t>MADÁR</t>
  </si>
  <si>
    <t>TATAR</t>
  </si>
  <si>
    <t>Mala Domaša</t>
  </si>
  <si>
    <t>ŽUMAR</t>
  </si>
  <si>
    <t>JEVČÁK</t>
  </si>
  <si>
    <t>MADEJ</t>
  </si>
  <si>
    <t>HANUSOVÁ</t>
  </si>
  <si>
    <t>Hlavný rozhodca: Peter Buc 0905299189 peter.buc1959@gmail.com</t>
  </si>
  <si>
    <t>ČORBA</t>
  </si>
  <si>
    <t>Ľuboš</t>
  </si>
  <si>
    <t>Samuel</t>
  </si>
  <si>
    <t>Dana</t>
  </si>
  <si>
    <t>F</t>
  </si>
  <si>
    <t>LUKÁČ</t>
  </si>
  <si>
    <t>VAŠKO</t>
  </si>
  <si>
    <t>MIHOK</t>
  </si>
  <si>
    <t>DROPPOVÁ</t>
  </si>
  <si>
    <t>MAŤAŠ</t>
  </si>
  <si>
    <t>VINJAR</t>
  </si>
  <si>
    <t>Kristián</t>
  </si>
  <si>
    <t>Andrej</t>
  </si>
  <si>
    <t>Imrich</t>
  </si>
  <si>
    <t>Bardejov</t>
  </si>
  <si>
    <t>CZE</t>
  </si>
  <si>
    <t>GREGA</t>
  </si>
  <si>
    <t>Miloš</t>
  </si>
  <si>
    <t>LAPIHUSKA</t>
  </si>
  <si>
    <t>Nikolaj</t>
  </si>
  <si>
    <t>Medzilaborce</t>
  </si>
  <si>
    <t xml:space="preserve">       Výsledková listina "PORUBSKA 11 tka" zo dňa 6. augusta 2022</t>
  </si>
  <si>
    <t>8. ročník</t>
  </si>
  <si>
    <t>11,4 km</t>
  </si>
  <si>
    <t>5,7 km</t>
  </si>
  <si>
    <t>BAČA</t>
  </si>
  <si>
    <t>BALUŽINSKÝ</t>
  </si>
  <si>
    <t>ČERVEŇÁK</t>
  </si>
  <si>
    <t>FRICKÝ</t>
  </si>
  <si>
    <t>GAJDÁR</t>
  </si>
  <si>
    <t>GIŇOVSKÁ</t>
  </si>
  <si>
    <t>GIRA</t>
  </si>
  <si>
    <t>HERSTEK</t>
  </si>
  <si>
    <t>KADLEC LUKÁČOVÁ</t>
  </si>
  <si>
    <t>KAKAŠČÍK</t>
  </si>
  <si>
    <t>KASPRZYSZAK</t>
  </si>
  <si>
    <t>KENTOŠ</t>
  </si>
  <si>
    <t>KORMANIK</t>
  </si>
  <si>
    <t>KOSTIK</t>
  </si>
  <si>
    <t>KOŠČUŠKO</t>
  </si>
  <si>
    <t>MELKOVIČOVÁ</t>
  </si>
  <si>
    <t>MENHART</t>
  </si>
  <si>
    <t>NAGY</t>
  </si>
  <si>
    <t>PASTOR</t>
  </si>
  <si>
    <t>PAVÚK</t>
  </si>
  <si>
    <t>SEPEŠI</t>
  </si>
  <si>
    <t>ŠOLTÝS</t>
  </si>
  <si>
    <t>ŠTEC</t>
  </si>
  <si>
    <t>STEKLA</t>
  </si>
  <si>
    <t>ŠEVCOV</t>
  </si>
  <si>
    <t>TOMÁŠEK</t>
  </si>
  <si>
    <t>TOMKOVÁ</t>
  </si>
  <si>
    <t>ŽIVČÁKOVÁ</t>
  </si>
  <si>
    <t>Vlado</t>
  </si>
  <si>
    <t>Patricie</t>
  </si>
  <si>
    <t>Bartosz</t>
  </si>
  <si>
    <t>Adrián</t>
  </si>
  <si>
    <t>Matúš</t>
  </si>
  <si>
    <t>Nórbert</t>
  </si>
  <si>
    <t>M</t>
  </si>
  <si>
    <t>Spider Porúbka</t>
  </si>
  <si>
    <t>Kružlov</t>
  </si>
  <si>
    <t>ŠK ŠOG Nitra</t>
  </si>
  <si>
    <t>Hankovce</t>
  </si>
  <si>
    <t>BarRan Team</t>
  </si>
  <si>
    <t>BLŠ Bardejov</t>
  </si>
  <si>
    <t>ŠK pre Radosť</t>
  </si>
  <si>
    <t>O5 Bežecký klub Furča Košice</t>
  </si>
  <si>
    <t>BarRan team Bardejov</t>
  </si>
  <si>
    <t>NW-Záborske</t>
  </si>
  <si>
    <t>Chocianów</t>
  </si>
  <si>
    <t>Kapušany</t>
  </si>
  <si>
    <t>Ľubovianský bežci</t>
  </si>
  <si>
    <t>Obec Cernina</t>
  </si>
  <si>
    <t>Spider Soblahov</t>
  </si>
  <si>
    <t>Bratislava</t>
  </si>
  <si>
    <t>Sobranecka Primerane Rychla Rota</t>
  </si>
  <si>
    <t>Brezovský beh zdravia</t>
  </si>
  <si>
    <t>Iskra Gerlachov</t>
  </si>
  <si>
    <t>POL</t>
  </si>
  <si>
    <t>BEŇA</t>
  </si>
  <si>
    <t>BEŇOVÁ</t>
  </si>
  <si>
    <t>DUTKOVÁ</t>
  </si>
  <si>
    <t>GMITERKO</t>
  </si>
  <si>
    <t>HARČÁR</t>
  </si>
  <si>
    <t>HARČÁROVÁ</t>
  </si>
  <si>
    <t>MARKO</t>
  </si>
  <si>
    <t>MARKOVÁ</t>
  </si>
  <si>
    <t>MITAĽ</t>
  </si>
  <si>
    <t>ULIČNÁ</t>
  </si>
  <si>
    <t>ULIČNÝ</t>
  </si>
  <si>
    <t>VARCHOL</t>
  </si>
  <si>
    <t>Viera</t>
  </si>
  <si>
    <t>Lenka</t>
  </si>
  <si>
    <t>Paula</t>
  </si>
  <si>
    <t>Anton</t>
  </si>
  <si>
    <t>Ivan</t>
  </si>
  <si>
    <t>Zlatko</t>
  </si>
  <si>
    <t>SPIDER Porúbka</t>
  </si>
  <si>
    <t>Poprad</t>
  </si>
  <si>
    <t>Šandal Stropkov</t>
  </si>
  <si>
    <t>Andrejova Bardejov</t>
  </si>
  <si>
    <t>Brezov</t>
  </si>
  <si>
    <t>Železník</t>
  </si>
  <si>
    <t>DIEVČATÁ do 6 rokov  2016 a menej 100m</t>
  </si>
  <si>
    <t>DIEVČATÁ 7-9 rokov 2013-2015 200m</t>
  </si>
  <si>
    <t>DIEVČATÁ 10-12 rokov 2010-2012 400m</t>
  </si>
  <si>
    <t>DIEVČATÁ 13-15 rokov 2007-2009 600m</t>
  </si>
  <si>
    <t>CHLAPCI do 6 rokov  2016 a menej 100m</t>
  </si>
  <si>
    <t>CHLAPCI 7-9 rokov 2013-2015 200m</t>
  </si>
  <si>
    <t>CHLAPCI 10-12 rokov 2010-2012 400m</t>
  </si>
  <si>
    <t>CHLAPCI 13-15 rokov 2007-2009 600m</t>
  </si>
  <si>
    <t>Dvorský</t>
  </si>
  <si>
    <t>Harhaj</t>
  </si>
  <si>
    <t>Pavlus</t>
  </si>
  <si>
    <t>David</t>
  </si>
  <si>
    <t>Porubka</t>
  </si>
  <si>
    <t>Pavúk</t>
  </si>
  <si>
    <t>Spider Porubka</t>
  </si>
  <si>
    <t>Grega</t>
  </si>
  <si>
    <t>Stolár</t>
  </si>
  <si>
    <t>Samko</t>
  </si>
  <si>
    <t>Sokol</t>
  </si>
  <si>
    <t>Matias</t>
  </si>
  <si>
    <t>Harčár</t>
  </si>
  <si>
    <t>Oliver</t>
  </si>
  <si>
    <t xml:space="preserve">Kiseľ </t>
  </si>
  <si>
    <t>Alex</t>
  </si>
  <si>
    <t>Kučín</t>
  </si>
  <si>
    <t>Šoltýs</t>
  </si>
  <si>
    <t>Marhaň</t>
  </si>
  <si>
    <t>Baňas</t>
  </si>
  <si>
    <t>Baňasová</t>
  </si>
  <si>
    <t>Barborka</t>
  </si>
  <si>
    <t>Kroková</t>
  </si>
  <si>
    <t>Nela</t>
  </si>
  <si>
    <t>Dubine</t>
  </si>
  <si>
    <t>Paľová</t>
  </si>
  <si>
    <t>Noemi</t>
  </si>
  <si>
    <t>Stolárová</t>
  </si>
  <si>
    <t>Stelka</t>
  </si>
  <si>
    <t>Lukáč</t>
  </si>
  <si>
    <t>Čižmár</t>
  </si>
  <si>
    <t>Čižmárová</t>
  </si>
  <si>
    <t>Ján Sebastián</t>
  </si>
  <si>
    <t>Lazorik</t>
  </si>
  <si>
    <t>Veľký Slivník</t>
  </si>
  <si>
    <t>Brehuv</t>
  </si>
  <si>
    <t>Ondrej</t>
  </si>
  <si>
    <t>Kochanoce</t>
  </si>
  <si>
    <t xml:space="preserve">Pavúková </t>
  </si>
  <si>
    <t>Porúbkka</t>
  </si>
  <si>
    <t>Lazorík</t>
  </si>
  <si>
    <t>Marková</t>
  </si>
  <si>
    <t>Porúbka</t>
  </si>
  <si>
    <t>Nina</t>
  </si>
  <si>
    <t>Gdovinová</t>
  </si>
  <si>
    <t>Nižná Vôľa</t>
  </si>
  <si>
    <t>Hvišč</t>
  </si>
  <si>
    <t>Fignár</t>
  </si>
  <si>
    <t>Marko</t>
  </si>
  <si>
    <t>Noel</t>
  </si>
  <si>
    <t>Denis</t>
  </si>
  <si>
    <t>Poliak</t>
  </si>
  <si>
    <t>HC Košice</t>
  </si>
  <si>
    <t>Buc</t>
  </si>
  <si>
    <t>Bucová</t>
  </si>
  <si>
    <t>Alexandra</t>
  </si>
  <si>
    <t>Kurucová</t>
  </si>
  <si>
    <t>Eliška</t>
  </si>
  <si>
    <t>Ješičová</t>
  </si>
  <si>
    <t>Tesa</t>
  </si>
  <si>
    <t>Zara</t>
  </si>
  <si>
    <t>BUTORAC</t>
  </si>
  <si>
    <t>Dušan</t>
  </si>
  <si>
    <t>BUTORACOVÁ</t>
  </si>
  <si>
    <t>Andreas</t>
  </si>
  <si>
    <t>Tobias</t>
  </si>
  <si>
    <t>STAŠKOVÁ</t>
  </si>
  <si>
    <t>Ernestína</t>
  </si>
  <si>
    <t>POLÁČEK</t>
  </si>
  <si>
    <t>RP Running team</t>
  </si>
  <si>
    <t>KUNDRÁČIK</t>
  </si>
  <si>
    <t>Šiba</t>
  </si>
  <si>
    <t>PAĽA</t>
  </si>
  <si>
    <t>PAĽOVÁ</t>
  </si>
  <si>
    <t>Natália</t>
  </si>
  <si>
    <t>Janík</t>
  </si>
  <si>
    <t>BRZEK</t>
  </si>
  <si>
    <t>Liberec</t>
  </si>
  <si>
    <t xml:space="preserve">STAŠ </t>
  </si>
  <si>
    <t>BREHUN</t>
  </si>
  <si>
    <t>HVIŠČ</t>
  </si>
  <si>
    <t>PAVLUS</t>
  </si>
  <si>
    <t>ADAMČIK</t>
  </si>
  <si>
    <t>BAČOVÁ</t>
  </si>
  <si>
    <t>HANÍK</t>
  </si>
  <si>
    <t>Mlynárovce</t>
  </si>
  <si>
    <t>MTC Vyšná Šebastová</t>
  </si>
  <si>
    <t>GAĽA</t>
  </si>
  <si>
    <t>Dulova Ves</t>
  </si>
  <si>
    <t>SPIŠÁK</t>
  </si>
  <si>
    <t>Breznica</t>
  </si>
  <si>
    <t>SPIŚÁK</t>
  </si>
  <si>
    <t>Radoma</t>
  </si>
  <si>
    <t>TKÁČIK</t>
  </si>
  <si>
    <t>Lopuchov</t>
  </si>
  <si>
    <t>KISEĽ</t>
  </si>
  <si>
    <t>TJ Hviezda Lopuchov</t>
  </si>
  <si>
    <t>BUČKO</t>
  </si>
  <si>
    <t>Šašová</t>
  </si>
  <si>
    <t>PILLÁR</t>
  </si>
  <si>
    <t>Kľušovská Zábava</t>
  </si>
  <si>
    <t>GMITERKOVÁ</t>
  </si>
  <si>
    <t>ANTOLÍKOVÁ</t>
  </si>
  <si>
    <t>TIMCO</t>
  </si>
  <si>
    <t>GREGA-JAKUB</t>
  </si>
  <si>
    <t>Ľudmila</t>
  </si>
  <si>
    <t>KALIŇÁK</t>
  </si>
  <si>
    <t>DZURIŠIN</t>
  </si>
  <si>
    <t>Vyšná Vôľa</t>
  </si>
  <si>
    <t>Sebastián</t>
  </si>
  <si>
    <t>FIGNAR</t>
  </si>
  <si>
    <t>DŽUBAKOVSKÝ</t>
  </si>
  <si>
    <t>Bartošovce</t>
  </si>
  <si>
    <t>KURUCOVÁ</t>
  </si>
  <si>
    <t>GDOVIN</t>
  </si>
  <si>
    <t>PANGRACOVÁ</t>
  </si>
  <si>
    <t>Jaroslav Hrebik - voda, kurenie, plyn</t>
  </si>
  <si>
    <t>STAŠOVÁ</t>
  </si>
  <si>
    <t>MUŽI 40 - 49 rokov</t>
  </si>
  <si>
    <t>MUŽI 50 - 59 rokov</t>
  </si>
  <si>
    <t>MUŽI 60 - 69 rokov</t>
  </si>
  <si>
    <t>ŽENY do 39 rokov</t>
  </si>
  <si>
    <t>MUŽI do 39 rokov</t>
  </si>
  <si>
    <t>ŽENY 40 a viac rokov</t>
  </si>
  <si>
    <t>DNF</t>
  </si>
  <si>
    <t>MUŽI 40 a viac rokov</t>
  </si>
  <si>
    <t>JUNIORKY 19 a menej rokov rokov</t>
  </si>
  <si>
    <t>JUNIORI 19 a menej rokov rokov</t>
  </si>
  <si>
    <t xml:space="preserve">       Výsledková listina DETÍ PORUBKA zo dňa 6. augusta 2022</t>
  </si>
</sst>
</file>

<file path=xl/styles.xml><?xml version="1.0" encoding="utf-8"?>
<styleSheet xmlns="http://schemas.openxmlformats.org/spreadsheetml/2006/main">
  <fonts count="5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6"/>
      <name val="Arial Narrow"/>
      <family val="2"/>
      <charset val="238"/>
    </font>
    <font>
      <sz val="10"/>
      <name val="Arial"/>
      <family val="2"/>
    </font>
    <font>
      <b/>
      <sz val="12"/>
      <name val="Arial Narrow"/>
      <family val="2"/>
      <charset val="238"/>
    </font>
    <font>
      <sz val="16"/>
      <name val="Arial Narrow"/>
      <family val="2"/>
      <charset val="238"/>
    </font>
    <font>
      <sz val="8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92D05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B0F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92D050"/>
      <name val="Arial"/>
      <family val="2"/>
      <charset val="238"/>
    </font>
    <font>
      <b/>
      <sz val="9"/>
      <color rgb="FF92D050"/>
      <name val="Arial"/>
      <family val="2"/>
      <charset val="238"/>
    </font>
    <font>
      <sz val="1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7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>
      <alignment vertical="center"/>
    </xf>
    <xf numFmtId="0" fontId="5" fillId="0" borderId="0"/>
  </cellStyleXfs>
  <cellXfs count="308">
    <xf numFmtId="0" fontId="0" fillId="0" borderId="0" xfId="0"/>
    <xf numFmtId="0" fontId="8" fillId="2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21" fontId="20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21" fontId="6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1" xfId="0" applyFont="1" applyFill="1" applyBorder="1" applyAlignment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7" fillId="2" borderId="0" xfId="0" applyFont="1" applyFill="1" applyAlignment="1"/>
    <xf numFmtId="0" fontId="19" fillId="2" borderId="2" xfId="0" applyFont="1" applyFill="1" applyBorder="1" applyAlignment="1">
      <alignment horizontal="center"/>
    </xf>
    <xf numFmtId="0" fontId="21" fillId="2" borderId="0" xfId="0" applyFont="1" applyFill="1" applyAlignment="1"/>
    <xf numFmtId="0" fontId="22" fillId="2" borderId="0" xfId="0" applyFont="1" applyFill="1" applyAlignment="1"/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/>
    <xf numFmtId="0" fontId="19" fillId="2" borderId="0" xfId="0" applyFont="1" applyFill="1" applyBorder="1" applyAlignment="1">
      <alignment horizontal="center"/>
    </xf>
    <xf numFmtId="0" fontId="10" fillId="2" borderId="0" xfId="0" applyFont="1" applyFill="1" applyAlignment="1"/>
    <xf numFmtId="0" fontId="23" fillId="2" borderId="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21" fontId="24" fillId="2" borderId="1" xfId="0" applyNumberFormat="1" applyFont="1" applyFill="1" applyBorder="1" applyAlignment="1">
      <alignment horizontal="center"/>
    </xf>
    <xf numFmtId="0" fontId="25" fillId="2" borderId="0" xfId="0" applyFont="1" applyFill="1" applyAlignment="1"/>
    <xf numFmtId="0" fontId="23" fillId="2" borderId="1" xfId="0" applyFont="1" applyFill="1" applyBorder="1" applyAlignment="1"/>
    <xf numFmtId="21" fontId="24" fillId="2" borderId="2" xfId="0" applyNumberFormat="1" applyFont="1" applyFill="1" applyBorder="1" applyAlignment="1">
      <alignment horizontal="center"/>
    </xf>
    <xf numFmtId="0" fontId="24" fillId="2" borderId="1" xfId="0" applyFont="1" applyFill="1" applyBorder="1" applyAlignment="1"/>
    <xf numFmtId="0" fontId="6" fillId="2" borderId="1" xfId="0" applyFont="1" applyFill="1" applyBorder="1" applyAlignment="1"/>
    <xf numFmtId="0" fontId="19" fillId="2" borderId="0" xfId="0" applyFont="1" applyFill="1" applyAlignment="1">
      <alignment horizontal="center"/>
    </xf>
    <xf numFmtId="0" fontId="20" fillId="2" borderId="1" xfId="0" applyFont="1" applyFill="1" applyBorder="1" applyAlignment="1"/>
    <xf numFmtId="0" fontId="19" fillId="2" borderId="1" xfId="0" applyFont="1" applyFill="1" applyBorder="1" applyAlignment="1"/>
    <xf numFmtId="14" fontId="19" fillId="2" borderId="1" xfId="0" applyNumberFormat="1" applyFont="1" applyFill="1" applyBorder="1" applyAlignment="1"/>
    <xf numFmtId="0" fontId="3" fillId="2" borderId="0" xfId="0" applyFont="1" applyFill="1" applyAlignment="1"/>
    <xf numFmtId="0" fontId="27" fillId="2" borderId="1" xfId="0" applyFont="1" applyFill="1" applyBorder="1" applyAlignment="1">
      <alignment horizontal="center" wrapText="1"/>
    </xf>
    <xf numFmtId="0" fontId="18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Alignment="1"/>
    <xf numFmtId="0" fontId="18" fillId="2" borderId="0" xfId="0" applyFont="1" applyFill="1" applyAlignment="1"/>
    <xf numFmtId="0" fontId="28" fillId="2" borderId="0" xfId="0" applyFont="1" applyFill="1" applyAlignment="1"/>
    <xf numFmtId="0" fontId="29" fillId="2" borderId="0" xfId="0" applyFont="1" applyFill="1" applyAlignment="1"/>
    <xf numFmtId="1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/>
    <xf numFmtId="0" fontId="17" fillId="2" borderId="0" xfId="0" applyFont="1" applyFill="1" applyBorder="1" applyAlignment="1"/>
    <xf numFmtId="0" fontId="6" fillId="2" borderId="0" xfId="0" applyFont="1" applyFill="1" applyAlignment="1"/>
    <xf numFmtId="0" fontId="6" fillId="2" borderId="0" xfId="0" applyFont="1" applyFill="1" applyBorder="1" applyAlignment="1"/>
    <xf numFmtId="21" fontId="20" fillId="2" borderId="0" xfId="0" applyNumberFormat="1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1" fillId="2" borderId="1" xfId="0" applyFont="1" applyFill="1" applyBorder="1" applyAlignment="1"/>
    <xf numFmtId="0" fontId="30" fillId="2" borderId="1" xfId="0" applyFont="1" applyFill="1" applyBorder="1" applyAlignment="1"/>
    <xf numFmtId="0" fontId="30" fillId="2" borderId="1" xfId="0" applyFont="1" applyFill="1" applyBorder="1" applyAlignment="1">
      <alignment horizontal="center" wrapText="1"/>
    </xf>
    <xf numFmtId="21" fontId="31" fillId="2" borderId="1" xfId="0" applyNumberFormat="1" applyFont="1" applyFill="1" applyBorder="1" applyAlignment="1">
      <alignment horizontal="center"/>
    </xf>
    <xf numFmtId="0" fontId="32" fillId="2" borderId="0" xfId="0" applyFont="1" applyFill="1" applyAlignment="1"/>
    <xf numFmtId="0" fontId="33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/>
    <xf numFmtId="0" fontId="33" fillId="2" borderId="1" xfId="0" applyFont="1" applyFill="1" applyBorder="1" applyAlignment="1"/>
    <xf numFmtId="0" fontId="33" fillId="2" borderId="1" xfId="0" applyFont="1" applyFill="1" applyBorder="1" applyAlignment="1">
      <alignment horizontal="center" wrapText="1"/>
    </xf>
    <xf numFmtId="21" fontId="34" fillId="2" borderId="1" xfId="0" applyNumberFormat="1" applyFont="1" applyFill="1" applyBorder="1" applyAlignment="1">
      <alignment horizontal="center"/>
    </xf>
    <xf numFmtId="14" fontId="33" fillId="2" borderId="1" xfId="0" applyNumberFormat="1" applyFont="1" applyFill="1" applyBorder="1" applyAlignment="1"/>
    <xf numFmtId="0" fontId="6" fillId="2" borderId="1" xfId="0" applyFont="1" applyFill="1" applyBorder="1"/>
    <xf numFmtId="0" fontId="26" fillId="2" borderId="0" xfId="0" applyFont="1" applyFill="1" applyAlignment="1"/>
    <xf numFmtId="0" fontId="35" fillId="2" borderId="0" xfId="0" applyFont="1" applyFill="1" applyAlignment="1"/>
    <xf numFmtId="0" fontId="20" fillId="2" borderId="0" xfId="0" applyFont="1" applyFill="1" applyAlignment="1"/>
    <xf numFmtId="0" fontId="3" fillId="2" borderId="0" xfId="0" applyFont="1" applyFill="1" applyBorder="1"/>
    <xf numFmtId="0" fontId="3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3" fillId="2" borderId="0" xfId="0" applyFont="1" applyFill="1" applyAlignment="1"/>
    <xf numFmtId="0" fontId="1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21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7" fillId="2" borderId="1" xfId="0" applyFont="1" applyFill="1" applyBorder="1"/>
    <xf numFmtId="0" fontId="6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1" fontId="38" fillId="2" borderId="0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21" fontId="3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3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/>
    <xf numFmtId="0" fontId="8" fillId="2" borderId="0" xfId="0" applyFont="1" applyFill="1" applyBorder="1" applyAlignment="1"/>
    <xf numFmtId="0" fontId="36" fillId="2" borderId="1" xfId="0" applyFont="1" applyFill="1" applyBorder="1" applyAlignment="1">
      <alignment horizontal="center" wrapText="1"/>
    </xf>
    <xf numFmtId="21" fontId="19" fillId="2" borderId="2" xfId="0" applyNumberFormat="1" applyFont="1" applyFill="1" applyBorder="1" applyAlignment="1">
      <alignment horizontal="center" vertical="center"/>
    </xf>
    <xf numFmtId="21" fontId="19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/>
    </xf>
    <xf numFmtId="1" fontId="39" fillId="2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vertical="center"/>
    </xf>
    <xf numFmtId="0" fontId="24" fillId="2" borderId="1" xfId="0" applyFont="1" applyFill="1" applyBorder="1"/>
    <xf numFmtId="0" fontId="23" fillId="2" borderId="1" xfId="0" applyFont="1" applyFill="1" applyBorder="1"/>
    <xf numFmtId="0" fontId="31" fillId="2" borderId="1" xfId="0" applyFont="1" applyFill="1" applyBorder="1"/>
    <xf numFmtId="0" fontId="30" fillId="2" borderId="1" xfId="0" applyFont="1" applyFill="1" applyBorder="1"/>
    <xf numFmtId="0" fontId="42" fillId="2" borderId="2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3" fillId="2" borderId="1" xfId="0" applyFont="1" applyFill="1" applyBorder="1"/>
    <xf numFmtId="0" fontId="42" fillId="2" borderId="1" xfId="0" applyFont="1" applyFill="1" applyBorder="1"/>
    <xf numFmtId="21" fontId="43" fillId="2" borderId="1" xfId="0" applyNumberFormat="1" applyFont="1" applyFill="1" applyBorder="1" applyAlignment="1">
      <alignment horizontal="center"/>
    </xf>
    <xf numFmtId="0" fontId="44" fillId="2" borderId="0" xfId="0" applyFont="1" applyFill="1" applyAlignment="1"/>
    <xf numFmtId="0" fontId="36" fillId="2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9" fillId="2" borderId="7" xfId="0" applyFont="1" applyFill="1" applyBorder="1" applyAlignment="1"/>
    <xf numFmtId="0" fontId="10" fillId="2" borderId="7" xfId="0" applyFont="1" applyFill="1" applyBorder="1" applyAlignment="1"/>
    <xf numFmtId="0" fontId="10" fillId="2" borderId="7" xfId="0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21" fontId="23" fillId="2" borderId="2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3" fillId="2" borderId="1" xfId="0" applyFont="1" applyFill="1" applyBorder="1" applyAlignment="1">
      <alignment vertical="center" wrapText="1"/>
    </xf>
    <xf numFmtId="21" fontId="23" fillId="2" borderId="1" xfId="0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vertical="center"/>
    </xf>
    <xf numFmtId="21" fontId="42" fillId="2" borderId="1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21" fontId="30" fillId="2" borderId="1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43" fillId="0" borderId="1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vertical="center"/>
    </xf>
    <xf numFmtId="0" fontId="46" fillId="2" borderId="1" xfId="0" applyFont="1" applyFill="1" applyBorder="1" applyAlignment="1">
      <alignment horizontal="center" vertical="center"/>
    </xf>
    <xf numFmtId="1" fontId="46" fillId="2" borderId="1" xfId="0" applyNumberFormat="1" applyFont="1" applyFill="1" applyBorder="1" applyAlignment="1">
      <alignment horizontal="center" vertical="center" wrapText="1"/>
    </xf>
    <xf numFmtId="0" fontId="46" fillId="2" borderId="0" xfId="0" applyFont="1" applyFill="1" applyAlignment="1">
      <alignment vertical="center"/>
    </xf>
    <xf numFmtId="0" fontId="47" fillId="2" borderId="2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vertical="center"/>
    </xf>
    <xf numFmtId="21" fontId="47" fillId="2" borderId="2" xfId="0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vertical="center"/>
    </xf>
    <xf numFmtId="21" fontId="47" fillId="2" borderId="1" xfId="0" applyNumberFormat="1" applyFont="1" applyFill="1" applyBorder="1" applyAlignment="1">
      <alignment horizontal="center" vertical="center"/>
    </xf>
    <xf numFmtId="21" fontId="1" fillId="2" borderId="1" xfId="0" applyNumberFormat="1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vertical="center"/>
    </xf>
    <xf numFmtId="21" fontId="48" fillId="2" borderId="1" xfId="0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vertical="center"/>
    </xf>
    <xf numFmtId="0" fontId="49" fillId="2" borderId="1" xfId="0" applyFont="1" applyFill="1" applyBorder="1" applyAlignment="1">
      <alignment vertical="center" wrapText="1"/>
    </xf>
    <xf numFmtId="21" fontId="49" fillId="2" borderId="1" xfId="0" applyNumberFormat="1" applyFont="1" applyFill="1" applyBorder="1" applyAlignment="1">
      <alignment horizontal="center" vertical="center"/>
    </xf>
    <xf numFmtId="0" fontId="49" fillId="2" borderId="0" xfId="0" applyFont="1" applyFill="1" applyAlignment="1">
      <alignment vertical="center"/>
    </xf>
    <xf numFmtId="0" fontId="47" fillId="0" borderId="1" xfId="0" applyFont="1" applyBorder="1" applyAlignment="1">
      <alignment vertical="center"/>
    </xf>
    <xf numFmtId="0" fontId="47" fillId="0" borderId="1" xfId="0" applyFont="1" applyBorder="1" applyAlignment="1">
      <alignment horizontal="center" vertical="center"/>
    </xf>
    <xf numFmtId="21" fontId="49" fillId="2" borderId="2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30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4" fillId="2" borderId="7" xfId="0" applyFont="1" applyFill="1" applyBorder="1"/>
    <xf numFmtId="0" fontId="3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20" fillId="2" borderId="7" xfId="0" applyFont="1" applyFill="1" applyBorder="1"/>
    <xf numFmtId="0" fontId="19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44" fillId="2" borderId="1" xfId="0" applyFont="1" applyFill="1" applyBorder="1" applyAlignment="1">
      <alignment horizontal="center"/>
    </xf>
    <xf numFmtId="0" fontId="42" fillId="2" borderId="8" xfId="0" applyFont="1" applyFill="1" applyBorder="1" applyAlignment="1">
      <alignment horizontal="center"/>
    </xf>
    <xf numFmtId="0" fontId="44" fillId="2" borderId="7" xfId="0" applyFont="1" applyFill="1" applyBorder="1" applyAlignment="1">
      <alignment horizontal="center"/>
    </xf>
    <xf numFmtId="0" fontId="43" fillId="2" borderId="7" xfId="0" applyFont="1" applyFill="1" applyBorder="1"/>
    <xf numFmtId="0" fontId="42" fillId="2" borderId="7" xfId="0" applyFont="1" applyFill="1" applyBorder="1"/>
    <xf numFmtId="0" fontId="42" fillId="2" borderId="7" xfId="0" applyFont="1" applyFill="1" applyBorder="1" applyAlignment="1">
      <alignment horizontal="center"/>
    </xf>
    <xf numFmtId="0" fontId="44" fillId="2" borderId="1" xfId="0" applyFont="1" applyFill="1" applyBorder="1"/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/>
    <xf numFmtId="0" fontId="24" fillId="2" borderId="2" xfId="0" applyFont="1" applyFill="1" applyBorder="1"/>
    <xf numFmtId="0" fontId="23" fillId="2" borderId="2" xfId="0" applyFont="1" applyFill="1" applyBorder="1"/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/>
    </xf>
    <xf numFmtId="0" fontId="3" fillId="2" borderId="0" xfId="0" applyFont="1" applyFill="1" applyAlignment="1"/>
    <xf numFmtId="0" fontId="45" fillId="6" borderId="4" xfId="0" applyFont="1" applyFill="1" applyBorder="1" applyAlignment="1">
      <alignment horizontal="center" wrapText="1"/>
    </xf>
    <xf numFmtId="0" fontId="45" fillId="6" borderId="5" xfId="0" applyFont="1" applyFill="1" applyBorder="1" applyAlignment="1">
      <alignment horizontal="center" wrapText="1"/>
    </xf>
    <xf numFmtId="0" fontId="45" fillId="6" borderId="6" xfId="0" applyFont="1" applyFill="1" applyBorder="1" applyAlignment="1">
      <alignment horizontal="center" wrapText="1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50" fillId="6" borderId="4" xfId="0" applyFont="1" applyFill="1" applyBorder="1" applyAlignment="1">
      <alignment horizontal="center" vertical="center"/>
    </xf>
    <xf numFmtId="0" fontId="50" fillId="6" borderId="5" xfId="0" applyFont="1" applyFill="1" applyBorder="1" applyAlignment="1">
      <alignment horizontal="center" vertical="center"/>
    </xf>
    <xf numFmtId="0" fontId="50" fillId="6" borderId="6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5" fillId="4" borderId="4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</cellXfs>
  <cellStyles count="3">
    <cellStyle name="Normal 2" xfId="1"/>
    <cellStyle name="normálne" xfId="0" builtinId="0"/>
    <cellStyle name="Normálne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A2" sqref="A2:XFD4"/>
    </sheetView>
  </sheetViews>
  <sheetFormatPr defaultColWidth="8.7109375" defaultRowHeight="12.75"/>
  <cols>
    <col min="1" max="1" width="4.42578125" style="37" customWidth="1"/>
    <col min="2" max="2" width="4.140625" style="14" customWidth="1"/>
    <col min="3" max="3" width="16.28515625" style="15" customWidth="1"/>
    <col min="4" max="4" width="7.42578125" style="80" bestFit="1" customWidth="1"/>
    <col min="5" max="5" width="4.140625" style="80" bestFit="1" customWidth="1"/>
    <col min="6" max="6" width="3.7109375" style="14" customWidth="1"/>
    <col min="7" max="7" width="4.42578125" style="51" bestFit="1" customWidth="1"/>
    <col min="8" max="8" width="22.42578125" style="80" customWidth="1"/>
    <col min="9" max="9" width="3.28515625" style="14" bestFit="1" customWidth="1"/>
    <col min="10" max="10" width="4.42578125" style="14" customWidth="1"/>
    <col min="11" max="11" width="10.28515625" style="15" customWidth="1"/>
    <col min="12" max="13" width="1.42578125" style="9"/>
    <col min="14" max="16384" width="8.7109375" style="9"/>
  </cols>
  <sheetData>
    <row r="1" spans="1:11" s="13" customFormat="1" ht="2.25" customHeight="1" thickBot="1">
      <c r="A1" s="26"/>
      <c r="B1" s="10"/>
      <c r="C1" s="11"/>
      <c r="D1" s="12"/>
      <c r="E1" s="12"/>
      <c r="F1" s="10" t="s">
        <v>5</v>
      </c>
      <c r="G1" s="49">
        <v>2022</v>
      </c>
      <c r="H1" s="12"/>
      <c r="I1" s="10"/>
      <c r="J1" s="10"/>
      <c r="K1" s="11"/>
    </row>
    <row r="2" spans="1:11" s="1" customFormat="1" ht="30" customHeight="1" thickBot="1">
      <c r="A2" s="279" t="s">
        <v>260</v>
      </c>
      <c r="B2" s="280"/>
      <c r="C2" s="280"/>
      <c r="D2" s="280"/>
      <c r="E2" s="280"/>
      <c r="F2" s="280"/>
      <c r="G2" s="280"/>
      <c r="H2" s="280"/>
      <c r="I2" s="280"/>
      <c r="J2" s="280"/>
      <c r="K2" s="281"/>
    </row>
    <row r="3" spans="1:11" s="143" customFormat="1" ht="20.100000000000001" customHeight="1" thickBot="1">
      <c r="A3" s="282" t="s">
        <v>261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s="146" customFormat="1" ht="16.5" customHeight="1">
      <c r="A4" s="285" t="s">
        <v>262</v>
      </c>
      <c r="B4" s="285"/>
      <c r="C4" s="285"/>
      <c r="D4" s="144"/>
      <c r="E4" s="145"/>
      <c r="F4" s="145"/>
      <c r="G4" s="145"/>
      <c r="I4" s="145"/>
      <c r="J4" s="145"/>
      <c r="K4" s="147"/>
    </row>
    <row r="5" spans="1:11" s="27" customFormat="1" ht="30" customHeight="1">
      <c r="A5" s="148" t="s">
        <v>12</v>
      </c>
      <c r="B5" s="18" t="s">
        <v>16</v>
      </c>
      <c r="C5" s="16" t="s">
        <v>8</v>
      </c>
      <c r="D5" s="17" t="s">
        <v>0</v>
      </c>
      <c r="E5" s="18" t="s">
        <v>10</v>
      </c>
      <c r="F5" s="19" t="s">
        <v>4</v>
      </c>
      <c r="G5" s="52" t="s">
        <v>7</v>
      </c>
      <c r="H5" s="17" t="s">
        <v>1</v>
      </c>
      <c r="I5" s="19" t="s">
        <v>11</v>
      </c>
      <c r="J5" s="18" t="s">
        <v>6</v>
      </c>
      <c r="K5" s="53" t="s">
        <v>2</v>
      </c>
    </row>
    <row r="6" spans="1:11" s="22" customFormat="1" ht="20.100000000000001" customHeight="1">
      <c r="A6" s="28">
        <v>1</v>
      </c>
      <c r="B6" s="29">
        <v>14</v>
      </c>
      <c r="C6" s="161" t="s">
        <v>245</v>
      </c>
      <c r="D6" s="162" t="s">
        <v>39</v>
      </c>
      <c r="E6" s="162" t="s">
        <v>9</v>
      </c>
      <c r="F6" s="29" t="s">
        <v>298</v>
      </c>
      <c r="G6" s="29">
        <v>2000</v>
      </c>
      <c r="H6" s="162" t="s">
        <v>422</v>
      </c>
      <c r="I6" s="29" t="str">
        <f t="shared" ref="I6:I37" si="0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29">
        <f>COUNTIF(I$6:I6,I6)</f>
        <v>1</v>
      </c>
      <c r="K6" s="31">
        <v>2.8773148148148145E-2</v>
      </c>
    </row>
    <row r="7" spans="1:11" s="66" customFormat="1" ht="20.100000000000001" customHeight="1">
      <c r="A7" s="60">
        <v>2</v>
      </c>
      <c r="B7" s="61">
        <v>6</v>
      </c>
      <c r="C7" s="163" t="s">
        <v>419</v>
      </c>
      <c r="D7" s="164" t="s">
        <v>82</v>
      </c>
      <c r="E7" s="164" t="s">
        <v>9</v>
      </c>
      <c r="F7" s="61" t="s">
        <v>3</v>
      </c>
      <c r="G7" s="61">
        <v>1987</v>
      </c>
      <c r="H7" s="164" t="s">
        <v>420</v>
      </c>
      <c r="I7" s="60" t="str">
        <f t="shared" si="0"/>
        <v>A</v>
      </c>
      <c r="J7" s="60">
        <f>COUNTIF(I$6:I7,I7)</f>
        <v>2</v>
      </c>
      <c r="K7" s="65">
        <v>2.8900462962962961E-2</v>
      </c>
    </row>
    <row r="8" spans="1:11" s="170" customFormat="1" ht="20.100000000000001" customHeight="1">
      <c r="A8" s="165">
        <v>3</v>
      </c>
      <c r="B8" s="166">
        <v>1</v>
      </c>
      <c r="C8" s="167" t="s">
        <v>266</v>
      </c>
      <c r="D8" s="168" t="s">
        <v>22</v>
      </c>
      <c r="E8" s="168" t="s">
        <v>9</v>
      </c>
      <c r="F8" s="166" t="s">
        <v>298</v>
      </c>
      <c r="G8" s="166">
        <v>1992</v>
      </c>
      <c r="H8" s="168" t="s">
        <v>301</v>
      </c>
      <c r="I8" s="166" t="str">
        <f t="shared" si="0"/>
        <v>A</v>
      </c>
      <c r="J8" s="166">
        <f>COUNTIF(I$6:I8,I8)</f>
        <v>3</v>
      </c>
      <c r="K8" s="169">
        <v>2.9189814814814811E-2</v>
      </c>
    </row>
    <row r="9" spans="1:11" s="75" customFormat="1" ht="20.100000000000001" customHeight="1">
      <c r="A9" s="21">
        <v>4</v>
      </c>
      <c r="B9" s="6">
        <v>41</v>
      </c>
      <c r="C9" s="74" t="s">
        <v>271</v>
      </c>
      <c r="D9" s="7" t="s">
        <v>61</v>
      </c>
      <c r="E9" s="7" t="s">
        <v>9</v>
      </c>
      <c r="F9" s="6" t="s">
        <v>298</v>
      </c>
      <c r="G9" s="6">
        <v>1992</v>
      </c>
      <c r="H9" s="7" t="s">
        <v>307</v>
      </c>
      <c r="I9" s="4" t="str">
        <f t="shared" si="0"/>
        <v>A</v>
      </c>
      <c r="J9" s="4">
        <f>COUNTIF(I$6:I9,I9)</f>
        <v>4</v>
      </c>
      <c r="K9" s="5">
        <v>2.9328703703703704E-2</v>
      </c>
    </row>
    <row r="10" spans="1:11" s="75" customFormat="1" ht="20.100000000000001" customHeight="1">
      <c r="A10" s="21">
        <v>5</v>
      </c>
      <c r="B10" s="6">
        <v>19</v>
      </c>
      <c r="C10" s="74" t="s">
        <v>276</v>
      </c>
      <c r="D10" s="7" t="s">
        <v>295</v>
      </c>
      <c r="E10" s="7" t="s">
        <v>9</v>
      </c>
      <c r="F10" s="6" t="s">
        <v>298</v>
      </c>
      <c r="G10" s="6">
        <v>1986</v>
      </c>
      <c r="H10" s="7" t="s">
        <v>311</v>
      </c>
      <c r="I10" s="4" t="str">
        <f t="shared" si="0"/>
        <v>A</v>
      </c>
      <c r="J10" s="4">
        <f>COUNTIF(I$6:I10,I10)</f>
        <v>5</v>
      </c>
      <c r="K10" s="5">
        <v>2.9583333333333336E-2</v>
      </c>
    </row>
    <row r="11" spans="1:11" s="75" customFormat="1" ht="20.100000000000001" customHeight="1">
      <c r="A11" s="21">
        <v>6</v>
      </c>
      <c r="B11" s="6">
        <v>50</v>
      </c>
      <c r="C11" s="74" t="s">
        <v>281</v>
      </c>
      <c r="D11" s="7" t="s">
        <v>296</v>
      </c>
      <c r="E11" s="7" t="s">
        <v>9</v>
      </c>
      <c r="F11" s="6" t="s">
        <v>298</v>
      </c>
      <c r="G11" s="6">
        <v>2002</v>
      </c>
      <c r="H11" s="7" t="s">
        <v>253</v>
      </c>
      <c r="I11" s="4" t="str">
        <f t="shared" si="0"/>
        <v>A</v>
      </c>
      <c r="J11" s="4">
        <f>COUNTIF(I$6:I11,I11)</f>
        <v>6</v>
      </c>
      <c r="K11" s="5">
        <v>2.9618055555555554E-2</v>
      </c>
    </row>
    <row r="12" spans="1:11" s="22" customFormat="1" ht="20.100000000000001" customHeight="1">
      <c r="A12" s="28">
        <v>7</v>
      </c>
      <c r="B12" s="29">
        <v>3</v>
      </c>
      <c r="C12" s="161" t="s">
        <v>249</v>
      </c>
      <c r="D12" s="162" t="s">
        <v>39</v>
      </c>
      <c r="E12" s="162" t="s">
        <v>9</v>
      </c>
      <c r="F12" s="29" t="s">
        <v>298</v>
      </c>
      <c r="G12" s="29">
        <v>1981</v>
      </c>
      <c r="H12" s="162" t="s">
        <v>46</v>
      </c>
      <c r="I12" s="29" t="str">
        <f t="shared" si="0"/>
        <v>B</v>
      </c>
      <c r="J12" s="29">
        <f>COUNTIF(I$6:I12,I12)</f>
        <v>1</v>
      </c>
      <c r="K12" s="31">
        <v>2.9965277777777775E-2</v>
      </c>
    </row>
    <row r="13" spans="1:11" s="22" customFormat="1" ht="20.100000000000001" customHeight="1">
      <c r="A13" s="28">
        <v>8</v>
      </c>
      <c r="B13" s="29">
        <v>26</v>
      </c>
      <c r="C13" s="161" t="s">
        <v>268</v>
      </c>
      <c r="D13" s="162" t="s">
        <v>25</v>
      </c>
      <c r="E13" s="162" t="s">
        <v>9</v>
      </c>
      <c r="F13" s="29" t="s">
        <v>298</v>
      </c>
      <c r="G13" s="29">
        <v>1963</v>
      </c>
      <c r="H13" s="162" t="s">
        <v>304</v>
      </c>
      <c r="I13" s="29" t="str">
        <f t="shared" si="0"/>
        <v>C</v>
      </c>
      <c r="J13" s="29">
        <f>COUNTIF(I$6:I13,I13)</f>
        <v>1</v>
      </c>
      <c r="K13" s="31">
        <v>3.0023148148148149E-2</v>
      </c>
    </row>
    <row r="14" spans="1:11" s="75" customFormat="1" ht="20.100000000000001" customHeight="1">
      <c r="A14" s="21">
        <v>9</v>
      </c>
      <c r="B14" s="4">
        <v>42</v>
      </c>
      <c r="C14" s="74" t="s">
        <v>265</v>
      </c>
      <c r="D14" s="7" t="s">
        <v>61</v>
      </c>
      <c r="E14" s="7" t="s">
        <v>9</v>
      </c>
      <c r="F14" s="6" t="s">
        <v>298</v>
      </c>
      <c r="G14" s="6">
        <v>1998</v>
      </c>
      <c r="H14" s="7" t="s">
        <v>300</v>
      </c>
      <c r="I14" s="4" t="str">
        <f t="shared" si="0"/>
        <v>A</v>
      </c>
      <c r="J14" s="4">
        <f>COUNTIF(I$6:I14,I14)</f>
        <v>7</v>
      </c>
      <c r="K14" s="8">
        <v>3.0173611111111113E-2</v>
      </c>
    </row>
    <row r="15" spans="1:11" s="66" customFormat="1" ht="20.100000000000001" customHeight="1">
      <c r="A15" s="60">
        <v>10</v>
      </c>
      <c r="B15" s="61">
        <v>8</v>
      </c>
      <c r="C15" s="163" t="s">
        <v>285</v>
      </c>
      <c r="D15" s="164" t="s">
        <v>25</v>
      </c>
      <c r="E15" s="164" t="s">
        <v>9</v>
      </c>
      <c r="F15" s="61" t="s">
        <v>298</v>
      </c>
      <c r="G15" s="61">
        <v>1979</v>
      </c>
      <c r="H15" s="164" t="s">
        <v>213</v>
      </c>
      <c r="I15" s="61" t="str">
        <f t="shared" si="0"/>
        <v>B</v>
      </c>
      <c r="J15" s="61">
        <f>COUNTIF(I$6:I15,I15)</f>
        <v>2</v>
      </c>
      <c r="K15" s="65">
        <v>3.0624999999999999E-2</v>
      </c>
    </row>
    <row r="16" spans="1:11" s="66" customFormat="1" ht="20.100000000000001" customHeight="1">
      <c r="A16" s="60">
        <v>11</v>
      </c>
      <c r="B16" s="61">
        <v>11</v>
      </c>
      <c r="C16" s="163" t="s">
        <v>55</v>
      </c>
      <c r="D16" s="164" t="s">
        <v>56</v>
      </c>
      <c r="E16" s="164" t="s">
        <v>9</v>
      </c>
      <c r="F16" s="61" t="s">
        <v>3</v>
      </c>
      <c r="G16" s="61">
        <v>1965</v>
      </c>
      <c r="H16" s="164" t="s">
        <v>17</v>
      </c>
      <c r="I16" s="61" t="str">
        <f t="shared" si="0"/>
        <v>C</v>
      </c>
      <c r="J16" s="61">
        <f>COUNTIF(I$6:I16,I16)</f>
        <v>2</v>
      </c>
      <c r="K16" s="65">
        <v>3.1099537037037037E-2</v>
      </c>
    </row>
    <row r="17" spans="1:11" s="170" customFormat="1" ht="20.100000000000001" customHeight="1">
      <c r="A17" s="165">
        <v>12</v>
      </c>
      <c r="B17" s="166">
        <v>15</v>
      </c>
      <c r="C17" s="167" t="s">
        <v>267</v>
      </c>
      <c r="D17" s="168" t="s">
        <v>292</v>
      </c>
      <c r="E17" s="168" t="s">
        <v>9</v>
      </c>
      <c r="F17" s="166" t="s">
        <v>298</v>
      </c>
      <c r="G17" s="166">
        <v>1981</v>
      </c>
      <c r="H17" s="168" t="s">
        <v>303</v>
      </c>
      <c r="I17" s="166" t="str">
        <f t="shared" si="0"/>
        <v>B</v>
      </c>
      <c r="J17" s="166">
        <f>COUNTIF(I$6:I17,I17)</f>
        <v>3</v>
      </c>
      <c r="K17" s="169">
        <v>3.1851851851851853E-2</v>
      </c>
    </row>
    <row r="18" spans="1:11" s="170" customFormat="1" ht="20.100000000000001" customHeight="1">
      <c r="A18" s="165">
        <v>13</v>
      </c>
      <c r="B18" s="166">
        <v>43</v>
      </c>
      <c r="C18" s="167" t="s">
        <v>283</v>
      </c>
      <c r="D18" s="168" t="s">
        <v>41</v>
      </c>
      <c r="E18" s="168" t="s">
        <v>9</v>
      </c>
      <c r="F18" s="166" t="s">
        <v>298</v>
      </c>
      <c r="G18" s="166">
        <v>1972</v>
      </c>
      <c r="H18" s="168" t="s">
        <v>299</v>
      </c>
      <c r="I18" s="166" t="str">
        <f t="shared" si="0"/>
        <v>C</v>
      </c>
      <c r="J18" s="166">
        <f>COUNTIF(I$6:I18,I18)</f>
        <v>3</v>
      </c>
      <c r="K18" s="169">
        <v>3.2071759259259258E-2</v>
      </c>
    </row>
    <row r="19" spans="1:11" s="75" customFormat="1" ht="20.100000000000001" customHeight="1">
      <c r="A19" s="21">
        <v>14</v>
      </c>
      <c r="B19" s="6">
        <v>13</v>
      </c>
      <c r="C19" s="74" t="s">
        <v>288</v>
      </c>
      <c r="D19" s="7" t="s">
        <v>43</v>
      </c>
      <c r="E19" s="7" t="s">
        <v>9</v>
      </c>
      <c r="F19" s="6" t="s">
        <v>298</v>
      </c>
      <c r="G19" s="6">
        <v>1980</v>
      </c>
      <c r="H19" s="7" t="s">
        <v>317</v>
      </c>
      <c r="I19" s="4" t="str">
        <f t="shared" si="0"/>
        <v>B</v>
      </c>
      <c r="J19" s="4">
        <f>COUNTIF(I$6:I19,I19)</f>
        <v>4</v>
      </c>
      <c r="K19" s="5">
        <v>3.2175925925925927E-2</v>
      </c>
    </row>
    <row r="20" spans="1:11" s="75" customFormat="1" ht="20.100000000000001" customHeight="1">
      <c r="A20" s="21">
        <v>15</v>
      </c>
      <c r="B20" s="6">
        <v>40</v>
      </c>
      <c r="C20" s="74" t="s">
        <v>289</v>
      </c>
      <c r="D20" s="7" t="s">
        <v>34</v>
      </c>
      <c r="E20" s="7" t="s">
        <v>254</v>
      </c>
      <c r="F20" s="6" t="s">
        <v>298</v>
      </c>
      <c r="G20" s="6">
        <v>1994</v>
      </c>
      <c r="H20" s="7" t="s">
        <v>253</v>
      </c>
      <c r="I20" s="4" t="str">
        <f t="shared" si="0"/>
        <v>A</v>
      </c>
      <c r="J20" s="4">
        <f>COUNTIF(I$6:I20,I20)</f>
        <v>8</v>
      </c>
      <c r="K20" s="5">
        <v>3.229166666666667E-2</v>
      </c>
    </row>
    <row r="21" spans="1:11" s="75" customFormat="1" ht="20.100000000000001" customHeight="1">
      <c r="A21" s="21">
        <v>16</v>
      </c>
      <c r="B21" s="6">
        <v>22</v>
      </c>
      <c r="C21" s="74" t="s">
        <v>438</v>
      </c>
      <c r="D21" s="7" t="s">
        <v>250</v>
      </c>
      <c r="E21" s="7" t="s">
        <v>9</v>
      </c>
      <c r="F21" s="6" t="s">
        <v>3</v>
      </c>
      <c r="G21" s="6">
        <v>1978</v>
      </c>
      <c r="H21" s="7" t="s">
        <v>439</v>
      </c>
      <c r="I21" s="4" t="str">
        <f t="shared" si="0"/>
        <v>B</v>
      </c>
      <c r="J21" s="4">
        <f>COUNTIF(I$6:I21,I21)</f>
        <v>5</v>
      </c>
      <c r="K21" s="5">
        <v>3.3842592592592598E-2</v>
      </c>
    </row>
    <row r="22" spans="1:11" s="75" customFormat="1" ht="20.100000000000001" customHeight="1">
      <c r="A22" s="21">
        <v>17</v>
      </c>
      <c r="B22" s="6">
        <v>33</v>
      </c>
      <c r="C22" s="74" t="s">
        <v>450</v>
      </c>
      <c r="D22" s="7" t="s">
        <v>60</v>
      </c>
      <c r="E22" s="7" t="s">
        <v>9</v>
      </c>
      <c r="F22" s="6" t="s">
        <v>3</v>
      </c>
      <c r="G22" s="6">
        <v>1975</v>
      </c>
      <c r="H22" s="7" t="s">
        <v>451</v>
      </c>
      <c r="I22" s="4" t="str">
        <f t="shared" si="0"/>
        <v>B</v>
      </c>
      <c r="J22" s="4">
        <f>COUNTIF(I$6:I22,I22)</f>
        <v>6</v>
      </c>
      <c r="K22" s="5">
        <v>3.4363425925925929E-2</v>
      </c>
    </row>
    <row r="23" spans="1:11" s="75" customFormat="1" ht="20.100000000000001" customHeight="1">
      <c r="A23" s="21">
        <v>18</v>
      </c>
      <c r="B23" s="6">
        <v>49</v>
      </c>
      <c r="C23" s="74" t="s">
        <v>286</v>
      </c>
      <c r="D23" s="7" t="s">
        <v>297</v>
      </c>
      <c r="E23" s="7" t="s">
        <v>9</v>
      </c>
      <c r="F23" s="6" t="s">
        <v>298</v>
      </c>
      <c r="G23" s="6">
        <v>1989</v>
      </c>
      <c r="H23" s="122" t="s">
        <v>315</v>
      </c>
      <c r="I23" s="4" t="str">
        <f t="shared" si="0"/>
        <v>A</v>
      </c>
      <c r="J23" s="4">
        <f>COUNTIF(I$6:I23,I23)</f>
        <v>9</v>
      </c>
      <c r="K23" s="5">
        <v>3.5381944444444445E-2</v>
      </c>
    </row>
    <row r="24" spans="1:11" s="75" customFormat="1" ht="20.100000000000001" customHeight="1">
      <c r="A24" s="21">
        <v>19</v>
      </c>
      <c r="B24" s="6">
        <v>7</v>
      </c>
      <c r="C24" s="74" t="s">
        <v>255</v>
      </c>
      <c r="D24" s="7" t="s">
        <v>256</v>
      </c>
      <c r="E24" s="7" t="s">
        <v>9</v>
      </c>
      <c r="F24" s="6" t="s">
        <v>298</v>
      </c>
      <c r="G24" s="6">
        <v>1977</v>
      </c>
      <c r="H24" s="7" t="s">
        <v>46</v>
      </c>
      <c r="I24" s="4" t="str">
        <f t="shared" si="0"/>
        <v>B</v>
      </c>
      <c r="J24" s="4">
        <f>COUNTIF(I$6:I24,I24)</f>
        <v>7</v>
      </c>
      <c r="K24" s="5">
        <v>3.5891203703703703E-2</v>
      </c>
    </row>
    <row r="25" spans="1:11" s="75" customFormat="1" ht="20.100000000000001" customHeight="1">
      <c r="A25" s="21">
        <v>20</v>
      </c>
      <c r="B25" s="6">
        <v>34</v>
      </c>
      <c r="C25" s="74" t="s">
        <v>278</v>
      </c>
      <c r="D25" s="7" t="s">
        <v>34</v>
      </c>
      <c r="E25" s="7" t="s">
        <v>9</v>
      </c>
      <c r="F25" s="6" t="s">
        <v>298</v>
      </c>
      <c r="G25" s="6">
        <v>1969</v>
      </c>
      <c r="H25" s="7" t="s">
        <v>253</v>
      </c>
      <c r="I25" s="4" t="str">
        <f t="shared" si="0"/>
        <v>C</v>
      </c>
      <c r="J25" s="4">
        <f>COUNTIF(I$6:I25,I25)</f>
        <v>4</v>
      </c>
      <c r="K25" s="5">
        <v>3.7094907407407403E-2</v>
      </c>
    </row>
    <row r="26" spans="1:11" s="22" customFormat="1" ht="20.100000000000001" customHeight="1">
      <c r="A26" s="28">
        <v>21</v>
      </c>
      <c r="B26" s="29">
        <v>17</v>
      </c>
      <c r="C26" s="161" t="s">
        <v>435</v>
      </c>
      <c r="D26" s="162" t="s">
        <v>48</v>
      </c>
      <c r="E26" s="162" t="s">
        <v>9</v>
      </c>
      <c r="F26" s="29" t="s">
        <v>3</v>
      </c>
      <c r="G26" s="29">
        <v>1962</v>
      </c>
      <c r="H26" s="162" t="s">
        <v>436</v>
      </c>
      <c r="I26" s="29" t="str">
        <f t="shared" si="0"/>
        <v>D</v>
      </c>
      <c r="J26" s="29">
        <f>COUNTIF(I$6:I26,I26)</f>
        <v>1</v>
      </c>
      <c r="K26" s="31">
        <v>3.7384259259259263E-2</v>
      </c>
    </row>
    <row r="27" spans="1:11" s="22" customFormat="1" ht="20.100000000000001" customHeight="1">
      <c r="A27" s="28">
        <v>22</v>
      </c>
      <c r="B27" s="29">
        <v>20</v>
      </c>
      <c r="C27" s="161" t="s">
        <v>414</v>
      </c>
      <c r="D27" s="162" t="s">
        <v>66</v>
      </c>
      <c r="E27" s="162" t="s">
        <v>9</v>
      </c>
      <c r="F27" s="29" t="s">
        <v>132</v>
      </c>
      <c r="G27" s="29">
        <v>1980</v>
      </c>
      <c r="H27" s="162" t="s">
        <v>437</v>
      </c>
      <c r="I27" s="29" t="str">
        <f t="shared" si="0"/>
        <v>G</v>
      </c>
      <c r="J27" s="29">
        <f>COUNTIF(I$6:I27,I27)</f>
        <v>1</v>
      </c>
      <c r="K27" s="31">
        <v>3.7627314814814815E-2</v>
      </c>
    </row>
    <row r="28" spans="1:11" s="75" customFormat="1" ht="20.100000000000001" customHeight="1">
      <c r="A28" s="21">
        <v>23</v>
      </c>
      <c r="B28" s="6">
        <v>21</v>
      </c>
      <c r="C28" s="74" t="s">
        <v>412</v>
      </c>
      <c r="D28" s="7" t="s">
        <v>413</v>
      </c>
      <c r="E28" s="7" t="s">
        <v>9</v>
      </c>
      <c r="F28" s="6" t="s">
        <v>3</v>
      </c>
      <c r="G28" s="6">
        <v>1978</v>
      </c>
      <c r="H28" s="7" t="s">
        <v>437</v>
      </c>
      <c r="I28" s="4" t="str">
        <f t="shared" si="0"/>
        <v>B</v>
      </c>
      <c r="J28" s="4">
        <f>COUNTIF(I$6:I28,I28)</f>
        <v>8</v>
      </c>
      <c r="K28" s="5">
        <v>3.7627314814814815E-2</v>
      </c>
    </row>
    <row r="29" spans="1:11" s="75" customFormat="1" ht="20.100000000000001" customHeight="1">
      <c r="A29" s="21">
        <v>24</v>
      </c>
      <c r="B29" s="6">
        <v>39</v>
      </c>
      <c r="C29" s="74" t="s">
        <v>458</v>
      </c>
      <c r="D29" s="7" t="s">
        <v>241</v>
      </c>
      <c r="E29" s="7" t="s">
        <v>9</v>
      </c>
      <c r="F29" s="6" t="s">
        <v>3</v>
      </c>
      <c r="G29" s="6">
        <v>2001</v>
      </c>
      <c r="H29" s="7" t="s">
        <v>459</v>
      </c>
      <c r="I29" s="4" t="str">
        <f t="shared" si="0"/>
        <v>A</v>
      </c>
      <c r="J29" s="4">
        <f>COUNTIF(I$6:I29,I29)</f>
        <v>10</v>
      </c>
      <c r="K29" s="5">
        <v>3.7812500000000006E-2</v>
      </c>
    </row>
    <row r="30" spans="1:11" s="75" customFormat="1" ht="20.100000000000001" customHeight="1">
      <c r="A30" s="21">
        <v>25</v>
      </c>
      <c r="B30" s="6">
        <v>18</v>
      </c>
      <c r="C30" s="74" t="s">
        <v>287</v>
      </c>
      <c r="D30" s="7" t="s">
        <v>58</v>
      </c>
      <c r="E30" s="7" t="s">
        <v>9</v>
      </c>
      <c r="F30" s="6" t="s">
        <v>298</v>
      </c>
      <c r="G30" s="6">
        <v>1990</v>
      </c>
      <c r="H30" s="7" t="s">
        <v>316</v>
      </c>
      <c r="I30" s="4" t="str">
        <f t="shared" si="0"/>
        <v>A</v>
      </c>
      <c r="J30" s="4">
        <f>COUNTIF(I$6:I30,I30)</f>
        <v>11</v>
      </c>
      <c r="K30" s="5">
        <v>3.784722222222222E-2</v>
      </c>
    </row>
    <row r="31" spans="1:11" s="75" customFormat="1" ht="20.100000000000001" customHeight="1">
      <c r="A31" s="21">
        <v>26</v>
      </c>
      <c r="B31" s="6">
        <v>16</v>
      </c>
      <c r="C31" s="74" t="s">
        <v>277</v>
      </c>
      <c r="D31" s="7" t="s">
        <v>22</v>
      </c>
      <c r="E31" s="7" t="s">
        <v>9</v>
      </c>
      <c r="F31" s="6" t="s">
        <v>298</v>
      </c>
      <c r="G31" s="6">
        <v>1963</v>
      </c>
      <c r="H31" s="7" t="s">
        <v>312</v>
      </c>
      <c r="I31" s="4" t="str">
        <f t="shared" si="0"/>
        <v>C</v>
      </c>
      <c r="J31" s="4">
        <f>COUNTIF(I$6:I31,I31)</f>
        <v>5</v>
      </c>
      <c r="K31" s="5">
        <v>3.7905092592592594E-2</v>
      </c>
    </row>
    <row r="32" spans="1:11" s="75" customFormat="1" ht="20.100000000000001" customHeight="1">
      <c r="A32" s="21">
        <v>27</v>
      </c>
      <c r="B32" s="6">
        <v>28</v>
      </c>
      <c r="C32" s="74" t="s">
        <v>268</v>
      </c>
      <c r="D32" s="7" t="s">
        <v>25</v>
      </c>
      <c r="E32" s="7" t="s">
        <v>9</v>
      </c>
      <c r="F32" s="6" t="s">
        <v>3</v>
      </c>
      <c r="G32" s="6">
        <v>1987</v>
      </c>
      <c r="H32" s="7" t="s">
        <v>253</v>
      </c>
      <c r="I32" s="4" t="str">
        <f t="shared" si="0"/>
        <v>A</v>
      </c>
      <c r="J32" s="4">
        <f>COUNTIF(I$6:I32,I32)</f>
        <v>12</v>
      </c>
      <c r="K32" s="5">
        <v>3.8981481481481485E-2</v>
      </c>
    </row>
    <row r="33" spans="1:11" s="75" customFormat="1" ht="20.100000000000001" customHeight="1">
      <c r="A33" s="21">
        <v>28</v>
      </c>
      <c r="B33" s="6">
        <v>12</v>
      </c>
      <c r="C33" s="74" t="s">
        <v>421</v>
      </c>
      <c r="D33" s="7" t="s">
        <v>48</v>
      </c>
      <c r="E33" s="7" t="s">
        <v>9</v>
      </c>
      <c r="F33" s="6" t="s">
        <v>3</v>
      </c>
      <c r="G33" s="6">
        <v>1985</v>
      </c>
      <c r="H33" s="7" t="s">
        <v>17</v>
      </c>
      <c r="I33" s="4" t="str">
        <f t="shared" si="0"/>
        <v>A</v>
      </c>
      <c r="J33" s="4">
        <f>COUNTIF(I$6:I33,I33)</f>
        <v>13</v>
      </c>
      <c r="K33" s="5">
        <v>3.9351851851851853E-2</v>
      </c>
    </row>
    <row r="34" spans="1:11" s="75" customFormat="1" ht="20.100000000000001" customHeight="1">
      <c r="A34" s="21">
        <v>29</v>
      </c>
      <c r="B34" s="6">
        <v>47</v>
      </c>
      <c r="C34" s="74" t="s">
        <v>465</v>
      </c>
      <c r="D34" s="7" t="s">
        <v>80</v>
      </c>
      <c r="E34" s="7" t="s">
        <v>9</v>
      </c>
      <c r="F34" s="6" t="s">
        <v>3</v>
      </c>
      <c r="G34" s="6">
        <v>1975</v>
      </c>
      <c r="H34" s="7" t="s">
        <v>396</v>
      </c>
      <c r="I34" s="4" t="str">
        <f t="shared" si="0"/>
        <v>B</v>
      </c>
      <c r="J34" s="4">
        <f>COUNTIF(I$6:I34,I34)</f>
        <v>9</v>
      </c>
      <c r="K34" s="5">
        <v>3.9583333333333331E-2</v>
      </c>
    </row>
    <row r="35" spans="1:11" s="66" customFormat="1" ht="20.100000000000001" customHeight="1">
      <c r="A35" s="60">
        <v>30</v>
      </c>
      <c r="B35" s="61">
        <v>5</v>
      </c>
      <c r="C35" s="163" t="s">
        <v>279</v>
      </c>
      <c r="D35" s="164" t="s">
        <v>87</v>
      </c>
      <c r="E35" s="164" t="s">
        <v>9</v>
      </c>
      <c r="F35" s="61" t="s">
        <v>243</v>
      </c>
      <c r="G35" s="61">
        <v>1982</v>
      </c>
      <c r="H35" s="164" t="s">
        <v>313</v>
      </c>
      <c r="I35" s="61" t="str">
        <f t="shared" si="0"/>
        <v>G</v>
      </c>
      <c r="J35" s="61">
        <f>COUNTIF(I$6:I35,I35)</f>
        <v>2</v>
      </c>
      <c r="K35" s="65">
        <v>3.9606481481481479E-2</v>
      </c>
    </row>
    <row r="36" spans="1:11" s="22" customFormat="1" ht="20.100000000000001" customHeight="1">
      <c r="A36" s="28">
        <v>31</v>
      </c>
      <c r="B36" s="29">
        <v>4</v>
      </c>
      <c r="C36" s="161" t="s">
        <v>269</v>
      </c>
      <c r="D36" s="162" t="s">
        <v>87</v>
      </c>
      <c r="E36" s="162" t="s">
        <v>9</v>
      </c>
      <c r="F36" s="29" t="s">
        <v>243</v>
      </c>
      <c r="G36" s="29">
        <v>1985</v>
      </c>
      <c r="H36" s="162" t="s">
        <v>305</v>
      </c>
      <c r="I36" s="29" t="str">
        <f t="shared" si="0"/>
        <v>F</v>
      </c>
      <c r="J36" s="29">
        <f>COUNTIF(I$6:I36,I36)</f>
        <v>1</v>
      </c>
      <c r="K36" s="31">
        <v>3.9699074074074074E-2</v>
      </c>
    </row>
    <row r="37" spans="1:11" s="66" customFormat="1" ht="20.100000000000001" customHeight="1">
      <c r="A37" s="60">
        <v>32</v>
      </c>
      <c r="B37" s="61">
        <v>24</v>
      </c>
      <c r="C37" s="163" t="s">
        <v>273</v>
      </c>
      <c r="D37" s="164" t="s">
        <v>41</v>
      </c>
      <c r="E37" s="164" t="s">
        <v>9</v>
      </c>
      <c r="F37" s="61" t="s">
        <v>298</v>
      </c>
      <c r="G37" s="61">
        <v>1959</v>
      </c>
      <c r="H37" s="164" t="s">
        <v>308</v>
      </c>
      <c r="I37" s="61" t="str">
        <f t="shared" si="0"/>
        <v>D</v>
      </c>
      <c r="J37" s="61">
        <f>COUNTIF(I$6:I37,I37)</f>
        <v>2</v>
      </c>
      <c r="K37" s="65">
        <v>3.9745370370370368E-2</v>
      </c>
    </row>
    <row r="38" spans="1:11" s="66" customFormat="1" ht="20.100000000000001" customHeight="1">
      <c r="A38" s="60">
        <v>33</v>
      </c>
      <c r="B38" s="61">
        <v>25</v>
      </c>
      <c r="C38" s="163" t="s">
        <v>98</v>
      </c>
      <c r="D38" s="164" t="s">
        <v>78</v>
      </c>
      <c r="E38" s="164" t="s">
        <v>9</v>
      </c>
      <c r="F38" s="61" t="s">
        <v>243</v>
      </c>
      <c r="G38" s="61">
        <v>1993</v>
      </c>
      <c r="H38" s="164" t="s">
        <v>46</v>
      </c>
      <c r="I38" s="61" t="str">
        <f t="shared" ref="I38:I55" si="1">IF(F38="m",IF($G$1-$G38&lt;=19,"JM",IF($G$1-$G38&lt;=39,"A",IF($G$1-$G38&lt;=49,"B",IF($G$1-$G38&lt;=59,"C",IF($G$1-$G38&lt;=69,"D","E"))))),IF($G$1-$G38&lt;=19,"JŽ",IF($G$1-$G38&lt;=39,"F",IF($G$1-$G38&lt;=49,"G",IF($G$1-$G38&lt;=59,"H","I")))))</f>
        <v>F</v>
      </c>
      <c r="J38" s="61">
        <f>COUNTIF(I$6:I38,I38)</f>
        <v>2</v>
      </c>
      <c r="K38" s="65">
        <v>4.0231481481481479E-2</v>
      </c>
    </row>
    <row r="39" spans="1:11" s="170" customFormat="1" ht="20.100000000000001" customHeight="1">
      <c r="A39" s="165">
        <v>34</v>
      </c>
      <c r="B39" s="166">
        <v>10</v>
      </c>
      <c r="C39" s="167" t="s">
        <v>247</v>
      </c>
      <c r="D39" s="168" t="s">
        <v>42</v>
      </c>
      <c r="E39" s="168" t="s">
        <v>9</v>
      </c>
      <c r="F39" s="166" t="s">
        <v>243</v>
      </c>
      <c r="G39" s="166">
        <v>1978</v>
      </c>
      <c r="H39" s="168" t="s">
        <v>74</v>
      </c>
      <c r="I39" s="166" t="str">
        <f t="shared" si="1"/>
        <v>G</v>
      </c>
      <c r="J39" s="166">
        <f>COUNTIF(I$6:I39,I39)</f>
        <v>3</v>
      </c>
      <c r="K39" s="169">
        <v>4.0567129629629627E-2</v>
      </c>
    </row>
    <row r="40" spans="1:11" s="75" customFormat="1" ht="20.100000000000001" customHeight="1">
      <c r="A40" s="21">
        <v>35</v>
      </c>
      <c r="B40" s="6">
        <v>23</v>
      </c>
      <c r="C40" s="74" t="s">
        <v>49</v>
      </c>
      <c r="D40" s="7" t="s">
        <v>41</v>
      </c>
      <c r="E40" s="7" t="s">
        <v>9</v>
      </c>
      <c r="F40" s="6" t="s">
        <v>3</v>
      </c>
      <c r="G40" s="6">
        <v>1972</v>
      </c>
      <c r="H40" s="7" t="s">
        <v>308</v>
      </c>
      <c r="I40" s="4" t="str">
        <f t="shared" si="1"/>
        <v>C</v>
      </c>
      <c r="J40" s="4">
        <f>COUNTIF(I$6:I40,I40)</f>
        <v>6</v>
      </c>
      <c r="K40" s="5">
        <v>4.1041666666666664E-2</v>
      </c>
    </row>
    <row r="41" spans="1:11" s="75" customFormat="1" ht="20.100000000000001" customHeight="1">
      <c r="A41" s="21">
        <v>36</v>
      </c>
      <c r="B41" s="6">
        <v>36</v>
      </c>
      <c r="C41" s="74" t="s">
        <v>270</v>
      </c>
      <c r="D41" s="7" t="s">
        <v>48</v>
      </c>
      <c r="E41" s="7" t="s">
        <v>9</v>
      </c>
      <c r="F41" s="6" t="s">
        <v>298</v>
      </c>
      <c r="G41" s="6">
        <v>1969</v>
      </c>
      <c r="H41" s="7" t="s">
        <v>306</v>
      </c>
      <c r="I41" s="4" t="str">
        <f t="shared" si="1"/>
        <v>C</v>
      </c>
      <c r="J41" s="4">
        <f>COUNTIF(I$6:I41,I41)</f>
        <v>7</v>
      </c>
      <c r="K41" s="5">
        <v>4.1782407407407407E-2</v>
      </c>
    </row>
    <row r="42" spans="1:11" s="75" customFormat="1" ht="20.100000000000001" customHeight="1">
      <c r="A42" s="21">
        <v>37</v>
      </c>
      <c r="B42" s="6">
        <v>27</v>
      </c>
      <c r="C42" s="74" t="s">
        <v>275</v>
      </c>
      <c r="D42" s="7" t="s">
        <v>25</v>
      </c>
      <c r="E42" s="7" t="s">
        <v>9</v>
      </c>
      <c r="F42" s="6" t="s">
        <v>298</v>
      </c>
      <c r="G42" s="6">
        <v>1971</v>
      </c>
      <c r="H42" s="7" t="s">
        <v>310</v>
      </c>
      <c r="I42" s="4" t="str">
        <f t="shared" si="1"/>
        <v>C</v>
      </c>
      <c r="J42" s="4">
        <f>COUNTIF(I$6:I42,I42)</f>
        <v>8</v>
      </c>
      <c r="K42" s="5">
        <v>4.189814814814815E-2</v>
      </c>
    </row>
    <row r="43" spans="1:11" s="75" customFormat="1" ht="20.100000000000001" customHeight="1">
      <c r="A43" s="21">
        <v>38</v>
      </c>
      <c r="B43" s="6">
        <v>30</v>
      </c>
      <c r="C43" s="74" t="s">
        <v>291</v>
      </c>
      <c r="D43" s="7" t="s">
        <v>42</v>
      </c>
      <c r="E43" s="7" t="s">
        <v>9</v>
      </c>
      <c r="F43" s="6" t="s">
        <v>243</v>
      </c>
      <c r="G43" s="6">
        <v>1975</v>
      </c>
      <c r="H43" s="7" t="s">
        <v>31</v>
      </c>
      <c r="I43" s="4" t="str">
        <f t="shared" si="1"/>
        <v>G</v>
      </c>
      <c r="J43" s="4">
        <f>COUNTIF(I$6:I43,I43)</f>
        <v>4</v>
      </c>
      <c r="K43" s="5">
        <v>4.1909722222222223E-2</v>
      </c>
    </row>
    <row r="44" spans="1:11" s="75" customFormat="1" ht="20.100000000000001" customHeight="1">
      <c r="A44" s="21">
        <v>39</v>
      </c>
      <c r="B44" s="6">
        <v>29</v>
      </c>
      <c r="C44" s="74" t="s">
        <v>440</v>
      </c>
      <c r="D44" s="7" t="s">
        <v>251</v>
      </c>
      <c r="E44" s="7" t="s">
        <v>9</v>
      </c>
      <c r="F44" s="6" t="s">
        <v>3</v>
      </c>
      <c r="G44" s="6">
        <v>1973</v>
      </c>
      <c r="H44" s="7" t="s">
        <v>441</v>
      </c>
      <c r="I44" s="4" t="str">
        <f t="shared" si="1"/>
        <v>B</v>
      </c>
      <c r="J44" s="4">
        <f>COUNTIF(I$6:I44,I44)</f>
        <v>10</v>
      </c>
      <c r="K44" s="5">
        <v>4.2245370370370371E-2</v>
      </c>
    </row>
    <row r="45" spans="1:11" s="75" customFormat="1" ht="20.100000000000001" customHeight="1">
      <c r="A45" s="21">
        <v>40</v>
      </c>
      <c r="B45" s="4">
        <v>46</v>
      </c>
      <c r="C45" s="74" t="s">
        <v>239</v>
      </c>
      <c r="D45" s="7" t="s">
        <v>34</v>
      </c>
      <c r="E45" s="7" t="s">
        <v>9</v>
      </c>
      <c r="F45" s="6" t="s">
        <v>298</v>
      </c>
      <c r="G45" s="6">
        <v>1994</v>
      </c>
      <c r="H45" s="7" t="s">
        <v>302</v>
      </c>
      <c r="I45" s="4" t="str">
        <f t="shared" si="1"/>
        <v>A</v>
      </c>
      <c r="J45" s="4">
        <f>COUNTIF(I$6:I45,I45)</f>
        <v>14</v>
      </c>
      <c r="K45" s="8">
        <v>4.2719907407407408E-2</v>
      </c>
    </row>
    <row r="46" spans="1:11" s="75" customFormat="1" ht="20.100000000000001" customHeight="1">
      <c r="A46" s="21">
        <v>41</v>
      </c>
      <c r="B46" s="6">
        <v>31</v>
      </c>
      <c r="C46" s="74" t="s">
        <v>284</v>
      </c>
      <c r="D46" s="7" t="s">
        <v>50</v>
      </c>
      <c r="E46" s="7" t="s">
        <v>9</v>
      </c>
      <c r="F46" s="6" t="s">
        <v>298</v>
      </c>
      <c r="G46" s="6">
        <v>1970</v>
      </c>
      <c r="H46" s="7" t="s">
        <v>31</v>
      </c>
      <c r="I46" s="4" t="str">
        <f t="shared" si="1"/>
        <v>C</v>
      </c>
      <c r="J46" s="4">
        <f>COUNTIF(I$6:I46,I46)</f>
        <v>9</v>
      </c>
      <c r="K46" s="5">
        <v>4.3472222222222225E-2</v>
      </c>
    </row>
    <row r="47" spans="1:11" s="75" customFormat="1" ht="20.100000000000001" customHeight="1">
      <c r="A47" s="21">
        <v>42</v>
      </c>
      <c r="B47" s="6">
        <v>2</v>
      </c>
      <c r="C47" s="7" t="s">
        <v>272</v>
      </c>
      <c r="D47" s="7" t="s">
        <v>293</v>
      </c>
      <c r="E47" s="7" t="s">
        <v>9</v>
      </c>
      <c r="F47" s="6" t="s">
        <v>243</v>
      </c>
      <c r="G47" s="6">
        <v>1975</v>
      </c>
      <c r="H47" s="7" t="s">
        <v>17</v>
      </c>
      <c r="I47" s="4" t="str">
        <f t="shared" si="1"/>
        <v>G</v>
      </c>
      <c r="J47" s="4">
        <f>COUNTIF(I$6:I47,I47)</f>
        <v>5</v>
      </c>
      <c r="K47" s="5">
        <v>4.3622685185185188E-2</v>
      </c>
    </row>
    <row r="48" spans="1:11" s="75" customFormat="1" ht="20.100000000000001" customHeight="1">
      <c r="A48" s="21">
        <v>43</v>
      </c>
      <c r="B48" s="4">
        <v>44</v>
      </c>
      <c r="C48" s="74" t="s">
        <v>462</v>
      </c>
      <c r="D48" s="7" t="s">
        <v>41</v>
      </c>
      <c r="E48" s="7" t="s">
        <v>9</v>
      </c>
      <c r="F48" s="6" t="s">
        <v>3</v>
      </c>
      <c r="G48" s="6">
        <v>1990</v>
      </c>
      <c r="H48" s="7" t="s">
        <v>463</v>
      </c>
      <c r="I48" s="4" t="str">
        <f t="shared" si="1"/>
        <v>A</v>
      </c>
      <c r="J48" s="4">
        <f>COUNTIF(I$6:I48,I48)</f>
        <v>15</v>
      </c>
      <c r="K48" s="5">
        <v>4.3634259259259262E-2</v>
      </c>
    </row>
    <row r="49" spans="1:11" s="170" customFormat="1" ht="20.100000000000001" customHeight="1">
      <c r="A49" s="165">
        <v>44</v>
      </c>
      <c r="B49" s="166">
        <v>45</v>
      </c>
      <c r="C49" s="167" t="s">
        <v>464</v>
      </c>
      <c r="D49" s="168" t="s">
        <v>119</v>
      </c>
      <c r="E49" s="168" t="s">
        <v>9</v>
      </c>
      <c r="F49" s="166" t="s">
        <v>132</v>
      </c>
      <c r="G49" s="166">
        <v>1992</v>
      </c>
      <c r="H49" s="168" t="s">
        <v>29</v>
      </c>
      <c r="I49" s="166" t="str">
        <f t="shared" si="1"/>
        <v>F</v>
      </c>
      <c r="J49" s="166">
        <f>COUNTIF(I$6:I49,I49)</f>
        <v>3</v>
      </c>
      <c r="K49" s="169">
        <v>4.3645833333333335E-2</v>
      </c>
    </row>
    <row r="50" spans="1:11" s="170" customFormat="1" ht="20.100000000000001" customHeight="1">
      <c r="A50" s="165">
        <v>45</v>
      </c>
      <c r="B50" s="166">
        <v>9</v>
      </c>
      <c r="C50" s="167" t="s">
        <v>246</v>
      </c>
      <c r="D50" s="168" t="s">
        <v>252</v>
      </c>
      <c r="E50" s="168" t="s">
        <v>9</v>
      </c>
      <c r="F50" s="166" t="s">
        <v>298</v>
      </c>
      <c r="G50" s="166">
        <v>1954</v>
      </c>
      <c r="H50" s="168" t="s">
        <v>306</v>
      </c>
      <c r="I50" s="166" t="str">
        <f t="shared" si="1"/>
        <v>D</v>
      </c>
      <c r="J50" s="166">
        <f>COUNTIF(I$6:I50,I50)</f>
        <v>3</v>
      </c>
      <c r="K50" s="169">
        <v>4.4293981481481483E-2</v>
      </c>
    </row>
    <row r="51" spans="1:11" s="75" customFormat="1" ht="20.100000000000001" customHeight="1">
      <c r="A51" s="21">
        <v>46</v>
      </c>
      <c r="B51" s="6">
        <v>32</v>
      </c>
      <c r="C51" s="74" t="s">
        <v>274</v>
      </c>
      <c r="D51" s="7" t="s">
        <v>294</v>
      </c>
      <c r="E51" s="7" t="s">
        <v>318</v>
      </c>
      <c r="F51" s="6" t="s">
        <v>298</v>
      </c>
      <c r="G51" s="6">
        <v>1993</v>
      </c>
      <c r="H51" s="7" t="s">
        <v>309</v>
      </c>
      <c r="I51" s="4" t="str">
        <f t="shared" si="1"/>
        <v>A</v>
      </c>
      <c r="J51" s="4">
        <f>COUNTIF(I$6:I51,I51)</f>
        <v>16</v>
      </c>
      <c r="K51" s="5">
        <v>4.5717592592592594E-2</v>
      </c>
    </row>
    <row r="52" spans="1:11" s="75" customFormat="1" ht="20.100000000000001" customHeight="1">
      <c r="A52" s="21">
        <v>47</v>
      </c>
      <c r="B52" s="4">
        <v>48</v>
      </c>
      <c r="C52" s="74" t="s">
        <v>290</v>
      </c>
      <c r="D52" s="7" t="s">
        <v>52</v>
      </c>
      <c r="E52" s="7" t="s">
        <v>9</v>
      </c>
      <c r="F52" s="6" t="s">
        <v>243</v>
      </c>
      <c r="G52" s="6">
        <v>1991</v>
      </c>
      <c r="H52" s="7" t="s">
        <v>315</v>
      </c>
      <c r="I52" s="4" t="str">
        <f t="shared" si="1"/>
        <v>F</v>
      </c>
      <c r="J52" s="4">
        <f>COUNTIF(I$6:I52,I52)</f>
        <v>4</v>
      </c>
      <c r="K52" s="8">
        <v>4.6967592592592589E-2</v>
      </c>
    </row>
    <row r="53" spans="1:11" s="75" customFormat="1" ht="20.100000000000001" customHeight="1">
      <c r="A53" s="21">
        <v>48</v>
      </c>
      <c r="B53" s="6">
        <v>38</v>
      </c>
      <c r="C53" s="74" t="s">
        <v>457</v>
      </c>
      <c r="D53" s="7" t="s">
        <v>25</v>
      </c>
      <c r="E53" s="7" t="s">
        <v>9</v>
      </c>
      <c r="F53" s="6" t="s">
        <v>3</v>
      </c>
      <c r="G53" s="6">
        <v>2001</v>
      </c>
      <c r="H53" s="7" t="s">
        <v>253</v>
      </c>
      <c r="I53" s="4" t="str">
        <f t="shared" si="1"/>
        <v>A</v>
      </c>
      <c r="J53" s="4">
        <f>COUNTIF(I$6:I53,I53)</f>
        <v>17</v>
      </c>
      <c r="K53" s="5">
        <v>4.7280092592592589E-2</v>
      </c>
    </row>
    <row r="54" spans="1:11" s="75" customFormat="1" ht="20.100000000000001" customHeight="1">
      <c r="A54" s="21">
        <v>49</v>
      </c>
      <c r="B54" s="6">
        <v>37</v>
      </c>
      <c r="C54" s="74" t="s">
        <v>280</v>
      </c>
      <c r="D54" s="7" t="s">
        <v>21</v>
      </c>
      <c r="E54" s="7" t="s">
        <v>9</v>
      </c>
      <c r="F54" s="6" t="s">
        <v>298</v>
      </c>
      <c r="G54" s="6">
        <v>1983</v>
      </c>
      <c r="H54" s="7" t="s">
        <v>314</v>
      </c>
      <c r="I54" s="4" t="str">
        <f t="shared" si="1"/>
        <v>A</v>
      </c>
      <c r="J54" s="4">
        <f>COUNTIF(I$6:I54,I54)</f>
        <v>18</v>
      </c>
      <c r="K54" s="5">
        <v>4.7361111111111111E-2</v>
      </c>
    </row>
    <row r="55" spans="1:11" s="75" customFormat="1" ht="20.100000000000001" customHeight="1">
      <c r="A55" s="21">
        <v>50</v>
      </c>
      <c r="B55" s="6">
        <v>35</v>
      </c>
      <c r="C55" s="74" t="s">
        <v>171</v>
      </c>
      <c r="D55" s="7" t="s">
        <v>30</v>
      </c>
      <c r="E55" s="7" t="s">
        <v>9</v>
      </c>
      <c r="F55" s="6" t="s">
        <v>243</v>
      </c>
      <c r="G55" s="6">
        <v>1979</v>
      </c>
      <c r="H55" s="7" t="s">
        <v>72</v>
      </c>
      <c r="I55" s="4" t="str">
        <f t="shared" si="1"/>
        <v>G</v>
      </c>
      <c r="J55" s="4">
        <f>COUNTIF(I$6:I55,I55)</f>
        <v>6</v>
      </c>
      <c r="K55" s="5">
        <v>5.0694444444444452E-2</v>
      </c>
    </row>
    <row r="56" spans="1:11" s="75" customFormat="1" ht="10.5" customHeight="1">
      <c r="A56" s="26"/>
      <c r="B56" s="10"/>
      <c r="C56" s="83"/>
      <c r="D56" s="78"/>
      <c r="E56" s="54"/>
      <c r="F56" s="81"/>
      <c r="G56" s="10"/>
      <c r="H56" s="78"/>
      <c r="I56" s="26"/>
      <c r="J56" s="26"/>
      <c r="K56" s="59"/>
    </row>
    <row r="57" spans="1:11">
      <c r="A57" s="80" t="s">
        <v>238</v>
      </c>
      <c r="B57" s="86"/>
      <c r="C57" s="57"/>
      <c r="F57" s="80"/>
      <c r="G57" s="80"/>
    </row>
    <row r="58" spans="1:11">
      <c r="A58" s="286" t="s">
        <v>14</v>
      </c>
      <c r="B58" s="286"/>
      <c r="C58" s="286"/>
      <c r="D58" s="286"/>
      <c r="E58" s="286"/>
      <c r="F58" s="286"/>
      <c r="G58" s="286"/>
    </row>
    <row r="61" spans="1:11">
      <c r="C61" s="77"/>
    </row>
  </sheetData>
  <sortState ref="A6:K55">
    <sortCondition ref="K6:K55"/>
  </sortState>
  <mergeCells count="4">
    <mergeCell ref="A2:K2"/>
    <mergeCell ref="A3:K3"/>
    <mergeCell ref="A4:C4"/>
    <mergeCell ref="A58:G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opLeftCell="A2" workbookViewId="0">
      <selection activeCell="H67" sqref="H67"/>
    </sheetView>
  </sheetViews>
  <sheetFormatPr defaultColWidth="8.7109375" defaultRowHeight="12.75"/>
  <cols>
    <col min="1" max="1" width="4.42578125" style="37" customWidth="1"/>
    <col min="2" max="2" width="4.140625" style="14" customWidth="1"/>
    <col min="3" max="3" width="16.28515625" style="15" customWidth="1"/>
    <col min="4" max="4" width="7.42578125" style="86" bestFit="1" customWidth="1"/>
    <col min="5" max="5" width="4.140625" style="86" bestFit="1" customWidth="1"/>
    <col min="6" max="6" width="3.7109375" style="14" customWidth="1"/>
    <col min="7" max="7" width="4.42578125" style="51" bestFit="1" customWidth="1"/>
    <col min="8" max="8" width="22.42578125" style="86" customWidth="1"/>
    <col min="9" max="9" width="3.28515625" style="14" bestFit="1" customWidth="1"/>
    <col min="10" max="10" width="5.140625" style="14" customWidth="1"/>
    <col min="11" max="11" width="10.28515625" style="15" customWidth="1"/>
    <col min="12" max="16384" width="8.7109375" style="9"/>
  </cols>
  <sheetData>
    <row r="1" spans="1:11" s="13" customFormat="1" hidden="1">
      <c r="A1" s="26"/>
      <c r="B1" s="10"/>
      <c r="C1" s="11"/>
      <c r="D1" s="12"/>
      <c r="E1" s="12"/>
      <c r="F1" s="10" t="s">
        <v>5</v>
      </c>
      <c r="G1" s="49">
        <v>2022</v>
      </c>
      <c r="H1" s="12"/>
      <c r="I1" s="10"/>
      <c r="J1" s="10"/>
      <c r="K1" s="11"/>
    </row>
    <row r="2" spans="1:11" s="142" customFormat="1" ht="30" customHeight="1" thickBot="1">
      <c r="A2" s="279" t="s">
        <v>260</v>
      </c>
      <c r="B2" s="280"/>
      <c r="C2" s="280"/>
      <c r="D2" s="280"/>
      <c r="E2" s="280"/>
      <c r="F2" s="280"/>
      <c r="G2" s="280"/>
      <c r="H2" s="280"/>
      <c r="I2" s="280"/>
      <c r="J2" s="280"/>
      <c r="K2" s="281"/>
    </row>
    <row r="3" spans="1:11" s="143" customFormat="1" ht="20.100000000000001" customHeight="1" thickBot="1">
      <c r="A3" s="282" t="s">
        <v>261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s="146" customFormat="1" ht="16.5" customHeight="1">
      <c r="A4" s="285" t="s">
        <v>262</v>
      </c>
      <c r="B4" s="285"/>
      <c r="C4" s="285"/>
      <c r="D4" s="144"/>
      <c r="E4" s="145"/>
      <c r="F4" s="145"/>
      <c r="G4" s="145"/>
      <c r="I4" s="145"/>
      <c r="J4" s="145"/>
      <c r="K4" s="147"/>
    </row>
    <row r="5" spans="1:11" s="27" customFormat="1" ht="30" customHeight="1" thickBot="1">
      <c r="A5" s="171" t="s">
        <v>12</v>
      </c>
      <c r="B5" s="172" t="s">
        <v>16</v>
      </c>
      <c r="C5" s="173" t="s">
        <v>8</v>
      </c>
      <c r="D5" s="174" t="s">
        <v>0</v>
      </c>
      <c r="E5" s="172" t="s">
        <v>10</v>
      </c>
      <c r="F5" s="175" t="s">
        <v>4</v>
      </c>
      <c r="G5" s="176" t="s">
        <v>7</v>
      </c>
      <c r="H5" s="174" t="s">
        <v>1</v>
      </c>
      <c r="I5" s="175" t="s">
        <v>11</v>
      </c>
      <c r="J5" s="172" t="s">
        <v>6</v>
      </c>
      <c r="K5" s="177" t="s">
        <v>2</v>
      </c>
    </row>
    <row r="6" spans="1:11" s="45" customFormat="1" ht="24.75" customHeight="1" thickBot="1">
      <c r="A6" s="287" t="s">
        <v>473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s="22" customFormat="1" ht="20.100000000000001" customHeight="1">
      <c r="A7" s="28">
        <v>1</v>
      </c>
      <c r="B7" s="28">
        <v>14</v>
      </c>
      <c r="C7" s="277" t="s">
        <v>245</v>
      </c>
      <c r="D7" s="278" t="s">
        <v>39</v>
      </c>
      <c r="E7" s="278" t="s">
        <v>9</v>
      </c>
      <c r="F7" s="28" t="s">
        <v>298</v>
      </c>
      <c r="G7" s="28">
        <v>2000</v>
      </c>
      <c r="H7" s="278" t="s">
        <v>422</v>
      </c>
      <c r="I7" s="28" t="str">
        <f t="shared" ref="I7:I24" si="0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28">
        <f>COUNTIF(I$7:I7,I7)</f>
        <v>1</v>
      </c>
      <c r="K7" s="34">
        <v>2.8773148148148145E-2</v>
      </c>
    </row>
    <row r="8" spans="1:11" s="66" customFormat="1" ht="20.100000000000001" customHeight="1">
      <c r="A8" s="60">
        <v>2</v>
      </c>
      <c r="B8" s="61">
        <v>6</v>
      </c>
      <c r="C8" s="163" t="s">
        <v>419</v>
      </c>
      <c r="D8" s="164" t="s">
        <v>82</v>
      </c>
      <c r="E8" s="164" t="s">
        <v>9</v>
      </c>
      <c r="F8" s="61" t="s">
        <v>3</v>
      </c>
      <c r="G8" s="61">
        <v>1987</v>
      </c>
      <c r="H8" s="164" t="s">
        <v>420</v>
      </c>
      <c r="I8" s="60" t="str">
        <f t="shared" si="0"/>
        <v>A</v>
      </c>
      <c r="J8" s="60">
        <f>COUNTIF(I$7:I8,I8)</f>
        <v>2</v>
      </c>
      <c r="K8" s="65">
        <v>2.8900462962962961E-2</v>
      </c>
    </row>
    <row r="9" spans="1:11" s="170" customFormat="1" ht="20.100000000000001" customHeight="1">
      <c r="A9" s="165">
        <v>3</v>
      </c>
      <c r="B9" s="166">
        <v>1</v>
      </c>
      <c r="C9" s="167" t="s">
        <v>266</v>
      </c>
      <c r="D9" s="168" t="s">
        <v>22</v>
      </c>
      <c r="E9" s="168" t="s">
        <v>9</v>
      </c>
      <c r="F9" s="166" t="s">
        <v>298</v>
      </c>
      <c r="G9" s="166">
        <v>1992</v>
      </c>
      <c r="H9" s="168" t="s">
        <v>301</v>
      </c>
      <c r="I9" s="166" t="str">
        <f t="shared" si="0"/>
        <v>A</v>
      </c>
      <c r="J9" s="166">
        <f>COUNTIF(I$7:I9,I9)</f>
        <v>3</v>
      </c>
      <c r="K9" s="169">
        <v>2.9189814814814811E-2</v>
      </c>
    </row>
    <row r="10" spans="1:11" s="75" customFormat="1" ht="20.100000000000001" customHeight="1">
      <c r="A10" s="21">
        <v>4</v>
      </c>
      <c r="B10" s="6">
        <v>41</v>
      </c>
      <c r="C10" s="74" t="s">
        <v>271</v>
      </c>
      <c r="D10" s="7" t="s">
        <v>61</v>
      </c>
      <c r="E10" s="7" t="s">
        <v>9</v>
      </c>
      <c r="F10" s="6" t="s">
        <v>298</v>
      </c>
      <c r="G10" s="6">
        <v>1992</v>
      </c>
      <c r="H10" s="7" t="s">
        <v>307</v>
      </c>
      <c r="I10" s="4" t="str">
        <f t="shared" si="0"/>
        <v>A</v>
      </c>
      <c r="J10" s="4">
        <f>COUNTIF(I$7:I10,I10)</f>
        <v>4</v>
      </c>
      <c r="K10" s="5">
        <v>2.9328703703703704E-2</v>
      </c>
    </row>
    <row r="11" spans="1:11" s="75" customFormat="1" ht="20.100000000000001" customHeight="1">
      <c r="A11" s="21">
        <v>5</v>
      </c>
      <c r="B11" s="6">
        <v>19</v>
      </c>
      <c r="C11" s="74" t="s">
        <v>276</v>
      </c>
      <c r="D11" s="7" t="s">
        <v>295</v>
      </c>
      <c r="E11" s="7" t="s">
        <v>9</v>
      </c>
      <c r="F11" s="6" t="s">
        <v>298</v>
      </c>
      <c r="G11" s="6">
        <v>1986</v>
      </c>
      <c r="H11" s="7" t="s">
        <v>311</v>
      </c>
      <c r="I11" s="4" t="str">
        <f t="shared" si="0"/>
        <v>A</v>
      </c>
      <c r="J11" s="4">
        <f>COUNTIF(I$7:I11,I11)</f>
        <v>5</v>
      </c>
      <c r="K11" s="5">
        <v>2.9583333333333336E-2</v>
      </c>
    </row>
    <row r="12" spans="1:11" s="75" customFormat="1" ht="20.100000000000001" customHeight="1">
      <c r="A12" s="21">
        <v>6</v>
      </c>
      <c r="B12" s="6">
        <v>50</v>
      </c>
      <c r="C12" s="74" t="s">
        <v>281</v>
      </c>
      <c r="D12" s="7" t="s">
        <v>296</v>
      </c>
      <c r="E12" s="7" t="s">
        <v>9</v>
      </c>
      <c r="F12" s="6" t="s">
        <v>298</v>
      </c>
      <c r="G12" s="6">
        <v>2002</v>
      </c>
      <c r="H12" s="7" t="s">
        <v>253</v>
      </c>
      <c r="I12" s="4" t="str">
        <f t="shared" si="0"/>
        <v>A</v>
      </c>
      <c r="J12" s="4">
        <f>COUNTIF(I$7:I12,I12)</f>
        <v>6</v>
      </c>
      <c r="K12" s="5">
        <v>2.9618055555555554E-2</v>
      </c>
    </row>
    <row r="13" spans="1:11" s="75" customFormat="1" ht="20.100000000000001" customHeight="1">
      <c r="A13" s="21">
        <v>7</v>
      </c>
      <c r="B13" s="4">
        <v>42</v>
      </c>
      <c r="C13" s="74" t="s">
        <v>265</v>
      </c>
      <c r="D13" s="7" t="s">
        <v>61</v>
      </c>
      <c r="E13" s="7" t="s">
        <v>9</v>
      </c>
      <c r="F13" s="6" t="s">
        <v>298</v>
      </c>
      <c r="G13" s="6">
        <v>1998</v>
      </c>
      <c r="H13" s="7" t="s">
        <v>300</v>
      </c>
      <c r="I13" s="4" t="str">
        <f t="shared" si="0"/>
        <v>A</v>
      </c>
      <c r="J13" s="4">
        <f>COUNTIF(I$7:I13,I13)</f>
        <v>7</v>
      </c>
      <c r="K13" s="8">
        <v>3.0173611111111113E-2</v>
      </c>
    </row>
    <row r="14" spans="1:11" s="75" customFormat="1" ht="20.100000000000001" customHeight="1">
      <c r="A14" s="21">
        <v>8</v>
      </c>
      <c r="B14" s="6">
        <v>40</v>
      </c>
      <c r="C14" s="74" t="s">
        <v>289</v>
      </c>
      <c r="D14" s="7" t="s">
        <v>34</v>
      </c>
      <c r="E14" s="7" t="s">
        <v>254</v>
      </c>
      <c r="F14" s="6" t="s">
        <v>298</v>
      </c>
      <c r="G14" s="6">
        <v>1994</v>
      </c>
      <c r="H14" s="7" t="s">
        <v>253</v>
      </c>
      <c r="I14" s="4" t="str">
        <f t="shared" si="0"/>
        <v>A</v>
      </c>
      <c r="J14" s="4">
        <f>COUNTIF(I$7:I14,I14)</f>
        <v>8</v>
      </c>
      <c r="K14" s="5">
        <v>3.229166666666667E-2</v>
      </c>
    </row>
    <row r="15" spans="1:11" s="75" customFormat="1" ht="20.100000000000001" customHeight="1">
      <c r="A15" s="21">
        <v>9</v>
      </c>
      <c r="B15" s="6">
        <v>49</v>
      </c>
      <c r="C15" s="74" t="s">
        <v>286</v>
      </c>
      <c r="D15" s="7" t="s">
        <v>297</v>
      </c>
      <c r="E15" s="7" t="s">
        <v>9</v>
      </c>
      <c r="F15" s="6" t="s">
        <v>298</v>
      </c>
      <c r="G15" s="6">
        <v>1989</v>
      </c>
      <c r="H15" s="122" t="s">
        <v>315</v>
      </c>
      <c r="I15" s="4" t="str">
        <f t="shared" si="0"/>
        <v>A</v>
      </c>
      <c r="J15" s="4">
        <f>COUNTIF(I$7:I15,I15)</f>
        <v>9</v>
      </c>
      <c r="K15" s="5">
        <v>3.5381944444444445E-2</v>
      </c>
    </row>
    <row r="16" spans="1:11" s="75" customFormat="1" ht="20.100000000000001" customHeight="1">
      <c r="A16" s="21">
        <v>10</v>
      </c>
      <c r="B16" s="6">
        <v>39</v>
      </c>
      <c r="C16" s="74" t="s">
        <v>458</v>
      </c>
      <c r="D16" s="7" t="s">
        <v>241</v>
      </c>
      <c r="E16" s="7" t="s">
        <v>9</v>
      </c>
      <c r="F16" s="6" t="s">
        <v>3</v>
      </c>
      <c r="G16" s="6">
        <v>2001</v>
      </c>
      <c r="H16" s="7" t="s">
        <v>459</v>
      </c>
      <c r="I16" s="4" t="str">
        <f t="shared" si="0"/>
        <v>A</v>
      </c>
      <c r="J16" s="4">
        <f>COUNTIF(I$7:I16,I16)</f>
        <v>10</v>
      </c>
      <c r="K16" s="5">
        <v>3.7812500000000006E-2</v>
      </c>
    </row>
    <row r="17" spans="1:11" s="75" customFormat="1" ht="20.100000000000001" customHeight="1">
      <c r="A17" s="21">
        <v>11</v>
      </c>
      <c r="B17" s="6">
        <v>18</v>
      </c>
      <c r="C17" s="74" t="s">
        <v>287</v>
      </c>
      <c r="D17" s="7" t="s">
        <v>58</v>
      </c>
      <c r="E17" s="7" t="s">
        <v>9</v>
      </c>
      <c r="F17" s="6" t="s">
        <v>298</v>
      </c>
      <c r="G17" s="6">
        <v>1990</v>
      </c>
      <c r="H17" s="7" t="s">
        <v>316</v>
      </c>
      <c r="I17" s="4" t="str">
        <f t="shared" si="0"/>
        <v>A</v>
      </c>
      <c r="J17" s="4">
        <f>COUNTIF(I$7:I17,I17)</f>
        <v>11</v>
      </c>
      <c r="K17" s="5">
        <v>3.784722222222222E-2</v>
      </c>
    </row>
    <row r="18" spans="1:11" s="75" customFormat="1" ht="20.100000000000001" customHeight="1">
      <c r="A18" s="21">
        <v>12</v>
      </c>
      <c r="B18" s="6">
        <v>28</v>
      </c>
      <c r="C18" s="74" t="s">
        <v>268</v>
      </c>
      <c r="D18" s="7" t="s">
        <v>25</v>
      </c>
      <c r="E18" s="7" t="s">
        <v>9</v>
      </c>
      <c r="F18" s="6" t="s">
        <v>3</v>
      </c>
      <c r="G18" s="6">
        <v>1987</v>
      </c>
      <c r="H18" s="7" t="s">
        <v>253</v>
      </c>
      <c r="I18" s="4" t="str">
        <f t="shared" si="0"/>
        <v>A</v>
      </c>
      <c r="J18" s="4">
        <f>COUNTIF(I$7:I18,I18)</f>
        <v>12</v>
      </c>
      <c r="K18" s="5">
        <v>3.8981481481481485E-2</v>
      </c>
    </row>
    <row r="19" spans="1:11" s="75" customFormat="1" ht="20.100000000000001" customHeight="1">
      <c r="A19" s="21">
        <v>13</v>
      </c>
      <c r="B19" s="6">
        <v>12</v>
      </c>
      <c r="C19" s="74" t="s">
        <v>421</v>
      </c>
      <c r="D19" s="7" t="s">
        <v>48</v>
      </c>
      <c r="E19" s="7" t="s">
        <v>9</v>
      </c>
      <c r="F19" s="6" t="s">
        <v>3</v>
      </c>
      <c r="G19" s="6">
        <v>1985</v>
      </c>
      <c r="H19" s="7" t="s">
        <v>17</v>
      </c>
      <c r="I19" s="4" t="str">
        <f t="shared" si="0"/>
        <v>A</v>
      </c>
      <c r="J19" s="4">
        <f>COUNTIF(I$7:I19,I19)</f>
        <v>13</v>
      </c>
      <c r="K19" s="5">
        <v>3.9351851851851853E-2</v>
      </c>
    </row>
    <row r="20" spans="1:11" s="75" customFormat="1" ht="20.100000000000001" customHeight="1">
      <c r="A20" s="21">
        <v>14</v>
      </c>
      <c r="B20" s="4">
        <v>46</v>
      </c>
      <c r="C20" s="74" t="s">
        <v>239</v>
      </c>
      <c r="D20" s="7" t="s">
        <v>34</v>
      </c>
      <c r="E20" s="7" t="s">
        <v>9</v>
      </c>
      <c r="F20" s="6" t="s">
        <v>298</v>
      </c>
      <c r="G20" s="6">
        <v>1994</v>
      </c>
      <c r="H20" s="7" t="s">
        <v>302</v>
      </c>
      <c r="I20" s="4" t="str">
        <f t="shared" si="0"/>
        <v>A</v>
      </c>
      <c r="J20" s="4">
        <f>COUNTIF(I$7:I20,I20)</f>
        <v>14</v>
      </c>
      <c r="K20" s="8">
        <v>4.2719907407407408E-2</v>
      </c>
    </row>
    <row r="21" spans="1:11" s="75" customFormat="1" ht="20.100000000000001" customHeight="1">
      <c r="A21" s="21">
        <v>15</v>
      </c>
      <c r="B21" s="4">
        <v>44</v>
      </c>
      <c r="C21" s="74" t="s">
        <v>462</v>
      </c>
      <c r="D21" s="7" t="s">
        <v>41</v>
      </c>
      <c r="E21" s="7" t="s">
        <v>9</v>
      </c>
      <c r="F21" s="6" t="s">
        <v>3</v>
      </c>
      <c r="G21" s="6">
        <v>1990</v>
      </c>
      <c r="H21" s="7" t="s">
        <v>463</v>
      </c>
      <c r="I21" s="4" t="str">
        <f t="shared" si="0"/>
        <v>A</v>
      </c>
      <c r="J21" s="4">
        <f>COUNTIF(I$7:I21,I21)</f>
        <v>15</v>
      </c>
      <c r="K21" s="5">
        <v>4.3634259259259262E-2</v>
      </c>
    </row>
    <row r="22" spans="1:11" s="75" customFormat="1" ht="20.100000000000001" customHeight="1">
      <c r="A22" s="21">
        <v>16</v>
      </c>
      <c r="B22" s="6">
        <v>32</v>
      </c>
      <c r="C22" s="74" t="s">
        <v>274</v>
      </c>
      <c r="D22" s="7" t="s">
        <v>294</v>
      </c>
      <c r="E22" s="7" t="s">
        <v>318</v>
      </c>
      <c r="F22" s="6" t="s">
        <v>298</v>
      </c>
      <c r="G22" s="6">
        <v>1993</v>
      </c>
      <c r="H22" s="7" t="s">
        <v>309</v>
      </c>
      <c r="I22" s="4" t="str">
        <f t="shared" si="0"/>
        <v>A</v>
      </c>
      <c r="J22" s="4">
        <f>COUNTIF(I$7:I22,I22)</f>
        <v>16</v>
      </c>
      <c r="K22" s="5">
        <v>4.5717592592592594E-2</v>
      </c>
    </row>
    <row r="23" spans="1:11" s="75" customFormat="1" ht="20.100000000000001" customHeight="1">
      <c r="A23" s="21">
        <v>17</v>
      </c>
      <c r="B23" s="6">
        <v>38</v>
      </c>
      <c r="C23" s="74" t="s">
        <v>457</v>
      </c>
      <c r="D23" s="7" t="s">
        <v>25</v>
      </c>
      <c r="E23" s="7" t="s">
        <v>9</v>
      </c>
      <c r="F23" s="6" t="s">
        <v>3</v>
      </c>
      <c r="G23" s="6">
        <v>2001</v>
      </c>
      <c r="H23" s="7" t="s">
        <v>253</v>
      </c>
      <c r="I23" s="4" t="str">
        <f t="shared" si="0"/>
        <v>A</v>
      </c>
      <c r="J23" s="4">
        <f>COUNTIF(I$7:I23,I23)</f>
        <v>17</v>
      </c>
      <c r="K23" s="5">
        <v>4.7280092592592589E-2</v>
      </c>
    </row>
    <row r="24" spans="1:11" s="75" customFormat="1" ht="20.100000000000001" customHeight="1" thickBot="1">
      <c r="A24" s="21">
        <v>18</v>
      </c>
      <c r="B24" s="6">
        <v>37</v>
      </c>
      <c r="C24" s="74" t="s">
        <v>280</v>
      </c>
      <c r="D24" s="7" t="s">
        <v>21</v>
      </c>
      <c r="E24" s="7" t="s">
        <v>9</v>
      </c>
      <c r="F24" s="6" t="s">
        <v>298</v>
      </c>
      <c r="G24" s="6">
        <v>1983</v>
      </c>
      <c r="H24" s="7" t="s">
        <v>314</v>
      </c>
      <c r="I24" s="4" t="str">
        <f t="shared" si="0"/>
        <v>A</v>
      </c>
      <c r="J24" s="4">
        <f>COUNTIF(I$7:I24,I24)</f>
        <v>18</v>
      </c>
      <c r="K24" s="5">
        <v>4.7361111111111111E-2</v>
      </c>
    </row>
    <row r="25" spans="1:11" s="45" customFormat="1" ht="24.75" customHeight="1" thickBot="1">
      <c r="A25" s="287" t="s">
        <v>469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9"/>
    </row>
    <row r="26" spans="1:11" s="22" customFormat="1" ht="20.100000000000001" customHeight="1">
      <c r="A26" s="28">
        <v>1</v>
      </c>
      <c r="B26" s="29">
        <v>3</v>
      </c>
      <c r="C26" s="161" t="s">
        <v>249</v>
      </c>
      <c r="D26" s="162" t="s">
        <v>39</v>
      </c>
      <c r="E26" s="162" t="s">
        <v>9</v>
      </c>
      <c r="F26" s="29" t="s">
        <v>298</v>
      </c>
      <c r="G26" s="29">
        <v>1981</v>
      </c>
      <c r="H26" s="162" t="s">
        <v>46</v>
      </c>
      <c r="I26" s="29" t="str">
        <f t="shared" ref="I26:I35" si="1">IF(F26="m",IF($G$1-$G26&lt;=19,"JM",IF($G$1-$G26&lt;=39,"A",IF($G$1-$G26&lt;=49,"B",IF($G$1-$G26&lt;=59,"C",IF($G$1-$G26&lt;=69,"D","E"))))),IF($G$1-$G26&lt;=19,"JŽ",IF($G$1-$G26&lt;=39,"F",IF($G$1-$G26&lt;=49,"G",IF($G$1-$G26&lt;=59,"H","I")))))</f>
        <v>B</v>
      </c>
      <c r="J26" s="29">
        <f>COUNTIF(I$7:I26,I26)</f>
        <v>1</v>
      </c>
      <c r="K26" s="31">
        <v>2.9965277777777775E-2</v>
      </c>
    </row>
    <row r="27" spans="1:11" s="66" customFormat="1" ht="20.100000000000001" customHeight="1">
      <c r="A27" s="60">
        <v>2</v>
      </c>
      <c r="B27" s="61">
        <v>8</v>
      </c>
      <c r="C27" s="163" t="s">
        <v>285</v>
      </c>
      <c r="D27" s="164" t="s">
        <v>25</v>
      </c>
      <c r="E27" s="164" t="s">
        <v>9</v>
      </c>
      <c r="F27" s="61" t="s">
        <v>298</v>
      </c>
      <c r="G27" s="61">
        <v>1979</v>
      </c>
      <c r="H27" s="164" t="s">
        <v>213</v>
      </c>
      <c r="I27" s="61" t="str">
        <f t="shared" si="1"/>
        <v>B</v>
      </c>
      <c r="J27" s="61">
        <f>COUNTIF(I$7:I27,I27)</f>
        <v>2</v>
      </c>
      <c r="K27" s="65">
        <v>3.0624999999999999E-2</v>
      </c>
    </row>
    <row r="28" spans="1:11" s="170" customFormat="1" ht="20.100000000000001" customHeight="1">
      <c r="A28" s="165">
        <v>3</v>
      </c>
      <c r="B28" s="166">
        <v>15</v>
      </c>
      <c r="C28" s="167" t="s">
        <v>267</v>
      </c>
      <c r="D28" s="168" t="s">
        <v>292</v>
      </c>
      <c r="E28" s="168" t="s">
        <v>9</v>
      </c>
      <c r="F28" s="166" t="s">
        <v>298</v>
      </c>
      <c r="G28" s="166">
        <v>1981</v>
      </c>
      <c r="H28" s="168" t="s">
        <v>303</v>
      </c>
      <c r="I28" s="166" t="str">
        <f t="shared" si="1"/>
        <v>B</v>
      </c>
      <c r="J28" s="166">
        <f>COUNTIF(I$7:I28,I28)</f>
        <v>3</v>
      </c>
      <c r="K28" s="169">
        <v>3.1851851851851853E-2</v>
      </c>
    </row>
    <row r="29" spans="1:11" s="75" customFormat="1" ht="20.100000000000001" customHeight="1">
      <c r="A29" s="21">
        <v>4</v>
      </c>
      <c r="B29" s="6">
        <v>13</v>
      </c>
      <c r="C29" s="74" t="s">
        <v>288</v>
      </c>
      <c r="D29" s="7" t="s">
        <v>43</v>
      </c>
      <c r="E29" s="7" t="s">
        <v>9</v>
      </c>
      <c r="F29" s="6" t="s">
        <v>298</v>
      </c>
      <c r="G29" s="6">
        <v>1980</v>
      </c>
      <c r="H29" s="7" t="s">
        <v>317</v>
      </c>
      <c r="I29" s="4" t="str">
        <f t="shared" si="1"/>
        <v>B</v>
      </c>
      <c r="J29" s="4">
        <f>COUNTIF(I$7:I29,I29)</f>
        <v>4</v>
      </c>
      <c r="K29" s="5">
        <v>3.2175925925925927E-2</v>
      </c>
    </row>
    <row r="30" spans="1:11" s="75" customFormat="1" ht="20.100000000000001" customHeight="1">
      <c r="A30" s="21">
        <v>5</v>
      </c>
      <c r="B30" s="6">
        <v>22</v>
      </c>
      <c r="C30" s="74" t="s">
        <v>438</v>
      </c>
      <c r="D30" s="7" t="s">
        <v>250</v>
      </c>
      <c r="E30" s="7" t="s">
        <v>9</v>
      </c>
      <c r="F30" s="6" t="s">
        <v>3</v>
      </c>
      <c r="G30" s="6">
        <v>1978</v>
      </c>
      <c r="H30" s="7" t="s">
        <v>439</v>
      </c>
      <c r="I30" s="4" t="str">
        <f t="shared" si="1"/>
        <v>B</v>
      </c>
      <c r="J30" s="4">
        <f>COUNTIF(I$7:I30,I30)</f>
        <v>5</v>
      </c>
      <c r="K30" s="5">
        <v>3.3842592592592598E-2</v>
      </c>
    </row>
    <row r="31" spans="1:11" s="75" customFormat="1" ht="20.100000000000001" customHeight="1">
      <c r="A31" s="21">
        <v>6</v>
      </c>
      <c r="B31" s="6">
        <v>33</v>
      </c>
      <c r="C31" s="74" t="s">
        <v>450</v>
      </c>
      <c r="D31" s="7" t="s">
        <v>60</v>
      </c>
      <c r="E31" s="7" t="s">
        <v>9</v>
      </c>
      <c r="F31" s="6" t="s">
        <v>3</v>
      </c>
      <c r="G31" s="6">
        <v>1975</v>
      </c>
      <c r="H31" s="7" t="s">
        <v>451</v>
      </c>
      <c r="I31" s="4" t="str">
        <f t="shared" si="1"/>
        <v>B</v>
      </c>
      <c r="J31" s="4">
        <f>COUNTIF(I$7:I31,I31)</f>
        <v>6</v>
      </c>
      <c r="K31" s="5">
        <v>3.4363425925925929E-2</v>
      </c>
    </row>
    <row r="32" spans="1:11" s="75" customFormat="1" ht="20.100000000000001" customHeight="1">
      <c r="A32" s="21">
        <v>7</v>
      </c>
      <c r="B32" s="6">
        <v>7</v>
      </c>
      <c r="C32" s="74" t="s">
        <v>255</v>
      </c>
      <c r="D32" s="7" t="s">
        <v>256</v>
      </c>
      <c r="E32" s="7" t="s">
        <v>9</v>
      </c>
      <c r="F32" s="6" t="s">
        <v>298</v>
      </c>
      <c r="G32" s="6">
        <v>1977</v>
      </c>
      <c r="H32" s="7" t="s">
        <v>46</v>
      </c>
      <c r="I32" s="4" t="str">
        <f t="shared" si="1"/>
        <v>B</v>
      </c>
      <c r="J32" s="4">
        <f>COUNTIF(I$7:I32,I32)</f>
        <v>7</v>
      </c>
      <c r="K32" s="5">
        <v>3.5891203703703703E-2</v>
      </c>
    </row>
    <row r="33" spans="1:11" s="75" customFormat="1" ht="20.100000000000001" customHeight="1">
      <c r="A33" s="21">
        <v>8</v>
      </c>
      <c r="B33" s="6">
        <v>21</v>
      </c>
      <c r="C33" s="74" t="s">
        <v>412</v>
      </c>
      <c r="D33" s="7" t="s">
        <v>413</v>
      </c>
      <c r="E33" s="7" t="s">
        <v>9</v>
      </c>
      <c r="F33" s="6" t="s">
        <v>3</v>
      </c>
      <c r="G33" s="6">
        <v>1978</v>
      </c>
      <c r="H33" s="7" t="s">
        <v>437</v>
      </c>
      <c r="I33" s="4" t="str">
        <f t="shared" si="1"/>
        <v>B</v>
      </c>
      <c r="J33" s="4">
        <f>COUNTIF(I$7:I33,I33)</f>
        <v>8</v>
      </c>
      <c r="K33" s="5">
        <v>3.7627314814814815E-2</v>
      </c>
    </row>
    <row r="34" spans="1:11" s="75" customFormat="1" ht="20.100000000000001" customHeight="1">
      <c r="A34" s="21">
        <v>9</v>
      </c>
      <c r="B34" s="6">
        <v>47</v>
      </c>
      <c r="C34" s="74" t="s">
        <v>465</v>
      </c>
      <c r="D34" s="7" t="s">
        <v>80</v>
      </c>
      <c r="E34" s="7" t="s">
        <v>9</v>
      </c>
      <c r="F34" s="6" t="s">
        <v>3</v>
      </c>
      <c r="G34" s="6">
        <v>1975</v>
      </c>
      <c r="H34" s="7" t="s">
        <v>396</v>
      </c>
      <c r="I34" s="4" t="str">
        <f t="shared" si="1"/>
        <v>B</v>
      </c>
      <c r="J34" s="4">
        <f>COUNTIF(I$7:I34,I34)</f>
        <v>9</v>
      </c>
      <c r="K34" s="5">
        <v>3.9583333333333331E-2</v>
      </c>
    </row>
    <row r="35" spans="1:11" s="75" customFormat="1" ht="20.100000000000001" customHeight="1" thickBot="1">
      <c r="A35" s="21">
        <v>10</v>
      </c>
      <c r="B35" s="6">
        <v>29</v>
      </c>
      <c r="C35" s="74" t="s">
        <v>440</v>
      </c>
      <c r="D35" s="7" t="s">
        <v>251</v>
      </c>
      <c r="E35" s="7" t="s">
        <v>9</v>
      </c>
      <c r="F35" s="6" t="s">
        <v>3</v>
      </c>
      <c r="G35" s="6">
        <v>1973</v>
      </c>
      <c r="H35" s="7" t="s">
        <v>441</v>
      </c>
      <c r="I35" s="4" t="str">
        <f t="shared" si="1"/>
        <v>B</v>
      </c>
      <c r="J35" s="4">
        <f>COUNTIF(I$7:I35,I35)</f>
        <v>10</v>
      </c>
      <c r="K35" s="5">
        <v>4.2245370370370371E-2</v>
      </c>
    </row>
    <row r="36" spans="1:11" s="45" customFormat="1" ht="24.75" customHeight="1" thickBot="1">
      <c r="A36" s="287" t="s">
        <v>470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9"/>
    </row>
    <row r="37" spans="1:11" s="22" customFormat="1" ht="20.100000000000001" customHeight="1">
      <c r="A37" s="28">
        <v>1</v>
      </c>
      <c r="B37" s="29">
        <v>26</v>
      </c>
      <c r="C37" s="161" t="s">
        <v>268</v>
      </c>
      <c r="D37" s="162" t="s">
        <v>25</v>
      </c>
      <c r="E37" s="162" t="s">
        <v>9</v>
      </c>
      <c r="F37" s="29" t="s">
        <v>298</v>
      </c>
      <c r="G37" s="29">
        <v>1963</v>
      </c>
      <c r="H37" s="162" t="s">
        <v>304</v>
      </c>
      <c r="I37" s="29" t="str">
        <f t="shared" ref="I37:I45" si="2">IF(F37="m",IF($G$1-$G37&lt;=19,"JM",IF($G$1-$G37&lt;=39,"A",IF($G$1-$G37&lt;=49,"B",IF($G$1-$G37&lt;=59,"C",IF($G$1-$G37&lt;=69,"D","E"))))),IF($G$1-$G37&lt;=19,"JŽ",IF($G$1-$G37&lt;=39,"F",IF($G$1-$G37&lt;=49,"G",IF($G$1-$G37&lt;=59,"H","I")))))</f>
        <v>C</v>
      </c>
      <c r="J37" s="29">
        <f>COUNTIF(I$7:I37,I37)</f>
        <v>1</v>
      </c>
      <c r="K37" s="31">
        <v>3.0023148148148149E-2</v>
      </c>
    </row>
    <row r="38" spans="1:11" s="66" customFormat="1" ht="20.100000000000001" customHeight="1">
      <c r="A38" s="60">
        <v>2</v>
      </c>
      <c r="B38" s="61">
        <v>11</v>
      </c>
      <c r="C38" s="163" t="s">
        <v>55</v>
      </c>
      <c r="D38" s="164" t="s">
        <v>56</v>
      </c>
      <c r="E38" s="164" t="s">
        <v>9</v>
      </c>
      <c r="F38" s="61" t="s">
        <v>3</v>
      </c>
      <c r="G38" s="61">
        <v>1965</v>
      </c>
      <c r="H38" s="164" t="s">
        <v>17</v>
      </c>
      <c r="I38" s="61" t="str">
        <f t="shared" si="2"/>
        <v>C</v>
      </c>
      <c r="J38" s="61">
        <f>COUNTIF(I$7:I38,I38)</f>
        <v>2</v>
      </c>
      <c r="K38" s="65">
        <v>3.1099537037037037E-2</v>
      </c>
    </row>
    <row r="39" spans="1:11" s="170" customFormat="1" ht="20.100000000000001" customHeight="1">
      <c r="A39" s="165">
        <v>3</v>
      </c>
      <c r="B39" s="166">
        <v>43</v>
      </c>
      <c r="C39" s="167" t="s">
        <v>283</v>
      </c>
      <c r="D39" s="168" t="s">
        <v>41</v>
      </c>
      <c r="E39" s="168" t="s">
        <v>9</v>
      </c>
      <c r="F39" s="166" t="s">
        <v>298</v>
      </c>
      <c r="G39" s="166">
        <v>1972</v>
      </c>
      <c r="H39" s="168" t="s">
        <v>299</v>
      </c>
      <c r="I39" s="166" t="str">
        <f t="shared" si="2"/>
        <v>C</v>
      </c>
      <c r="J39" s="166">
        <f>COUNTIF(I$7:I39,I39)</f>
        <v>3</v>
      </c>
      <c r="K39" s="169">
        <v>3.2071759259259258E-2</v>
      </c>
    </row>
    <row r="40" spans="1:11" s="75" customFormat="1" ht="20.100000000000001" customHeight="1">
      <c r="A40" s="21">
        <v>4</v>
      </c>
      <c r="B40" s="6">
        <v>34</v>
      </c>
      <c r="C40" s="74" t="s">
        <v>278</v>
      </c>
      <c r="D40" s="7" t="s">
        <v>34</v>
      </c>
      <c r="E40" s="7" t="s">
        <v>9</v>
      </c>
      <c r="F40" s="6" t="s">
        <v>298</v>
      </c>
      <c r="G40" s="6">
        <v>1969</v>
      </c>
      <c r="H40" s="7" t="s">
        <v>253</v>
      </c>
      <c r="I40" s="4" t="str">
        <f t="shared" si="2"/>
        <v>C</v>
      </c>
      <c r="J40" s="4">
        <f>COUNTIF(I$7:I40,I40)</f>
        <v>4</v>
      </c>
      <c r="K40" s="5">
        <v>3.7094907407407403E-2</v>
      </c>
    </row>
    <row r="41" spans="1:11" s="75" customFormat="1" ht="20.100000000000001" customHeight="1">
      <c r="A41" s="21">
        <v>5</v>
      </c>
      <c r="B41" s="6">
        <v>16</v>
      </c>
      <c r="C41" s="74" t="s">
        <v>277</v>
      </c>
      <c r="D41" s="7" t="s">
        <v>22</v>
      </c>
      <c r="E41" s="7" t="s">
        <v>9</v>
      </c>
      <c r="F41" s="6" t="s">
        <v>298</v>
      </c>
      <c r="G41" s="6">
        <v>1963</v>
      </c>
      <c r="H41" s="7" t="s">
        <v>312</v>
      </c>
      <c r="I41" s="4" t="str">
        <f t="shared" si="2"/>
        <v>C</v>
      </c>
      <c r="J41" s="4">
        <f>COUNTIF(I$7:I41,I41)</f>
        <v>5</v>
      </c>
      <c r="K41" s="5">
        <v>3.7905092592592594E-2</v>
      </c>
    </row>
    <row r="42" spans="1:11" s="75" customFormat="1" ht="20.100000000000001" customHeight="1">
      <c r="A42" s="21">
        <v>6</v>
      </c>
      <c r="B42" s="6">
        <v>23</v>
      </c>
      <c r="C42" s="74" t="s">
        <v>49</v>
      </c>
      <c r="D42" s="7" t="s">
        <v>41</v>
      </c>
      <c r="E42" s="7" t="s">
        <v>9</v>
      </c>
      <c r="F42" s="6" t="s">
        <v>3</v>
      </c>
      <c r="G42" s="6">
        <v>1972</v>
      </c>
      <c r="H42" s="7" t="s">
        <v>308</v>
      </c>
      <c r="I42" s="4" t="str">
        <f t="shared" si="2"/>
        <v>C</v>
      </c>
      <c r="J42" s="4">
        <f>COUNTIF(I$7:I42,I42)</f>
        <v>6</v>
      </c>
      <c r="K42" s="5">
        <v>4.1041666666666664E-2</v>
      </c>
    </row>
    <row r="43" spans="1:11" s="75" customFormat="1" ht="20.100000000000001" customHeight="1">
      <c r="A43" s="21">
        <v>7</v>
      </c>
      <c r="B43" s="6">
        <v>36</v>
      </c>
      <c r="C43" s="74" t="s">
        <v>270</v>
      </c>
      <c r="D43" s="7" t="s">
        <v>48</v>
      </c>
      <c r="E43" s="7" t="s">
        <v>9</v>
      </c>
      <c r="F43" s="6" t="s">
        <v>298</v>
      </c>
      <c r="G43" s="6">
        <v>1969</v>
      </c>
      <c r="H43" s="7" t="s">
        <v>306</v>
      </c>
      <c r="I43" s="4" t="str">
        <f t="shared" si="2"/>
        <v>C</v>
      </c>
      <c r="J43" s="4">
        <f>COUNTIF(I$7:I43,I43)</f>
        <v>7</v>
      </c>
      <c r="K43" s="5">
        <v>4.1782407407407407E-2</v>
      </c>
    </row>
    <row r="44" spans="1:11" s="75" customFormat="1" ht="20.100000000000001" customHeight="1">
      <c r="A44" s="21">
        <v>8</v>
      </c>
      <c r="B44" s="6">
        <v>27</v>
      </c>
      <c r="C44" s="74" t="s">
        <v>275</v>
      </c>
      <c r="D44" s="7" t="s">
        <v>25</v>
      </c>
      <c r="E44" s="7" t="s">
        <v>9</v>
      </c>
      <c r="F44" s="6" t="s">
        <v>298</v>
      </c>
      <c r="G44" s="6">
        <v>1971</v>
      </c>
      <c r="H44" s="7" t="s">
        <v>310</v>
      </c>
      <c r="I44" s="4" t="str">
        <f t="shared" si="2"/>
        <v>C</v>
      </c>
      <c r="J44" s="4">
        <f>COUNTIF(I$7:I44,I44)</f>
        <v>8</v>
      </c>
      <c r="K44" s="5">
        <v>4.189814814814815E-2</v>
      </c>
    </row>
    <row r="45" spans="1:11" s="75" customFormat="1" ht="20.100000000000001" customHeight="1" thickBot="1">
      <c r="A45" s="21">
        <v>9</v>
      </c>
      <c r="B45" s="6">
        <v>31</v>
      </c>
      <c r="C45" s="74" t="s">
        <v>284</v>
      </c>
      <c r="D45" s="7" t="s">
        <v>50</v>
      </c>
      <c r="E45" s="7" t="s">
        <v>9</v>
      </c>
      <c r="F45" s="6" t="s">
        <v>298</v>
      </c>
      <c r="G45" s="6">
        <v>1970</v>
      </c>
      <c r="H45" s="7" t="s">
        <v>31</v>
      </c>
      <c r="I45" s="4" t="str">
        <f t="shared" si="2"/>
        <v>C</v>
      </c>
      <c r="J45" s="4">
        <f>COUNTIF(I$7:I45,I45)</f>
        <v>9</v>
      </c>
      <c r="K45" s="5">
        <v>4.3472222222222225E-2</v>
      </c>
    </row>
    <row r="46" spans="1:11" s="45" customFormat="1" ht="24.75" customHeight="1" thickBot="1">
      <c r="A46" s="287" t="s">
        <v>471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9"/>
    </row>
    <row r="47" spans="1:11" s="22" customFormat="1" ht="20.100000000000001" customHeight="1">
      <c r="A47" s="28">
        <v>1</v>
      </c>
      <c r="B47" s="29">
        <v>17</v>
      </c>
      <c r="C47" s="161" t="s">
        <v>435</v>
      </c>
      <c r="D47" s="162" t="s">
        <v>48</v>
      </c>
      <c r="E47" s="162" t="s">
        <v>9</v>
      </c>
      <c r="F47" s="29" t="s">
        <v>3</v>
      </c>
      <c r="G47" s="29">
        <v>1962</v>
      </c>
      <c r="H47" s="162" t="s">
        <v>436</v>
      </c>
      <c r="I47" s="29" t="str">
        <f>IF(F47="m",IF($G$1-$G47&lt;=19,"JM",IF($G$1-$G47&lt;=39,"A",IF($G$1-$G47&lt;=49,"B",IF($G$1-$G47&lt;=59,"C",IF($G$1-$G47&lt;=69,"D","E"))))),IF($G$1-$G47&lt;=19,"JŽ",IF($G$1-$G47&lt;=39,"F",IF($G$1-$G47&lt;=49,"G",IF($G$1-$G47&lt;=59,"H","I")))))</f>
        <v>D</v>
      </c>
      <c r="J47" s="29">
        <f>COUNTIF(I$7:I47,I47)</f>
        <v>1</v>
      </c>
      <c r="K47" s="31">
        <v>3.7384259259259263E-2</v>
      </c>
    </row>
    <row r="48" spans="1:11" s="66" customFormat="1" ht="20.100000000000001" customHeight="1">
      <c r="A48" s="60">
        <v>2</v>
      </c>
      <c r="B48" s="61">
        <v>24</v>
      </c>
      <c r="C48" s="163" t="s">
        <v>273</v>
      </c>
      <c r="D48" s="164" t="s">
        <v>41</v>
      </c>
      <c r="E48" s="164" t="s">
        <v>9</v>
      </c>
      <c r="F48" s="61" t="s">
        <v>298</v>
      </c>
      <c r="G48" s="61">
        <v>1959</v>
      </c>
      <c r="H48" s="164" t="s">
        <v>308</v>
      </c>
      <c r="I48" s="61" t="str">
        <f>IF(F48="m",IF($G$1-$G48&lt;=19,"JM",IF($G$1-$G48&lt;=39,"A",IF($G$1-$G48&lt;=49,"B",IF($G$1-$G48&lt;=59,"C",IF($G$1-$G48&lt;=69,"D","E"))))),IF($G$1-$G48&lt;=19,"JŽ",IF($G$1-$G48&lt;=39,"F",IF($G$1-$G48&lt;=49,"G",IF($G$1-$G48&lt;=59,"H","I")))))</f>
        <v>D</v>
      </c>
      <c r="J48" s="61">
        <f>COUNTIF(I$7:I48,I48)</f>
        <v>2</v>
      </c>
      <c r="K48" s="65">
        <v>3.9745370370370368E-2</v>
      </c>
    </row>
    <row r="49" spans="1:11" s="170" customFormat="1" ht="20.100000000000001" customHeight="1" thickBot="1">
      <c r="A49" s="165">
        <v>3</v>
      </c>
      <c r="B49" s="166">
        <v>9</v>
      </c>
      <c r="C49" s="167" t="s">
        <v>246</v>
      </c>
      <c r="D49" s="168" t="s">
        <v>252</v>
      </c>
      <c r="E49" s="168" t="s">
        <v>9</v>
      </c>
      <c r="F49" s="166" t="s">
        <v>298</v>
      </c>
      <c r="G49" s="166">
        <v>1954</v>
      </c>
      <c r="H49" s="168" t="s">
        <v>306</v>
      </c>
      <c r="I49" s="166" t="str">
        <f>IF(F49="m",IF($G$1-$G49&lt;=19,"JM",IF($G$1-$G49&lt;=39,"A",IF($G$1-$G49&lt;=49,"B",IF($G$1-$G49&lt;=59,"C",IF($G$1-$G49&lt;=69,"D","E"))))),IF($G$1-$G49&lt;=19,"JŽ",IF($G$1-$G49&lt;=39,"F",IF($G$1-$G49&lt;=49,"G",IF($G$1-$G49&lt;=59,"H","I")))))</f>
        <v>D</v>
      </c>
      <c r="J49" s="166">
        <f>COUNTIF(I$7:I49,I49)</f>
        <v>3</v>
      </c>
      <c r="K49" s="169">
        <v>4.4293981481481483E-2</v>
      </c>
    </row>
    <row r="50" spans="1:11" s="45" customFormat="1" ht="24.75" customHeight="1" thickBot="1">
      <c r="A50" s="287" t="s">
        <v>472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9"/>
    </row>
    <row r="51" spans="1:11" s="22" customFormat="1" ht="20.100000000000001" customHeight="1">
      <c r="A51" s="28">
        <v>1</v>
      </c>
      <c r="B51" s="29">
        <v>4</v>
      </c>
      <c r="C51" s="161" t="s">
        <v>269</v>
      </c>
      <c r="D51" s="162" t="s">
        <v>87</v>
      </c>
      <c r="E51" s="162" t="s">
        <v>9</v>
      </c>
      <c r="F51" s="29" t="s">
        <v>243</v>
      </c>
      <c r="G51" s="29">
        <v>1985</v>
      </c>
      <c r="H51" s="162" t="s">
        <v>305</v>
      </c>
      <c r="I51" s="29" t="str">
        <f>IF(F51="m",IF($G$1-$G51&lt;=19,"JM",IF($G$1-$G51&lt;=39,"A",IF($G$1-$G51&lt;=49,"B",IF($G$1-$G51&lt;=59,"C",IF($G$1-$G51&lt;=69,"D","E"))))),IF($G$1-$G51&lt;=19,"JŽ",IF($G$1-$G51&lt;=39,"F",IF($G$1-$G51&lt;=49,"G",IF($G$1-$G51&lt;=59,"H","I")))))</f>
        <v>F</v>
      </c>
      <c r="J51" s="29">
        <f>COUNTIF(I$7:I51,I51)</f>
        <v>1</v>
      </c>
      <c r="K51" s="31">
        <v>3.9699074074074074E-2</v>
      </c>
    </row>
    <row r="52" spans="1:11" s="66" customFormat="1" ht="20.100000000000001" customHeight="1">
      <c r="A52" s="60">
        <v>2</v>
      </c>
      <c r="B52" s="61">
        <v>25</v>
      </c>
      <c r="C52" s="163" t="s">
        <v>98</v>
      </c>
      <c r="D52" s="164" t="s">
        <v>78</v>
      </c>
      <c r="E52" s="164" t="s">
        <v>9</v>
      </c>
      <c r="F52" s="61" t="s">
        <v>243</v>
      </c>
      <c r="G52" s="61">
        <v>1993</v>
      </c>
      <c r="H52" s="164" t="s">
        <v>46</v>
      </c>
      <c r="I52" s="61" t="str">
        <f>IF(F52="m",IF($G$1-$G52&lt;=19,"JM",IF($G$1-$G52&lt;=39,"A",IF($G$1-$G52&lt;=49,"B",IF($G$1-$G52&lt;=59,"C",IF($G$1-$G52&lt;=69,"D","E"))))),IF($G$1-$G52&lt;=19,"JŽ",IF($G$1-$G52&lt;=39,"F",IF($G$1-$G52&lt;=49,"G",IF($G$1-$G52&lt;=59,"H","I")))))</f>
        <v>F</v>
      </c>
      <c r="J52" s="61">
        <f>COUNTIF(I$7:I52,I52)</f>
        <v>2</v>
      </c>
      <c r="K52" s="65">
        <v>4.0231481481481479E-2</v>
      </c>
    </row>
    <row r="53" spans="1:11" s="170" customFormat="1" ht="20.100000000000001" customHeight="1">
      <c r="A53" s="165">
        <v>3</v>
      </c>
      <c r="B53" s="166">
        <v>45</v>
      </c>
      <c r="C53" s="167" t="s">
        <v>464</v>
      </c>
      <c r="D53" s="168" t="s">
        <v>119</v>
      </c>
      <c r="E53" s="168" t="s">
        <v>9</v>
      </c>
      <c r="F53" s="166" t="s">
        <v>132</v>
      </c>
      <c r="G53" s="166">
        <v>1992</v>
      </c>
      <c r="H53" s="168" t="s">
        <v>29</v>
      </c>
      <c r="I53" s="166" t="str">
        <f>IF(F53="m",IF($G$1-$G53&lt;=19,"JM",IF($G$1-$G53&lt;=39,"A",IF($G$1-$G53&lt;=49,"B",IF($G$1-$G53&lt;=59,"C",IF($G$1-$G53&lt;=69,"D","E"))))),IF($G$1-$G53&lt;=19,"JŽ",IF($G$1-$G53&lt;=39,"F",IF($G$1-$G53&lt;=49,"G",IF($G$1-$G53&lt;=59,"H","I")))))</f>
        <v>F</v>
      </c>
      <c r="J53" s="166">
        <f>COUNTIF(I$7:I53,I53)</f>
        <v>3</v>
      </c>
      <c r="K53" s="169">
        <v>4.3645833333333335E-2</v>
      </c>
    </row>
    <row r="54" spans="1:11" s="75" customFormat="1" ht="20.100000000000001" customHeight="1" thickBot="1">
      <c r="A54" s="21">
        <v>4</v>
      </c>
      <c r="B54" s="4">
        <v>48</v>
      </c>
      <c r="C54" s="74" t="s">
        <v>290</v>
      </c>
      <c r="D54" s="7" t="s">
        <v>52</v>
      </c>
      <c r="E54" s="7" t="s">
        <v>9</v>
      </c>
      <c r="F54" s="6" t="s">
        <v>243</v>
      </c>
      <c r="G54" s="6">
        <v>1991</v>
      </c>
      <c r="H54" s="7" t="s">
        <v>315</v>
      </c>
      <c r="I54" s="4" t="str">
        <f>IF(F54="m",IF($G$1-$G54&lt;=19,"JM",IF($G$1-$G54&lt;=39,"A",IF($G$1-$G54&lt;=49,"B",IF($G$1-$G54&lt;=59,"C",IF($G$1-$G54&lt;=69,"D","E"))))),IF($G$1-$G54&lt;=19,"JŽ",IF($G$1-$G54&lt;=39,"F",IF($G$1-$G54&lt;=49,"G",IF($G$1-$G54&lt;=59,"H","I")))))</f>
        <v>F</v>
      </c>
      <c r="J54" s="4">
        <f>COUNTIF(I$7:I54,I54)</f>
        <v>4</v>
      </c>
      <c r="K54" s="8">
        <v>4.6967592592592589E-2</v>
      </c>
    </row>
    <row r="55" spans="1:11" s="45" customFormat="1" ht="24.75" customHeight="1" thickBot="1">
      <c r="A55" s="287" t="s">
        <v>474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9"/>
    </row>
    <row r="56" spans="1:11" s="22" customFormat="1" ht="20.100000000000001" customHeight="1">
      <c r="A56" s="28">
        <v>1</v>
      </c>
      <c r="B56" s="29">
        <v>20</v>
      </c>
      <c r="C56" s="161" t="s">
        <v>414</v>
      </c>
      <c r="D56" s="162" t="s">
        <v>66</v>
      </c>
      <c r="E56" s="162" t="s">
        <v>9</v>
      </c>
      <c r="F56" s="29" t="s">
        <v>132</v>
      </c>
      <c r="G56" s="29">
        <v>1980</v>
      </c>
      <c r="H56" s="162" t="s">
        <v>437</v>
      </c>
      <c r="I56" s="29" t="str">
        <f t="shared" ref="I56:I61" si="3">IF(F56="m",IF($G$1-$G56&lt;=19,"JM",IF($G$1-$G56&lt;=39,"A",IF($G$1-$G56&lt;=49,"B",IF($G$1-$G56&lt;=59,"C",IF($G$1-$G56&lt;=69,"D","E"))))),IF($G$1-$G56&lt;=19,"JŽ",IF($G$1-$G56&lt;=39,"F",IF($G$1-$G56&lt;=49,"G",IF($G$1-$G56&lt;=59,"H","I")))))</f>
        <v>G</v>
      </c>
      <c r="J56" s="29">
        <f>COUNTIF(I$7:I56,I56)</f>
        <v>1</v>
      </c>
      <c r="K56" s="31">
        <v>3.7627314814814815E-2</v>
      </c>
    </row>
    <row r="57" spans="1:11" s="66" customFormat="1" ht="20.100000000000001" customHeight="1">
      <c r="A57" s="60">
        <v>2</v>
      </c>
      <c r="B57" s="61">
        <v>5</v>
      </c>
      <c r="C57" s="163" t="s">
        <v>279</v>
      </c>
      <c r="D57" s="164" t="s">
        <v>87</v>
      </c>
      <c r="E57" s="164" t="s">
        <v>9</v>
      </c>
      <c r="F57" s="61" t="s">
        <v>243</v>
      </c>
      <c r="G57" s="61">
        <v>1982</v>
      </c>
      <c r="H57" s="164" t="s">
        <v>313</v>
      </c>
      <c r="I57" s="61" t="str">
        <f t="shared" si="3"/>
        <v>G</v>
      </c>
      <c r="J57" s="61">
        <f>COUNTIF(I$7:I57,I57)</f>
        <v>2</v>
      </c>
      <c r="K57" s="65">
        <v>3.9606481481481479E-2</v>
      </c>
    </row>
    <row r="58" spans="1:11" s="170" customFormat="1" ht="20.100000000000001" customHeight="1">
      <c r="A58" s="165">
        <v>3</v>
      </c>
      <c r="B58" s="166">
        <v>10</v>
      </c>
      <c r="C58" s="167" t="s">
        <v>247</v>
      </c>
      <c r="D58" s="168" t="s">
        <v>42</v>
      </c>
      <c r="E58" s="168" t="s">
        <v>9</v>
      </c>
      <c r="F58" s="166" t="s">
        <v>243</v>
      </c>
      <c r="G58" s="166">
        <v>1978</v>
      </c>
      <c r="H58" s="168" t="s">
        <v>74</v>
      </c>
      <c r="I58" s="166" t="str">
        <f t="shared" si="3"/>
        <v>G</v>
      </c>
      <c r="J58" s="166">
        <f>COUNTIF(I$7:I58,I58)</f>
        <v>3</v>
      </c>
      <c r="K58" s="169">
        <v>4.0567129629629627E-2</v>
      </c>
    </row>
    <row r="59" spans="1:11" s="75" customFormat="1" ht="20.100000000000001" customHeight="1">
      <c r="A59" s="21">
        <v>4</v>
      </c>
      <c r="B59" s="6">
        <v>30</v>
      </c>
      <c r="C59" s="74" t="s">
        <v>291</v>
      </c>
      <c r="D59" s="7" t="s">
        <v>42</v>
      </c>
      <c r="E59" s="7" t="s">
        <v>9</v>
      </c>
      <c r="F59" s="6" t="s">
        <v>243</v>
      </c>
      <c r="G59" s="6">
        <v>1975</v>
      </c>
      <c r="H59" s="7" t="s">
        <v>31</v>
      </c>
      <c r="I59" s="4" t="str">
        <f t="shared" si="3"/>
        <v>G</v>
      </c>
      <c r="J59" s="4">
        <f>COUNTIF(I$7:I59,I59)</f>
        <v>4</v>
      </c>
      <c r="K59" s="5">
        <v>4.1909722222222223E-2</v>
      </c>
    </row>
    <row r="60" spans="1:11" s="75" customFormat="1" ht="20.100000000000001" customHeight="1">
      <c r="A60" s="21">
        <v>5</v>
      </c>
      <c r="B60" s="6">
        <v>2</v>
      </c>
      <c r="C60" s="7" t="s">
        <v>272</v>
      </c>
      <c r="D60" s="7" t="s">
        <v>293</v>
      </c>
      <c r="E60" s="7" t="s">
        <v>9</v>
      </c>
      <c r="F60" s="6" t="s">
        <v>243</v>
      </c>
      <c r="G60" s="6">
        <v>1975</v>
      </c>
      <c r="H60" s="7" t="s">
        <v>17</v>
      </c>
      <c r="I60" s="4" t="str">
        <f t="shared" si="3"/>
        <v>G</v>
      </c>
      <c r="J60" s="4">
        <f>COUNTIF(I$7:I60,I60)</f>
        <v>5</v>
      </c>
      <c r="K60" s="5">
        <v>4.3622685185185188E-2</v>
      </c>
    </row>
    <row r="61" spans="1:11" s="75" customFormat="1" ht="20.100000000000001" customHeight="1">
      <c r="A61" s="21">
        <v>6</v>
      </c>
      <c r="B61" s="6">
        <v>35</v>
      </c>
      <c r="C61" s="74" t="s">
        <v>171</v>
      </c>
      <c r="D61" s="7" t="s">
        <v>30</v>
      </c>
      <c r="E61" s="7" t="s">
        <v>9</v>
      </c>
      <c r="F61" s="6" t="s">
        <v>243</v>
      </c>
      <c r="G61" s="6">
        <v>1979</v>
      </c>
      <c r="H61" s="7" t="s">
        <v>72</v>
      </c>
      <c r="I61" s="4" t="str">
        <f t="shared" si="3"/>
        <v>G</v>
      </c>
      <c r="J61" s="4">
        <f>COUNTIF(I$7:I61,I61)</f>
        <v>6</v>
      </c>
      <c r="K61" s="5">
        <v>5.0694444444444452E-2</v>
      </c>
    </row>
    <row r="62" spans="1:11" s="75" customFormat="1">
      <c r="A62" s="26"/>
      <c r="B62" s="10"/>
      <c r="C62" s="83"/>
      <c r="D62" s="78"/>
      <c r="E62" s="54"/>
      <c r="F62" s="81"/>
      <c r="G62" s="10"/>
      <c r="H62" s="78"/>
      <c r="I62" s="26"/>
      <c r="J62" s="26"/>
      <c r="K62" s="59"/>
    </row>
    <row r="63" spans="1:11">
      <c r="A63" s="86" t="s">
        <v>238</v>
      </c>
      <c r="B63" s="86"/>
      <c r="C63" s="57"/>
      <c r="F63" s="86"/>
      <c r="G63" s="86"/>
    </row>
    <row r="64" spans="1:11">
      <c r="A64" s="286" t="s">
        <v>14</v>
      </c>
      <c r="B64" s="286"/>
      <c r="C64" s="286"/>
      <c r="D64" s="286"/>
      <c r="E64" s="286"/>
      <c r="F64" s="286"/>
      <c r="G64" s="286"/>
    </row>
    <row r="67" spans="3:3">
      <c r="C67" s="77"/>
    </row>
  </sheetData>
  <sortState ref="A6:K55">
    <sortCondition ref="I6:I55"/>
  </sortState>
  <mergeCells count="10">
    <mergeCell ref="A2:K2"/>
    <mergeCell ref="A3:K3"/>
    <mergeCell ref="A4:C4"/>
    <mergeCell ref="A64:G64"/>
    <mergeCell ref="A6:K6"/>
    <mergeCell ref="A25:K25"/>
    <mergeCell ref="A36:K36"/>
    <mergeCell ref="A46:K46"/>
    <mergeCell ref="A50:K50"/>
    <mergeCell ref="A55:K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8"/>
  <sheetViews>
    <sheetView workbookViewId="0">
      <selection sqref="A1:IV65536"/>
    </sheetView>
  </sheetViews>
  <sheetFormatPr defaultColWidth="8.7109375" defaultRowHeight="12.75"/>
  <cols>
    <col min="1" max="1" width="0.7109375" style="37" customWidth="1"/>
    <col min="2" max="2" width="0.7109375" style="14" customWidth="1"/>
    <col min="3" max="3" width="2.85546875" style="15" customWidth="1"/>
    <col min="4" max="4" width="1.28515625" style="41" customWidth="1"/>
    <col min="5" max="5" width="0.7109375" style="41" customWidth="1"/>
    <col min="6" max="6" width="0.5703125" style="14" customWidth="1"/>
    <col min="7" max="7" width="0.85546875" style="51" customWidth="1"/>
    <col min="8" max="8" width="2.85546875" style="41" customWidth="1"/>
    <col min="9" max="10" width="0.7109375" style="14" customWidth="1"/>
    <col min="11" max="11" width="1.28515625" style="15" customWidth="1"/>
    <col min="12" max="16384" width="8.7109375" style="9"/>
  </cols>
  <sheetData>
    <row r="1" spans="1:11" s="13" customFormat="1" ht="1.5" customHeight="1">
      <c r="A1" s="26"/>
      <c r="B1" s="10"/>
      <c r="C1" s="11"/>
      <c r="D1" s="12"/>
      <c r="E1" s="12"/>
      <c r="F1" s="10" t="s">
        <v>5</v>
      </c>
      <c r="G1" s="49">
        <v>2021</v>
      </c>
      <c r="H1" s="12"/>
      <c r="I1" s="10"/>
      <c r="J1" s="10"/>
      <c r="K1" s="11"/>
    </row>
    <row r="2" spans="1:11" s="55" customFormat="1" ht="30" customHeight="1">
      <c r="A2" s="290" t="s">
        <v>139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s="56" customFormat="1" ht="20.100000000000001" customHeight="1">
      <c r="A3" s="291" t="s">
        <v>140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s="46" customFormat="1" ht="16.5" customHeight="1">
      <c r="A4" s="292" t="s">
        <v>15</v>
      </c>
      <c r="B4" s="292"/>
      <c r="C4" s="43"/>
      <c r="D4" s="44"/>
      <c r="E4" s="50"/>
      <c r="F4" s="50"/>
      <c r="G4" s="50"/>
      <c r="H4" s="45"/>
      <c r="I4" s="50" t="s">
        <v>137</v>
      </c>
      <c r="J4" s="50"/>
      <c r="K4" s="43"/>
    </row>
    <row r="5" spans="1:11" s="20" customFormat="1" ht="28.5" customHeight="1">
      <c r="A5" s="42" t="s">
        <v>12</v>
      </c>
      <c r="B5" s="18" t="s">
        <v>16</v>
      </c>
      <c r="C5" s="16" t="s">
        <v>8</v>
      </c>
      <c r="D5" s="17" t="s">
        <v>0</v>
      </c>
      <c r="E5" s="18" t="s">
        <v>10</v>
      </c>
      <c r="F5" s="19" t="s">
        <v>4</v>
      </c>
      <c r="G5" s="52" t="s">
        <v>7</v>
      </c>
      <c r="H5" s="17" t="s">
        <v>1</v>
      </c>
      <c r="I5" s="19" t="s">
        <v>11</v>
      </c>
      <c r="J5" s="18" t="s">
        <v>6</v>
      </c>
      <c r="K5" s="53" t="s">
        <v>2</v>
      </c>
    </row>
    <row r="6" spans="1:11" s="22" customFormat="1" ht="14.1" customHeight="1">
      <c r="A6" s="28">
        <v>1</v>
      </c>
      <c r="B6" s="29">
        <v>357</v>
      </c>
      <c r="C6" s="35" t="s">
        <v>231</v>
      </c>
      <c r="D6" s="33" t="s">
        <v>112</v>
      </c>
      <c r="E6" s="30" t="s">
        <v>9</v>
      </c>
      <c r="F6" s="29" t="s">
        <v>3</v>
      </c>
      <c r="G6" s="29">
        <v>2002</v>
      </c>
      <c r="H6" s="33" t="s">
        <v>89</v>
      </c>
      <c r="I6" s="28" t="str">
        <f t="shared" ref="I6:I21" si="0">IF(F6="m",IF($G$1-$G6&lt;=19,"JM",IF($G$1-$G6&lt;=39,"A",IF($G$1-$G6&lt;=49,"B",IF($G$1-$G6&lt;=59,"C",IF($G$1-$G6&lt;=69,"D","E"))))),IF($G$1-$G6&lt;=19,"JŽ",IF($G$1-$G6&lt;=39,"F",IF($G$1-$G6&lt;=49,"G",IF($G$1-$G6&lt;=59,"H","I")))))</f>
        <v>JM</v>
      </c>
      <c r="J6" s="28">
        <f>COUNTIF(I$6:I6,I6)</f>
        <v>1</v>
      </c>
      <c r="K6" s="34">
        <v>1.3078703703703703E-2</v>
      </c>
    </row>
    <row r="7" spans="1:11" s="66" customFormat="1" ht="14.1" customHeight="1">
      <c r="A7" s="60">
        <v>2</v>
      </c>
      <c r="B7" s="61">
        <v>317</v>
      </c>
      <c r="C7" s="62" t="s">
        <v>122</v>
      </c>
      <c r="D7" s="63" t="s">
        <v>83</v>
      </c>
      <c r="E7" s="64" t="s">
        <v>9</v>
      </c>
      <c r="F7" s="61" t="s">
        <v>3</v>
      </c>
      <c r="G7" s="61">
        <v>1993</v>
      </c>
      <c r="H7" s="63" t="s">
        <v>17</v>
      </c>
      <c r="I7" s="61" t="str">
        <f t="shared" si="0"/>
        <v>A</v>
      </c>
      <c r="J7" s="61">
        <f>COUNTIF(I$6:I7,I7)</f>
        <v>1</v>
      </c>
      <c r="K7" s="65">
        <v>1.3206018518518518E-2</v>
      </c>
    </row>
    <row r="8" spans="1:11" s="32" customFormat="1" ht="14.1" customHeight="1">
      <c r="A8" s="67">
        <v>3</v>
      </c>
      <c r="B8" s="68">
        <v>376</v>
      </c>
      <c r="C8" s="69" t="s">
        <v>166</v>
      </c>
      <c r="D8" s="70" t="s">
        <v>61</v>
      </c>
      <c r="E8" s="71" t="s">
        <v>9</v>
      </c>
      <c r="F8" s="68" t="s">
        <v>3</v>
      </c>
      <c r="G8" s="68">
        <v>1998</v>
      </c>
      <c r="H8" s="70" t="s">
        <v>213</v>
      </c>
      <c r="I8" s="68" t="str">
        <f t="shared" si="0"/>
        <v>A</v>
      </c>
      <c r="J8" s="68">
        <f>COUNTIF(I$6:I8,I8)</f>
        <v>2</v>
      </c>
      <c r="K8" s="72">
        <v>1.3472222222222221E-2</v>
      </c>
    </row>
    <row r="9" spans="1:11" s="47" customFormat="1" ht="14.1" customHeight="1">
      <c r="A9" s="21">
        <v>4</v>
      </c>
      <c r="B9" s="4">
        <v>320</v>
      </c>
      <c r="C9" s="36" t="s">
        <v>84</v>
      </c>
      <c r="D9" s="24" t="s">
        <v>85</v>
      </c>
      <c r="E9" s="2" t="s">
        <v>9</v>
      </c>
      <c r="F9" s="6" t="s">
        <v>3</v>
      </c>
      <c r="G9" s="6">
        <v>2000</v>
      </c>
      <c r="H9" s="24" t="s">
        <v>26</v>
      </c>
      <c r="I9" s="21" t="str">
        <f t="shared" si="0"/>
        <v>A</v>
      </c>
      <c r="J9" s="21">
        <f>COUNTIF(I$6:I9,I9)</f>
        <v>3</v>
      </c>
      <c r="K9" s="5">
        <v>1.4236111111111111E-2</v>
      </c>
    </row>
    <row r="10" spans="1:11" s="48" customFormat="1" ht="14.1" customHeight="1">
      <c r="A10" s="21">
        <v>5</v>
      </c>
      <c r="B10" s="4">
        <v>340</v>
      </c>
      <c r="C10" s="36" t="s">
        <v>144</v>
      </c>
      <c r="D10" s="24" t="s">
        <v>39</v>
      </c>
      <c r="E10" s="2" t="s">
        <v>9</v>
      </c>
      <c r="F10" s="6" t="s">
        <v>3</v>
      </c>
      <c r="G10" s="6">
        <v>1982</v>
      </c>
      <c r="H10" s="24" t="s">
        <v>219</v>
      </c>
      <c r="I10" s="4" t="str">
        <f t="shared" si="0"/>
        <v>A</v>
      </c>
      <c r="J10" s="4">
        <f>COUNTIF(I$6:I10,I10)</f>
        <v>4</v>
      </c>
      <c r="K10" s="5">
        <v>1.4282407407407409E-2</v>
      </c>
    </row>
    <row r="11" spans="1:11" ht="14.1" customHeight="1">
      <c r="A11" s="21">
        <v>6</v>
      </c>
      <c r="B11" s="4">
        <v>370</v>
      </c>
      <c r="C11" s="36" t="s">
        <v>165</v>
      </c>
      <c r="D11" s="24" t="s">
        <v>201</v>
      </c>
      <c r="E11" s="2" t="s">
        <v>9</v>
      </c>
      <c r="F11" s="6" t="s">
        <v>3</v>
      </c>
      <c r="G11" s="6">
        <v>1985</v>
      </c>
      <c r="H11" s="24" t="s">
        <v>212</v>
      </c>
      <c r="I11" s="4" t="str">
        <f t="shared" si="0"/>
        <v>A</v>
      </c>
      <c r="J11" s="4">
        <f>COUNTIF(I$6:I11,I11)</f>
        <v>5</v>
      </c>
      <c r="K11" s="5">
        <v>1.4386574074074072E-2</v>
      </c>
    </row>
    <row r="12" spans="1:11" s="23" customFormat="1" ht="14.1" customHeight="1">
      <c r="A12" s="21">
        <v>7</v>
      </c>
      <c r="B12" s="2">
        <v>321</v>
      </c>
      <c r="C12" s="36" t="s">
        <v>73</v>
      </c>
      <c r="D12" s="24" t="s">
        <v>68</v>
      </c>
      <c r="E12" s="2" t="s">
        <v>9</v>
      </c>
      <c r="F12" s="6" t="s">
        <v>3</v>
      </c>
      <c r="G12" s="6">
        <v>1976</v>
      </c>
      <c r="H12" s="24" t="s">
        <v>220</v>
      </c>
      <c r="I12" s="4" t="str">
        <f t="shared" si="0"/>
        <v>B</v>
      </c>
      <c r="J12" s="4">
        <f>COUNTIF(I$6:I12,I12)</f>
        <v>1</v>
      </c>
      <c r="K12" s="5">
        <v>1.4525462962962964E-2</v>
      </c>
    </row>
    <row r="13" spans="1:11" ht="14.1" customHeight="1">
      <c r="A13" s="21">
        <v>8</v>
      </c>
      <c r="B13" s="4">
        <v>375</v>
      </c>
      <c r="C13" s="36" t="s">
        <v>192</v>
      </c>
      <c r="D13" s="24" t="s">
        <v>48</v>
      </c>
      <c r="E13" s="2" t="s">
        <v>9</v>
      </c>
      <c r="F13" s="6" t="s">
        <v>3</v>
      </c>
      <c r="G13" s="6">
        <v>1986</v>
      </c>
      <c r="H13" s="24" t="s">
        <v>224</v>
      </c>
      <c r="I13" s="4" t="str">
        <f t="shared" si="0"/>
        <v>A</v>
      </c>
      <c r="J13" s="4">
        <f>COUNTIF(I$6:I13,I13)</f>
        <v>6</v>
      </c>
      <c r="K13" s="5">
        <v>1.4548611111111111E-2</v>
      </c>
    </row>
    <row r="14" spans="1:11" s="47" customFormat="1" ht="14.1" customHeight="1">
      <c r="A14" s="21">
        <v>9</v>
      </c>
      <c r="B14" s="4">
        <v>350</v>
      </c>
      <c r="C14" s="36" t="s">
        <v>131</v>
      </c>
      <c r="D14" s="24" t="s">
        <v>48</v>
      </c>
      <c r="E14" s="2" t="s">
        <v>9</v>
      </c>
      <c r="F14" s="6" t="s">
        <v>3</v>
      </c>
      <c r="G14" s="6">
        <v>2004</v>
      </c>
      <c r="H14" s="24" t="s">
        <v>23</v>
      </c>
      <c r="I14" s="4" t="str">
        <f t="shared" si="0"/>
        <v>JM</v>
      </c>
      <c r="J14" s="4">
        <f>COUNTIF(I$6:I14,I14)</f>
        <v>2</v>
      </c>
      <c r="K14" s="5">
        <v>1.5000000000000001E-2</v>
      </c>
    </row>
    <row r="15" spans="1:11" s="48" customFormat="1" ht="14.1" customHeight="1">
      <c r="A15" s="21">
        <v>10</v>
      </c>
      <c r="B15" s="4">
        <v>346</v>
      </c>
      <c r="C15" s="36" t="s">
        <v>190</v>
      </c>
      <c r="D15" s="24" t="s">
        <v>75</v>
      </c>
      <c r="E15" s="2" t="s">
        <v>9</v>
      </c>
      <c r="F15" s="6" t="s">
        <v>3</v>
      </c>
      <c r="G15" s="6">
        <v>1987</v>
      </c>
      <c r="H15" s="24" t="s">
        <v>31</v>
      </c>
      <c r="I15" s="4" t="str">
        <f t="shared" si="0"/>
        <v>A</v>
      </c>
      <c r="J15" s="4">
        <f>COUNTIF(I$6:I15,I15)</f>
        <v>7</v>
      </c>
      <c r="K15" s="5">
        <v>1.5127314814814816E-2</v>
      </c>
    </row>
    <row r="16" spans="1:11" ht="14.1" customHeight="1">
      <c r="A16" s="21">
        <v>11</v>
      </c>
      <c r="B16" s="4">
        <v>359</v>
      </c>
      <c r="C16" s="36" t="s">
        <v>101</v>
      </c>
      <c r="D16" s="24" t="s">
        <v>61</v>
      </c>
      <c r="E16" s="2" t="s">
        <v>9</v>
      </c>
      <c r="F16" s="6" t="s">
        <v>3</v>
      </c>
      <c r="G16" s="6">
        <v>2005</v>
      </c>
      <c r="H16" s="24" t="s">
        <v>89</v>
      </c>
      <c r="I16" s="4" t="str">
        <f t="shared" si="0"/>
        <v>JM</v>
      </c>
      <c r="J16" s="4">
        <f>COUNTIF(I$6:I16,I16)</f>
        <v>3</v>
      </c>
      <c r="K16" s="5">
        <v>1.5509259259259257E-2</v>
      </c>
    </row>
    <row r="17" spans="1:11" ht="14.1" customHeight="1">
      <c r="A17" s="21">
        <v>12</v>
      </c>
      <c r="B17" s="4">
        <v>310</v>
      </c>
      <c r="C17" s="38" t="s">
        <v>232</v>
      </c>
      <c r="D17" s="39" t="s">
        <v>80</v>
      </c>
      <c r="E17" s="2" t="s">
        <v>9</v>
      </c>
      <c r="F17" s="4" t="s">
        <v>3</v>
      </c>
      <c r="G17" s="4">
        <v>1982</v>
      </c>
      <c r="H17" s="40" t="s">
        <v>233</v>
      </c>
      <c r="I17" s="4" t="str">
        <f t="shared" si="0"/>
        <v>A</v>
      </c>
      <c r="J17" s="4">
        <f>COUNTIF(I$6:I17,I17)</f>
        <v>8</v>
      </c>
      <c r="K17" s="5">
        <v>1.6157407407407409E-2</v>
      </c>
    </row>
    <row r="18" spans="1:11" s="23" customFormat="1" ht="14.1" customHeight="1">
      <c r="A18" s="21">
        <v>13</v>
      </c>
      <c r="B18" s="4">
        <v>305</v>
      </c>
      <c r="C18" s="36" t="s">
        <v>125</v>
      </c>
      <c r="D18" s="24" t="s">
        <v>60</v>
      </c>
      <c r="E18" s="2" t="s">
        <v>9</v>
      </c>
      <c r="F18" s="6" t="s">
        <v>3</v>
      </c>
      <c r="G18" s="6">
        <v>1990</v>
      </c>
      <c r="H18" s="24" t="s">
        <v>59</v>
      </c>
      <c r="I18" s="4" t="str">
        <f t="shared" si="0"/>
        <v>A</v>
      </c>
      <c r="J18" s="4">
        <f>COUNTIF(I$6:I18,I18)</f>
        <v>9</v>
      </c>
      <c r="K18" s="5">
        <v>1.6562500000000001E-2</v>
      </c>
    </row>
    <row r="19" spans="1:11" s="48" customFormat="1" ht="14.1" customHeight="1">
      <c r="A19" s="21">
        <v>14</v>
      </c>
      <c r="B19" s="4">
        <v>323</v>
      </c>
      <c r="C19" s="36" t="s">
        <v>76</v>
      </c>
      <c r="D19" s="24" t="s">
        <v>130</v>
      </c>
      <c r="E19" s="2" t="s">
        <v>9</v>
      </c>
      <c r="F19" s="6" t="s">
        <v>3</v>
      </c>
      <c r="G19" s="6">
        <v>2008</v>
      </c>
      <c r="H19" s="24" t="s">
        <v>155</v>
      </c>
      <c r="I19" s="4" t="str">
        <f t="shared" si="0"/>
        <v>JM</v>
      </c>
      <c r="J19" s="4">
        <f>COUNTIF(I$6:I19,I19)</f>
        <v>4</v>
      </c>
      <c r="K19" s="5">
        <v>1.6851851851851851E-2</v>
      </c>
    </row>
    <row r="20" spans="1:11" ht="14.1" customHeight="1">
      <c r="A20" s="21">
        <v>15</v>
      </c>
      <c r="B20" s="6">
        <v>356</v>
      </c>
      <c r="C20" s="36" t="s">
        <v>235</v>
      </c>
      <c r="D20" s="24" t="s">
        <v>25</v>
      </c>
      <c r="E20" s="2" t="s">
        <v>9</v>
      </c>
      <c r="F20" s="3" t="s">
        <v>3</v>
      </c>
      <c r="G20" s="6">
        <v>19996</v>
      </c>
      <c r="H20" s="24" t="s">
        <v>152</v>
      </c>
      <c r="I20" s="4" t="str">
        <f t="shared" si="0"/>
        <v>JM</v>
      </c>
      <c r="J20" s="4">
        <f>COUNTIF(I$6:I20,I20)</f>
        <v>5</v>
      </c>
      <c r="K20" s="8">
        <v>1.6886574074074075E-2</v>
      </c>
    </row>
    <row r="21" spans="1:11" ht="14.1" customHeight="1">
      <c r="A21" s="21">
        <v>16</v>
      </c>
      <c r="B21" s="4">
        <v>315</v>
      </c>
      <c r="C21" s="36" t="s">
        <v>92</v>
      </c>
      <c r="D21" s="24" t="s">
        <v>86</v>
      </c>
      <c r="E21" s="2" t="s">
        <v>9</v>
      </c>
      <c r="F21" s="6" t="s">
        <v>3</v>
      </c>
      <c r="G21" s="6">
        <v>1962</v>
      </c>
      <c r="H21" s="24" t="s">
        <v>136</v>
      </c>
      <c r="I21" s="4" t="str">
        <f t="shared" si="0"/>
        <v>C</v>
      </c>
      <c r="J21" s="4">
        <f>COUNTIF(I$6:I21,I21)</f>
        <v>1</v>
      </c>
      <c r="K21" s="5">
        <v>1.7094907407407409E-2</v>
      </c>
    </row>
    <row r="22" spans="1:11" ht="14.1" customHeight="1">
      <c r="A22" s="21">
        <v>17</v>
      </c>
      <c r="B22" s="2">
        <v>334</v>
      </c>
      <c r="C22" s="36" t="s">
        <v>81</v>
      </c>
      <c r="D22" s="24" t="s">
        <v>25</v>
      </c>
      <c r="E22" s="2" t="s">
        <v>9</v>
      </c>
      <c r="F22" s="6" t="s">
        <v>3</v>
      </c>
      <c r="G22" s="6">
        <v>1994</v>
      </c>
      <c r="H22" s="24" t="s">
        <v>225</v>
      </c>
      <c r="I22" s="4" t="s">
        <v>20</v>
      </c>
      <c r="J22" s="4">
        <f>COUNTIF(I$6:I22,I22)</f>
        <v>10</v>
      </c>
      <c r="K22" s="5">
        <v>1.7152777777777777E-2</v>
      </c>
    </row>
    <row r="23" spans="1:11" ht="14.1" customHeight="1">
      <c r="A23" s="21">
        <v>18</v>
      </c>
      <c r="B23" s="4">
        <v>361</v>
      </c>
      <c r="C23" s="36" t="s">
        <v>193</v>
      </c>
      <c r="D23" s="24" t="s">
        <v>40</v>
      </c>
      <c r="E23" s="2" t="s">
        <v>9</v>
      </c>
      <c r="F23" s="6" t="s">
        <v>3</v>
      </c>
      <c r="G23" s="6">
        <v>1987</v>
      </c>
      <c r="H23" s="24" t="s">
        <v>19</v>
      </c>
      <c r="I23" s="4" t="str">
        <f t="shared" ref="I23:I57" si="1">IF(F23="m",IF($G$1-$G23&lt;=19,"JM",IF($G$1-$G23&lt;=39,"A",IF($G$1-$G23&lt;=49,"B",IF($G$1-$G23&lt;=59,"C",IF($G$1-$G23&lt;=69,"D","E"))))),IF($G$1-$G23&lt;=19,"JŽ",IF($G$1-$G23&lt;=39,"F",IF($G$1-$G23&lt;=49,"G",IF($G$1-$G23&lt;=59,"H","I")))))</f>
        <v>A</v>
      </c>
      <c r="J23" s="4">
        <f>COUNTIF(I$6:I23,I23)</f>
        <v>11</v>
      </c>
      <c r="K23" s="5">
        <v>1.7164351851851851E-2</v>
      </c>
    </row>
    <row r="24" spans="1:11" ht="14.1" customHeight="1">
      <c r="A24" s="21">
        <v>19</v>
      </c>
      <c r="B24" s="4">
        <v>372</v>
      </c>
      <c r="C24" s="36" t="s">
        <v>91</v>
      </c>
      <c r="D24" s="24" t="s">
        <v>148</v>
      </c>
      <c r="E24" s="2" t="s">
        <v>9</v>
      </c>
      <c r="F24" s="6" t="s">
        <v>3</v>
      </c>
      <c r="G24" s="6">
        <v>1973</v>
      </c>
      <c r="H24" s="24" t="s">
        <v>19</v>
      </c>
      <c r="I24" s="4" t="str">
        <f t="shared" si="1"/>
        <v>B</v>
      </c>
      <c r="J24" s="4">
        <f>COUNTIF(I$6:I24,I24)</f>
        <v>2</v>
      </c>
      <c r="K24" s="5">
        <v>1.7337962962962961E-2</v>
      </c>
    </row>
    <row r="25" spans="1:11" s="23" customFormat="1" ht="14.1" customHeight="1">
      <c r="A25" s="21">
        <v>20</v>
      </c>
      <c r="B25" s="4">
        <v>351</v>
      </c>
      <c r="C25" s="36" t="s">
        <v>44</v>
      </c>
      <c r="D25" s="24" t="s">
        <v>45</v>
      </c>
      <c r="E25" s="2" t="s">
        <v>9</v>
      </c>
      <c r="F25" s="6" t="s">
        <v>3</v>
      </c>
      <c r="G25" s="6">
        <v>1995</v>
      </c>
      <c r="H25" s="24" t="s">
        <v>46</v>
      </c>
      <c r="I25" s="4" t="str">
        <f t="shared" si="1"/>
        <v>A</v>
      </c>
      <c r="J25" s="4">
        <f>COUNTIF(I$6:I25,I25)</f>
        <v>12</v>
      </c>
      <c r="K25" s="5">
        <v>1.7372685185185185E-2</v>
      </c>
    </row>
    <row r="26" spans="1:11" ht="14.1" customHeight="1">
      <c r="A26" s="21">
        <v>21</v>
      </c>
      <c r="B26" s="4">
        <v>378</v>
      </c>
      <c r="C26" s="36" t="s">
        <v>135</v>
      </c>
      <c r="D26" s="24" t="s">
        <v>67</v>
      </c>
      <c r="E26" s="2" t="s">
        <v>9</v>
      </c>
      <c r="F26" s="6" t="s">
        <v>3</v>
      </c>
      <c r="G26" s="6">
        <v>1992</v>
      </c>
      <c r="H26" s="24" t="s">
        <v>217</v>
      </c>
      <c r="I26" s="4" t="str">
        <f t="shared" si="1"/>
        <v>A</v>
      </c>
      <c r="J26" s="4">
        <f>COUNTIF(I$6:I26,I26)</f>
        <v>13</v>
      </c>
      <c r="K26" s="5">
        <v>1.7685185185185182E-2</v>
      </c>
    </row>
    <row r="27" spans="1:11" ht="14.1" customHeight="1">
      <c r="A27" s="21">
        <v>22</v>
      </c>
      <c r="B27" s="4">
        <v>313</v>
      </c>
      <c r="C27" s="36" t="s">
        <v>35</v>
      </c>
      <c r="D27" s="24" t="s">
        <v>90</v>
      </c>
      <c r="E27" s="2" t="s">
        <v>9</v>
      </c>
      <c r="F27" s="3" t="s">
        <v>3</v>
      </c>
      <c r="G27" s="3">
        <v>1969</v>
      </c>
      <c r="H27" s="24" t="s">
        <v>36</v>
      </c>
      <c r="I27" s="4" t="str">
        <f t="shared" si="1"/>
        <v>C</v>
      </c>
      <c r="J27" s="4">
        <f>COUNTIF(I$6:I27,I27)</f>
        <v>2</v>
      </c>
      <c r="K27" s="5">
        <v>1.7696759259259259E-2</v>
      </c>
    </row>
    <row r="28" spans="1:11" ht="14.1" customHeight="1">
      <c r="A28" s="21">
        <v>23</v>
      </c>
      <c r="B28" s="4">
        <v>314</v>
      </c>
      <c r="C28" s="36" t="s">
        <v>102</v>
      </c>
      <c r="D28" s="24" t="s">
        <v>103</v>
      </c>
      <c r="E28" s="2" t="s">
        <v>9</v>
      </c>
      <c r="F28" s="6" t="s">
        <v>3</v>
      </c>
      <c r="G28" s="6">
        <v>1978</v>
      </c>
      <c r="H28" s="24" t="s">
        <v>104</v>
      </c>
      <c r="I28" s="4" t="str">
        <f t="shared" si="1"/>
        <v>B</v>
      </c>
      <c r="J28" s="4">
        <f>COUNTIF(I$6:I28,I28)</f>
        <v>3</v>
      </c>
      <c r="K28" s="5">
        <v>1.7708333333333333E-2</v>
      </c>
    </row>
    <row r="29" spans="1:11" ht="14.1" customHeight="1">
      <c r="A29" s="21">
        <v>24</v>
      </c>
      <c r="B29" s="4">
        <v>308</v>
      </c>
      <c r="C29" s="36" t="s">
        <v>186</v>
      </c>
      <c r="D29" s="24" t="s">
        <v>204</v>
      </c>
      <c r="E29" s="2" t="s">
        <v>9</v>
      </c>
      <c r="F29" s="6" t="s">
        <v>3</v>
      </c>
      <c r="G29" s="6">
        <v>2002</v>
      </c>
      <c r="H29" s="24" t="s">
        <v>26</v>
      </c>
      <c r="I29" s="4" t="str">
        <f t="shared" si="1"/>
        <v>JM</v>
      </c>
      <c r="J29" s="4">
        <f>COUNTIF(I$6:I29,I29)</f>
        <v>6</v>
      </c>
      <c r="K29" s="5">
        <v>1.800925925925926E-2</v>
      </c>
    </row>
    <row r="30" spans="1:11" ht="14.1" customHeight="1">
      <c r="A30" s="21">
        <v>25</v>
      </c>
      <c r="B30" s="4">
        <v>302</v>
      </c>
      <c r="C30" s="36" t="s">
        <v>106</v>
      </c>
      <c r="D30" s="24" t="s">
        <v>107</v>
      </c>
      <c r="E30" s="2" t="s">
        <v>9</v>
      </c>
      <c r="F30" s="6" t="s">
        <v>3</v>
      </c>
      <c r="G30" s="6">
        <v>1991</v>
      </c>
      <c r="H30" s="24" t="s">
        <v>218</v>
      </c>
      <c r="I30" s="4" t="str">
        <f t="shared" si="1"/>
        <v>A</v>
      </c>
      <c r="J30" s="4">
        <f>COUNTIF(I$6:I30,I30)</f>
        <v>14</v>
      </c>
      <c r="K30" s="5">
        <v>1.8356481481481481E-2</v>
      </c>
    </row>
    <row r="31" spans="1:11" ht="14.1" customHeight="1">
      <c r="A31" s="21">
        <v>26</v>
      </c>
      <c r="B31" s="4">
        <v>332</v>
      </c>
      <c r="C31" s="36" t="s">
        <v>134</v>
      </c>
      <c r="D31" s="24" t="s">
        <v>70</v>
      </c>
      <c r="E31" s="2" t="s">
        <v>9</v>
      </c>
      <c r="F31" s="6" t="s">
        <v>3</v>
      </c>
      <c r="G31" s="6">
        <v>1953</v>
      </c>
      <c r="H31" s="24" t="s">
        <v>210</v>
      </c>
      <c r="I31" s="4" t="str">
        <f t="shared" si="1"/>
        <v>D</v>
      </c>
      <c r="J31" s="4">
        <f>COUNTIF(I$6:I31,I31)</f>
        <v>1</v>
      </c>
      <c r="K31" s="5">
        <v>1.8518518518518521E-2</v>
      </c>
    </row>
    <row r="32" spans="1:11" ht="14.1" customHeight="1">
      <c r="A32" s="21">
        <v>27</v>
      </c>
      <c r="B32" s="4">
        <v>388</v>
      </c>
      <c r="C32" s="36" t="s">
        <v>64</v>
      </c>
      <c r="D32" s="24" t="s">
        <v>65</v>
      </c>
      <c r="E32" s="2" t="s">
        <v>9</v>
      </c>
      <c r="F32" s="6" t="s">
        <v>3</v>
      </c>
      <c r="G32" s="6">
        <v>2006</v>
      </c>
      <c r="H32" s="24" t="s">
        <v>26</v>
      </c>
      <c r="I32" s="4" t="str">
        <f t="shared" si="1"/>
        <v>JM</v>
      </c>
      <c r="J32" s="4">
        <f>COUNTIF(I$6:I32,I32)</f>
        <v>7</v>
      </c>
      <c r="K32" s="5">
        <v>1.8784722222222223E-2</v>
      </c>
    </row>
    <row r="33" spans="1:11" ht="14.1" customHeight="1">
      <c r="A33" s="21">
        <v>28</v>
      </c>
      <c r="B33" s="4">
        <v>309</v>
      </c>
      <c r="C33" s="36" t="s">
        <v>170</v>
      </c>
      <c r="D33" s="24" t="s">
        <v>24</v>
      </c>
      <c r="E33" s="2" t="s">
        <v>9</v>
      </c>
      <c r="F33" s="6" t="s">
        <v>3</v>
      </c>
      <c r="G33" s="6">
        <v>1981</v>
      </c>
      <c r="H33" s="24" t="s">
        <v>29</v>
      </c>
      <c r="I33" s="4" t="str">
        <f t="shared" si="1"/>
        <v>B</v>
      </c>
      <c r="J33" s="4">
        <f>COUNTIF(I$6:I33,I33)</f>
        <v>4</v>
      </c>
      <c r="K33" s="5">
        <v>1.8807870370370371E-2</v>
      </c>
    </row>
    <row r="34" spans="1:11" ht="14.1" customHeight="1">
      <c r="A34" s="21">
        <v>29</v>
      </c>
      <c r="B34" s="4">
        <v>318</v>
      </c>
      <c r="C34" s="36" t="s">
        <v>167</v>
      </c>
      <c r="D34" s="24" t="s">
        <v>71</v>
      </c>
      <c r="E34" s="2" t="s">
        <v>9</v>
      </c>
      <c r="F34" s="6" t="s">
        <v>3</v>
      </c>
      <c r="G34" s="6">
        <v>2001</v>
      </c>
      <c r="H34" s="24" t="s">
        <v>17</v>
      </c>
      <c r="I34" s="4" t="str">
        <f t="shared" si="1"/>
        <v>A</v>
      </c>
      <c r="J34" s="4">
        <f>COUNTIF(I$6:I34,I34)</f>
        <v>15</v>
      </c>
      <c r="K34" s="5">
        <v>1.8993055555555558E-2</v>
      </c>
    </row>
    <row r="35" spans="1:11" ht="14.1" customHeight="1">
      <c r="A35" s="21">
        <v>30</v>
      </c>
      <c r="B35" s="4">
        <v>300</v>
      </c>
      <c r="C35" s="36" t="s">
        <v>105</v>
      </c>
      <c r="D35" s="24" t="s">
        <v>50</v>
      </c>
      <c r="E35" s="2" t="s">
        <v>9</v>
      </c>
      <c r="F35" s="6" t="s">
        <v>3</v>
      </c>
      <c r="G35" s="6">
        <v>1970</v>
      </c>
      <c r="H35" s="24" t="s">
        <v>17</v>
      </c>
      <c r="I35" s="4" t="str">
        <f t="shared" si="1"/>
        <v>C</v>
      </c>
      <c r="J35" s="4">
        <f>COUNTIF(I$6:I35,I35)</f>
        <v>3</v>
      </c>
      <c r="K35" s="5">
        <v>1.9178240740740742E-2</v>
      </c>
    </row>
    <row r="36" spans="1:11" ht="14.1" customHeight="1">
      <c r="A36" s="21">
        <v>31</v>
      </c>
      <c r="B36" s="4">
        <v>343</v>
      </c>
      <c r="C36" s="36" t="s">
        <v>169</v>
      </c>
      <c r="D36" s="24" t="s">
        <v>146</v>
      </c>
      <c r="E36" s="2" t="s">
        <v>9</v>
      </c>
      <c r="F36" s="6" t="s">
        <v>3</v>
      </c>
      <c r="G36" s="6">
        <v>1970</v>
      </c>
      <c r="H36" s="24" t="s">
        <v>216</v>
      </c>
      <c r="I36" s="4" t="str">
        <f t="shared" si="1"/>
        <v>C</v>
      </c>
      <c r="J36" s="4">
        <f>COUNTIF(I$6:I36,I36)</f>
        <v>4</v>
      </c>
      <c r="K36" s="5">
        <v>1.9317129629629629E-2</v>
      </c>
    </row>
    <row r="37" spans="1:11" ht="14.1" customHeight="1">
      <c r="A37" s="21">
        <v>32</v>
      </c>
      <c r="B37" s="4">
        <v>374</v>
      </c>
      <c r="C37" s="36" t="s">
        <v>191</v>
      </c>
      <c r="D37" s="24" t="s">
        <v>34</v>
      </c>
      <c r="E37" s="2" t="s">
        <v>9</v>
      </c>
      <c r="F37" s="6" t="s">
        <v>3</v>
      </c>
      <c r="G37" s="6">
        <v>1989</v>
      </c>
      <c r="H37" s="24" t="s">
        <v>157</v>
      </c>
      <c r="I37" s="4" t="str">
        <f t="shared" si="1"/>
        <v>A</v>
      </c>
      <c r="J37" s="4">
        <f>COUNTIF(I$6:I37,I37)</f>
        <v>16</v>
      </c>
      <c r="K37" s="5">
        <v>1.9398148148148147E-2</v>
      </c>
    </row>
    <row r="38" spans="1:11" ht="14.1" customHeight="1">
      <c r="A38" s="21">
        <v>33</v>
      </c>
      <c r="B38" s="4">
        <v>326</v>
      </c>
      <c r="C38" s="36" t="s">
        <v>141</v>
      </c>
      <c r="D38" s="24" t="s">
        <v>32</v>
      </c>
      <c r="E38" s="2" t="s">
        <v>9</v>
      </c>
      <c r="F38" s="6" t="s">
        <v>3</v>
      </c>
      <c r="G38" s="6">
        <v>1997</v>
      </c>
      <c r="H38" s="24" t="s">
        <v>215</v>
      </c>
      <c r="I38" s="4" t="str">
        <f t="shared" si="1"/>
        <v>A</v>
      </c>
      <c r="J38" s="4">
        <f>COUNTIF(I$6:I38,I38)</f>
        <v>17</v>
      </c>
      <c r="K38" s="5">
        <v>1.9409722222222221E-2</v>
      </c>
    </row>
    <row r="39" spans="1:11" ht="14.1" customHeight="1">
      <c r="A39" s="21">
        <v>34</v>
      </c>
      <c r="B39" s="4">
        <v>312</v>
      </c>
      <c r="C39" s="36" t="s">
        <v>35</v>
      </c>
      <c r="D39" s="24" t="s">
        <v>82</v>
      </c>
      <c r="E39" s="2" t="s">
        <v>9</v>
      </c>
      <c r="F39" s="6" t="s">
        <v>3</v>
      </c>
      <c r="G39" s="6">
        <v>1978</v>
      </c>
      <c r="H39" s="24" t="s">
        <v>36</v>
      </c>
      <c r="I39" s="4" t="str">
        <f t="shared" si="1"/>
        <v>B</v>
      </c>
      <c r="J39" s="4">
        <f>COUNTIF(I$6:I39,I39)</f>
        <v>5</v>
      </c>
      <c r="K39" s="5">
        <v>1.9432870370370371E-2</v>
      </c>
    </row>
    <row r="40" spans="1:11" ht="14.1" customHeight="1">
      <c r="A40" s="21">
        <v>35</v>
      </c>
      <c r="B40" s="4">
        <v>364</v>
      </c>
      <c r="C40" s="36" t="s">
        <v>115</v>
      </c>
      <c r="D40" s="24" t="s">
        <v>43</v>
      </c>
      <c r="E40" s="2" t="s">
        <v>9</v>
      </c>
      <c r="F40" s="6" t="s">
        <v>3</v>
      </c>
      <c r="G40" s="6">
        <v>1977</v>
      </c>
      <c r="H40" s="24" t="s">
        <v>120</v>
      </c>
      <c r="I40" s="4" t="str">
        <f t="shared" si="1"/>
        <v>B</v>
      </c>
      <c r="J40" s="4">
        <f>COUNTIF(I$6:I40,I40)</f>
        <v>6</v>
      </c>
      <c r="K40" s="5">
        <v>2.0370370370370369E-2</v>
      </c>
    </row>
    <row r="41" spans="1:11" ht="14.1" customHeight="1">
      <c r="A41" s="21">
        <v>36</v>
      </c>
      <c r="B41" s="4">
        <v>373</v>
      </c>
      <c r="C41" s="36" t="s">
        <v>91</v>
      </c>
      <c r="D41" s="24" t="s">
        <v>61</v>
      </c>
      <c r="E41" s="2" t="s">
        <v>9</v>
      </c>
      <c r="F41" s="6" t="s">
        <v>3</v>
      </c>
      <c r="G41" s="6">
        <v>2008</v>
      </c>
      <c r="H41" s="24" t="s">
        <v>221</v>
      </c>
      <c r="I41" s="4" t="str">
        <f t="shared" si="1"/>
        <v>JM</v>
      </c>
      <c r="J41" s="4">
        <f>COUNTIF(I$6:I41,I41)</f>
        <v>8</v>
      </c>
      <c r="K41" s="5">
        <v>2.0497685185185185E-2</v>
      </c>
    </row>
    <row r="42" spans="1:11" ht="14.1" customHeight="1">
      <c r="A42" s="21">
        <v>37</v>
      </c>
      <c r="B42" s="4">
        <v>342</v>
      </c>
      <c r="C42" s="36" t="s">
        <v>188</v>
      </c>
      <c r="D42" s="24" t="s">
        <v>21</v>
      </c>
      <c r="E42" s="2" t="s">
        <v>9</v>
      </c>
      <c r="F42" s="6" t="s">
        <v>3</v>
      </c>
      <c r="G42" s="6">
        <v>1996</v>
      </c>
      <c r="H42" s="24" t="s">
        <v>216</v>
      </c>
      <c r="I42" s="4" t="str">
        <f t="shared" si="1"/>
        <v>A</v>
      </c>
      <c r="J42" s="4">
        <f>COUNTIF(I$6:I42,I42)</f>
        <v>18</v>
      </c>
      <c r="K42" s="5">
        <v>2.0706018518518519E-2</v>
      </c>
    </row>
    <row r="43" spans="1:11" ht="14.1" customHeight="1">
      <c r="A43" s="21">
        <v>38</v>
      </c>
      <c r="B43" s="4">
        <v>301</v>
      </c>
      <c r="C43" s="36" t="s">
        <v>175</v>
      </c>
      <c r="D43" s="24" t="s">
        <v>70</v>
      </c>
      <c r="E43" s="2" t="s">
        <v>9</v>
      </c>
      <c r="F43" s="6" t="s">
        <v>3</v>
      </c>
      <c r="G43" s="6">
        <v>1965</v>
      </c>
      <c r="H43" s="24" t="s">
        <v>17</v>
      </c>
      <c r="I43" s="4" t="str">
        <f t="shared" si="1"/>
        <v>C</v>
      </c>
      <c r="J43" s="4">
        <f>COUNTIF(I$6:I43,I43)</f>
        <v>5</v>
      </c>
      <c r="K43" s="5">
        <v>2.1250000000000002E-2</v>
      </c>
    </row>
    <row r="44" spans="1:11" ht="14.1" customHeight="1">
      <c r="A44" s="21">
        <v>39</v>
      </c>
      <c r="B44" s="4">
        <v>316</v>
      </c>
      <c r="C44" s="38" t="s">
        <v>234</v>
      </c>
      <c r="D44" s="39" t="s">
        <v>56</v>
      </c>
      <c r="E44" s="2" t="s">
        <v>9</v>
      </c>
      <c r="F44" s="4" t="s">
        <v>3</v>
      </c>
      <c r="G44" s="6">
        <v>1985</v>
      </c>
      <c r="H44" s="40" t="s">
        <v>46</v>
      </c>
      <c r="I44" s="4" t="str">
        <f t="shared" si="1"/>
        <v>A</v>
      </c>
      <c r="J44" s="4">
        <f>COUNTIF(I$6:I44,I44)</f>
        <v>19</v>
      </c>
      <c r="K44" s="5">
        <v>2.1516203703703704E-2</v>
      </c>
    </row>
    <row r="45" spans="1:11" ht="14.25" customHeight="1">
      <c r="A45" s="21">
        <v>40</v>
      </c>
      <c r="B45" s="4">
        <v>336</v>
      </c>
      <c r="C45" s="36" t="s">
        <v>121</v>
      </c>
      <c r="D45" s="24" t="s">
        <v>130</v>
      </c>
      <c r="E45" s="2" t="s">
        <v>9</v>
      </c>
      <c r="F45" s="6" t="s">
        <v>3</v>
      </c>
      <c r="G45" s="6">
        <v>2008</v>
      </c>
      <c r="H45" s="24" t="s">
        <v>156</v>
      </c>
      <c r="I45" s="4" t="str">
        <f t="shared" si="1"/>
        <v>JM</v>
      </c>
      <c r="J45" s="4">
        <f>COUNTIF(I$6:I45,I45)</f>
        <v>9</v>
      </c>
      <c r="K45" s="5">
        <v>2.1539351851851851E-2</v>
      </c>
    </row>
    <row r="46" spans="1:11" ht="13.5" customHeight="1">
      <c r="A46" s="21">
        <v>41</v>
      </c>
      <c r="B46" s="4">
        <v>324</v>
      </c>
      <c r="C46" s="36" t="s">
        <v>161</v>
      </c>
      <c r="D46" s="24" t="s">
        <v>18</v>
      </c>
      <c r="E46" s="2" t="s">
        <v>9</v>
      </c>
      <c r="F46" s="6" t="s">
        <v>3</v>
      </c>
      <c r="G46" s="6">
        <v>1985</v>
      </c>
      <c r="H46" s="24" t="s">
        <v>133</v>
      </c>
      <c r="I46" s="4" t="str">
        <f t="shared" si="1"/>
        <v>A</v>
      </c>
      <c r="J46" s="4">
        <f>COUNTIF(I$6:I46,I46)</f>
        <v>20</v>
      </c>
      <c r="K46" s="5">
        <v>2.1550925925925928E-2</v>
      </c>
    </row>
    <row r="47" spans="1:11" s="47" customFormat="1" ht="14.1" customHeight="1">
      <c r="A47" s="21">
        <v>42</v>
      </c>
      <c r="B47" s="4">
        <v>341</v>
      </c>
      <c r="C47" s="36" t="s">
        <v>188</v>
      </c>
      <c r="D47" s="24" t="s">
        <v>27</v>
      </c>
      <c r="E47" s="2" t="s">
        <v>9</v>
      </c>
      <c r="F47" s="6" t="s">
        <v>3</v>
      </c>
      <c r="G47" s="6">
        <v>1962</v>
      </c>
      <c r="H47" s="24" t="s">
        <v>216</v>
      </c>
      <c r="I47" s="4" t="str">
        <f t="shared" si="1"/>
        <v>C</v>
      </c>
      <c r="J47" s="4">
        <f>COUNTIF(I$6:I47,I47)</f>
        <v>6</v>
      </c>
      <c r="K47" s="5">
        <v>2.1574074074074075E-2</v>
      </c>
    </row>
    <row r="48" spans="1:11" ht="14.1" customHeight="1">
      <c r="A48" s="21">
        <v>43</v>
      </c>
      <c r="B48" s="4">
        <v>386</v>
      </c>
      <c r="C48" s="36" t="s">
        <v>145</v>
      </c>
      <c r="D48" s="24" t="s">
        <v>67</v>
      </c>
      <c r="E48" s="2" t="s">
        <v>9</v>
      </c>
      <c r="F48" s="6" t="s">
        <v>3</v>
      </c>
      <c r="G48" s="6">
        <v>2001</v>
      </c>
      <c r="H48" s="24" t="s">
        <v>158</v>
      </c>
      <c r="I48" s="4" t="str">
        <f t="shared" si="1"/>
        <v>A</v>
      </c>
      <c r="J48" s="4">
        <f>COUNTIF(I$6:I48,I48)</f>
        <v>21</v>
      </c>
      <c r="K48" s="5">
        <v>2.1597222222222223E-2</v>
      </c>
    </row>
    <row r="49" spans="1:11" s="47" customFormat="1" ht="14.1" customHeight="1">
      <c r="A49" s="21">
        <v>44</v>
      </c>
      <c r="B49" s="4">
        <v>360</v>
      </c>
      <c r="C49" s="36" t="s">
        <v>176</v>
      </c>
      <c r="D49" s="24" t="s">
        <v>68</v>
      </c>
      <c r="E49" s="2" t="s">
        <v>9</v>
      </c>
      <c r="F49" s="6" t="s">
        <v>3</v>
      </c>
      <c r="G49" s="6">
        <v>1980</v>
      </c>
      <c r="H49" s="24" t="s">
        <v>26</v>
      </c>
      <c r="I49" s="4" t="str">
        <f t="shared" si="1"/>
        <v>B</v>
      </c>
      <c r="J49" s="4">
        <f>COUNTIF(I$6:I49,I49)</f>
        <v>7</v>
      </c>
      <c r="K49" s="5">
        <v>2.162037037037037E-2</v>
      </c>
    </row>
    <row r="50" spans="1:11" ht="14.1" customHeight="1">
      <c r="A50" s="21">
        <v>45</v>
      </c>
      <c r="B50" s="6">
        <v>381</v>
      </c>
      <c r="C50" s="36" t="s">
        <v>236</v>
      </c>
      <c r="D50" s="24" t="s">
        <v>112</v>
      </c>
      <c r="E50" s="2" t="s">
        <v>9</v>
      </c>
      <c r="F50" s="3" t="s">
        <v>3</v>
      </c>
      <c r="G50" s="6">
        <v>1990</v>
      </c>
      <c r="H50" s="24" t="s">
        <v>152</v>
      </c>
      <c r="I50" s="4" t="str">
        <f t="shared" si="1"/>
        <v>A</v>
      </c>
      <c r="J50" s="4">
        <f>COUNTIF(I$6:I50,I50)</f>
        <v>22</v>
      </c>
      <c r="K50" s="8">
        <v>2.2870370370370371E-2</v>
      </c>
    </row>
    <row r="51" spans="1:11" s="48" customFormat="1" ht="14.1" customHeight="1">
      <c r="A51" s="21">
        <v>46</v>
      </c>
      <c r="B51" s="4">
        <v>399</v>
      </c>
      <c r="C51" s="36" t="s">
        <v>196</v>
      </c>
      <c r="D51" s="24" t="s">
        <v>60</v>
      </c>
      <c r="E51" s="2" t="s">
        <v>9</v>
      </c>
      <c r="F51" s="6" t="s">
        <v>3</v>
      </c>
      <c r="G51" s="6">
        <v>1980</v>
      </c>
      <c r="H51" s="24" t="s">
        <v>19</v>
      </c>
      <c r="I51" s="4" t="str">
        <f t="shared" si="1"/>
        <v>B</v>
      </c>
      <c r="J51" s="4">
        <f>COUNTIF(I$6:I51,I51)</f>
        <v>8</v>
      </c>
      <c r="K51" s="5">
        <v>2.3518518518518518E-2</v>
      </c>
    </row>
    <row r="52" spans="1:11" ht="14.1" customHeight="1">
      <c r="A52" s="21">
        <v>47</v>
      </c>
      <c r="B52" s="4">
        <v>325</v>
      </c>
      <c r="C52" s="36" t="s">
        <v>141</v>
      </c>
      <c r="D52" s="24" t="s">
        <v>21</v>
      </c>
      <c r="E52" s="2" t="s">
        <v>9</v>
      </c>
      <c r="F52" s="6" t="s">
        <v>3</v>
      </c>
      <c r="G52" s="6">
        <v>1995</v>
      </c>
      <c r="H52" s="24" t="s">
        <v>214</v>
      </c>
      <c r="I52" s="4" t="str">
        <f t="shared" si="1"/>
        <v>A</v>
      </c>
      <c r="J52" s="4">
        <f>COUNTIF(I$6:I52,I52)</f>
        <v>23</v>
      </c>
      <c r="K52" s="5">
        <v>2.4189814814814817E-2</v>
      </c>
    </row>
    <row r="53" spans="1:11" ht="14.1" customHeight="1">
      <c r="A53" s="21">
        <v>48</v>
      </c>
      <c r="B53" s="4">
        <v>327</v>
      </c>
      <c r="C53" s="36" t="s">
        <v>49</v>
      </c>
      <c r="D53" s="24" t="s">
        <v>206</v>
      </c>
      <c r="E53" s="2" t="s">
        <v>9</v>
      </c>
      <c r="F53" s="6" t="s">
        <v>3</v>
      </c>
      <c r="G53" s="6">
        <v>1955</v>
      </c>
      <c r="H53" s="24" t="s">
        <v>17</v>
      </c>
      <c r="I53" s="4" t="str">
        <f t="shared" si="1"/>
        <v>D</v>
      </c>
      <c r="J53" s="4">
        <f>COUNTIF(I$6:I53,I53)</f>
        <v>2</v>
      </c>
      <c r="K53" s="5">
        <v>2.4282407407407409E-2</v>
      </c>
    </row>
    <row r="54" spans="1:11" ht="14.1" customHeight="1">
      <c r="A54" s="21">
        <v>49</v>
      </c>
      <c r="B54" s="4">
        <v>367</v>
      </c>
      <c r="C54" s="36" t="s">
        <v>185</v>
      </c>
      <c r="D54" s="24" t="s">
        <v>48</v>
      </c>
      <c r="E54" s="2" t="s">
        <v>9</v>
      </c>
      <c r="F54" s="6" t="s">
        <v>3</v>
      </c>
      <c r="G54" s="6">
        <v>1985</v>
      </c>
      <c r="H54" s="24" t="s">
        <v>26</v>
      </c>
      <c r="I54" s="4" t="str">
        <f t="shared" si="1"/>
        <v>A</v>
      </c>
      <c r="J54" s="4">
        <f>COUNTIF(I$6:I54,I54)</f>
        <v>24</v>
      </c>
      <c r="K54" s="5">
        <v>2.4444444444444446E-2</v>
      </c>
    </row>
    <row r="55" spans="1:11" ht="14.1" customHeight="1">
      <c r="A55" s="21">
        <v>50</v>
      </c>
      <c r="B55" s="4">
        <v>354</v>
      </c>
      <c r="C55" s="36" t="s">
        <v>172</v>
      </c>
      <c r="D55" s="24" t="s">
        <v>147</v>
      </c>
      <c r="E55" s="2" t="s">
        <v>9</v>
      </c>
      <c r="F55" s="6" t="s">
        <v>3</v>
      </c>
      <c r="G55" s="6">
        <v>1951</v>
      </c>
      <c r="H55" s="24" t="s">
        <v>74</v>
      </c>
      <c r="I55" s="4" t="str">
        <f t="shared" si="1"/>
        <v>E</v>
      </c>
      <c r="J55" s="4">
        <f>COUNTIF(I$6:I55,I55)</f>
        <v>1</v>
      </c>
      <c r="K55" s="5">
        <v>2.4641203703703703E-2</v>
      </c>
    </row>
    <row r="56" spans="1:11" ht="14.1" customHeight="1">
      <c r="A56" s="21">
        <v>51</v>
      </c>
      <c r="B56" s="4">
        <v>397</v>
      </c>
      <c r="C56" s="36" t="s">
        <v>93</v>
      </c>
      <c r="D56" s="24" t="s">
        <v>70</v>
      </c>
      <c r="E56" s="2" t="s">
        <v>9</v>
      </c>
      <c r="F56" s="10" t="s">
        <v>3</v>
      </c>
      <c r="G56" s="6">
        <v>1963</v>
      </c>
      <c r="H56" s="24" t="s">
        <v>17</v>
      </c>
      <c r="I56" s="4" t="str">
        <f t="shared" si="1"/>
        <v>C</v>
      </c>
      <c r="J56" s="4">
        <f>COUNTIF(I$6:I56,I56)</f>
        <v>7</v>
      </c>
      <c r="K56" s="5">
        <v>2.7581018518518519E-2</v>
      </c>
    </row>
    <row r="57" spans="1:11" ht="14.1" customHeight="1">
      <c r="A57" s="4">
        <v>52</v>
      </c>
      <c r="B57" s="4">
        <v>348</v>
      </c>
      <c r="C57" s="36" t="s">
        <v>162</v>
      </c>
      <c r="D57" s="24" t="s">
        <v>25</v>
      </c>
      <c r="E57" s="2" t="s">
        <v>9</v>
      </c>
      <c r="F57" s="6" t="s">
        <v>3</v>
      </c>
      <c r="G57" s="6">
        <v>1964</v>
      </c>
      <c r="H57" s="24" t="s">
        <v>19</v>
      </c>
      <c r="I57" s="4" t="str">
        <f t="shared" si="1"/>
        <v>C</v>
      </c>
      <c r="J57" s="4">
        <f>COUNTIF(I$6:I57,I57)</f>
        <v>8</v>
      </c>
      <c r="K57" s="5">
        <v>3.050925925925926E-2</v>
      </c>
    </row>
    <row r="58" spans="1:11" s="13" customFormat="1" ht="24.75" customHeight="1">
      <c r="A58" s="26"/>
      <c r="B58" s="26"/>
      <c r="C58" s="58"/>
      <c r="D58" s="12"/>
      <c r="E58" s="54"/>
      <c r="F58" s="10"/>
      <c r="G58" s="10"/>
      <c r="H58" s="12"/>
      <c r="I58" s="26"/>
      <c r="J58" s="26"/>
      <c r="K58" s="59"/>
    </row>
    <row r="59" spans="1:11" s="22" customFormat="1" ht="14.1" customHeight="1">
      <c r="A59" s="29">
        <v>1</v>
      </c>
      <c r="B59" s="29">
        <v>382</v>
      </c>
      <c r="C59" s="35" t="s">
        <v>237</v>
      </c>
      <c r="D59" s="33" t="s">
        <v>38</v>
      </c>
      <c r="E59" s="30" t="s">
        <v>9</v>
      </c>
      <c r="F59" s="29" t="s">
        <v>132</v>
      </c>
      <c r="G59" s="29">
        <v>1982</v>
      </c>
      <c r="H59" s="33" t="s">
        <v>31</v>
      </c>
      <c r="I59" s="29" t="str">
        <f t="shared" ref="I59:I88" si="2">IF(F59="m",IF($G$1-$G59&lt;=19,"JM",IF($G$1-$G59&lt;=39,"A",IF($G$1-$G59&lt;=49,"B",IF($G$1-$G59&lt;=59,"C",IF($G$1-$G59&lt;=69,"D","E"))))),IF($G$1-$G59&lt;=19,"JŽ",IF($G$1-$G59&lt;=39,"F",IF($G$1-$G59&lt;=49,"G",IF($G$1-$G59&lt;=59,"H","I")))))</f>
        <v>F</v>
      </c>
      <c r="J59" s="29">
        <f>COUNTIF(I$6:I59,I59)</f>
        <v>1</v>
      </c>
      <c r="K59" s="31">
        <v>1.5324074074074073E-2</v>
      </c>
    </row>
    <row r="60" spans="1:11" s="66" customFormat="1" ht="14.1" customHeight="1">
      <c r="A60" s="61">
        <v>2</v>
      </c>
      <c r="B60" s="61">
        <v>398</v>
      </c>
      <c r="C60" s="62" t="s">
        <v>94</v>
      </c>
      <c r="D60" s="63" t="s">
        <v>95</v>
      </c>
      <c r="E60" s="64" t="s">
        <v>9</v>
      </c>
      <c r="F60" s="61" t="s">
        <v>132</v>
      </c>
      <c r="G60" s="61">
        <v>1982</v>
      </c>
      <c r="H60" s="63" t="s">
        <v>17</v>
      </c>
      <c r="I60" s="61" t="str">
        <f t="shared" si="2"/>
        <v>F</v>
      </c>
      <c r="J60" s="61">
        <f>COUNTIF(I$6:I60,I60)</f>
        <v>2</v>
      </c>
      <c r="K60" s="65">
        <v>1.5370370370370369E-2</v>
      </c>
    </row>
    <row r="61" spans="1:11" s="32" customFormat="1" ht="14.1" customHeight="1">
      <c r="A61" s="67">
        <v>3</v>
      </c>
      <c r="B61" s="68">
        <v>311</v>
      </c>
      <c r="C61" s="69" t="s">
        <v>229</v>
      </c>
      <c r="D61" s="70" t="s">
        <v>151</v>
      </c>
      <c r="E61" s="71" t="s">
        <v>9</v>
      </c>
      <c r="F61" s="68" t="s">
        <v>132</v>
      </c>
      <c r="G61" s="68">
        <v>1990</v>
      </c>
      <c r="H61" s="73" t="s">
        <v>230</v>
      </c>
      <c r="I61" s="68" t="str">
        <f t="shared" si="2"/>
        <v>F</v>
      </c>
      <c r="J61" s="68">
        <f>COUNTIF(I$6:I61,I61)</f>
        <v>3</v>
      </c>
      <c r="K61" s="72">
        <v>1.7337962962962961E-2</v>
      </c>
    </row>
    <row r="62" spans="1:11" ht="14.1" customHeight="1">
      <c r="A62" s="21">
        <v>4</v>
      </c>
      <c r="B62" s="4">
        <v>396</v>
      </c>
      <c r="C62" s="36" t="s">
        <v>37</v>
      </c>
      <c r="D62" s="24" t="s">
        <v>38</v>
      </c>
      <c r="E62" s="2" t="s">
        <v>9</v>
      </c>
      <c r="F62" s="6" t="s">
        <v>132</v>
      </c>
      <c r="G62" s="6">
        <v>1977</v>
      </c>
      <c r="H62" s="24" t="s">
        <v>211</v>
      </c>
      <c r="I62" s="4" t="str">
        <f t="shared" si="2"/>
        <v>G</v>
      </c>
      <c r="J62" s="4">
        <f>COUNTIF(I$6:I62,I62)</f>
        <v>1</v>
      </c>
      <c r="K62" s="5">
        <v>1.7395833333333336E-2</v>
      </c>
    </row>
    <row r="63" spans="1:11" ht="14.1" customHeight="1">
      <c r="A63" s="21">
        <v>5</v>
      </c>
      <c r="B63" s="4">
        <v>352</v>
      </c>
      <c r="C63" s="36" t="s">
        <v>98</v>
      </c>
      <c r="D63" s="24" t="s">
        <v>78</v>
      </c>
      <c r="E63" s="2" t="s">
        <v>9</v>
      </c>
      <c r="F63" s="6" t="s">
        <v>132</v>
      </c>
      <c r="G63" s="6">
        <v>1993</v>
      </c>
      <c r="H63" s="24" t="s">
        <v>46</v>
      </c>
      <c r="I63" s="4" t="str">
        <f t="shared" si="2"/>
        <v>F</v>
      </c>
      <c r="J63" s="4">
        <f>COUNTIF(I$6:I63,I63)</f>
        <v>4</v>
      </c>
      <c r="K63" s="5">
        <v>1.7511574074074072E-2</v>
      </c>
    </row>
    <row r="64" spans="1:11" ht="14.1" customHeight="1">
      <c r="A64" s="21">
        <v>6</v>
      </c>
      <c r="B64" s="4">
        <v>307</v>
      </c>
      <c r="C64" s="36" t="s">
        <v>142</v>
      </c>
      <c r="D64" s="24" t="s">
        <v>149</v>
      </c>
      <c r="E64" s="2" t="s">
        <v>9</v>
      </c>
      <c r="F64" s="6" t="s">
        <v>132</v>
      </c>
      <c r="G64" s="6">
        <v>2004</v>
      </c>
      <c r="H64" s="24" t="s">
        <v>222</v>
      </c>
      <c r="I64" s="4" t="str">
        <f t="shared" si="2"/>
        <v>JŽ</v>
      </c>
      <c r="J64" s="4">
        <f>COUNTIF(I$6:I64,I64)</f>
        <v>1</v>
      </c>
      <c r="K64" s="5">
        <v>1.7962962962962962E-2</v>
      </c>
    </row>
    <row r="65" spans="1:11" ht="14.1" customHeight="1">
      <c r="A65" s="21">
        <v>7</v>
      </c>
      <c r="B65" s="4">
        <v>335</v>
      </c>
      <c r="C65" s="36" t="s">
        <v>121</v>
      </c>
      <c r="D65" s="24" t="s">
        <v>200</v>
      </c>
      <c r="E65" s="2" t="s">
        <v>9</v>
      </c>
      <c r="F65" s="6" t="s">
        <v>132</v>
      </c>
      <c r="G65" s="6">
        <v>1985</v>
      </c>
      <c r="H65" s="24" t="s">
        <v>156</v>
      </c>
      <c r="I65" s="4" t="str">
        <f t="shared" si="2"/>
        <v>F</v>
      </c>
      <c r="J65" s="4">
        <f>COUNTIF(I$6:I65,I65)</f>
        <v>5</v>
      </c>
      <c r="K65" s="5">
        <v>1.8252314814814815E-2</v>
      </c>
    </row>
    <row r="66" spans="1:11" ht="14.1" customHeight="1">
      <c r="A66" s="21">
        <v>8</v>
      </c>
      <c r="B66" s="4">
        <v>344</v>
      </c>
      <c r="C66" s="36" t="s">
        <v>195</v>
      </c>
      <c r="D66" s="24" t="s">
        <v>208</v>
      </c>
      <c r="E66" s="2" t="s">
        <v>9</v>
      </c>
      <c r="F66" s="6" t="s">
        <v>132</v>
      </c>
      <c r="G66" s="6">
        <v>1992</v>
      </c>
      <c r="H66" s="24" t="s">
        <v>159</v>
      </c>
      <c r="I66" s="4" t="str">
        <f t="shared" si="2"/>
        <v>F</v>
      </c>
      <c r="J66" s="4">
        <f>COUNTIF(I$6:I66,I66)</f>
        <v>6</v>
      </c>
      <c r="K66" s="5">
        <v>1.8333333333333333E-2</v>
      </c>
    </row>
    <row r="67" spans="1:11" ht="14.1" customHeight="1">
      <c r="A67" s="21">
        <v>9</v>
      </c>
      <c r="B67" s="4">
        <v>362</v>
      </c>
      <c r="C67" s="36" t="s">
        <v>187</v>
      </c>
      <c r="D67" s="24" t="s">
        <v>205</v>
      </c>
      <c r="E67" s="2" t="s">
        <v>9</v>
      </c>
      <c r="F67" s="6" t="s">
        <v>132</v>
      </c>
      <c r="G67" s="6">
        <v>1974</v>
      </c>
      <c r="H67" s="24" t="s">
        <v>223</v>
      </c>
      <c r="I67" s="4" t="str">
        <f t="shared" si="2"/>
        <v>G</v>
      </c>
      <c r="J67" s="4">
        <f>COUNTIF(I$6:I67,I67)</f>
        <v>2</v>
      </c>
      <c r="K67" s="5">
        <v>1.8483796296296297E-2</v>
      </c>
    </row>
    <row r="68" spans="1:11" ht="14.1" customHeight="1">
      <c r="A68" s="21">
        <v>10</v>
      </c>
      <c r="B68" s="4">
        <v>383</v>
      </c>
      <c r="C68" s="36" t="s">
        <v>194</v>
      </c>
      <c r="D68" s="24" t="s">
        <v>207</v>
      </c>
      <c r="E68" s="2" t="s">
        <v>9</v>
      </c>
      <c r="F68" s="6" t="s">
        <v>132</v>
      </c>
      <c r="G68" s="6">
        <v>1994</v>
      </c>
      <c r="H68" s="24" t="s">
        <v>226</v>
      </c>
      <c r="I68" s="4" t="str">
        <f t="shared" si="2"/>
        <v>F</v>
      </c>
      <c r="J68" s="4">
        <f>COUNTIF(I$6:I68,I68)</f>
        <v>7</v>
      </c>
      <c r="K68" s="5">
        <v>1.8587962962962962E-2</v>
      </c>
    </row>
    <row r="69" spans="1:11" s="23" customFormat="1" ht="14.1" customHeight="1">
      <c r="A69" s="21">
        <v>11</v>
      </c>
      <c r="B69" s="4">
        <v>363</v>
      </c>
      <c r="C69" s="36" t="s">
        <v>118</v>
      </c>
      <c r="D69" s="24" t="s">
        <v>119</v>
      </c>
      <c r="E69" s="2" t="s">
        <v>9</v>
      </c>
      <c r="F69" s="6" t="s">
        <v>132</v>
      </c>
      <c r="G69" s="6">
        <v>1977</v>
      </c>
      <c r="H69" s="24" t="s">
        <v>120</v>
      </c>
      <c r="I69" s="4" t="str">
        <f t="shared" si="2"/>
        <v>G</v>
      </c>
      <c r="J69" s="4">
        <f>COUNTIF(I$6:I69,I69)</f>
        <v>3</v>
      </c>
      <c r="K69" s="5">
        <v>1.8645833333333334E-2</v>
      </c>
    </row>
    <row r="70" spans="1:11" s="23" customFormat="1" ht="14.1" customHeight="1">
      <c r="A70" s="21">
        <v>12</v>
      </c>
      <c r="B70" s="4">
        <v>306</v>
      </c>
      <c r="C70" s="36" t="s">
        <v>142</v>
      </c>
      <c r="D70" s="24" t="s">
        <v>28</v>
      </c>
      <c r="E70" s="2" t="s">
        <v>9</v>
      </c>
      <c r="F70" s="6" t="s">
        <v>132</v>
      </c>
      <c r="G70" s="6">
        <v>2004</v>
      </c>
      <c r="H70" s="24" t="s">
        <v>222</v>
      </c>
      <c r="I70" s="4" t="str">
        <f t="shared" si="2"/>
        <v>JŽ</v>
      </c>
      <c r="J70" s="4">
        <f>COUNTIF(I$6:I70,I70)</f>
        <v>2</v>
      </c>
      <c r="K70" s="5">
        <v>1.8888888888888889E-2</v>
      </c>
    </row>
    <row r="71" spans="1:11" ht="14.1" customHeight="1">
      <c r="A71" s="21">
        <v>13</v>
      </c>
      <c r="B71" s="4">
        <v>322</v>
      </c>
      <c r="C71" s="36" t="s">
        <v>96</v>
      </c>
      <c r="D71" s="24" t="s">
        <v>97</v>
      </c>
      <c r="E71" s="2" t="s">
        <v>9</v>
      </c>
      <c r="F71" s="6" t="s">
        <v>132</v>
      </c>
      <c r="G71" s="6">
        <v>1977</v>
      </c>
      <c r="H71" s="24" t="s">
        <v>88</v>
      </c>
      <c r="I71" s="4" t="str">
        <f t="shared" si="2"/>
        <v>G</v>
      </c>
      <c r="J71" s="4">
        <f>COUNTIF(I$6:I71,I71)</f>
        <v>4</v>
      </c>
      <c r="K71" s="5">
        <v>1.9837962962962963E-2</v>
      </c>
    </row>
    <row r="72" spans="1:11" ht="14.1" customHeight="1">
      <c r="A72" s="21">
        <v>14</v>
      </c>
      <c r="B72" s="4">
        <v>337</v>
      </c>
      <c r="C72" s="36" t="s">
        <v>129</v>
      </c>
      <c r="D72" s="24" t="s">
        <v>52</v>
      </c>
      <c r="E72" s="2" t="s">
        <v>9</v>
      </c>
      <c r="F72" s="6" t="s">
        <v>132</v>
      </c>
      <c r="G72" s="6">
        <v>1998</v>
      </c>
      <c r="H72" s="24" t="s">
        <v>227</v>
      </c>
      <c r="I72" s="4" t="str">
        <f t="shared" si="2"/>
        <v>F</v>
      </c>
      <c r="J72" s="4">
        <f>COUNTIF(I$6:I72,I72)</f>
        <v>8</v>
      </c>
      <c r="K72" s="5">
        <v>2.0081018518518519E-2</v>
      </c>
    </row>
    <row r="73" spans="1:11" s="47" customFormat="1" ht="14.1" customHeight="1">
      <c r="A73" s="21">
        <v>15</v>
      </c>
      <c r="B73" s="4">
        <v>328</v>
      </c>
      <c r="C73" s="36" t="s">
        <v>108</v>
      </c>
      <c r="D73" s="24" t="s">
        <v>57</v>
      </c>
      <c r="E73" s="2" t="s">
        <v>9</v>
      </c>
      <c r="F73" s="6" t="s">
        <v>132</v>
      </c>
      <c r="G73" s="6">
        <v>1981</v>
      </c>
      <c r="H73" s="24" t="s">
        <v>109</v>
      </c>
      <c r="I73" s="4" t="str">
        <f t="shared" si="2"/>
        <v>G</v>
      </c>
      <c r="J73" s="4">
        <f>COUNTIF(I$6:I73,I73)</f>
        <v>5</v>
      </c>
      <c r="K73" s="5">
        <v>2.0266203703703703E-2</v>
      </c>
    </row>
    <row r="74" spans="1:11" ht="14.1" customHeight="1">
      <c r="A74" s="21">
        <v>16</v>
      </c>
      <c r="B74" s="4">
        <v>353</v>
      </c>
      <c r="C74" s="36" t="s">
        <v>171</v>
      </c>
      <c r="D74" s="24" t="s">
        <v>30</v>
      </c>
      <c r="E74" s="2" t="s">
        <v>9</v>
      </c>
      <c r="F74" s="6" t="s">
        <v>132</v>
      </c>
      <c r="G74" s="6">
        <v>1979</v>
      </c>
      <c r="H74" s="24" t="s">
        <v>74</v>
      </c>
      <c r="I74" s="4" t="str">
        <f t="shared" si="2"/>
        <v>G</v>
      </c>
      <c r="J74" s="4">
        <f>COUNTIF(I$6:I74,I74)</f>
        <v>6</v>
      </c>
      <c r="K74" s="5">
        <v>2.0347222222222221E-2</v>
      </c>
    </row>
    <row r="75" spans="1:11" ht="14.1" customHeight="1">
      <c r="A75" s="21">
        <v>17</v>
      </c>
      <c r="B75" s="4">
        <v>303</v>
      </c>
      <c r="C75" s="36" t="s">
        <v>179</v>
      </c>
      <c r="D75" s="24" t="s">
        <v>38</v>
      </c>
      <c r="E75" s="2" t="s">
        <v>9</v>
      </c>
      <c r="F75" s="6" t="s">
        <v>132</v>
      </c>
      <c r="G75" s="6">
        <v>1988</v>
      </c>
      <c r="H75" s="24" t="s">
        <v>74</v>
      </c>
      <c r="I75" s="4" t="str">
        <f t="shared" si="2"/>
        <v>F</v>
      </c>
      <c r="J75" s="4">
        <f>COUNTIF(I$6:I75,I75)</f>
        <v>9</v>
      </c>
      <c r="K75" s="5">
        <v>2.0486111111111111E-2</v>
      </c>
    </row>
    <row r="76" spans="1:11" ht="14.1" customHeight="1">
      <c r="A76" s="21">
        <v>18</v>
      </c>
      <c r="B76" s="4">
        <v>338</v>
      </c>
      <c r="C76" s="24" t="s">
        <v>182</v>
      </c>
      <c r="D76" s="24" t="s">
        <v>126</v>
      </c>
      <c r="E76" s="2" t="s">
        <v>9</v>
      </c>
      <c r="F76" s="6" t="s">
        <v>132</v>
      </c>
      <c r="G76" s="6">
        <v>1991</v>
      </c>
      <c r="H76" s="24" t="s">
        <v>26</v>
      </c>
      <c r="I76" s="4" t="str">
        <f t="shared" si="2"/>
        <v>F</v>
      </c>
      <c r="J76" s="4">
        <f>COUNTIF(I$6:I76,I76)</f>
        <v>10</v>
      </c>
      <c r="K76" s="5">
        <v>2.0763888888888887E-2</v>
      </c>
    </row>
    <row r="77" spans="1:11" ht="14.1" customHeight="1">
      <c r="A77" s="21">
        <v>19</v>
      </c>
      <c r="B77" s="4">
        <v>380</v>
      </c>
      <c r="C77" s="36" t="s">
        <v>198</v>
      </c>
      <c r="D77" s="24" t="s">
        <v>209</v>
      </c>
      <c r="E77" s="2" t="s">
        <v>9</v>
      </c>
      <c r="F77" s="6" t="s">
        <v>132</v>
      </c>
      <c r="G77" s="6">
        <v>2000</v>
      </c>
      <c r="H77" s="24" t="s">
        <v>19</v>
      </c>
      <c r="I77" s="4" t="str">
        <f t="shared" si="2"/>
        <v>F</v>
      </c>
      <c r="J77" s="4">
        <f>COUNTIF(I$6:I77,I77)</f>
        <v>11</v>
      </c>
      <c r="K77" s="5">
        <v>2.0821759259259259E-2</v>
      </c>
    </row>
    <row r="78" spans="1:11" ht="14.1" customHeight="1">
      <c r="A78" s="21">
        <v>20</v>
      </c>
      <c r="B78" s="4">
        <v>355</v>
      </c>
      <c r="C78" s="36" t="s">
        <v>168</v>
      </c>
      <c r="D78" s="24" t="s">
        <v>202</v>
      </c>
      <c r="E78" s="2" t="s">
        <v>9</v>
      </c>
      <c r="F78" s="6" t="s">
        <v>132</v>
      </c>
      <c r="G78" s="6">
        <v>1975</v>
      </c>
      <c r="H78" s="24" t="s">
        <v>72</v>
      </c>
      <c r="I78" s="4" t="str">
        <f t="shared" si="2"/>
        <v>G</v>
      </c>
      <c r="J78" s="4">
        <f>COUNTIF(I$6:I78,I78)</f>
        <v>7</v>
      </c>
      <c r="K78" s="5">
        <v>2.148148148148148E-2</v>
      </c>
    </row>
    <row r="79" spans="1:11" s="48" customFormat="1" ht="14.1" customHeight="1">
      <c r="A79" s="21">
        <v>21</v>
      </c>
      <c r="B79" s="4">
        <v>377</v>
      </c>
      <c r="C79" s="36" t="s">
        <v>189</v>
      </c>
      <c r="D79" s="24" t="s">
        <v>38</v>
      </c>
      <c r="E79" s="2" t="s">
        <v>9</v>
      </c>
      <c r="F79" s="6" t="s">
        <v>132</v>
      </c>
      <c r="G79" s="6">
        <v>1990</v>
      </c>
      <c r="H79" s="24" t="s">
        <v>77</v>
      </c>
      <c r="I79" s="4" t="str">
        <f t="shared" si="2"/>
        <v>F</v>
      </c>
      <c r="J79" s="4">
        <f>COUNTIF(I$6:I79,I79)</f>
        <v>12</v>
      </c>
      <c r="K79" s="5">
        <v>2.1712962962962962E-2</v>
      </c>
    </row>
    <row r="80" spans="1:11" ht="14.1" customHeight="1">
      <c r="A80" s="21">
        <v>22</v>
      </c>
      <c r="B80" s="4">
        <v>384</v>
      </c>
      <c r="C80" s="36" t="s">
        <v>164</v>
      </c>
      <c r="D80" s="24" t="s">
        <v>52</v>
      </c>
      <c r="E80" s="2" t="s">
        <v>9</v>
      </c>
      <c r="F80" s="6" t="s">
        <v>132</v>
      </c>
      <c r="G80" s="6">
        <v>1993</v>
      </c>
      <c r="H80" s="24" t="s">
        <v>153</v>
      </c>
      <c r="I80" s="4" t="str">
        <f t="shared" si="2"/>
        <v>F</v>
      </c>
      <c r="J80" s="4">
        <f>COUNTIF(I$6:I80,I80)</f>
        <v>13</v>
      </c>
      <c r="K80" s="5">
        <v>2.1736111111111112E-2</v>
      </c>
    </row>
    <row r="81" spans="1:11" s="23" customFormat="1" ht="14.1" customHeight="1">
      <c r="A81" s="21">
        <v>23</v>
      </c>
      <c r="B81" s="4">
        <v>365</v>
      </c>
      <c r="C81" s="36" t="s">
        <v>180</v>
      </c>
      <c r="D81" s="24" t="s">
        <v>110</v>
      </c>
      <c r="E81" s="2" t="s">
        <v>9</v>
      </c>
      <c r="F81" s="6" t="s">
        <v>132</v>
      </c>
      <c r="G81" s="6">
        <v>1981</v>
      </c>
      <c r="H81" s="24" t="s">
        <v>31</v>
      </c>
      <c r="I81" s="4" t="str">
        <f t="shared" si="2"/>
        <v>G</v>
      </c>
      <c r="J81" s="4">
        <f>COUNTIF(I$6:I81,I81)</f>
        <v>8</v>
      </c>
      <c r="K81" s="5">
        <v>2.1805555555555554E-2</v>
      </c>
    </row>
    <row r="82" spans="1:11" ht="14.1" customHeight="1">
      <c r="A82" s="21">
        <v>24</v>
      </c>
      <c r="B82" s="4">
        <v>371</v>
      </c>
      <c r="C82" s="36" t="s">
        <v>197</v>
      </c>
      <c r="D82" s="24" t="s">
        <v>128</v>
      </c>
      <c r="E82" s="2" t="s">
        <v>9</v>
      </c>
      <c r="F82" s="6" t="s">
        <v>132</v>
      </c>
      <c r="G82" s="6">
        <v>1996</v>
      </c>
      <c r="H82" s="24" t="s">
        <v>160</v>
      </c>
      <c r="I82" s="4" t="str">
        <f t="shared" si="2"/>
        <v>F</v>
      </c>
      <c r="J82" s="4">
        <f>COUNTIF(I$6:I82,I82)</f>
        <v>14</v>
      </c>
      <c r="K82" s="5">
        <v>2.2037037037037036E-2</v>
      </c>
    </row>
    <row r="83" spans="1:11" ht="14.1" customHeight="1">
      <c r="A83" s="21">
        <v>25</v>
      </c>
      <c r="B83" s="4">
        <v>319</v>
      </c>
      <c r="C83" s="36" t="s">
        <v>127</v>
      </c>
      <c r="D83" s="24" t="s">
        <v>128</v>
      </c>
      <c r="E83" s="2" t="s">
        <v>9</v>
      </c>
      <c r="F83" s="6" t="s">
        <v>132</v>
      </c>
      <c r="G83" s="6">
        <v>2003</v>
      </c>
      <c r="H83" s="24" t="s">
        <v>17</v>
      </c>
      <c r="I83" s="4" t="str">
        <f t="shared" si="2"/>
        <v>JŽ</v>
      </c>
      <c r="J83" s="4">
        <f>COUNTIF(I$6:I83,I83)</f>
        <v>3</v>
      </c>
      <c r="K83" s="5">
        <v>2.2118055555555557E-2</v>
      </c>
    </row>
    <row r="84" spans="1:11" ht="14.1" customHeight="1">
      <c r="A84" s="21">
        <v>26</v>
      </c>
      <c r="B84" s="4">
        <v>366</v>
      </c>
      <c r="C84" s="36" t="s">
        <v>173</v>
      </c>
      <c r="D84" s="24" t="s">
        <v>203</v>
      </c>
      <c r="E84" s="2" t="s">
        <v>9</v>
      </c>
      <c r="F84" s="6" t="s">
        <v>132</v>
      </c>
      <c r="G84" s="6">
        <v>1990</v>
      </c>
      <c r="H84" s="24" t="s">
        <v>156</v>
      </c>
      <c r="I84" s="4" t="str">
        <f t="shared" si="2"/>
        <v>F</v>
      </c>
      <c r="J84" s="4">
        <f>COUNTIF(I$6:I84,I84)</f>
        <v>15</v>
      </c>
      <c r="K84" s="5">
        <v>2.224537037037037E-2</v>
      </c>
    </row>
    <row r="85" spans="1:11" ht="14.1" customHeight="1">
      <c r="A85" s="21">
        <v>27</v>
      </c>
      <c r="B85" s="4">
        <v>333</v>
      </c>
      <c r="C85" s="36" t="s">
        <v>181</v>
      </c>
      <c r="D85" s="24" t="s">
        <v>99</v>
      </c>
      <c r="E85" s="2" t="s">
        <v>9</v>
      </c>
      <c r="F85" s="6" t="s">
        <v>132</v>
      </c>
      <c r="G85" s="6">
        <v>1980</v>
      </c>
      <c r="H85" s="24" t="s">
        <v>29</v>
      </c>
      <c r="I85" s="4" t="str">
        <f t="shared" si="2"/>
        <v>G</v>
      </c>
      <c r="J85" s="4">
        <f>COUNTIF(I$6:I85,I85)</f>
        <v>9</v>
      </c>
      <c r="K85" s="5">
        <v>2.2488425925925926E-2</v>
      </c>
    </row>
    <row r="86" spans="1:11" ht="14.1" customHeight="1">
      <c r="A86" s="21">
        <v>28</v>
      </c>
      <c r="B86" s="4">
        <v>379</v>
      </c>
      <c r="C86" s="36" t="s">
        <v>199</v>
      </c>
      <c r="D86" s="24" t="s">
        <v>97</v>
      </c>
      <c r="E86" s="2" t="s">
        <v>9</v>
      </c>
      <c r="F86" s="6" t="s">
        <v>132</v>
      </c>
      <c r="G86" s="6">
        <v>2000</v>
      </c>
      <c r="H86" s="24" t="s">
        <v>19</v>
      </c>
      <c r="I86" s="4" t="str">
        <f t="shared" si="2"/>
        <v>F</v>
      </c>
      <c r="J86" s="4">
        <f>COUNTIF(I$6:I86,I86)</f>
        <v>16</v>
      </c>
      <c r="K86" s="5">
        <v>2.2847222222222224E-2</v>
      </c>
    </row>
    <row r="87" spans="1:11" s="48" customFormat="1" ht="14.1" customHeight="1">
      <c r="A87" s="21">
        <v>29</v>
      </c>
      <c r="B87" s="4">
        <v>369</v>
      </c>
      <c r="C87" s="36" t="s">
        <v>116</v>
      </c>
      <c r="D87" s="24" t="s">
        <v>117</v>
      </c>
      <c r="E87" s="2" t="s">
        <v>9</v>
      </c>
      <c r="F87" s="6" t="s">
        <v>132</v>
      </c>
      <c r="G87" s="6">
        <v>1974</v>
      </c>
      <c r="H87" s="24" t="s">
        <v>74</v>
      </c>
      <c r="I87" s="4" t="str">
        <f t="shared" si="2"/>
        <v>G</v>
      </c>
      <c r="J87" s="4">
        <f>COUNTIF(I$6:I87,I87)</f>
        <v>10</v>
      </c>
      <c r="K87" s="5">
        <v>2.3483796296296298E-2</v>
      </c>
    </row>
    <row r="88" spans="1:11" ht="14.1" customHeight="1">
      <c r="A88" s="21">
        <v>30</v>
      </c>
      <c r="B88" s="4">
        <v>304</v>
      </c>
      <c r="C88" s="36" t="s">
        <v>178</v>
      </c>
      <c r="D88" s="24" t="s">
        <v>69</v>
      </c>
      <c r="E88" s="2" t="s">
        <v>9</v>
      </c>
      <c r="F88" s="6" t="s">
        <v>132</v>
      </c>
      <c r="G88" s="6">
        <v>1972</v>
      </c>
      <c r="H88" s="24" t="s">
        <v>33</v>
      </c>
      <c r="I88" s="4" t="str">
        <f t="shared" si="2"/>
        <v>G</v>
      </c>
      <c r="J88" s="4">
        <f>COUNTIF(I$6:I88,I88)</f>
        <v>11</v>
      </c>
      <c r="K88" s="5">
        <v>2.4004629629629629E-2</v>
      </c>
    </row>
    <row r="89" spans="1:11" ht="14.1" customHeight="1">
      <c r="A89" s="21">
        <v>31</v>
      </c>
      <c r="B89" s="4">
        <v>331</v>
      </c>
      <c r="C89" s="36" t="s">
        <v>174</v>
      </c>
      <c r="D89" s="24" t="s">
        <v>51</v>
      </c>
      <c r="E89" s="2" t="s">
        <v>9</v>
      </c>
      <c r="F89" s="6" t="s">
        <v>132</v>
      </c>
      <c r="G89" s="6">
        <v>1950</v>
      </c>
      <c r="H89" s="24" t="s">
        <v>17</v>
      </c>
      <c r="I89" s="4" t="s">
        <v>20</v>
      </c>
      <c r="J89" s="4">
        <f>COUNTIF(I$6:I89,I89)</f>
        <v>25</v>
      </c>
      <c r="K89" s="5">
        <v>2.4259259259259258E-2</v>
      </c>
    </row>
    <row r="90" spans="1:11" ht="14.1" customHeight="1">
      <c r="A90" s="21">
        <v>32</v>
      </c>
      <c r="B90" s="4">
        <v>345</v>
      </c>
      <c r="C90" s="36" t="s">
        <v>183</v>
      </c>
      <c r="D90" s="24" t="s">
        <v>47</v>
      </c>
      <c r="E90" s="2" t="s">
        <v>9</v>
      </c>
      <c r="F90" s="6" t="s">
        <v>132</v>
      </c>
      <c r="G90" s="6">
        <v>1990</v>
      </c>
      <c r="H90" s="24" t="s">
        <v>23</v>
      </c>
      <c r="I90" s="4" t="str">
        <f t="shared" ref="I90:I98" si="3">IF(F90="m",IF($G$1-$G90&lt;=19,"JM",IF($G$1-$G90&lt;=39,"A",IF($G$1-$G90&lt;=49,"B",IF($G$1-$G90&lt;=59,"C",IF($G$1-$G90&lt;=69,"D","E"))))),IF($G$1-$G90&lt;=19,"JŽ",IF($G$1-$G90&lt;=39,"F",IF($G$1-$G90&lt;=49,"G",IF($G$1-$G90&lt;=59,"H","I")))))</f>
        <v>F</v>
      </c>
      <c r="J90" s="4">
        <f>COUNTIF(I$6:I90,I90)</f>
        <v>17</v>
      </c>
      <c r="K90" s="5">
        <v>2.4687499999999998E-2</v>
      </c>
    </row>
    <row r="91" spans="1:11" ht="14.1" customHeight="1">
      <c r="A91" s="21">
        <v>33</v>
      </c>
      <c r="B91" s="2">
        <v>387</v>
      </c>
      <c r="C91" s="36" t="s">
        <v>62</v>
      </c>
      <c r="D91" s="24" t="s">
        <v>63</v>
      </c>
      <c r="E91" s="2" t="s">
        <v>9</v>
      </c>
      <c r="F91" s="6" t="s">
        <v>132</v>
      </c>
      <c r="G91" s="6">
        <v>1992</v>
      </c>
      <c r="H91" s="24" t="s">
        <v>31</v>
      </c>
      <c r="I91" s="4" t="str">
        <f t="shared" si="3"/>
        <v>F</v>
      </c>
      <c r="J91" s="4">
        <f>COUNTIF(I$6:I91,I91)</f>
        <v>18</v>
      </c>
      <c r="K91" s="5">
        <v>2.4965277777777781E-2</v>
      </c>
    </row>
    <row r="92" spans="1:11" ht="14.1" customHeight="1">
      <c r="A92" s="21">
        <v>34</v>
      </c>
      <c r="B92" s="4">
        <v>368</v>
      </c>
      <c r="C92" s="36" t="s">
        <v>184</v>
      </c>
      <c r="D92" s="24" t="s">
        <v>53</v>
      </c>
      <c r="E92" s="2" t="s">
        <v>9</v>
      </c>
      <c r="F92" s="6" t="s">
        <v>132</v>
      </c>
      <c r="G92" s="6">
        <v>1985</v>
      </c>
      <c r="H92" s="24" t="s">
        <v>26</v>
      </c>
      <c r="I92" s="4" t="str">
        <f t="shared" si="3"/>
        <v>F</v>
      </c>
      <c r="J92" s="4">
        <f>COUNTIF(I$6:I92,I92)</f>
        <v>19</v>
      </c>
      <c r="K92" s="5">
        <v>2.525462962962963E-2</v>
      </c>
    </row>
    <row r="93" spans="1:11" ht="14.1" customHeight="1">
      <c r="A93" s="21">
        <v>35</v>
      </c>
      <c r="B93" s="4">
        <v>339</v>
      </c>
      <c r="C93" s="36" t="s">
        <v>123</v>
      </c>
      <c r="D93" s="24" t="s">
        <v>124</v>
      </c>
      <c r="E93" s="2" t="s">
        <v>9</v>
      </c>
      <c r="F93" s="6" t="s">
        <v>132</v>
      </c>
      <c r="G93" s="6">
        <v>1962</v>
      </c>
      <c r="H93" s="24" t="s">
        <v>154</v>
      </c>
      <c r="I93" s="4" t="str">
        <f t="shared" si="3"/>
        <v>H</v>
      </c>
      <c r="J93" s="4">
        <f>COUNTIF(I$6:I93,I93)</f>
        <v>1</v>
      </c>
      <c r="K93" s="5">
        <v>2.5381944444444443E-2</v>
      </c>
    </row>
    <row r="94" spans="1:11" ht="14.1" customHeight="1">
      <c r="A94" s="21">
        <v>36</v>
      </c>
      <c r="B94" s="4">
        <v>349</v>
      </c>
      <c r="C94" s="36" t="s">
        <v>138</v>
      </c>
      <c r="D94" s="25" t="s">
        <v>87</v>
      </c>
      <c r="E94" s="2" t="s">
        <v>9</v>
      </c>
      <c r="F94" s="6" t="s">
        <v>132</v>
      </c>
      <c r="G94" s="6">
        <v>1985</v>
      </c>
      <c r="H94" s="24" t="s">
        <v>228</v>
      </c>
      <c r="I94" s="4" t="str">
        <f t="shared" si="3"/>
        <v>F</v>
      </c>
      <c r="J94" s="4">
        <f>COUNTIF(I$6:I94,I94)</f>
        <v>20</v>
      </c>
      <c r="K94" s="5">
        <v>2.5960648148148149E-2</v>
      </c>
    </row>
    <row r="95" spans="1:11" ht="14.1" customHeight="1">
      <c r="A95" s="21">
        <v>37</v>
      </c>
      <c r="B95" s="4">
        <v>329</v>
      </c>
      <c r="C95" s="36" t="s">
        <v>111</v>
      </c>
      <c r="D95" s="24" t="s">
        <v>52</v>
      </c>
      <c r="E95" s="2" t="s">
        <v>9</v>
      </c>
      <c r="F95" s="6" t="s">
        <v>132</v>
      </c>
      <c r="G95" s="6">
        <v>1971</v>
      </c>
      <c r="H95" s="24" t="s">
        <v>33</v>
      </c>
      <c r="I95" s="4" t="str">
        <f t="shared" si="3"/>
        <v>H</v>
      </c>
      <c r="J95" s="4">
        <f>COUNTIF(I$6:I95,I95)</f>
        <v>2</v>
      </c>
      <c r="K95" s="5">
        <v>2.6342592592592588E-2</v>
      </c>
    </row>
    <row r="96" spans="1:11" ht="14.1" customHeight="1">
      <c r="A96" s="21">
        <v>38</v>
      </c>
      <c r="B96" s="4">
        <v>330</v>
      </c>
      <c r="C96" s="36" t="s">
        <v>113</v>
      </c>
      <c r="D96" s="24" t="s">
        <v>114</v>
      </c>
      <c r="E96" s="2" t="s">
        <v>9</v>
      </c>
      <c r="F96" s="6" t="s">
        <v>132</v>
      </c>
      <c r="G96" s="6">
        <v>1986</v>
      </c>
      <c r="H96" s="24" t="s">
        <v>33</v>
      </c>
      <c r="I96" s="4" t="str">
        <f t="shared" si="3"/>
        <v>F</v>
      </c>
      <c r="J96" s="4">
        <f>COUNTIF(I$6:I96,I96)</f>
        <v>21</v>
      </c>
      <c r="K96" s="5">
        <v>2.6354166666666668E-2</v>
      </c>
    </row>
    <row r="97" spans="1:11" ht="14.1" customHeight="1">
      <c r="A97" s="21">
        <v>39</v>
      </c>
      <c r="B97" s="4">
        <v>385</v>
      </c>
      <c r="C97" s="36" t="s">
        <v>100</v>
      </c>
      <c r="D97" s="24" t="s">
        <v>51</v>
      </c>
      <c r="E97" s="2" t="s">
        <v>9</v>
      </c>
      <c r="F97" s="6" t="s">
        <v>132</v>
      </c>
      <c r="G97" s="6">
        <v>1982</v>
      </c>
      <c r="H97" s="24" t="s">
        <v>19</v>
      </c>
      <c r="I97" s="4" t="str">
        <f t="shared" si="3"/>
        <v>F</v>
      </c>
      <c r="J97" s="4">
        <f>COUNTIF(I$6:I97,I97)</f>
        <v>22</v>
      </c>
      <c r="K97" s="5">
        <v>2.6990740740740742E-2</v>
      </c>
    </row>
    <row r="98" spans="1:11" ht="14.1" customHeight="1">
      <c r="A98" s="21">
        <v>40</v>
      </c>
      <c r="B98" s="4">
        <v>347</v>
      </c>
      <c r="C98" s="36" t="s">
        <v>163</v>
      </c>
      <c r="D98" s="24" t="s">
        <v>53</v>
      </c>
      <c r="E98" s="2" t="s">
        <v>9</v>
      </c>
      <c r="F98" s="6" t="s">
        <v>132</v>
      </c>
      <c r="G98" s="6">
        <v>1991</v>
      </c>
      <c r="H98" s="24" t="s">
        <v>152</v>
      </c>
      <c r="I98" s="4" t="str">
        <f t="shared" si="3"/>
        <v>F</v>
      </c>
      <c r="J98" s="4">
        <f>COUNTIF(I$6:I98,I98)</f>
        <v>23</v>
      </c>
      <c r="K98" s="5">
        <v>3.050925925925926E-2</v>
      </c>
    </row>
    <row r="99" spans="1:11" ht="14.1" customHeight="1">
      <c r="A99" s="21">
        <v>41</v>
      </c>
      <c r="B99" s="4">
        <v>358</v>
      </c>
      <c r="C99" s="36" t="s">
        <v>177</v>
      </c>
      <c r="D99" s="24" t="s">
        <v>66</v>
      </c>
      <c r="E99" s="2" t="s">
        <v>9</v>
      </c>
      <c r="F99" s="6"/>
      <c r="G99" s="6">
        <v>1976</v>
      </c>
      <c r="H99" s="24" t="s">
        <v>26</v>
      </c>
      <c r="I99" s="4" t="str">
        <f>IF(K90="m",IF($G$1-$G99&lt;=19,"JM",IF($G$1-$G99&lt;=39,"A",IF($G$1-$G99&lt;=49,"B",IF($G$1-$G99&lt;=59,"C",IF($G$1-$G99&lt;=69,"D","E"))))),IF($G$1-$G99&lt;=19,"JŽ",IF($G$1-$G99&lt;=39,"F",IF($G$1-$G99&lt;=49,"G",IF($G$1-$G99&lt;=59,"H","I")))))</f>
        <v>G</v>
      </c>
      <c r="J99" s="4">
        <f>COUNTIF(I$6:I99,I99)</f>
        <v>12</v>
      </c>
      <c r="K99" s="5">
        <v>2.2280092592592591E-2</v>
      </c>
    </row>
    <row r="100" spans="1:11" ht="14.1" customHeight="1">
      <c r="A100" s="41"/>
      <c r="C100" s="57"/>
      <c r="F100" s="41"/>
      <c r="G100" s="14"/>
    </row>
    <row r="101" spans="1:11">
      <c r="A101" s="293" t="s">
        <v>13</v>
      </c>
      <c r="B101" s="293"/>
      <c r="C101" s="293"/>
      <c r="D101" s="293"/>
      <c r="E101" s="293"/>
      <c r="F101" s="293"/>
      <c r="G101" s="293"/>
    </row>
    <row r="102" spans="1:11">
      <c r="A102" s="286" t="s">
        <v>14</v>
      </c>
      <c r="B102" s="286"/>
      <c r="C102" s="286"/>
      <c r="D102" s="286"/>
      <c r="E102" s="286"/>
      <c r="F102" s="286"/>
      <c r="G102" s="286"/>
    </row>
    <row r="103" spans="1:11" ht="14.1" customHeight="1"/>
    <row r="104" spans="1:11" ht="14.1" customHeight="1"/>
    <row r="105" spans="1:11" ht="14.1" customHeight="1"/>
    <row r="106" spans="1:11" ht="14.1" customHeight="1"/>
    <row r="107" spans="1:11" ht="14.1" customHeight="1"/>
    <row r="108" spans="1:11" ht="14.1" customHeight="1"/>
    <row r="109" spans="1:11" ht="14.1" customHeight="1"/>
    <row r="110" spans="1:11" ht="14.1" customHeight="1"/>
    <row r="111" spans="1:11" ht="14.1" customHeight="1"/>
    <row r="112" spans="1:11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</sheetData>
  <mergeCells count="5">
    <mergeCell ref="A2:K2"/>
    <mergeCell ref="A3:K3"/>
    <mergeCell ref="A4:B4"/>
    <mergeCell ref="A101:G101"/>
    <mergeCell ref="A102:G10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="110" zoomScaleNormal="110" workbookViewId="0">
      <selection activeCell="A55" sqref="A55:XFD56"/>
    </sheetView>
  </sheetViews>
  <sheetFormatPr defaultColWidth="8.7109375" defaultRowHeight="12"/>
  <cols>
    <col min="1" max="1" width="4.28515625" style="112" customWidth="1"/>
    <col min="2" max="2" width="4.7109375" style="109" customWidth="1"/>
    <col min="3" max="3" width="14.28515625" style="110" customWidth="1"/>
    <col min="4" max="4" width="7.85546875" style="111" customWidth="1"/>
    <col min="5" max="5" width="4.7109375" style="111" customWidth="1"/>
    <col min="6" max="6" width="4.28515625" style="109" customWidth="1"/>
    <col min="7" max="7" width="4.42578125" style="114" bestFit="1" customWidth="1"/>
    <col min="8" max="8" width="27.28515625" style="111" customWidth="1"/>
    <col min="9" max="9" width="0.140625" style="109" customWidth="1"/>
    <col min="10" max="10" width="0.5703125" style="109" hidden="1" customWidth="1"/>
    <col min="11" max="11" width="18.85546875" style="109" customWidth="1"/>
    <col min="12" max="12" width="1.42578125" style="120"/>
    <col min="13" max="16384" width="8.7109375" style="120"/>
  </cols>
  <sheetData>
    <row r="1" spans="1:11" s="117" customFormat="1" ht="0.75" customHeight="1" thickBot="1">
      <c r="A1" s="87"/>
      <c r="B1" s="91"/>
      <c r="C1" s="89"/>
      <c r="D1" s="90"/>
      <c r="E1" s="90"/>
      <c r="F1" s="91" t="s">
        <v>5</v>
      </c>
      <c r="G1" s="92">
        <v>2022</v>
      </c>
      <c r="H1" s="90"/>
      <c r="I1" s="91"/>
      <c r="J1" s="91"/>
      <c r="K1" s="91"/>
    </row>
    <row r="2" spans="1:11" s="142" customFormat="1" ht="30" customHeight="1" thickBot="1">
      <c r="A2" s="279" t="s">
        <v>260</v>
      </c>
      <c r="B2" s="280"/>
      <c r="C2" s="280"/>
      <c r="D2" s="280"/>
      <c r="E2" s="280"/>
      <c r="F2" s="280"/>
      <c r="G2" s="280"/>
      <c r="H2" s="280"/>
      <c r="I2" s="280"/>
      <c r="J2" s="280"/>
      <c r="K2" s="281"/>
    </row>
    <row r="3" spans="1:11" s="143" customFormat="1" ht="20.100000000000001" customHeight="1" thickBot="1">
      <c r="A3" s="282" t="s">
        <v>261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s="146" customFormat="1" ht="16.5" customHeight="1">
      <c r="A4" s="285" t="s">
        <v>263</v>
      </c>
      <c r="B4" s="285"/>
      <c r="C4" s="285"/>
      <c r="D4" s="144"/>
      <c r="E4" s="145"/>
      <c r="F4" s="145"/>
      <c r="G4" s="145"/>
      <c r="I4" s="145"/>
      <c r="J4" s="145"/>
      <c r="K4" s="147"/>
    </row>
    <row r="5" spans="1:11" s="160" customFormat="1" ht="33" customHeight="1">
      <c r="A5" s="156" t="s">
        <v>12</v>
      </c>
      <c r="B5" s="157" t="s">
        <v>16</v>
      </c>
      <c r="C5" s="155" t="s">
        <v>8</v>
      </c>
      <c r="D5" s="155" t="s">
        <v>0</v>
      </c>
      <c r="E5" s="157" t="s">
        <v>10</v>
      </c>
      <c r="F5" s="158" t="s">
        <v>4</v>
      </c>
      <c r="G5" s="159" t="s">
        <v>7</v>
      </c>
      <c r="H5" s="155" t="s">
        <v>1</v>
      </c>
      <c r="I5" s="158" t="s">
        <v>11</v>
      </c>
      <c r="J5" s="157" t="s">
        <v>6</v>
      </c>
      <c r="K5" s="158" t="s">
        <v>2</v>
      </c>
    </row>
    <row r="6" spans="1:11" s="183" customFormat="1" ht="20.100000000000001" customHeight="1">
      <c r="A6" s="178">
        <v>1</v>
      </c>
      <c r="B6" s="179">
        <v>124</v>
      </c>
      <c r="C6" s="180" t="s">
        <v>327</v>
      </c>
      <c r="D6" s="181" t="s">
        <v>256</v>
      </c>
      <c r="E6" s="181" t="s">
        <v>9</v>
      </c>
      <c r="F6" s="179" t="s">
        <v>3</v>
      </c>
      <c r="G6" s="179">
        <v>1993</v>
      </c>
      <c r="H6" s="181" t="s">
        <v>342</v>
      </c>
      <c r="I6" s="178" t="str">
        <f t="shared" ref="I6:I53" si="0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178">
        <f>COUNTIF(I$6:I6,I6)</f>
        <v>1</v>
      </c>
      <c r="K6" s="182">
        <v>1.4837962962962963E-2</v>
      </c>
    </row>
    <row r="7" spans="1:11" s="197" customFormat="1" ht="20.100000000000001" customHeight="1">
      <c r="A7" s="192">
        <v>2</v>
      </c>
      <c r="B7" s="193">
        <v>130</v>
      </c>
      <c r="C7" s="194" t="s">
        <v>278</v>
      </c>
      <c r="D7" s="195" t="s">
        <v>39</v>
      </c>
      <c r="E7" s="195" t="s">
        <v>9</v>
      </c>
      <c r="F7" s="193" t="s">
        <v>3</v>
      </c>
      <c r="G7" s="193">
        <v>1993</v>
      </c>
      <c r="H7" s="195" t="s">
        <v>253</v>
      </c>
      <c r="I7" s="193" t="str">
        <f t="shared" si="0"/>
        <v>A</v>
      </c>
      <c r="J7" s="193">
        <f>COUNTIF(I$6:I7,I7)</f>
        <v>2</v>
      </c>
      <c r="K7" s="196">
        <v>1.5081018518518516E-2</v>
      </c>
    </row>
    <row r="8" spans="1:11" s="183" customFormat="1" ht="20.100000000000001" customHeight="1">
      <c r="A8" s="178">
        <v>3</v>
      </c>
      <c r="B8" s="179">
        <v>122</v>
      </c>
      <c r="C8" s="180" t="s">
        <v>54</v>
      </c>
      <c r="D8" s="181" t="s">
        <v>334</v>
      </c>
      <c r="E8" s="181" t="s">
        <v>9</v>
      </c>
      <c r="F8" s="179" t="s">
        <v>3</v>
      </c>
      <c r="G8" s="179">
        <v>1966</v>
      </c>
      <c r="H8" s="184" t="s">
        <v>467</v>
      </c>
      <c r="I8" s="178" t="str">
        <f t="shared" si="0"/>
        <v>C</v>
      </c>
      <c r="J8" s="178">
        <f>COUNTIF(I$6:I8,I8)</f>
        <v>1</v>
      </c>
      <c r="K8" s="185">
        <v>1.5208333333333332E-2</v>
      </c>
    </row>
    <row r="9" spans="1:11" s="191" customFormat="1" ht="20.100000000000001" customHeight="1">
      <c r="A9" s="186">
        <v>4</v>
      </c>
      <c r="B9" s="187">
        <v>123</v>
      </c>
      <c r="C9" s="188" t="s">
        <v>244</v>
      </c>
      <c r="D9" s="189" t="s">
        <v>335</v>
      </c>
      <c r="E9" s="189" t="s">
        <v>9</v>
      </c>
      <c r="F9" s="187" t="s">
        <v>3</v>
      </c>
      <c r="G9" s="187">
        <v>1988</v>
      </c>
      <c r="H9" s="189" t="s">
        <v>341</v>
      </c>
      <c r="I9" s="187" t="str">
        <f t="shared" si="0"/>
        <v>A</v>
      </c>
      <c r="J9" s="187">
        <f>COUNTIF(I$6:I9,I9)</f>
        <v>3</v>
      </c>
      <c r="K9" s="190">
        <v>1.53125E-2</v>
      </c>
    </row>
    <row r="10" spans="1:11" s="119" customFormat="1" ht="20.100000000000001" customHeight="1">
      <c r="A10" s="95">
        <v>5</v>
      </c>
      <c r="B10" s="106">
        <v>140</v>
      </c>
      <c r="C10" s="102" t="s">
        <v>248</v>
      </c>
      <c r="D10" s="103" t="s">
        <v>48</v>
      </c>
      <c r="E10" s="103" t="s">
        <v>9</v>
      </c>
      <c r="F10" s="106" t="s">
        <v>3</v>
      </c>
      <c r="G10" s="106">
        <v>1991</v>
      </c>
      <c r="H10" s="103" t="s">
        <v>253</v>
      </c>
      <c r="I10" s="101" t="str">
        <f t="shared" si="0"/>
        <v>A</v>
      </c>
      <c r="J10" s="101">
        <f>COUNTIF(I$6:I10,I10)</f>
        <v>4</v>
      </c>
      <c r="K10" s="150">
        <v>1.5324074074074073E-2</v>
      </c>
    </row>
    <row r="11" spans="1:11" s="197" customFormat="1" ht="20.100000000000001" customHeight="1">
      <c r="A11" s="192">
        <v>6</v>
      </c>
      <c r="B11" s="193">
        <v>114</v>
      </c>
      <c r="C11" s="194" t="s">
        <v>330</v>
      </c>
      <c r="D11" s="195" t="s">
        <v>240</v>
      </c>
      <c r="E11" s="195" t="s">
        <v>9</v>
      </c>
      <c r="F11" s="193" t="s">
        <v>3</v>
      </c>
      <c r="G11" s="193">
        <v>1969</v>
      </c>
      <c r="H11" s="195" t="s">
        <v>340</v>
      </c>
      <c r="I11" s="193" t="str">
        <f t="shared" si="0"/>
        <v>C</v>
      </c>
      <c r="J11" s="193">
        <f>COUNTIF(I$6:I11,I11)</f>
        <v>2</v>
      </c>
      <c r="K11" s="196">
        <v>1.5520833333333333E-2</v>
      </c>
    </row>
    <row r="12" spans="1:11" s="119" customFormat="1" ht="20.100000000000001" customHeight="1">
      <c r="A12" s="95">
        <v>7</v>
      </c>
      <c r="B12" s="106">
        <v>116</v>
      </c>
      <c r="C12" s="123" t="s">
        <v>264</v>
      </c>
      <c r="D12" s="151" t="s">
        <v>252</v>
      </c>
      <c r="E12" s="151" t="s">
        <v>9</v>
      </c>
      <c r="F12" s="152" t="s">
        <v>3</v>
      </c>
      <c r="G12" s="152">
        <v>1985</v>
      </c>
      <c r="H12" s="151" t="s">
        <v>299</v>
      </c>
      <c r="I12" s="101" t="str">
        <f t="shared" si="0"/>
        <v>A</v>
      </c>
      <c r="J12" s="101">
        <f>COUNTIF(I$6:I12,I12)</f>
        <v>5</v>
      </c>
      <c r="K12" s="150">
        <v>1.5914351851851853E-2</v>
      </c>
    </row>
    <row r="13" spans="1:11" s="191" customFormat="1" ht="20.100000000000001" customHeight="1">
      <c r="A13" s="186">
        <v>8</v>
      </c>
      <c r="B13" s="187">
        <v>109</v>
      </c>
      <c r="C13" s="198" t="s">
        <v>282</v>
      </c>
      <c r="D13" s="199" t="s">
        <v>71</v>
      </c>
      <c r="E13" s="199" t="s">
        <v>9</v>
      </c>
      <c r="F13" s="200" t="s">
        <v>3</v>
      </c>
      <c r="G13" s="200">
        <v>1979</v>
      </c>
      <c r="H13" s="199" t="s">
        <v>17</v>
      </c>
      <c r="I13" s="187" t="str">
        <f t="shared" si="0"/>
        <v>B</v>
      </c>
      <c r="J13" s="187">
        <f>COUNTIF(I$6:I13,I13)</f>
        <v>1</v>
      </c>
      <c r="K13" s="190">
        <v>1.6412037037037037E-2</v>
      </c>
    </row>
    <row r="14" spans="1:11" s="119" customFormat="1" ht="20.100000000000001" customHeight="1">
      <c r="A14" s="95">
        <v>9</v>
      </c>
      <c r="B14" s="106">
        <v>106</v>
      </c>
      <c r="C14" s="102" t="s">
        <v>257</v>
      </c>
      <c r="D14" s="103" t="s">
        <v>258</v>
      </c>
      <c r="E14" s="103" t="s">
        <v>9</v>
      </c>
      <c r="F14" s="106" t="s">
        <v>3</v>
      </c>
      <c r="G14" s="106">
        <v>2001</v>
      </c>
      <c r="H14" s="103" t="s">
        <v>259</v>
      </c>
      <c r="I14" s="101" t="str">
        <f t="shared" si="0"/>
        <v>A</v>
      </c>
      <c r="J14" s="101">
        <f>COUNTIF(I$6:I14,I14)</f>
        <v>6</v>
      </c>
      <c r="K14" s="150">
        <v>1.6828703703703703E-2</v>
      </c>
    </row>
    <row r="15" spans="1:11" s="119" customFormat="1" ht="20.100000000000001" customHeight="1">
      <c r="A15" s="95">
        <v>10</v>
      </c>
      <c r="B15" s="106">
        <v>125</v>
      </c>
      <c r="C15" s="102" t="s">
        <v>143</v>
      </c>
      <c r="D15" s="103" t="s">
        <v>21</v>
      </c>
      <c r="E15" s="103" t="s">
        <v>9</v>
      </c>
      <c r="F15" s="106" t="s">
        <v>3</v>
      </c>
      <c r="G15" s="106">
        <v>1983</v>
      </c>
      <c r="H15" s="103" t="s">
        <v>339</v>
      </c>
      <c r="I15" s="101" t="str">
        <f t="shared" si="0"/>
        <v>A</v>
      </c>
      <c r="J15" s="101">
        <f>COUNTIF(I$6:I15,I15)</f>
        <v>7</v>
      </c>
      <c r="K15" s="150">
        <v>1.6967592592592593E-2</v>
      </c>
    </row>
    <row r="16" spans="1:11" s="119" customFormat="1" ht="20.100000000000001" customHeight="1">
      <c r="A16" s="95">
        <v>11</v>
      </c>
      <c r="B16" s="101">
        <v>133</v>
      </c>
      <c r="C16" s="102" t="s">
        <v>268</v>
      </c>
      <c r="D16" s="103" t="s">
        <v>41</v>
      </c>
      <c r="E16" s="103" t="s">
        <v>9</v>
      </c>
      <c r="F16" s="106" t="s">
        <v>3</v>
      </c>
      <c r="G16" s="106">
        <v>1989</v>
      </c>
      <c r="H16" s="103" t="s">
        <v>31</v>
      </c>
      <c r="I16" s="101" t="str">
        <f t="shared" si="0"/>
        <v>A</v>
      </c>
      <c r="J16" s="101">
        <f>COUNTIF(I$6:I16,I16)</f>
        <v>8</v>
      </c>
      <c r="K16" s="153">
        <v>1.7453703703703704E-2</v>
      </c>
    </row>
    <row r="17" spans="1:11" s="119" customFormat="1" ht="20.100000000000001" customHeight="1">
      <c r="A17" s="95">
        <v>12</v>
      </c>
      <c r="B17" s="106">
        <v>148</v>
      </c>
      <c r="C17" s="102" t="s">
        <v>281</v>
      </c>
      <c r="D17" s="103" t="s">
        <v>39</v>
      </c>
      <c r="E17" s="103" t="s">
        <v>9</v>
      </c>
      <c r="F17" s="106" t="s">
        <v>3</v>
      </c>
      <c r="G17" s="106">
        <v>2005</v>
      </c>
      <c r="H17" s="103" t="s">
        <v>253</v>
      </c>
      <c r="I17" s="101" t="str">
        <f t="shared" si="0"/>
        <v>JM</v>
      </c>
      <c r="J17" s="101">
        <f>COUNTIF(I$6:I17,I17)</f>
        <v>1</v>
      </c>
      <c r="K17" s="150">
        <v>1.7997685185185186E-2</v>
      </c>
    </row>
    <row r="18" spans="1:11" s="183" customFormat="1" ht="20.100000000000001" customHeight="1">
      <c r="A18" s="178">
        <v>13</v>
      </c>
      <c r="B18" s="179">
        <v>144</v>
      </c>
      <c r="C18" s="180" t="s">
        <v>468</v>
      </c>
      <c r="D18" s="181" t="s">
        <v>87</v>
      </c>
      <c r="E18" s="181" t="s">
        <v>9</v>
      </c>
      <c r="F18" s="179" t="s">
        <v>132</v>
      </c>
      <c r="G18" s="179">
        <v>1978</v>
      </c>
      <c r="H18" s="181" t="s">
        <v>299</v>
      </c>
      <c r="I18" s="179" t="str">
        <f t="shared" si="0"/>
        <v>G</v>
      </c>
      <c r="J18" s="179">
        <f>COUNTIF(I$6:I18,I18)</f>
        <v>1</v>
      </c>
      <c r="K18" s="185">
        <v>1.8472222222222223E-2</v>
      </c>
    </row>
    <row r="19" spans="1:11" s="119" customFormat="1" ht="20.100000000000001" customHeight="1">
      <c r="A19" s="95">
        <v>14</v>
      </c>
      <c r="B19" s="106">
        <v>113</v>
      </c>
      <c r="C19" s="102" t="s">
        <v>427</v>
      </c>
      <c r="D19" s="103" t="s">
        <v>61</v>
      </c>
      <c r="E19" s="103" t="s">
        <v>254</v>
      </c>
      <c r="F19" s="106" t="s">
        <v>3</v>
      </c>
      <c r="G19" s="106">
        <v>2010</v>
      </c>
      <c r="H19" s="103" t="s">
        <v>428</v>
      </c>
      <c r="I19" s="101" t="str">
        <f t="shared" si="0"/>
        <v>JM</v>
      </c>
      <c r="J19" s="101">
        <f>COUNTIF(I$6:I19,I19)</f>
        <v>2</v>
      </c>
      <c r="K19" s="150">
        <v>1.9178240740740742E-2</v>
      </c>
    </row>
    <row r="20" spans="1:11" s="183" customFormat="1" ht="20.100000000000001" customHeight="1">
      <c r="A20" s="178">
        <v>15</v>
      </c>
      <c r="B20" s="179">
        <v>138</v>
      </c>
      <c r="C20" s="180" t="s">
        <v>324</v>
      </c>
      <c r="D20" s="181" t="s">
        <v>47</v>
      </c>
      <c r="E20" s="181" t="s">
        <v>9</v>
      </c>
      <c r="F20" s="179" t="s">
        <v>132</v>
      </c>
      <c r="G20" s="179">
        <v>1990</v>
      </c>
      <c r="H20" s="181" t="s">
        <v>338</v>
      </c>
      <c r="I20" s="179" t="str">
        <f t="shared" si="0"/>
        <v>F</v>
      </c>
      <c r="J20" s="179">
        <f>COUNTIF(I$6:I20,I20)</f>
        <v>1</v>
      </c>
      <c r="K20" s="185">
        <v>1.9710648148148147E-2</v>
      </c>
    </row>
    <row r="21" spans="1:11" s="119" customFormat="1" ht="20.100000000000001" customHeight="1">
      <c r="A21" s="95">
        <v>16</v>
      </c>
      <c r="B21" s="106">
        <v>141</v>
      </c>
      <c r="C21" s="102" t="s">
        <v>446</v>
      </c>
      <c r="D21" s="103" t="s">
        <v>460</v>
      </c>
      <c r="E21" s="103" t="s">
        <v>9</v>
      </c>
      <c r="F21" s="106" t="s">
        <v>3</v>
      </c>
      <c r="G21" s="106">
        <v>2010</v>
      </c>
      <c r="H21" s="103" t="s">
        <v>367</v>
      </c>
      <c r="I21" s="101" t="str">
        <f t="shared" si="0"/>
        <v>JM</v>
      </c>
      <c r="J21" s="101">
        <f>COUNTIF(I$6:I21,I21)</f>
        <v>3</v>
      </c>
      <c r="K21" s="150">
        <v>1.9791666666666666E-2</v>
      </c>
    </row>
    <row r="22" spans="1:11" s="119" customFormat="1" ht="20.100000000000001" customHeight="1">
      <c r="A22" s="95">
        <v>17</v>
      </c>
      <c r="B22" s="106">
        <v>146</v>
      </c>
      <c r="C22" s="102" t="s">
        <v>319</v>
      </c>
      <c r="D22" s="103" t="s">
        <v>34</v>
      </c>
      <c r="E22" s="103" t="s">
        <v>9</v>
      </c>
      <c r="F22" s="106" t="s">
        <v>3</v>
      </c>
      <c r="G22" s="106">
        <v>1962</v>
      </c>
      <c r="H22" s="103" t="s">
        <v>253</v>
      </c>
      <c r="I22" s="101" t="str">
        <f t="shared" si="0"/>
        <v>D</v>
      </c>
      <c r="J22" s="101">
        <f>COUNTIF(I$6:I22,I22)</f>
        <v>1</v>
      </c>
      <c r="K22" s="150">
        <v>1.9942129629629629E-2</v>
      </c>
    </row>
    <row r="23" spans="1:11" s="119" customFormat="1" ht="20.100000000000001" customHeight="1">
      <c r="A23" s="95">
        <v>18</v>
      </c>
      <c r="B23" s="106">
        <v>128</v>
      </c>
      <c r="C23" s="102" t="s">
        <v>446</v>
      </c>
      <c r="D23" s="103" t="s">
        <v>34</v>
      </c>
      <c r="E23" s="103" t="s">
        <v>9</v>
      </c>
      <c r="F23" s="106" t="s">
        <v>3</v>
      </c>
      <c r="G23" s="106">
        <v>1982</v>
      </c>
      <c r="H23" s="103" t="s">
        <v>447</v>
      </c>
      <c r="I23" s="101" t="str">
        <f t="shared" si="0"/>
        <v>B</v>
      </c>
      <c r="J23" s="101">
        <f>COUNTIF(I$6:I23,I23)</f>
        <v>2</v>
      </c>
      <c r="K23" s="150">
        <v>2.0300925925925927E-2</v>
      </c>
    </row>
    <row r="24" spans="1:11" s="197" customFormat="1" ht="20.100000000000001" customHeight="1">
      <c r="A24" s="192">
        <v>19</v>
      </c>
      <c r="B24" s="193">
        <v>145</v>
      </c>
      <c r="C24" s="194" t="s">
        <v>466</v>
      </c>
      <c r="D24" s="195" t="s">
        <v>53</v>
      </c>
      <c r="E24" s="195" t="s">
        <v>9</v>
      </c>
      <c r="F24" s="193" t="s">
        <v>132</v>
      </c>
      <c r="G24" s="193">
        <v>1980</v>
      </c>
      <c r="H24" s="195" t="s">
        <v>253</v>
      </c>
      <c r="I24" s="193" t="str">
        <f t="shared" si="0"/>
        <v>G</v>
      </c>
      <c r="J24" s="193">
        <f>COUNTIF(I$6:I24,I24)</f>
        <v>2</v>
      </c>
      <c r="K24" s="196">
        <v>2.056712962962963E-2</v>
      </c>
    </row>
    <row r="25" spans="1:11" s="119" customFormat="1" ht="20.100000000000001" customHeight="1">
      <c r="A25" s="95">
        <v>20</v>
      </c>
      <c r="B25" s="106">
        <v>129</v>
      </c>
      <c r="C25" s="102" t="s">
        <v>448</v>
      </c>
      <c r="D25" s="103" t="s">
        <v>22</v>
      </c>
      <c r="E25" s="103" t="s">
        <v>9</v>
      </c>
      <c r="F25" s="106" t="s">
        <v>3</v>
      </c>
      <c r="G25" s="106">
        <v>1996</v>
      </c>
      <c r="H25" s="103" t="s">
        <v>449</v>
      </c>
      <c r="I25" s="101" t="str">
        <f t="shared" si="0"/>
        <v>A</v>
      </c>
      <c r="J25" s="101">
        <f>COUNTIF(I$6:I25,I25)</f>
        <v>9</v>
      </c>
      <c r="K25" s="150">
        <v>2.0613425925925927E-2</v>
      </c>
    </row>
    <row r="26" spans="1:11" s="191" customFormat="1" ht="20.100000000000001" customHeight="1">
      <c r="A26" s="186">
        <v>21</v>
      </c>
      <c r="B26" s="187">
        <v>137</v>
      </c>
      <c r="C26" s="188" t="s">
        <v>455</v>
      </c>
      <c r="D26" s="189" t="s">
        <v>456</v>
      </c>
      <c r="E26" s="189" t="s">
        <v>9</v>
      </c>
      <c r="F26" s="187" t="s">
        <v>132</v>
      </c>
      <c r="G26" s="187">
        <v>1979</v>
      </c>
      <c r="H26" s="189" t="s">
        <v>337</v>
      </c>
      <c r="I26" s="187" t="str">
        <f t="shared" si="0"/>
        <v>G</v>
      </c>
      <c r="J26" s="187">
        <f>COUNTIF(I$6:I26,I26)</f>
        <v>3</v>
      </c>
      <c r="K26" s="190">
        <v>2.0787037037037038E-2</v>
      </c>
    </row>
    <row r="27" spans="1:11" s="119" customFormat="1" ht="20.100000000000001" customHeight="1">
      <c r="A27" s="95">
        <v>22</v>
      </c>
      <c r="B27" s="106">
        <v>127</v>
      </c>
      <c r="C27" s="102" t="s">
        <v>444</v>
      </c>
      <c r="D27" s="103" t="s">
        <v>240</v>
      </c>
      <c r="E27" s="103" t="s">
        <v>9</v>
      </c>
      <c r="F27" s="106" t="s">
        <v>3</v>
      </c>
      <c r="G27" s="106">
        <v>1977</v>
      </c>
      <c r="H27" s="103" t="s">
        <v>445</v>
      </c>
      <c r="I27" s="101" t="str">
        <f t="shared" si="0"/>
        <v>B</v>
      </c>
      <c r="J27" s="101">
        <f>COUNTIF(I$6:I27,I27)</f>
        <v>3</v>
      </c>
      <c r="K27" s="150">
        <v>2.1342592592592594E-2</v>
      </c>
    </row>
    <row r="28" spans="1:11" s="197" customFormat="1" ht="20.100000000000001" customHeight="1">
      <c r="A28" s="192">
        <v>23</v>
      </c>
      <c r="B28" s="193">
        <v>108</v>
      </c>
      <c r="C28" s="194" t="s">
        <v>417</v>
      </c>
      <c r="D28" s="195" t="s">
        <v>418</v>
      </c>
      <c r="E28" s="195" t="s">
        <v>9</v>
      </c>
      <c r="F28" s="193" t="s">
        <v>132</v>
      </c>
      <c r="G28" s="193">
        <v>1985</v>
      </c>
      <c r="H28" s="195" t="s">
        <v>253</v>
      </c>
      <c r="I28" s="193" t="str">
        <f t="shared" si="0"/>
        <v>F</v>
      </c>
      <c r="J28" s="193">
        <f>COUNTIF(I$6:I28,I28)</f>
        <v>2</v>
      </c>
      <c r="K28" s="196">
        <v>2.1423611111111112E-2</v>
      </c>
    </row>
    <row r="29" spans="1:11" s="119" customFormat="1" ht="20.100000000000001" customHeight="1">
      <c r="A29" s="95">
        <v>24</v>
      </c>
      <c r="B29" s="106">
        <v>119</v>
      </c>
      <c r="C29" s="102" t="s">
        <v>325</v>
      </c>
      <c r="D29" s="103" t="s">
        <v>336</v>
      </c>
      <c r="E29" s="103" t="s">
        <v>9</v>
      </c>
      <c r="F29" s="106" t="s">
        <v>3</v>
      </c>
      <c r="G29" s="106">
        <v>1982</v>
      </c>
      <c r="H29" s="103" t="s">
        <v>299</v>
      </c>
      <c r="I29" s="101" t="str">
        <f t="shared" si="0"/>
        <v>B</v>
      </c>
      <c r="J29" s="101">
        <f>COUNTIF(I$6:I29,I29)</f>
        <v>4</v>
      </c>
      <c r="K29" s="150">
        <v>2.1435185185185186E-2</v>
      </c>
    </row>
    <row r="30" spans="1:11" s="119" customFormat="1" ht="20.100000000000001" customHeight="1">
      <c r="A30" s="95">
        <v>25</v>
      </c>
      <c r="B30" s="106">
        <v>118</v>
      </c>
      <c r="C30" s="102" t="s">
        <v>326</v>
      </c>
      <c r="D30" s="103" t="s">
        <v>242</v>
      </c>
      <c r="E30" s="103" t="s">
        <v>9</v>
      </c>
      <c r="F30" s="106" t="s">
        <v>132</v>
      </c>
      <c r="G30" s="106">
        <v>1980</v>
      </c>
      <c r="H30" s="103" t="s">
        <v>299</v>
      </c>
      <c r="I30" s="101" t="str">
        <f t="shared" si="0"/>
        <v>G</v>
      </c>
      <c r="J30" s="101">
        <f>COUNTIF(I$6:I30,I30)</f>
        <v>4</v>
      </c>
      <c r="K30" s="150">
        <v>2.1446759259259259E-2</v>
      </c>
    </row>
    <row r="31" spans="1:11" s="119" customFormat="1" ht="20.100000000000001" customHeight="1">
      <c r="A31" s="95">
        <v>26</v>
      </c>
      <c r="B31" s="106">
        <v>136</v>
      </c>
      <c r="C31" s="102" t="s">
        <v>454</v>
      </c>
      <c r="D31" s="103" t="s">
        <v>24</v>
      </c>
      <c r="E31" s="103" t="s">
        <v>9</v>
      </c>
      <c r="F31" s="106" t="s">
        <v>3</v>
      </c>
      <c r="G31" s="106">
        <v>1966</v>
      </c>
      <c r="H31" s="103" t="s">
        <v>253</v>
      </c>
      <c r="I31" s="101" t="str">
        <f t="shared" si="0"/>
        <v>C</v>
      </c>
      <c r="J31" s="101">
        <f>COUNTIF(I$6:I31,I31)</f>
        <v>3</v>
      </c>
      <c r="K31" s="150">
        <v>2.148148148148148E-2</v>
      </c>
    </row>
    <row r="32" spans="1:11" s="191" customFormat="1" ht="20.100000000000001" customHeight="1">
      <c r="A32" s="186">
        <v>27</v>
      </c>
      <c r="B32" s="187">
        <v>117</v>
      </c>
      <c r="C32" s="188" t="s">
        <v>434</v>
      </c>
      <c r="D32" s="189" t="s">
        <v>57</v>
      </c>
      <c r="E32" s="189" t="s">
        <v>9</v>
      </c>
      <c r="F32" s="187" t="s">
        <v>132</v>
      </c>
      <c r="G32" s="187">
        <v>1984</v>
      </c>
      <c r="H32" s="199" t="s">
        <v>299</v>
      </c>
      <c r="I32" s="187" t="str">
        <f t="shared" si="0"/>
        <v>F</v>
      </c>
      <c r="J32" s="187">
        <f>COUNTIF(I$6:I32,I32)</f>
        <v>3</v>
      </c>
      <c r="K32" s="190">
        <v>2.1712962962962962E-2</v>
      </c>
    </row>
    <row r="33" spans="1:11" s="119" customFormat="1" ht="20.100000000000001" customHeight="1">
      <c r="A33" s="95">
        <v>28</v>
      </c>
      <c r="B33" s="106">
        <v>139</v>
      </c>
      <c r="C33" s="102" t="s">
        <v>323</v>
      </c>
      <c r="D33" s="103" t="s">
        <v>39</v>
      </c>
      <c r="E33" s="103" t="s">
        <v>9</v>
      </c>
      <c r="F33" s="106" t="s">
        <v>3</v>
      </c>
      <c r="G33" s="106">
        <v>1995</v>
      </c>
      <c r="H33" s="103" t="s">
        <v>338</v>
      </c>
      <c r="I33" s="101" t="str">
        <f t="shared" si="0"/>
        <v>A</v>
      </c>
      <c r="J33" s="101">
        <f>COUNTIF(I$6:I33,I33)</f>
        <v>10</v>
      </c>
      <c r="K33" s="150">
        <v>2.1921296296296296E-2</v>
      </c>
    </row>
    <row r="34" spans="1:11" s="119" customFormat="1" ht="20.100000000000001" customHeight="1">
      <c r="A34" s="95">
        <v>29</v>
      </c>
      <c r="B34" s="106">
        <v>120</v>
      </c>
      <c r="C34" s="102" t="s">
        <v>328</v>
      </c>
      <c r="D34" s="103" t="s">
        <v>79</v>
      </c>
      <c r="E34" s="103" t="s">
        <v>9</v>
      </c>
      <c r="F34" s="106" t="s">
        <v>132</v>
      </c>
      <c r="G34" s="106">
        <v>2006</v>
      </c>
      <c r="H34" s="103" t="s">
        <v>17</v>
      </c>
      <c r="I34" s="101" t="str">
        <f t="shared" si="0"/>
        <v>JŽ</v>
      </c>
      <c r="J34" s="101">
        <f>COUNTIF(I$6:I34,I34)</f>
        <v>1</v>
      </c>
      <c r="K34" s="150">
        <v>2.2013888888888888E-2</v>
      </c>
    </row>
    <row r="35" spans="1:11" s="119" customFormat="1" ht="20.100000000000001" customHeight="1">
      <c r="A35" s="95">
        <v>30</v>
      </c>
      <c r="B35" s="106">
        <v>104</v>
      </c>
      <c r="C35" s="102" t="s">
        <v>432</v>
      </c>
      <c r="D35" s="103" t="s">
        <v>67</v>
      </c>
      <c r="E35" s="103" t="s">
        <v>9</v>
      </c>
      <c r="F35" s="106" t="s">
        <v>3</v>
      </c>
      <c r="G35" s="106">
        <v>2009</v>
      </c>
      <c r="H35" s="103" t="s">
        <v>393</v>
      </c>
      <c r="I35" s="101" t="str">
        <f t="shared" si="0"/>
        <v>JM</v>
      </c>
      <c r="J35" s="101">
        <f>COUNTIF(I$6:I35,I35)</f>
        <v>4</v>
      </c>
      <c r="K35" s="150">
        <v>2.2037037037037036E-2</v>
      </c>
    </row>
    <row r="36" spans="1:11" s="119" customFormat="1" ht="20.100000000000001" customHeight="1">
      <c r="A36" s="95">
        <v>31</v>
      </c>
      <c r="B36" s="106">
        <v>110</v>
      </c>
      <c r="C36" s="102" t="s">
        <v>423</v>
      </c>
      <c r="D36" s="103" t="s">
        <v>34</v>
      </c>
      <c r="E36" s="103" t="s">
        <v>9</v>
      </c>
      <c r="F36" s="106" t="s">
        <v>3</v>
      </c>
      <c r="G36" s="106">
        <v>1977</v>
      </c>
      <c r="H36" s="103" t="s">
        <v>352</v>
      </c>
      <c r="I36" s="101" t="str">
        <f t="shared" si="0"/>
        <v>B</v>
      </c>
      <c r="J36" s="101">
        <f>COUNTIF(I$6:I36,I36)</f>
        <v>5</v>
      </c>
      <c r="K36" s="150">
        <v>2.2754629629629628E-2</v>
      </c>
    </row>
    <row r="37" spans="1:11" s="119" customFormat="1" ht="20.100000000000001" customHeight="1">
      <c r="A37" s="95">
        <v>32</v>
      </c>
      <c r="B37" s="101">
        <v>131</v>
      </c>
      <c r="C37" s="102" t="s">
        <v>322</v>
      </c>
      <c r="D37" s="103" t="s">
        <v>34</v>
      </c>
      <c r="E37" s="103" t="s">
        <v>9</v>
      </c>
      <c r="F37" s="106" t="s">
        <v>3</v>
      </c>
      <c r="G37" s="106">
        <v>1969</v>
      </c>
      <c r="H37" s="103" t="s">
        <v>253</v>
      </c>
      <c r="I37" s="101" t="str">
        <f t="shared" si="0"/>
        <v>C</v>
      </c>
      <c r="J37" s="101">
        <f>COUNTIF(I$6:I37,I37)</f>
        <v>4</v>
      </c>
      <c r="K37" s="153">
        <v>2.359953703703704E-2</v>
      </c>
    </row>
    <row r="38" spans="1:11" s="119" customFormat="1" ht="20.100000000000001" customHeight="1">
      <c r="A38" s="95">
        <v>33</v>
      </c>
      <c r="B38" s="106">
        <v>132</v>
      </c>
      <c r="C38" s="102" t="s">
        <v>452</v>
      </c>
      <c r="D38" s="103" t="s">
        <v>151</v>
      </c>
      <c r="E38" s="103" t="s">
        <v>9</v>
      </c>
      <c r="F38" s="106" t="s">
        <v>132</v>
      </c>
      <c r="G38" s="106">
        <v>2009</v>
      </c>
      <c r="H38" s="103" t="s">
        <v>253</v>
      </c>
      <c r="I38" s="101" t="str">
        <f t="shared" si="0"/>
        <v>JŽ</v>
      </c>
      <c r="J38" s="101">
        <f>COUNTIF(I$6:I38,I38)</f>
        <v>2</v>
      </c>
      <c r="K38" s="150">
        <v>2.359953703703704E-2</v>
      </c>
    </row>
    <row r="39" spans="1:11" s="119" customFormat="1" ht="20.100000000000001" customHeight="1">
      <c r="A39" s="95">
        <v>34</v>
      </c>
      <c r="B39" s="106">
        <v>102</v>
      </c>
      <c r="C39" s="102" t="s">
        <v>430</v>
      </c>
      <c r="D39" s="103" t="s">
        <v>387</v>
      </c>
      <c r="E39" s="103" t="s">
        <v>9</v>
      </c>
      <c r="F39" s="106" t="s">
        <v>3</v>
      </c>
      <c r="G39" s="106">
        <v>2011</v>
      </c>
      <c r="H39" s="103" t="s">
        <v>393</v>
      </c>
      <c r="I39" s="101" t="str">
        <f t="shared" si="0"/>
        <v>JM</v>
      </c>
      <c r="J39" s="101">
        <f>COUNTIF(I$6:I39,I39)</f>
        <v>5</v>
      </c>
      <c r="K39" s="150">
        <v>2.3657407407407408E-2</v>
      </c>
    </row>
    <row r="40" spans="1:11" s="119" customFormat="1" ht="20.100000000000001" customHeight="1">
      <c r="A40" s="95">
        <v>35</v>
      </c>
      <c r="B40" s="106">
        <v>111</v>
      </c>
      <c r="C40" s="102" t="s">
        <v>424</v>
      </c>
      <c r="D40" s="103" t="s">
        <v>425</v>
      </c>
      <c r="E40" s="103" t="s">
        <v>9</v>
      </c>
      <c r="F40" s="106" t="s">
        <v>132</v>
      </c>
      <c r="G40" s="106">
        <v>2008</v>
      </c>
      <c r="H40" s="103" t="s">
        <v>352</v>
      </c>
      <c r="I40" s="101" t="str">
        <f t="shared" si="0"/>
        <v>JŽ</v>
      </c>
      <c r="J40" s="101">
        <f>COUNTIF(I$6:I40,I40)</f>
        <v>3</v>
      </c>
      <c r="K40" s="150">
        <v>2.3738425925925923E-2</v>
      </c>
    </row>
    <row r="41" spans="1:11" s="119" customFormat="1" ht="20.100000000000001" customHeight="1">
      <c r="A41" s="95">
        <v>36</v>
      </c>
      <c r="B41" s="101">
        <v>143</v>
      </c>
      <c r="C41" s="102" t="s">
        <v>127</v>
      </c>
      <c r="D41" s="103" t="s">
        <v>333</v>
      </c>
      <c r="E41" s="103" t="s">
        <v>9</v>
      </c>
      <c r="F41" s="106" t="s">
        <v>132</v>
      </c>
      <c r="G41" s="106">
        <v>1971</v>
      </c>
      <c r="H41" s="103" t="s">
        <v>17</v>
      </c>
      <c r="I41" s="101" t="str">
        <f t="shared" si="0"/>
        <v>H</v>
      </c>
      <c r="J41" s="101">
        <f>COUNTIF(I$6:I41,I41)</f>
        <v>1</v>
      </c>
      <c r="K41" s="150">
        <v>2.3773148148148151E-2</v>
      </c>
    </row>
    <row r="42" spans="1:11" s="119" customFormat="1" ht="20.100000000000001" customHeight="1">
      <c r="A42" s="95">
        <v>37</v>
      </c>
      <c r="B42" s="106">
        <v>105</v>
      </c>
      <c r="C42" s="102" t="s">
        <v>431</v>
      </c>
      <c r="D42" s="103" t="s">
        <v>416</v>
      </c>
      <c r="E42" s="103" t="s">
        <v>9</v>
      </c>
      <c r="F42" s="106" t="s">
        <v>3</v>
      </c>
      <c r="G42" s="106">
        <v>2008</v>
      </c>
      <c r="H42" s="103" t="s">
        <v>393</v>
      </c>
      <c r="I42" s="95" t="str">
        <f t="shared" si="0"/>
        <v>JM</v>
      </c>
      <c r="J42" s="95">
        <f>COUNTIF(I$6:I42,I42)</f>
        <v>6</v>
      </c>
      <c r="K42" s="149">
        <v>2.4675925925925924E-2</v>
      </c>
    </row>
    <row r="43" spans="1:11" s="119" customFormat="1" ht="20.100000000000001" customHeight="1">
      <c r="A43" s="95">
        <v>38</v>
      </c>
      <c r="B43" s="106">
        <v>126</v>
      </c>
      <c r="C43" s="102" t="s">
        <v>442</v>
      </c>
      <c r="D43" s="103" t="s">
        <v>41</v>
      </c>
      <c r="E43" s="103" t="s">
        <v>9</v>
      </c>
      <c r="F43" s="106" t="s">
        <v>3</v>
      </c>
      <c r="G43" s="106">
        <v>1973</v>
      </c>
      <c r="H43" s="103" t="s">
        <v>443</v>
      </c>
      <c r="I43" s="101" t="str">
        <f t="shared" si="0"/>
        <v>B</v>
      </c>
      <c r="J43" s="101">
        <f>COUNTIF(I$6:I43,I43)</f>
        <v>6</v>
      </c>
      <c r="K43" s="150">
        <v>2.5115740740740741E-2</v>
      </c>
    </row>
    <row r="44" spans="1:11" s="119" customFormat="1" ht="20.100000000000001" customHeight="1">
      <c r="A44" s="95">
        <v>39</v>
      </c>
      <c r="B44" s="106">
        <v>107</v>
      </c>
      <c r="C44" s="102" t="s">
        <v>321</v>
      </c>
      <c r="D44" s="103" t="s">
        <v>332</v>
      </c>
      <c r="E44" s="103" t="s">
        <v>9</v>
      </c>
      <c r="F44" s="106" t="s">
        <v>132</v>
      </c>
      <c r="G44" s="106">
        <v>1985</v>
      </c>
      <c r="H44" s="103" t="s">
        <v>253</v>
      </c>
      <c r="I44" s="101" t="str">
        <f t="shared" si="0"/>
        <v>F</v>
      </c>
      <c r="J44" s="101">
        <f>COUNTIF(I$6:I44,I44)</f>
        <v>4</v>
      </c>
      <c r="K44" s="150">
        <v>2.5312500000000002E-2</v>
      </c>
    </row>
    <row r="45" spans="1:11" s="119" customFormat="1" ht="20.100000000000001" customHeight="1">
      <c r="A45" s="95">
        <v>40</v>
      </c>
      <c r="B45" s="101">
        <v>134</v>
      </c>
      <c r="C45" s="123" t="s">
        <v>172</v>
      </c>
      <c r="D45" s="151" t="s">
        <v>147</v>
      </c>
      <c r="E45" s="151" t="s">
        <v>9</v>
      </c>
      <c r="F45" s="152" t="s">
        <v>3</v>
      </c>
      <c r="G45" s="152">
        <v>1951</v>
      </c>
      <c r="H45" s="151" t="s">
        <v>72</v>
      </c>
      <c r="I45" s="101" t="str">
        <f t="shared" si="0"/>
        <v>E</v>
      </c>
      <c r="J45" s="101">
        <f>COUNTIF(I$6:I45,I45)</f>
        <v>1</v>
      </c>
      <c r="K45" s="153">
        <v>2.5486111111111112E-2</v>
      </c>
    </row>
    <row r="46" spans="1:11" s="119" customFormat="1" ht="20.100000000000001" customHeight="1">
      <c r="A46" s="95">
        <v>41</v>
      </c>
      <c r="B46" s="106">
        <v>135</v>
      </c>
      <c r="C46" s="102" t="s">
        <v>453</v>
      </c>
      <c r="D46" s="103" t="s">
        <v>114</v>
      </c>
      <c r="E46" s="103" t="s">
        <v>9</v>
      </c>
      <c r="F46" s="106" t="s">
        <v>132</v>
      </c>
      <c r="G46" s="106">
        <v>1967</v>
      </c>
      <c r="H46" s="103" t="s">
        <v>393</v>
      </c>
      <c r="I46" s="101" t="str">
        <f t="shared" si="0"/>
        <v>H</v>
      </c>
      <c r="J46" s="101">
        <f>COUNTIF(I$6:I46,I46)</f>
        <v>2</v>
      </c>
      <c r="K46" s="150">
        <v>2.56712962962963E-2</v>
      </c>
    </row>
    <row r="47" spans="1:11" s="119" customFormat="1" ht="20.100000000000001" customHeight="1">
      <c r="A47" s="95">
        <v>42</v>
      </c>
      <c r="B47" s="106">
        <v>103</v>
      </c>
      <c r="C47" s="102" t="s">
        <v>431</v>
      </c>
      <c r="D47" s="103" t="s">
        <v>415</v>
      </c>
      <c r="E47" s="103" t="s">
        <v>9</v>
      </c>
      <c r="F47" s="106" t="s">
        <v>3</v>
      </c>
      <c r="G47" s="106">
        <v>2011</v>
      </c>
      <c r="H47" s="103" t="s">
        <v>393</v>
      </c>
      <c r="I47" s="101" t="str">
        <f t="shared" si="0"/>
        <v>JM</v>
      </c>
      <c r="J47" s="101">
        <f>COUNTIF(I$6:I47,I47)</f>
        <v>7</v>
      </c>
      <c r="K47" s="150">
        <v>2.6643518518518521E-2</v>
      </c>
    </row>
    <row r="48" spans="1:11" s="119" customFormat="1" ht="20.100000000000001" customHeight="1">
      <c r="A48" s="95">
        <v>43</v>
      </c>
      <c r="B48" s="106">
        <v>112</v>
      </c>
      <c r="C48" s="102" t="s">
        <v>423</v>
      </c>
      <c r="D48" s="103" t="s">
        <v>426</v>
      </c>
      <c r="E48" s="103" t="s">
        <v>9</v>
      </c>
      <c r="F48" s="106" t="s">
        <v>3</v>
      </c>
      <c r="G48" s="106">
        <v>2010</v>
      </c>
      <c r="H48" s="103" t="s">
        <v>352</v>
      </c>
      <c r="I48" s="101" t="str">
        <f t="shared" si="0"/>
        <v>JM</v>
      </c>
      <c r="J48" s="101">
        <f>COUNTIF(I$6:I48,I48)</f>
        <v>8</v>
      </c>
      <c r="K48" s="150">
        <v>2.6770833333333331E-2</v>
      </c>
    </row>
    <row r="49" spans="1:11" s="119" customFormat="1" ht="20.100000000000001" customHeight="1">
      <c r="A49" s="95">
        <v>44</v>
      </c>
      <c r="B49" s="101">
        <v>121</v>
      </c>
      <c r="C49" s="102" t="s">
        <v>329</v>
      </c>
      <c r="D49" s="103" t="s">
        <v>18</v>
      </c>
      <c r="E49" s="103" t="s">
        <v>9</v>
      </c>
      <c r="F49" s="106" t="s">
        <v>3</v>
      </c>
      <c r="G49" s="106">
        <v>1976</v>
      </c>
      <c r="H49" s="103" t="s">
        <v>17</v>
      </c>
      <c r="I49" s="101" t="str">
        <f t="shared" si="0"/>
        <v>B</v>
      </c>
      <c r="J49" s="101">
        <f>COUNTIF(I$6:I49,I49)</f>
        <v>7</v>
      </c>
      <c r="K49" s="153">
        <v>2.6782407407407408E-2</v>
      </c>
    </row>
    <row r="50" spans="1:11" s="119" customFormat="1" ht="20.100000000000001" customHeight="1">
      <c r="A50" s="95">
        <v>45</v>
      </c>
      <c r="B50" s="106">
        <v>142</v>
      </c>
      <c r="C50" s="102" t="s">
        <v>461</v>
      </c>
      <c r="D50" s="103" t="s">
        <v>61</v>
      </c>
      <c r="E50" s="103" t="s">
        <v>9</v>
      </c>
      <c r="F50" s="106" t="s">
        <v>3</v>
      </c>
      <c r="G50" s="106">
        <v>2012</v>
      </c>
      <c r="H50" s="103" t="s">
        <v>367</v>
      </c>
      <c r="I50" s="101" t="str">
        <f t="shared" si="0"/>
        <v>JM</v>
      </c>
      <c r="J50" s="101">
        <f>COUNTIF(I$6:I50,I50)</f>
        <v>9</v>
      </c>
      <c r="K50" s="150">
        <v>2.855324074074074E-2</v>
      </c>
    </row>
    <row r="51" spans="1:11" s="119" customFormat="1" ht="20.100000000000001" customHeight="1">
      <c r="A51" s="95">
        <v>46</v>
      </c>
      <c r="B51" s="106">
        <v>115</v>
      </c>
      <c r="C51" s="102" t="s">
        <v>433</v>
      </c>
      <c r="D51" s="103" t="s">
        <v>296</v>
      </c>
      <c r="E51" s="103" t="s">
        <v>9</v>
      </c>
      <c r="F51" s="106" t="s">
        <v>3</v>
      </c>
      <c r="G51" s="106">
        <v>2010</v>
      </c>
      <c r="H51" s="103" t="s">
        <v>352</v>
      </c>
      <c r="I51" s="101" t="str">
        <f t="shared" si="0"/>
        <v>JM</v>
      </c>
      <c r="J51" s="101">
        <f>COUNTIF(I$6:I51,I51)</f>
        <v>10</v>
      </c>
      <c r="K51" s="150" t="s">
        <v>475</v>
      </c>
    </row>
    <row r="52" spans="1:11" s="119" customFormat="1" ht="20.100000000000001" customHeight="1">
      <c r="A52" s="95">
        <v>47</v>
      </c>
      <c r="B52" s="101">
        <v>147</v>
      </c>
      <c r="C52" s="102" t="s">
        <v>320</v>
      </c>
      <c r="D52" s="103" t="s">
        <v>331</v>
      </c>
      <c r="E52" s="103" t="s">
        <v>9</v>
      </c>
      <c r="F52" s="106" t="s">
        <v>132</v>
      </c>
      <c r="G52" s="106">
        <v>1964</v>
      </c>
      <c r="H52" s="103" t="s">
        <v>253</v>
      </c>
      <c r="I52" s="101" t="str">
        <f t="shared" si="0"/>
        <v>H</v>
      </c>
      <c r="J52" s="101">
        <f>COUNTIF(I$6:I52,I52)</f>
        <v>3</v>
      </c>
      <c r="K52" s="153" t="s">
        <v>475</v>
      </c>
    </row>
    <row r="53" spans="1:11" s="119" customFormat="1" ht="20.100000000000001" customHeight="1">
      <c r="A53" s="95">
        <v>48</v>
      </c>
      <c r="B53" s="101">
        <v>101</v>
      </c>
      <c r="C53" s="104" t="s">
        <v>429</v>
      </c>
      <c r="D53" s="105" t="s">
        <v>130</v>
      </c>
      <c r="E53" s="103" t="s">
        <v>9</v>
      </c>
      <c r="F53" s="106" t="s">
        <v>3</v>
      </c>
      <c r="G53" s="106">
        <v>2010</v>
      </c>
      <c r="H53" s="105" t="s">
        <v>393</v>
      </c>
      <c r="I53" s="101" t="str">
        <f t="shared" si="0"/>
        <v>JM</v>
      </c>
      <c r="J53" s="101">
        <f>COUNTIF(I$6:I53,I53)</f>
        <v>11</v>
      </c>
      <c r="K53" s="150" t="s">
        <v>475</v>
      </c>
    </row>
    <row r="54" spans="1:11" s="119" customFormat="1">
      <c r="A54" s="87"/>
      <c r="B54" s="91"/>
      <c r="C54" s="117"/>
      <c r="D54" s="90"/>
      <c r="E54" s="154"/>
      <c r="F54" s="91"/>
      <c r="G54" s="91"/>
      <c r="H54" s="90"/>
      <c r="I54" s="87"/>
      <c r="J54" s="87"/>
      <c r="K54" s="118"/>
    </row>
    <row r="55" spans="1:11">
      <c r="A55" s="111" t="s">
        <v>238</v>
      </c>
      <c r="B55" s="111"/>
      <c r="C55" s="120"/>
      <c r="F55" s="111"/>
      <c r="G55" s="111"/>
    </row>
    <row r="56" spans="1:11">
      <c r="A56" s="294" t="s">
        <v>14</v>
      </c>
      <c r="B56" s="294"/>
      <c r="C56" s="294"/>
      <c r="D56" s="294"/>
      <c r="E56" s="294"/>
      <c r="F56" s="294"/>
      <c r="G56" s="294"/>
    </row>
    <row r="59" spans="1:11">
      <c r="C59" s="119"/>
    </row>
  </sheetData>
  <sortState ref="A6:K53">
    <sortCondition ref="K6:K53"/>
  </sortState>
  <mergeCells count="4">
    <mergeCell ref="A2:K2"/>
    <mergeCell ref="A3:K3"/>
    <mergeCell ref="A4:C4"/>
    <mergeCell ref="A56:G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Q48" sqref="P48:Q48"/>
    </sheetView>
  </sheetViews>
  <sheetFormatPr defaultColWidth="8.7109375" defaultRowHeight="15"/>
  <cols>
    <col min="1" max="1" width="5.28515625" style="140" customWidth="1"/>
    <col min="2" max="2" width="6.140625" style="139" customWidth="1"/>
    <col min="3" max="3" width="16" style="139" customWidth="1"/>
    <col min="4" max="4" width="11.42578125" style="130" customWidth="1"/>
    <col min="5" max="5" width="5.140625" style="130" customWidth="1"/>
    <col min="6" max="6" width="3.7109375" style="139" customWidth="1"/>
    <col min="7" max="7" width="6.42578125" style="141" customWidth="1"/>
    <col min="8" max="8" width="19.140625" style="130" customWidth="1"/>
    <col min="9" max="9" width="4" style="139" customWidth="1"/>
    <col min="10" max="10" width="6" style="139" customWidth="1"/>
    <col min="11" max="11" width="10.5703125" style="139" customWidth="1"/>
    <col min="12" max="16384" width="8.7109375" style="130"/>
  </cols>
  <sheetData>
    <row r="1" spans="1:11" s="126" customFormat="1" ht="0.75" customHeight="1" thickBot="1">
      <c r="A1" s="124"/>
      <c r="B1" s="125"/>
      <c r="C1" s="125"/>
      <c r="F1" s="125" t="s">
        <v>5</v>
      </c>
      <c r="G1" s="127">
        <v>2022</v>
      </c>
      <c r="I1" s="125"/>
      <c r="J1" s="125"/>
      <c r="K1" s="125"/>
    </row>
    <row r="2" spans="1:11" s="142" customFormat="1" ht="30" customHeight="1" thickBot="1">
      <c r="A2" s="279" t="s">
        <v>260</v>
      </c>
      <c r="B2" s="280"/>
      <c r="C2" s="280"/>
      <c r="D2" s="280"/>
      <c r="E2" s="280"/>
      <c r="F2" s="280"/>
      <c r="G2" s="280"/>
      <c r="H2" s="280"/>
      <c r="I2" s="280"/>
      <c r="J2" s="280"/>
      <c r="K2" s="281"/>
    </row>
    <row r="3" spans="1:11" s="143" customFormat="1" ht="20.100000000000001" customHeight="1" thickBot="1">
      <c r="A3" s="282" t="s">
        <v>261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s="146" customFormat="1" ht="16.5" customHeight="1">
      <c r="A4" s="285" t="s">
        <v>263</v>
      </c>
      <c r="B4" s="285"/>
      <c r="C4" s="285"/>
      <c r="D4" s="144"/>
      <c r="E4" s="145"/>
      <c r="F4" s="145"/>
      <c r="G4" s="145"/>
      <c r="I4" s="145"/>
      <c r="J4" s="145"/>
      <c r="K4" s="147"/>
    </row>
    <row r="5" spans="1:11" s="206" customFormat="1" ht="34.5" customHeight="1" thickBot="1">
      <c r="A5" s="201" t="s">
        <v>12</v>
      </c>
      <c r="B5" s="202" t="s">
        <v>16</v>
      </c>
      <c r="C5" s="203" t="s">
        <v>8</v>
      </c>
      <c r="D5" s="203" t="s">
        <v>0</v>
      </c>
      <c r="E5" s="202" t="s">
        <v>10</v>
      </c>
      <c r="F5" s="204" t="s">
        <v>4</v>
      </c>
      <c r="G5" s="205" t="s">
        <v>7</v>
      </c>
      <c r="H5" s="203" t="s">
        <v>1</v>
      </c>
      <c r="I5" s="204" t="s">
        <v>11</v>
      </c>
      <c r="J5" s="202" t="s">
        <v>6</v>
      </c>
      <c r="K5" s="204" t="s">
        <v>2</v>
      </c>
    </row>
    <row r="6" spans="1:11" s="45" customFormat="1" ht="24.75" customHeight="1" thickBot="1">
      <c r="A6" s="287" t="s">
        <v>473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s="224" customFormat="1" ht="20.100000000000001" customHeight="1">
      <c r="A7" s="219">
        <v>1</v>
      </c>
      <c r="B7" s="220">
        <v>124</v>
      </c>
      <c r="C7" s="221" t="s">
        <v>327</v>
      </c>
      <c r="D7" s="221" t="s">
        <v>256</v>
      </c>
      <c r="E7" s="221" t="s">
        <v>9</v>
      </c>
      <c r="F7" s="220" t="s">
        <v>3</v>
      </c>
      <c r="G7" s="220">
        <v>1993</v>
      </c>
      <c r="H7" s="221" t="s">
        <v>342</v>
      </c>
      <c r="I7" s="219" t="str">
        <f t="shared" ref="I7:I16" si="0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219">
        <f>COUNTIF(I$7:I7,I7)</f>
        <v>1</v>
      </c>
      <c r="K7" s="227">
        <v>1.4837962962962963E-2</v>
      </c>
    </row>
    <row r="8" spans="1:11" s="218" customFormat="1" ht="20.100000000000001" customHeight="1">
      <c r="A8" s="214">
        <v>2</v>
      </c>
      <c r="B8" s="215">
        <v>130</v>
      </c>
      <c r="C8" s="216" t="s">
        <v>278</v>
      </c>
      <c r="D8" s="216" t="s">
        <v>39</v>
      </c>
      <c r="E8" s="216" t="s">
        <v>9</v>
      </c>
      <c r="F8" s="215" t="s">
        <v>3</v>
      </c>
      <c r="G8" s="215">
        <v>1993</v>
      </c>
      <c r="H8" s="216" t="s">
        <v>253</v>
      </c>
      <c r="I8" s="215" t="str">
        <f t="shared" si="0"/>
        <v>A</v>
      </c>
      <c r="J8" s="215">
        <f>COUNTIF(I$7:I8,I8)</f>
        <v>2</v>
      </c>
      <c r="K8" s="217">
        <v>1.5081018518518516E-2</v>
      </c>
    </row>
    <row r="9" spans="1:11" s="224" customFormat="1" ht="20.100000000000001" customHeight="1">
      <c r="A9" s="207">
        <v>4</v>
      </c>
      <c r="B9" s="208">
        <v>123</v>
      </c>
      <c r="C9" s="209" t="s">
        <v>244</v>
      </c>
      <c r="D9" s="209" t="s">
        <v>335</v>
      </c>
      <c r="E9" s="209" t="s">
        <v>9</v>
      </c>
      <c r="F9" s="208" t="s">
        <v>3</v>
      </c>
      <c r="G9" s="208">
        <v>1988</v>
      </c>
      <c r="H9" s="209" t="s">
        <v>341</v>
      </c>
      <c r="I9" s="207" t="str">
        <f t="shared" si="0"/>
        <v>A</v>
      </c>
      <c r="J9" s="207">
        <f>COUNTIF(I$7:I9,I9)</f>
        <v>3</v>
      </c>
      <c r="K9" s="212">
        <v>1.53125E-2</v>
      </c>
    </row>
    <row r="10" spans="1:11" s="211" customFormat="1" ht="20.100000000000001" customHeight="1">
      <c r="A10" s="131">
        <v>5</v>
      </c>
      <c r="B10" s="129">
        <v>140</v>
      </c>
      <c r="C10" s="128" t="s">
        <v>248</v>
      </c>
      <c r="D10" s="128" t="s">
        <v>48</v>
      </c>
      <c r="E10" s="128" t="s">
        <v>9</v>
      </c>
      <c r="F10" s="129" t="s">
        <v>3</v>
      </c>
      <c r="G10" s="129">
        <v>1991</v>
      </c>
      <c r="H10" s="128" t="s">
        <v>253</v>
      </c>
      <c r="I10" s="133" t="str">
        <f t="shared" si="0"/>
        <v>A</v>
      </c>
      <c r="J10" s="133">
        <f>COUNTIF(I$7:I10,I10)</f>
        <v>4</v>
      </c>
      <c r="K10" s="134">
        <v>1.5324074074074073E-2</v>
      </c>
    </row>
    <row r="11" spans="1:11" s="132" customFormat="1" ht="20.100000000000001" customHeight="1">
      <c r="A11" s="131">
        <v>7</v>
      </c>
      <c r="B11" s="129">
        <v>116</v>
      </c>
      <c r="C11" s="135" t="s">
        <v>264</v>
      </c>
      <c r="D11" s="135" t="s">
        <v>252</v>
      </c>
      <c r="E11" s="135" t="s">
        <v>9</v>
      </c>
      <c r="F11" s="136" t="s">
        <v>3</v>
      </c>
      <c r="G11" s="136">
        <v>1985</v>
      </c>
      <c r="H11" s="135" t="s">
        <v>299</v>
      </c>
      <c r="I11" s="133" t="str">
        <f t="shared" si="0"/>
        <v>A</v>
      </c>
      <c r="J11" s="133">
        <f>COUNTIF(I$7:I11,I11)</f>
        <v>5</v>
      </c>
      <c r="K11" s="134">
        <v>1.5914351851851853E-2</v>
      </c>
    </row>
    <row r="12" spans="1:11" s="218" customFormat="1" ht="20.100000000000001" customHeight="1">
      <c r="A12" s="131">
        <v>9</v>
      </c>
      <c r="B12" s="129">
        <v>106</v>
      </c>
      <c r="C12" s="128" t="s">
        <v>257</v>
      </c>
      <c r="D12" s="128" t="s">
        <v>258</v>
      </c>
      <c r="E12" s="128" t="s">
        <v>9</v>
      </c>
      <c r="F12" s="129" t="s">
        <v>3</v>
      </c>
      <c r="G12" s="129">
        <v>2001</v>
      </c>
      <c r="H12" s="128" t="s">
        <v>259</v>
      </c>
      <c r="I12" s="133" t="str">
        <f t="shared" si="0"/>
        <v>A</v>
      </c>
      <c r="J12" s="133">
        <f>COUNTIF(I$7:I12,I12)</f>
        <v>6</v>
      </c>
      <c r="K12" s="134">
        <v>1.6828703703703703E-2</v>
      </c>
    </row>
    <row r="13" spans="1:11" s="132" customFormat="1" ht="20.100000000000001" customHeight="1">
      <c r="A13" s="131">
        <v>10</v>
      </c>
      <c r="B13" s="129">
        <v>125</v>
      </c>
      <c r="C13" s="128" t="s">
        <v>143</v>
      </c>
      <c r="D13" s="128" t="s">
        <v>21</v>
      </c>
      <c r="E13" s="128" t="s">
        <v>9</v>
      </c>
      <c r="F13" s="129" t="s">
        <v>3</v>
      </c>
      <c r="G13" s="129">
        <v>1983</v>
      </c>
      <c r="H13" s="128" t="s">
        <v>339</v>
      </c>
      <c r="I13" s="133" t="str">
        <f t="shared" si="0"/>
        <v>A</v>
      </c>
      <c r="J13" s="133">
        <f>COUNTIF(I$7:I13,I13)</f>
        <v>7</v>
      </c>
      <c r="K13" s="134">
        <v>1.6967592592592593E-2</v>
      </c>
    </row>
    <row r="14" spans="1:11" s="211" customFormat="1" ht="20.100000000000001" customHeight="1">
      <c r="A14" s="131">
        <v>11</v>
      </c>
      <c r="B14" s="133">
        <v>133</v>
      </c>
      <c r="C14" s="128" t="s">
        <v>268</v>
      </c>
      <c r="D14" s="128" t="s">
        <v>41</v>
      </c>
      <c r="E14" s="128" t="s">
        <v>9</v>
      </c>
      <c r="F14" s="129" t="s">
        <v>3</v>
      </c>
      <c r="G14" s="129">
        <v>1989</v>
      </c>
      <c r="H14" s="128" t="s">
        <v>31</v>
      </c>
      <c r="I14" s="133" t="str">
        <f t="shared" si="0"/>
        <v>A</v>
      </c>
      <c r="J14" s="133">
        <f>COUNTIF(I$7:I14,I14)</f>
        <v>8</v>
      </c>
      <c r="K14" s="137">
        <v>1.7453703703703704E-2</v>
      </c>
    </row>
    <row r="15" spans="1:11" s="132" customFormat="1" ht="20.100000000000001" customHeight="1">
      <c r="A15" s="131">
        <v>17</v>
      </c>
      <c r="B15" s="129">
        <v>129</v>
      </c>
      <c r="C15" s="128" t="s">
        <v>448</v>
      </c>
      <c r="D15" s="128" t="s">
        <v>22</v>
      </c>
      <c r="E15" s="128" t="s">
        <v>9</v>
      </c>
      <c r="F15" s="129" t="s">
        <v>3</v>
      </c>
      <c r="G15" s="129">
        <v>1996</v>
      </c>
      <c r="H15" s="128" t="s">
        <v>449</v>
      </c>
      <c r="I15" s="133" t="str">
        <f t="shared" si="0"/>
        <v>A</v>
      </c>
      <c r="J15" s="133">
        <f>COUNTIF(I$7:I15,I15)</f>
        <v>9</v>
      </c>
      <c r="K15" s="134">
        <v>2.0613425925925927E-2</v>
      </c>
    </row>
    <row r="16" spans="1:11" s="132" customFormat="1" ht="20.100000000000001" customHeight="1" thickBot="1">
      <c r="A16" s="131">
        <v>21</v>
      </c>
      <c r="B16" s="129">
        <v>139</v>
      </c>
      <c r="C16" s="128" t="s">
        <v>323</v>
      </c>
      <c r="D16" s="128" t="s">
        <v>39</v>
      </c>
      <c r="E16" s="128" t="s">
        <v>9</v>
      </c>
      <c r="F16" s="129" t="s">
        <v>3</v>
      </c>
      <c r="G16" s="129">
        <v>1995</v>
      </c>
      <c r="H16" s="128" t="s">
        <v>338</v>
      </c>
      <c r="I16" s="133" t="str">
        <f t="shared" si="0"/>
        <v>A</v>
      </c>
      <c r="J16" s="133">
        <f>COUNTIF(I$7:I16,I16)</f>
        <v>10</v>
      </c>
      <c r="K16" s="134">
        <v>2.1921296296296296E-2</v>
      </c>
    </row>
    <row r="17" spans="1:11" s="45" customFormat="1" ht="24.75" customHeight="1" thickBot="1">
      <c r="A17" s="287" t="s">
        <v>476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9"/>
    </row>
    <row r="18" spans="1:11" s="132" customFormat="1" ht="20.100000000000001" customHeight="1">
      <c r="A18" s="219">
        <v>1</v>
      </c>
      <c r="B18" s="220">
        <v>122</v>
      </c>
      <c r="C18" s="221" t="s">
        <v>54</v>
      </c>
      <c r="D18" s="221" t="s">
        <v>334</v>
      </c>
      <c r="E18" s="221" t="s">
        <v>9</v>
      </c>
      <c r="F18" s="220" t="s">
        <v>3</v>
      </c>
      <c r="G18" s="220">
        <v>1966</v>
      </c>
      <c r="H18" s="222" t="s">
        <v>467</v>
      </c>
      <c r="I18" s="220" t="str">
        <f t="shared" ref="I18:I30" si="1">IF(F18="m",IF($G$1-$G18&lt;=19,"JM",IF($G$1-$G18&lt;=39,"A",IF($G$1-$G18&lt;=49,"B",IF($G$1-$G18&lt;=59,"C",IF($G$1-$G18&lt;=69,"D","E"))))),IF($G$1-$G18&lt;=19,"JŽ",IF($G$1-$G18&lt;=39,"F",IF($G$1-$G18&lt;=49,"G",IF($G$1-$G18&lt;=59,"H","I")))))</f>
        <v>C</v>
      </c>
      <c r="J18" s="220">
        <f>COUNTIF(I$7:I18,I18)</f>
        <v>1</v>
      </c>
      <c r="K18" s="223">
        <v>1.5208333333333332E-2</v>
      </c>
    </row>
    <row r="19" spans="1:11" s="132" customFormat="1" ht="20.100000000000001" customHeight="1">
      <c r="A19" s="214">
        <v>2</v>
      </c>
      <c r="B19" s="215">
        <v>114</v>
      </c>
      <c r="C19" s="216" t="s">
        <v>330</v>
      </c>
      <c r="D19" s="216" t="s">
        <v>240</v>
      </c>
      <c r="E19" s="216" t="s">
        <v>9</v>
      </c>
      <c r="F19" s="215" t="s">
        <v>3</v>
      </c>
      <c r="G19" s="215">
        <v>1969</v>
      </c>
      <c r="H19" s="216" t="s">
        <v>340</v>
      </c>
      <c r="I19" s="215" t="str">
        <f t="shared" si="1"/>
        <v>C</v>
      </c>
      <c r="J19" s="215">
        <f>COUNTIF(I$7:I19,I19)</f>
        <v>2</v>
      </c>
      <c r="K19" s="217">
        <v>1.5520833333333333E-2</v>
      </c>
    </row>
    <row r="20" spans="1:11" s="132" customFormat="1" ht="20.100000000000001" customHeight="1">
      <c r="A20" s="207">
        <v>3</v>
      </c>
      <c r="B20" s="208">
        <v>109</v>
      </c>
      <c r="C20" s="225" t="s">
        <v>282</v>
      </c>
      <c r="D20" s="225" t="s">
        <v>71</v>
      </c>
      <c r="E20" s="225" t="s">
        <v>9</v>
      </c>
      <c r="F20" s="226" t="s">
        <v>3</v>
      </c>
      <c r="G20" s="226">
        <v>1979</v>
      </c>
      <c r="H20" s="225" t="s">
        <v>17</v>
      </c>
      <c r="I20" s="208" t="str">
        <f t="shared" si="1"/>
        <v>B</v>
      </c>
      <c r="J20" s="208">
        <f>COUNTIF(I$7:I20,I20)</f>
        <v>1</v>
      </c>
      <c r="K20" s="212">
        <v>1.6412037037037037E-2</v>
      </c>
    </row>
    <row r="21" spans="1:11" s="132" customFormat="1" ht="20.100000000000001" customHeight="1">
      <c r="A21" s="131">
        <v>4</v>
      </c>
      <c r="B21" s="129">
        <v>146</v>
      </c>
      <c r="C21" s="128" t="s">
        <v>319</v>
      </c>
      <c r="D21" s="128" t="s">
        <v>34</v>
      </c>
      <c r="E21" s="128" t="s">
        <v>9</v>
      </c>
      <c r="F21" s="129" t="s">
        <v>3</v>
      </c>
      <c r="G21" s="129">
        <v>1962</v>
      </c>
      <c r="H21" s="128" t="s">
        <v>253</v>
      </c>
      <c r="I21" s="133" t="str">
        <f t="shared" si="1"/>
        <v>D</v>
      </c>
      <c r="J21" s="133">
        <f>COUNTIF(I$7:I21,I21)</f>
        <v>1</v>
      </c>
      <c r="K21" s="134">
        <v>1.9942129629629629E-2</v>
      </c>
    </row>
    <row r="22" spans="1:11" s="132" customFormat="1" ht="20.100000000000001" customHeight="1">
      <c r="A22" s="131">
        <v>5</v>
      </c>
      <c r="B22" s="129">
        <v>128</v>
      </c>
      <c r="C22" s="128" t="s">
        <v>446</v>
      </c>
      <c r="D22" s="128" t="s">
        <v>34</v>
      </c>
      <c r="E22" s="128" t="s">
        <v>9</v>
      </c>
      <c r="F22" s="129" t="s">
        <v>3</v>
      </c>
      <c r="G22" s="129">
        <v>1982</v>
      </c>
      <c r="H22" s="128" t="s">
        <v>447</v>
      </c>
      <c r="I22" s="133" t="str">
        <f t="shared" si="1"/>
        <v>B</v>
      </c>
      <c r="J22" s="133">
        <f>COUNTIF(I$7:I22,I22)</f>
        <v>2</v>
      </c>
      <c r="K22" s="134">
        <v>2.0300925925925927E-2</v>
      </c>
    </row>
    <row r="23" spans="1:11" s="132" customFormat="1" ht="20.100000000000001" customHeight="1">
      <c r="A23" s="131">
        <v>6</v>
      </c>
      <c r="B23" s="129">
        <v>127</v>
      </c>
      <c r="C23" s="128" t="s">
        <v>444</v>
      </c>
      <c r="D23" s="128" t="s">
        <v>240</v>
      </c>
      <c r="E23" s="128" t="s">
        <v>9</v>
      </c>
      <c r="F23" s="129" t="s">
        <v>3</v>
      </c>
      <c r="G23" s="129">
        <v>1977</v>
      </c>
      <c r="H23" s="128" t="s">
        <v>445</v>
      </c>
      <c r="I23" s="133" t="str">
        <f t="shared" si="1"/>
        <v>B</v>
      </c>
      <c r="J23" s="133">
        <f>COUNTIF(I$7:I23,I23)</f>
        <v>3</v>
      </c>
      <c r="K23" s="134">
        <v>2.1342592592592594E-2</v>
      </c>
    </row>
    <row r="24" spans="1:11" s="132" customFormat="1" ht="20.100000000000001" customHeight="1">
      <c r="A24" s="131">
        <v>7</v>
      </c>
      <c r="B24" s="129">
        <v>119</v>
      </c>
      <c r="C24" s="128" t="s">
        <v>325</v>
      </c>
      <c r="D24" s="128" t="s">
        <v>336</v>
      </c>
      <c r="E24" s="128" t="s">
        <v>9</v>
      </c>
      <c r="F24" s="129" t="s">
        <v>3</v>
      </c>
      <c r="G24" s="129">
        <v>1982</v>
      </c>
      <c r="H24" s="128" t="s">
        <v>299</v>
      </c>
      <c r="I24" s="133" t="str">
        <f t="shared" si="1"/>
        <v>B</v>
      </c>
      <c r="J24" s="133">
        <f>COUNTIF(I$7:I24,I24)</f>
        <v>4</v>
      </c>
      <c r="K24" s="134">
        <v>2.1435185185185186E-2</v>
      </c>
    </row>
    <row r="25" spans="1:11" s="132" customFormat="1" ht="20.100000000000001" customHeight="1">
      <c r="A25" s="131">
        <v>8</v>
      </c>
      <c r="B25" s="129">
        <v>136</v>
      </c>
      <c r="C25" s="128" t="s">
        <v>454</v>
      </c>
      <c r="D25" s="128" t="s">
        <v>24</v>
      </c>
      <c r="E25" s="128" t="s">
        <v>9</v>
      </c>
      <c r="F25" s="129" t="s">
        <v>3</v>
      </c>
      <c r="G25" s="129">
        <v>1966</v>
      </c>
      <c r="H25" s="128" t="s">
        <v>253</v>
      </c>
      <c r="I25" s="133" t="str">
        <f t="shared" si="1"/>
        <v>C</v>
      </c>
      <c r="J25" s="133">
        <f>COUNTIF(I$7:I25,I25)</f>
        <v>3</v>
      </c>
      <c r="K25" s="134">
        <v>2.148148148148148E-2</v>
      </c>
    </row>
    <row r="26" spans="1:11" s="132" customFormat="1" ht="20.100000000000001" customHeight="1">
      <c r="A26" s="131">
        <v>9</v>
      </c>
      <c r="B26" s="129">
        <v>110</v>
      </c>
      <c r="C26" s="128" t="s">
        <v>423</v>
      </c>
      <c r="D26" s="128" t="s">
        <v>34</v>
      </c>
      <c r="E26" s="128" t="s">
        <v>9</v>
      </c>
      <c r="F26" s="129" t="s">
        <v>3</v>
      </c>
      <c r="G26" s="129">
        <v>1977</v>
      </c>
      <c r="H26" s="128" t="s">
        <v>352</v>
      </c>
      <c r="I26" s="133" t="str">
        <f t="shared" si="1"/>
        <v>B</v>
      </c>
      <c r="J26" s="133">
        <f>COUNTIF(I$7:I26,I26)</f>
        <v>5</v>
      </c>
      <c r="K26" s="134">
        <v>2.2754629629629628E-2</v>
      </c>
    </row>
    <row r="27" spans="1:11" s="132" customFormat="1" ht="20.100000000000001" customHeight="1">
      <c r="A27" s="131">
        <v>10</v>
      </c>
      <c r="B27" s="133">
        <v>131</v>
      </c>
      <c r="C27" s="128" t="s">
        <v>322</v>
      </c>
      <c r="D27" s="128" t="s">
        <v>34</v>
      </c>
      <c r="E27" s="128" t="s">
        <v>9</v>
      </c>
      <c r="F27" s="129" t="s">
        <v>3</v>
      </c>
      <c r="G27" s="129">
        <v>1969</v>
      </c>
      <c r="H27" s="128" t="s">
        <v>253</v>
      </c>
      <c r="I27" s="133" t="str">
        <f t="shared" si="1"/>
        <v>C</v>
      </c>
      <c r="J27" s="133">
        <f>COUNTIF(I$7:I27,I27)</f>
        <v>4</v>
      </c>
      <c r="K27" s="137">
        <v>2.359953703703704E-2</v>
      </c>
    </row>
    <row r="28" spans="1:11" s="132" customFormat="1" ht="20.100000000000001" customHeight="1">
      <c r="A28" s="131">
        <v>11</v>
      </c>
      <c r="B28" s="129">
        <v>126</v>
      </c>
      <c r="C28" s="128" t="s">
        <v>442</v>
      </c>
      <c r="D28" s="128" t="s">
        <v>41</v>
      </c>
      <c r="E28" s="128" t="s">
        <v>9</v>
      </c>
      <c r="F28" s="129" t="s">
        <v>3</v>
      </c>
      <c r="G28" s="129">
        <v>1973</v>
      </c>
      <c r="H28" s="128" t="s">
        <v>443</v>
      </c>
      <c r="I28" s="133" t="str">
        <f t="shared" si="1"/>
        <v>B</v>
      </c>
      <c r="J28" s="133">
        <f>COUNTIF(I$7:I28,I28)</f>
        <v>6</v>
      </c>
      <c r="K28" s="134">
        <v>2.5115740740740741E-2</v>
      </c>
    </row>
    <row r="29" spans="1:11" s="132" customFormat="1" ht="20.100000000000001" customHeight="1">
      <c r="A29" s="131">
        <v>12</v>
      </c>
      <c r="B29" s="133">
        <v>134</v>
      </c>
      <c r="C29" s="135" t="s">
        <v>172</v>
      </c>
      <c r="D29" s="135" t="s">
        <v>147</v>
      </c>
      <c r="E29" s="135" t="s">
        <v>9</v>
      </c>
      <c r="F29" s="136" t="s">
        <v>3</v>
      </c>
      <c r="G29" s="136">
        <v>1951</v>
      </c>
      <c r="H29" s="135" t="s">
        <v>72</v>
      </c>
      <c r="I29" s="133" t="str">
        <f t="shared" si="1"/>
        <v>E</v>
      </c>
      <c r="J29" s="133">
        <f>COUNTIF(I$7:I29,I29)</f>
        <v>1</v>
      </c>
      <c r="K29" s="137">
        <v>2.5486111111111112E-2</v>
      </c>
    </row>
    <row r="30" spans="1:11" s="132" customFormat="1" ht="20.100000000000001" customHeight="1" thickBot="1">
      <c r="A30" s="131">
        <v>13</v>
      </c>
      <c r="B30" s="133">
        <v>121</v>
      </c>
      <c r="C30" s="128" t="s">
        <v>329</v>
      </c>
      <c r="D30" s="128" t="s">
        <v>18</v>
      </c>
      <c r="E30" s="128" t="s">
        <v>9</v>
      </c>
      <c r="F30" s="129" t="s">
        <v>3</v>
      </c>
      <c r="G30" s="129">
        <v>1976</v>
      </c>
      <c r="H30" s="128" t="s">
        <v>17</v>
      </c>
      <c r="I30" s="133" t="str">
        <f t="shared" si="1"/>
        <v>B</v>
      </c>
      <c r="J30" s="133">
        <f>COUNTIF(I$7:I30,I30)</f>
        <v>7</v>
      </c>
      <c r="K30" s="137">
        <v>2.6782407407407408E-2</v>
      </c>
    </row>
    <row r="31" spans="1:11" s="45" customFormat="1" ht="24.75" customHeight="1" thickBot="1">
      <c r="A31" s="287" t="s">
        <v>472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9"/>
    </row>
    <row r="32" spans="1:11" s="224" customFormat="1" ht="20.100000000000001" customHeight="1">
      <c r="A32" s="219">
        <v>1</v>
      </c>
      <c r="B32" s="220">
        <v>138</v>
      </c>
      <c r="C32" s="221" t="s">
        <v>324</v>
      </c>
      <c r="D32" s="221" t="s">
        <v>47</v>
      </c>
      <c r="E32" s="221" t="s">
        <v>9</v>
      </c>
      <c r="F32" s="220" t="s">
        <v>132</v>
      </c>
      <c r="G32" s="220">
        <v>1990</v>
      </c>
      <c r="H32" s="221" t="s">
        <v>338</v>
      </c>
      <c r="I32" s="220" t="str">
        <f>IF(F32="m",IF($G$1-$G32&lt;=19,"JM",IF($G$1-$G32&lt;=39,"A",IF($G$1-$G32&lt;=49,"B",IF($G$1-$G32&lt;=59,"C",IF($G$1-$G32&lt;=69,"D","E"))))),IF($G$1-$G32&lt;=19,"JŽ",IF($G$1-$G32&lt;=39,"F",IF($G$1-$G32&lt;=49,"G",IF($G$1-$G32&lt;=59,"H","I")))))</f>
        <v>F</v>
      </c>
      <c r="J32" s="220">
        <f>COUNTIF(I$7:I32,I32)</f>
        <v>1</v>
      </c>
      <c r="K32" s="223">
        <v>1.9710648148148147E-2</v>
      </c>
    </row>
    <row r="33" spans="1:11" s="218" customFormat="1" ht="20.100000000000001" customHeight="1">
      <c r="A33" s="214">
        <v>2</v>
      </c>
      <c r="B33" s="215">
        <v>108</v>
      </c>
      <c r="C33" s="216" t="s">
        <v>417</v>
      </c>
      <c r="D33" s="216" t="s">
        <v>418</v>
      </c>
      <c r="E33" s="216" t="s">
        <v>9</v>
      </c>
      <c r="F33" s="215" t="s">
        <v>132</v>
      </c>
      <c r="G33" s="215">
        <v>1985</v>
      </c>
      <c r="H33" s="216" t="s">
        <v>253</v>
      </c>
      <c r="I33" s="215" t="str">
        <f>IF(F33="m",IF($G$1-$G33&lt;=19,"JM",IF($G$1-$G33&lt;=39,"A",IF($G$1-$G33&lt;=49,"B",IF($G$1-$G33&lt;=59,"C",IF($G$1-$G33&lt;=69,"D","E"))))),IF($G$1-$G33&lt;=19,"JŽ",IF($G$1-$G33&lt;=39,"F",IF($G$1-$G33&lt;=49,"G",IF($G$1-$G33&lt;=59,"H","I")))))</f>
        <v>F</v>
      </c>
      <c r="J33" s="215">
        <f>COUNTIF(I$7:I33,I33)</f>
        <v>2</v>
      </c>
      <c r="K33" s="217">
        <v>2.1423611111111112E-2</v>
      </c>
    </row>
    <row r="34" spans="1:11" s="211" customFormat="1" ht="20.100000000000001" customHeight="1">
      <c r="A34" s="207">
        <v>3</v>
      </c>
      <c r="B34" s="208">
        <v>117</v>
      </c>
      <c r="C34" s="209" t="s">
        <v>434</v>
      </c>
      <c r="D34" s="209" t="s">
        <v>57</v>
      </c>
      <c r="E34" s="209" t="s">
        <v>9</v>
      </c>
      <c r="F34" s="208" t="s">
        <v>132</v>
      </c>
      <c r="G34" s="208">
        <v>1984</v>
      </c>
      <c r="H34" s="225" t="s">
        <v>299</v>
      </c>
      <c r="I34" s="207" t="str">
        <f>IF(F34="m",IF($G$1-$G34&lt;=19,"JM",IF($G$1-$G34&lt;=39,"A",IF($G$1-$G34&lt;=49,"B",IF($G$1-$G34&lt;=59,"C",IF($G$1-$G34&lt;=69,"D","E"))))),IF($G$1-$G34&lt;=19,"JŽ",IF($G$1-$G34&lt;=39,"F",IF($G$1-$G34&lt;=49,"G",IF($G$1-$G34&lt;=59,"H","I")))))</f>
        <v>F</v>
      </c>
      <c r="J34" s="207">
        <f>COUNTIF(I$7:I34,I34)</f>
        <v>3</v>
      </c>
      <c r="K34" s="210">
        <v>2.1712962962962962E-2</v>
      </c>
    </row>
    <row r="35" spans="1:11" s="132" customFormat="1" ht="20.100000000000001" customHeight="1" thickBot="1">
      <c r="A35" s="131">
        <v>4</v>
      </c>
      <c r="B35" s="129">
        <v>107</v>
      </c>
      <c r="C35" s="128" t="s">
        <v>321</v>
      </c>
      <c r="D35" s="128" t="s">
        <v>332</v>
      </c>
      <c r="E35" s="128" t="s">
        <v>9</v>
      </c>
      <c r="F35" s="129" t="s">
        <v>132</v>
      </c>
      <c r="G35" s="129">
        <v>1985</v>
      </c>
      <c r="H35" s="128" t="s">
        <v>253</v>
      </c>
      <c r="I35" s="133" t="str">
        <f>IF(F35="m",IF($G$1-$G35&lt;=19,"JM",IF($G$1-$G35&lt;=39,"A",IF($G$1-$G35&lt;=49,"B",IF($G$1-$G35&lt;=59,"C",IF($G$1-$G35&lt;=69,"D","E"))))),IF($G$1-$G35&lt;=19,"JŽ",IF($G$1-$G35&lt;=39,"F",IF($G$1-$G35&lt;=49,"G",IF($G$1-$G35&lt;=59,"H","I")))))</f>
        <v>F</v>
      </c>
      <c r="J35" s="133">
        <f>COUNTIF(I$7:I35,I35)</f>
        <v>4</v>
      </c>
      <c r="K35" s="134">
        <v>2.5312500000000002E-2</v>
      </c>
    </row>
    <row r="36" spans="1:11" s="45" customFormat="1" ht="24.75" customHeight="1" thickBot="1">
      <c r="A36" s="287" t="s">
        <v>474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9"/>
    </row>
    <row r="37" spans="1:11" s="224" customFormat="1" ht="20.100000000000001" customHeight="1">
      <c r="A37" s="219">
        <v>1</v>
      </c>
      <c r="B37" s="220">
        <v>144</v>
      </c>
      <c r="C37" s="221" t="s">
        <v>417</v>
      </c>
      <c r="D37" s="221" t="s">
        <v>87</v>
      </c>
      <c r="E37" s="221" t="s">
        <v>9</v>
      </c>
      <c r="F37" s="220" t="s">
        <v>132</v>
      </c>
      <c r="G37" s="220">
        <v>1978</v>
      </c>
      <c r="H37" s="221" t="s">
        <v>299</v>
      </c>
      <c r="I37" s="220" t="str">
        <f t="shared" ref="I37:I43" si="2">IF(F37="m",IF($G$1-$G37&lt;=19,"JM",IF($G$1-$G37&lt;=39,"A",IF($G$1-$G37&lt;=49,"B",IF($G$1-$G37&lt;=59,"C",IF($G$1-$G37&lt;=69,"D","E"))))),IF($G$1-$G37&lt;=19,"JŽ",IF($G$1-$G37&lt;=39,"F",IF($G$1-$G37&lt;=49,"G",IF($G$1-$G37&lt;=59,"H","I")))))</f>
        <v>G</v>
      </c>
      <c r="J37" s="220">
        <f>COUNTIF(I$7:I37,I37)</f>
        <v>1</v>
      </c>
      <c r="K37" s="223">
        <v>1.8472222222222223E-2</v>
      </c>
    </row>
    <row r="38" spans="1:11" s="218" customFormat="1" ht="20.100000000000001" customHeight="1">
      <c r="A38" s="214">
        <v>2</v>
      </c>
      <c r="B38" s="215">
        <v>145</v>
      </c>
      <c r="C38" s="216" t="s">
        <v>466</v>
      </c>
      <c r="D38" s="216" t="s">
        <v>53</v>
      </c>
      <c r="E38" s="216" t="s">
        <v>9</v>
      </c>
      <c r="F38" s="215" t="s">
        <v>132</v>
      </c>
      <c r="G38" s="215">
        <v>1980</v>
      </c>
      <c r="H38" s="216" t="s">
        <v>253</v>
      </c>
      <c r="I38" s="215" t="str">
        <f t="shared" si="2"/>
        <v>G</v>
      </c>
      <c r="J38" s="215">
        <f>COUNTIF(I$7:I38,I38)</f>
        <v>2</v>
      </c>
      <c r="K38" s="217">
        <v>2.056712962962963E-2</v>
      </c>
    </row>
    <row r="39" spans="1:11" s="211" customFormat="1" ht="20.100000000000001" customHeight="1">
      <c r="A39" s="207">
        <v>3</v>
      </c>
      <c r="B39" s="208">
        <v>137</v>
      </c>
      <c r="C39" s="209" t="s">
        <v>455</v>
      </c>
      <c r="D39" s="209" t="s">
        <v>456</v>
      </c>
      <c r="E39" s="209" t="s">
        <v>9</v>
      </c>
      <c r="F39" s="208" t="s">
        <v>132</v>
      </c>
      <c r="G39" s="208">
        <v>1979</v>
      </c>
      <c r="H39" s="209" t="s">
        <v>337</v>
      </c>
      <c r="I39" s="208" t="str">
        <f t="shared" si="2"/>
        <v>G</v>
      </c>
      <c r="J39" s="208">
        <f>COUNTIF(I$7:I39,I39)</f>
        <v>3</v>
      </c>
      <c r="K39" s="212">
        <v>2.0787037037037038E-2</v>
      </c>
    </row>
    <row r="40" spans="1:11" s="132" customFormat="1" ht="20.100000000000001" customHeight="1">
      <c r="A40" s="131">
        <v>4</v>
      </c>
      <c r="B40" s="129">
        <v>118</v>
      </c>
      <c r="C40" s="128" t="s">
        <v>326</v>
      </c>
      <c r="D40" s="128" t="s">
        <v>242</v>
      </c>
      <c r="E40" s="128" t="s">
        <v>9</v>
      </c>
      <c r="F40" s="129" t="s">
        <v>132</v>
      </c>
      <c r="G40" s="129">
        <v>1980</v>
      </c>
      <c r="H40" s="128" t="s">
        <v>299</v>
      </c>
      <c r="I40" s="133" t="str">
        <f t="shared" si="2"/>
        <v>G</v>
      </c>
      <c r="J40" s="133">
        <f>COUNTIF(I$7:I40,I40)</f>
        <v>4</v>
      </c>
      <c r="K40" s="134">
        <v>2.1446759259259259E-2</v>
      </c>
    </row>
    <row r="41" spans="1:11" s="132" customFormat="1" ht="20.100000000000001" customHeight="1">
      <c r="A41" s="131">
        <v>5</v>
      </c>
      <c r="B41" s="133">
        <v>143</v>
      </c>
      <c r="C41" s="128" t="s">
        <v>127</v>
      </c>
      <c r="D41" s="128" t="s">
        <v>333</v>
      </c>
      <c r="E41" s="128" t="s">
        <v>9</v>
      </c>
      <c r="F41" s="129" t="s">
        <v>132</v>
      </c>
      <c r="G41" s="129">
        <v>1971</v>
      </c>
      <c r="H41" s="128" t="s">
        <v>17</v>
      </c>
      <c r="I41" s="133" t="str">
        <f t="shared" si="2"/>
        <v>H</v>
      </c>
      <c r="J41" s="133">
        <f>COUNTIF(I$7:I41,I41)</f>
        <v>1</v>
      </c>
      <c r="K41" s="134">
        <v>2.3773148148148151E-2</v>
      </c>
    </row>
    <row r="42" spans="1:11" s="132" customFormat="1" ht="20.100000000000001" customHeight="1">
      <c r="A42" s="131">
        <v>6</v>
      </c>
      <c r="B42" s="129">
        <v>135</v>
      </c>
      <c r="C42" s="128" t="s">
        <v>453</v>
      </c>
      <c r="D42" s="128" t="s">
        <v>114</v>
      </c>
      <c r="E42" s="128" t="s">
        <v>9</v>
      </c>
      <c r="F42" s="129" t="s">
        <v>132</v>
      </c>
      <c r="G42" s="129">
        <v>1967</v>
      </c>
      <c r="H42" s="128" t="s">
        <v>393</v>
      </c>
      <c r="I42" s="133" t="str">
        <f t="shared" si="2"/>
        <v>H</v>
      </c>
      <c r="J42" s="133">
        <f>COUNTIF(I$7:I42,I42)</f>
        <v>2</v>
      </c>
      <c r="K42" s="134">
        <v>2.56712962962963E-2</v>
      </c>
    </row>
    <row r="43" spans="1:11" s="132" customFormat="1" ht="20.100000000000001" customHeight="1" thickBot="1">
      <c r="A43" s="131">
        <v>7</v>
      </c>
      <c r="B43" s="133">
        <v>147</v>
      </c>
      <c r="C43" s="128" t="s">
        <v>320</v>
      </c>
      <c r="D43" s="128" t="s">
        <v>331</v>
      </c>
      <c r="E43" s="128" t="s">
        <v>9</v>
      </c>
      <c r="F43" s="129" t="s">
        <v>132</v>
      </c>
      <c r="G43" s="129">
        <v>1964</v>
      </c>
      <c r="H43" s="128" t="s">
        <v>253</v>
      </c>
      <c r="I43" s="133" t="str">
        <f t="shared" si="2"/>
        <v>H</v>
      </c>
      <c r="J43" s="133">
        <f>COUNTIF(I$7:I43,I43)</f>
        <v>3</v>
      </c>
      <c r="K43" s="137" t="s">
        <v>475</v>
      </c>
    </row>
    <row r="44" spans="1:11" s="45" customFormat="1" ht="24.75" customHeight="1" thickBot="1">
      <c r="A44" s="287" t="s">
        <v>478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9"/>
    </row>
    <row r="45" spans="1:11" s="224" customFormat="1" ht="20.100000000000001" customHeight="1">
      <c r="A45" s="220">
        <v>1</v>
      </c>
      <c r="B45" s="220">
        <v>148</v>
      </c>
      <c r="C45" s="221" t="s">
        <v>281</v>
      </c>
      <c r="D45" s="221" t="s">
        <v>39</v>
      </c>
      <c r="E45" s="221" t="s">
        <v>9</v>
      </c>
      <c r="F45" s="220" t="s">
        <v>3</v>
      </c>
      <c r="G45" s="220">
        <v>2005</v>
      </c>
      <c r="H45" s="221" t="s">
        <v>253</v>
      </c>
      <c r="I45" s="220" t="str">
        <f t="shared" ref="I45:I55" si="3">IF(F45="m",IF($G$1-$G45&lt;=19,"JM",IF($G$1-$G45&lt;=39,"A",IF($G$1-$G45&lt;=49,"B",IF($G$1-$G45&lt;=59,"C",IF($G$1-$G45&lt;=69,"D","E"))))),IF($G$1-$G45&lt;=19,"JŽ",IF($G$1-$G45&lt;=39,"F",IF($G$1-$G45&lt;=49,"G",IF($G$1-$G45&lt;=59,"H","I")))))</f>
        <v>JM</v>
      </c>
      <c r="J45" s="220">
        <v>1</v>
      </c>
      <c r="K45" s="223">
        <v>1.7997685185185186E-2</v>
      </c>
    </row>
    <row r="46" spans="1:11" s="218" customFormat="1" ht="20.100000000000001" customHeight="1">
      <c r="A46" s="214">
        <v>2</v>
      </c>
      <c r="B46" s="215">
        <v>113</v>
      </c>
      <c r="C46" s="216" t="s">
        <v>427</v>
      </c>
      <c r="D46" s="216" t="s">
        <v>61</v>
      </c>
      <c r="E46" s="216" t="s">
        <v>254</v>
      </c>
      <c r="F46" s="215" t="s">
        <v>3</v>
      </c>
      <c r="G46" s="215">
        <v>2010</v>
      </c>
      <c r="H46" s="216" t="s">
        <v>428</v>
      </c>
      <c r="I46" s="215" t="str">
        <f t="shared" si="3"/>
        <v>JM</v>
      </c>
      <c r="J46" s="215">
        <v>2</v>
      </c>
      <c r="K46" s="217">
        <v>1.9178240740740742E-2</v>
      </c>
    </row>
    <row r="47" spans="1:11" s="211" customFormat="1" ht="20.100000000000001" customHeight="1">
      <c r="A47" s="207">
        <v>3</v>
      </c>
      <c r="B47" s="208">
        <v>141</v>
      </c>
      <c r="C47" s="209" t="s">
        <v>446</v>
      </c>
      <c r="D47" s="209" t="s">
        <v>460</v>
      </c>
      <c r="E47" s="209" t="s">
        <v>9</v>
      </c>
      <c r="F47" s="208" t="s">
        <v>3</v>
      </c>
      <c r="G47" s="208">
        <v>2010</v>
      </c>
      <c r="H47" s="209" t="s">
        <v>367</v>
      </c>
      <c r="I47" s="207" t="str">
        <f t="shared" si="3"/>
        <v>JM</v>
      </c>
      <c r="J47" s="207">
        <v>3</v>
      </c>
      <c r="K47" s="210">
        <v>1.9791666666666666E-2</v>
      </c>
    </row>
    <row r="48" spans="1:11" ht="20.100000000000001" customHeight="1">
      <c r="A48" s="131">
        <v>4</v>
      </c>
      <c r="B48" s="129">
        <v>104</v>
      </c>
      <c r="C48" s="128" t="s">
        <v>432</v>
      </c>
      <c r="D48" s="128" t="s">
        <v>67</v>
      </c>
      <c r="E48" s="128" t="s">
        <v>9</v>
      </c>
      <c r="F48" s="129" t="s">
        <v>3</v>
      </c>
      <c r="G48" s="129">
        <v>2009</v>
      </c>
      <c r="H48" s="128" t="s">
        <v>393</v>
      </c>
      <c r="I48" s="133" t="str">
        <f t="shared" si="3"/>
        <v>JM</v>
      </c>
      <c r="J48" s="133">
        <v>4</v>
      </c>
      <c r="K48" s="134">
        <v>2.2037037037037036E-2</v>
      </c>
    </row>
    <row r="49" spans="1:11" ht="20.100000000000001" customHeight="1">
      <c r="A49" s="131">
        <v>5</v>
      </c>
      <c r="B49" s="129">
        <v>102</v>
      </c>
      <c r="C49" s="128" t="s">
        <v>430</v>
      </c>
      <c r="D49" s="128" t="s">
        <v>387</v>
      </c>
      <c r="E49" s="128" t="s">
        <v>9</v>
      </c>
      <c r="F49" s="129" t="s">
        <v>3</v>
      </c>
      <c r="G49" s="129">
        <v>2011</v>
      </c>
      <c r="H49" s="128" t="s">
        <v>393</v>
      </c>
      <c r="I49" s="133" t="str">
        <f t="shared" si="3"/>
        <v>JM</v>
      </c>
      <c r="J49" s="133">
        <v>5</v>
      </c>
      <c r="K49" s="134">
        <v>2.3657407407407408E-2</v>
      </c>
    </row>
    <row r="50" spans="1:11" ht="20.100000000000001" customHeight="1">
      <c r="A50" s="131">
        <v>6</v>
      </c>
      <c r="B50" s="129">
        <v>105</v>
      </c>
      <c r="C50" s="128" t="s">
        <v>431</v>
      </c>
      <c r="D50" s="128" t="s">
        <v>416</v>
      </c>
      <c r="E50" s="128" t="s">
        <v>9</v>
      </c>
      <c r="F50" s="129" t="s">
        <v>3</v>
      </c>
      <c r="G50" s="129">
        <v>2008</v>
      </c>
      <c r="H50" s="128" t="s">
        <v>393</v>
      </c>
      <c r="I50" s="133" t="str">
        <f t="shared" si="3"/>
        <v>JM</v>
      </c>
      <c r="J50" s="131">
        <v>6</v>
      </c>
      <c r="K50" s="134">
        <v>2.4675925925925924E-2</v>
      </c>
    </row>
    <row r="51" spans="1:11" ht="20.100000000000001" customHeight="1">
      <c r="A51" s="131">
        <v>7</v>
      </c>
      <c r="B51" s="129">
        <v>103</v>
      </c>
      <c r="C51" s="128" t="s">
        <v>431</v>
      </c>
      <c r="D51" s="128" t="s">
        <v>415</v>
      </c>
      <c r="E51" s="128" t="s">
        <v>9</v>
      </c>
      <c r="F51" s="129" t="s">
        <v>3</v>
      </c>
      <c r="G51" s="129">
        <v>2011</v>
      </c>
      <c r="H51" s="128" t="s">
        <v>393</v>
      </c>
      <c r="I51" s="133" t="str">
        <f t="shared" si="3"/>
        <v>JM</v>
      </c>
      <c r="J51" s="133">
        <v>7</v>
      </c>
      <c r="K51" s="134">
        <v>2.6643518518518521E-2</v>
      </c>
    </row>
    <row r="52" spans="1:11" ht="20.100000000000001" customHeight="1">
      <c r="A52" s="131">
        <v>8</v>
      </c>
      <c r="B52" s="129">
        <v>112</v>
      </c>
      <c r="C52" s="128" t="s">
        <v>423</v>
      </c>
      <c r="D52" s="128" t="s">
        <v>426</v>
      </c>
      <c r="E52" s="128" t="s">
        <v>9</v>
      </c>
      <c r="F52" s="129" t="s">
        <v>3</v>
      </c>
      <c r="G52" s="129">
        <v>2010</v>
      </c>
      <c r="H52" s="128" t="s">
        <v>352</v>
      </c>
      <c r="I52" s="133" t="str">
        <f t="shared" si="3"/>
        <v>JM</v>
      </c>
      <c r="J52" s="133">
        <v>8</v>
      </c>
      <c r="K52" s="134">
        <v>2.6770833333333331E-2</v>
      </c>
    </row>
    <row r="53" spans="1:11" ht="20.100000000000001" customHeight="1">
      <c r="A53" s="131">
        <v>9</v>
      </c>
      <c r="B53" s="129">
        <v>142</v>
      </c>
      <c r="C53" s="128" t="s">
        <v>461</v>
      </c>
      <c r="D53" s="128" t="s">
        <v>61</v>
      </c>
      <c r="E53" s="128" t="s">
        <v>9</v>
      </c>
      <c r="F53" s="129" t="s">
        <v>3</v>
      </c>
      <c r="G53" s="129">
        <v>2012</v>
      </c>
      <c r="H53" s="128" t="s">
        <v>367</v>
      </c>
      <c r="I53" s="133" t="str">
        <f t="shared" si="3"/>
        <v>JM</v>
      </c>
      <c r="J53" s="131">
        <v>9</v>
      </c>
      <c r="K53" s="134">
        <v>2.855324074074074E-2</v>
      </c>
    </row>
    <row r="54" spans="1:11" ht="20.100000000000001" customHeight="1">
      <c r="A54" s="131">
        <v>10</v>
      </c>
      <c r="B54" s="129">
        <v>115</v>
      </c>
      <c r="C54" s="128" t="s">
        <v>433</v>
      </c>
      <c r="D54" s="128" t="s">
        <v>296</v>
      </c>
      <c r="E54" s="128" t="s">
        <v>9</v>
      </c>
      <c r="F54" s="129" t="s">
        <v>3</v>
      </c>
      <c r="G54" s="129">
        <v>2010</v>
      </c>
      <c r="H54" s="128" t="s">
        <v>352</v>
      </c>
      <c r="I54" s="133" t="str">
        <f t="shared" si="3"/>
        <v>JM</v>
      </c>
      <c r="J54" s="133">
        <v>10</v>
      </c>
      <c r="K54" s="213" t="s">
        <v>475</v>
      </c>
    </row>
    <row r="55" spans="1:11" ht="20.100000000000001" customHeight="1" thickBot="1">
      <c r="A55" s="131">
        <v>11</v>
      </c>
      <c r="B55" s="133">
        <v>101</v>
      </c>
      <c r="C55" s="138" t="s">
        <v>429</v>
      </c>
      <c r="D55" s="138" t="s">
        <v>130</v>
      </c>
      <c r="E55" s="128" t="s">
        <v>9</v>
      </c>
      <c r="F55" s="129" t="s">
        <v>3</v>
      </c>
      <c r="G55" s="129">
        <v>2010</v>
      </c>
      <c r="H55" s="138" t="s">
        <v>393</v>
      </c>
      <c r="I55" s="133" t="str">
        <f t="shared" si="3"/>
        <v>JM</v>
      </c>
      <c r="J55" s="133">
        <v>11</v>
      </c>
      <c r="K55" s="213" t="s">
        <v>475</v>
      </c>
    </row>
    <row r="56" spans="1:11" s="45" customFormat="1" ht="24.75" customHeight="1" thickBot="1">
      <c r="A56" s="287" t="s">
        <v>477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9"/>
    </row>
    <row r="57" spans="1:11" s="224" customFormat="1" ht="20.100000000000001" customHeight="1">
      <c r="A57" s="219">
        <v>1</v>
      </c>
      <c r="B57" s="220">
        <v>120</v>
      </c>
      <c r="C57" s="221" t="s">
        <v>328</v>
      </c>
      <c r="D57" s="221" t="s">
        <v>79</v>
      </c>
      <c r="E57" s="221" t="s">
        <v>9</v>
      </c>
      <c r="F57" s="220" t="s">
        <v>132</v>
      </c>
      <c r="G57" s="220">
        <v>2006</v>
      </c>
      <c r="H57" s="221" t="s">
        <v>17</v>
      </c>
      <c r="I57" s="220" t="str">
        <f>IF(F57="m",IF($G$1-$G57&lt;=19,"JM",IF($G$1-$G57&lt;=39,"A",IF($G$1-$G57&lt;=49,"B",IF($G$1-$G57&lt;=59,"C",IF($G$1-$G57&lt;=69,"D","E"))))),IF($G$1-$G57&lt;=19,"JŽ",IF($G$1-$G57&lt;=39,"F",IF($G$1-$G57&lt;=49,"G",IF($G$1-$G57&lt;=59,"H","I")))))</f>
        <v>JŽ</v>
      </c>
      <c r="J57" s="220">
        <v>1</v>
      </c>
      <c r="K57" s="223">
        <v>2.2013888888888888E-2</v>
      </c>
    </row>
    <row r="58" spans="1:11" s="218" customFormat="1" ht="20.100000000000001" customHeight="1">
      <c r="A58" s="214">
        <v>2</v>
      </c>
      <c r="B58" s="215">
        <v>132</v>
      </c>
      <c r="C58" s="216" t="s">
        <v>452</v>
      </c>
      <c r="D58" s="216" t="s">
        <v>151</v>
      </c>
      <c r="E58" s="216" t="s">
        <v>9</v>
      </c>
      <c r="F58" s="215" t="s">
        <v>132</v>
      </c>
      <c r="G58" s="215">
        <v>2009</v>
      </c>
      <c r="H58" s="216" t="s">
        <v>253</v>
      </c>
      <c r="I58" s="215" t="str">
        <f>IF(F58="m",IF($G$1-$G58&lt;=19,"JM",IF($G$1-$G58&lt;=39,"A",IF($G$1-$G58&lt;=49,"B",IF($G$1-$G58&lt;=59,"C",IF($G$1-$G58&lt;=69,"D","E"))))),IF($G$1-$G58&lt;=19,"JŽ",IF($G$1-$G58&lt;=39,"F",IF($G$1-$G58&lt;=49,"G",IF($G$1-$G58&lt;=59,"H","I")))))</f>
        <v>JŽ</v>
      </c>
      <c r="J58" s="215">
        <v>2</v>
      </c>
      <c r="K58" s="217">
        <v>2.359953703703704E-2</v>
      </c>
    </row>
    <row r="59" spans="1:11" s="211" customFormat="1" ht="20.100000000000001" customHeight="1">
      <c r="A59" s="207">
        <v>3</v>
      </c>
      <c r="B59" s="208">
        <v>111</v>
      </c>
      <c r="C59" s="209" t="s">
        <v>424</v>
      </c>
      <c r="D59" s="209" t="s">
        <v>425</v>
      </c>
      <c r="E59" s="209" t="s">
        <v>9</v>
      </c>
      <c r="F59" s="208" t="s">
        <v>132</v>
      </c>
      <c r="G59" s="208">
        <v>2008</v>
      </c>
      <c r="H59" s="209" t="s">
        <v>352</v>
      </c>
      <c r="I59" s="208" t="str">
        <f>IF(F59="m",IF($G$1-$G59&lt;=19,"JM",IF($G$1-$G59&lt;=39,"A",IF($G$1-$G59&lt;=49,"B",IF($G$1-$G59&lt;=59,"C",IF($G$1-$G59&lt;=69,"D","E"))))),IF($G$1-$G59&lt;=19,"JŽ",IF($G$1-$G59&lt;=39,"F",IF($G$1-$G59&lt;=49,"G",IF($G$1-$G59&lt;=59,"H","I")))))</f>
        <v>JŽ</v>
      </c>
      <c r="J59" s="208">
        <v>3</v>
      </c>
      <c r="K59" s="212">
        <v>2.3738425925925923E-2</v>
      </c>
    </row>
    <row r="61" spans="1:11" s="121" customFormat="1" ht="12">
      <c r="A61" s="116" t="s">
        <v>238</v>
      </c>
      <c r="B61" s="116"/>
      <c r="D61" s="116"/>
      <c r="E61" s="116"/>
      <c r="F61" s="116"/>
      <c r="G61" s="116"/>
      <c r="H61" s="116"/>
      <c r="I61" s="109"/>
      <c r="J61" s="109"/>
      <c r="K61" s="109"/>
    </row>
    <row r="62" spans="1:11" s="121" customFormat="1" ht="12">
      <c r="A62" s="294" t="s">
        <v>14</v>
      </c>
      <c r="B62" s="294"/>
      <c r="C62" s="294"/>
      <c r="D62" s="294"/>
      <c r="E62" s="294"/>
      <c r="F62" s="294"/>
      <c r="G62" s="294"/>
      <c r="H62" s="116"/>
      <c r="I62" s="109"/>
      <c r="J62" s="109"/>
      <c r="K62" s="109"/>
    </row>
  </sheetData>
  <sortState ref="A17:K31">
    <sortCondition ref="K17:K31"/>
  </sortState>
  <mergeCells count="10">
    <mergeCell ref="A2:K2"/>
    <mergeCell ref="A3:K3"/>
    <mergeCell ref="A4:C4"/>
    <mergeCell ref="A62:G62"/>
    <mergeCell ref="A17:K17"/>
    <mergeCell ref="A6:K6"/>
    <mergeCell ref="A31:K31"/>
    <mergeCell ref="A36:K36"/>
    <mergeCell ref="A56:K56"/>
    <mergeCell ref="A44:K4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topLeftCell="A2" workbookViewId="0">
      <selection activeCell="A17" sqref="A17:XFD17"/>
    </sheetView>
  </sheetViews>
  <sheetFormatPr defaultColWidth="8.7109375" defaultRowHeight="12.75"/>
  <cols>
    <col min="1" max="1" width="11.28515625" style="112" customWidth="1"/>
    <col min="2" max="2" width="11.85546875" style="113" customWidth="1"/>
    <col min="3" max="3" width="12.42578125" style="110" customWidth="1"/>
    <col min="4" max="4" width="15.85546875" style="107" customWidth="1"/>
    <col min="5" max="5" width="6.140625" style="107" customWidth="1"/>
    <col min="6" max="6" width="10.42578125" style="109" customWidth="1"/>
    <col min="7" max="7" width="10.140625" style="114" customWidth="1"/>
    <col min="8" max="8" width="17.7109375" style="107" customWidth="1"/>
    <col min="9" max="10" width="10.140625" style="108" customWidth="1"/>
    <col min="11" max="16384" width="8.7109375" style="108"/>
  </cols>
  <sheetData>
    <row r="1" spans="1:8" s="93" customFormat="1" ht="13.5" hidden="1" customHeight="1" thickBot="1">
      <c r="A1" s="87"/>
      <c r="B1" s="88"/>
      <c r="C1" s="89"/>
      <c r="D1" s="90"/>
      <c r="E1" s="90"/>
      <c r="F1" s="91" t="s">
        <v>5</v>
      </c>
      <c r="G1" s="92">
        <v>2022</v>
      </c>
      <c r="H1" s="90"/>
    </row>
    <row r="2" spans="1:8" s="84" customFormat="1" ht="30" customHeight="1" thickBot="1">
      <c r="A2" s="295" t="s">
        <v>479</v>
      </c>
      <c r="B2" s="296"/>
      <c r="C2" s="296"/>
      <c r="D2" s="296"/>
      <c r="E2" s="296"/>
      <c r="F2" s="296"/>
      <c r="G2" s="296"/>
      <c r="H2" s="297"/>
    </row>
    <row r="3" spans="1:8" s="85" customFormat="1" ht="20.100000000000001" customHeight="1" thickBot="1">
      <c r="A3" s="298" t="s">
        <v>261</v>
      </c>
      <c r="B3" s="299"/>
      <c r="C3" s="299"/>
      <c r="D3" s="299"/>
      <c r="E3" s="299"/>
      <c r="F3" s="299"/>
      <c r="G3" s="299"/>
      <c r="H3" s="300"/>
    </row>
    <row r="4" spans="1:8" s="94" customFormat="1" ht="24" thickBot="1">
      <c r="A4" s="302" t="s">
        <v>347</v>
      </c>
      <c r="B4" s="303"/>
      <c r="C4" s="303"/>
      <c r="D4" s="303"/>
      <c r="E4" s="303"/>
      <c r="F4" s="303"/>
      <c r="G4" s="303"/>
      <c r="H4" s="304"/>
    </row>
    <row r="5" spans="1:8" s="240" customFormat="1" ht="25.5">
      <c r="A5" s="234" t="s">
        <v>12</v>
      </c>
      <c r="B5" s="235" t="s">
        <v>16</v>
      </c>
      <c r="C5" s="236" t="s">
        <v>8</v>
      </c>
      <c r="D5" s="236" t="s">
        <v>0</v>
      </c>
      <c r="E5" s="237" t="s">
        <v>10</v>
      </c>
      <c r="F5" s="238" t="s">
        <v>4</v>
      </c>
      <c r="G5" s="239" t="s">
        <v>7</v>
      </c>
      <c r="H5" s="236" t="s">
        <v>1</v>
      </c>
    </row>
    <row r="6" spans="1:8" s="244" customFormat="1" ht="20.100000000000001" customHeight="1">
      <c r="A6" s="178">
        <v>1</v>
      </c>
      <c r="B6" s="241">
        <v>122</v>
      </c>
      <c r="C6" s="242" t="s">
        <v>359</v>
      </c>
      <c r="D6" s="242" t="s">
        <v>360</v>
      </c>
      <c r="E6" s="242" t="s">
        <v>9</v>
      </c>
      <c r="F6" s="241" t="s">
        <v>3</v>
      </c>
      <c r="G6" s="243">
        <v>2016</v>
      </c>
      <c r="H6" s="242" t="s">
        <v>31</v>
      </c>
    </row>
    <row r="7" spans="1:8" s="247" customFormat="1" ht="20.100000000000001" customHeight="1">
      <c r="A7" s="192">
        <v>2</v>
      </c>
      <c r="B7" s="245">
        <v>37</v>
      </c>
      <c r="C7" s="246" t="s">
        <v>361</v>
      </c>
      <c r="D7" s="246" t="s">
        <v>362</v>
      </c>
      <c r="E7" s="246" t="s">
        <v>9</v>
      </c>
      <c r="F7" s="245" t="s">
        <v>3</v>
      </c>
      <c r="G7" s="248">
        <v>2016</v>
      </c>
      <c r="H7" s="246" t="s">
        <v>352</v>
      </c>
    </row>
    <row r="8" spans="1:8" s="252" customFormat="1" ht="20.100000000000001" customHeight="1">
      <c r="A8" s="186">
        <v>3</v>
      </c>
      <c r="B8" s="249">
        <v>124</v>
      </c>
      <c r="C8" s="250" t="s">
        <v>381</v>
      </c>
      <c r="D8" s="250" t="s">
        <v>251</v>
      </c>
      <c r="E8" s="250" t="s">
        <v>9</v>
      </c>
      <c r="F8" s="249" t="s">
        <v>3</v>
      </c>
      <c r="G8" s="251">
        <v>2017</v>
      </c>
      <c r="H8" s="250" t="s">
        <v>31</v>
      </c>
    </row>
    <row r="9" spans="1:8" s="100" customFormat="1" ht="20.100000000000001" customHeight="1">
      <c r="A9" s="95">
        <v>4</v>
      </c>
      <c r="B9" s="98">
        <v>71</v>
      </c>
      <c r="C9" s="97" t="s">
        <v>365</v>
      </c>
      <c r="D9" s="97" t="s">
        <v>366</v>
      </c>
      <c r="E9" s="97" t="s">
        <v>9</v>
      </c>
      <c r="F9" s="98" t="s">
        <v>3</v>
      </c>
      <c r="G9" s="99">
        <v>2016</v>
      </c>
      <c r="H9" s="97" t="s">
        <v>367</v>
      </c>
    </row>
    <row r="10" spans="1:8" s="100" customFormat="1" ht="20.100000000000001" customHeight="1">
      <c r="A10" s="95">
        <v>5</v>
      </c>
      <c r="B10" s="98">
        <v>33</v>
      </c>
      <c r="C10" s="97" t="s">
        <v>351</v>
      </c>
      <c r="D10" s="97" t="s">
        <v>39</v>
      </c>
      <c r="E10" s="97" t="s">
        <v>9</v>
      </c>
      <c r="F10" s="98" t="s">
        <v>3</v>
      </c>
      <c r="G10" s="99">
        <v>2017</v>
      </c>
      <c r="H10" s="97" t="s">
        <v>352</v>
      </c>
    </row>
    <row r="11" spans="1:8" s="100" customFormat="1" ht="20.100000000000001" customHeight="1">
      <c r="A11" s="95">
        <v>6</v>
      </c>
      <c r="B11" s="98">
        <v>130</v>
      </c>
      <c r="C11" s="97" t="s">
        <v>358</v>
      </c>
      <c r="D11" s="97" t="s">
        <v>61</v>
      </c>
      <c r="E11" s="97" t="s">
        <v>9</v>
      </c>
      <c r="F11" s="98" t="s">
        <v>3</v>
      </c>
      <c r="G11" s="99">
        <v>2018</v>
      </c>
      <c r="H11" s="97" t="s">
        <v>302</v>
      </c>
    </row>
    <row r="12" spans="1:8" s="100" customFormat="1" ht="20.100000000000001" customHeight="1">
      <c r="A12" s="95">
        <v>7</v>
      </c>
      <c r="B12" s="96">
        <v>32</v>
      </c>
      <c r="C12" s="97" t="s">
        <v>368</v>
      </c>
      <c r="D12" s="97" t="s">
        <v>366</v>
      </c>
      <c r="E12" s="97" t="s">
        <v>9</v>
      </c>
      <c r="F12" s="98" t="s">
        <v>3</v>
      </c>
      <c r="G12" s="99">
        <v>2017</v>
      </c>
      <c r="H12" s="97" t="s">
        <v>369</v>
      </c>
    </row>
    <row r="13" spans="1:8" s="100" customFormat="1" ht="20.100000000000001" customHeight="1">
      <c r="A13" s="95">
        <v>7</v>
      </c>
      <c r="B13" s="96">
        <v>36</v>
      </c>
      <c r="C13" s="97" t="s">
        <v>356</v>
      </c>
      <c r="D13" s="97" t="s">
        <v>61</v>
      </c>
      <c r="E13" s="97" t="s">
        <v>9</v>
      </c>
      <c r="F13" s="98" t="s">
        <v>3</v>
      </c>
      <c r="G13" s="99">
        <v>2017</v>
      </c>
      <c r="H13" s="97" t="s">
        <v>357</v>
      </c>
    </row>
    <row r="14" spans="1:8" s="100" customFormat="1" ht="20.100000000000001" customHeight="1">
      <c r="A14" s="95">
        <v>8</v>
      </c>
      <c r="B14" s="98">
        <v>39</v>
      </c>
      <c r="C14" s="97" t="s">
        <v>363</v>
      </c>
      <c r="D14" s="97" t="s">
        <v>364</v>
      </c>
      <c r="E14" s="97" t="s">
        <v>9</v>
      </c>
      <c r="F14" s="98" t="s">
        <v>132</v>
      </c>
      <c r="G14" s="99">
        <v>2019</v>
      </c>
      <c r="H14" s="97" t="s">
        <v>338</v>
      </c>
    </row>
    <row r="15" spans="1:8" s="100" customFormat="1" ht="20.100000000000001" customHeight="1" thickBot="1">
      <c r="A15" s="228">
        <v>9</v>
      </c>
      <c r="B15" s="229">
        <v>45</v>
      </c>
      <c r="C15" s="230" t="s">
        <v>397</v>
      </c>
      <c r="D15" s="230" t="s">
        <v>362</v>
      </c>
      <c r="E15" s="230" t="s">
        <v>9</v>
      </c>
      <c r="F15" s="229" t="s">
        <v>3</v>
      </c>
      <c r="G15" s="231">
        <v>2017</v>
      </c>
      <c r="H15" s="230" t="s">
        <v>393</v>
      </c>
    </row>
    <row r="16" spans="1:8" s="94" customFormat="1" ht="24" thickBot="1">
      <c r="A16" s="302" t="s">
        <v>348</v>
      </c>
      <c r="B16" s="303"/>
      <c r="C16" s="303"/>
      <c r="D16" s="303"/>
      <c r="E16" s="303"/>
      <c r="F16" s="303"/>
      <c r="G16" s="303"/>
      <c r="H16" s="304"/>
    </row>
    <row r="17" spans="1:8" s="240" customFormat="1" ht="25.5">
      <c r="A17" s="234" t="s">
        <v>12</v>
      </c>
      <c r="B17" s="235" t="s">
        <v>16</v>
      </c>
      <c r="C17" s="236" t="s">
        <v>8</v>
      </c>
      <c r="D17" s="236" t="s">
        <v>0</v>
      </c>
      <c r="E17" s="237" t="s">
        <v>10</v>
      </c>
      <c r="F17" s="238" t="s">
        <v>4</v>
      </c>
      <c r="G17" s="239" t="s">
        <v>7</v>
      </c>
      <c r="H17" s="236" t="s">
        <v>1</v>
      </c>
    </row>
    <row r="18" spans="1:8" s="244" customFormat="1" ht="20.100000000000001" customHeight="1">
      <c r="A18" s="178">
        <v>1</v>
      </c>
      <c r="B18" s="241">
        <v>46</v>
      </c>
      <c r="C18" s="180" t="s">
        <v>402</v>
      </c>
      <c r="D18" s="180" t="s">
        <v>61</v>
      </c>
      <c r="E18" s="242" t="s">
        <v>9</v>
      </c>
      <c r="F18" s="241" t="s">
        <v>3</v>
      </c>
      <c r="G18" s="243">
        <v>2013</v>
      </c>
      <c r="H18" s="181" t="s">
        <v>403</v>
      </c>
    </row>
    <row r="19" spans="1:8" s="247" customFormat="1" ht="20.100000000000001" customHeight="1">
      <c r="A19" s="192">
        <v>2</v>
      </c>
      <c r="B19" s="245">
        <v>125</v>
      </c>
      <c r="C19" s="194" t="s">
        <v>361</v>
      </c>
      <c r="D19" s="194" t="s">
        <v>400</v>
      </c>
      <c r="E19" s="246" t="s">
        <v>9</v>
      </c>
      <c r="F19" s="245" t="s">
        <v>3</v>
      </c>
      <c r="G19" s="248">
        <v>2013</v>
      </c>
      <c r="H19" s="195" t="s">
        <v>388</v>
      </c>
    </row>
    <row r="20" spans="1:8" s="252" customFormat="1" ht="20.100000000000001" customHeight="1">
      <c r="A20" s="186">
        <v>3</v>
      </c>
      <c r="B20" s="249">
        <v>127</v>
      </c>
      <c r="C20" s="188" t="s">
        <v>399</v>
      </c>
      <c r="D20" s="188" t="s">
        <v>295</v>
      </c>
      <c r="E20" s="250" t="s">
        <v>9</v>
      </c>
      <c r="F20" s="249" t="s">
        <v>3</v>
      </c>
      <c r="G20" s="251">
        <v>2015</v>
      </c>
      <c r="H20" s="189" t="s">
        <v>393</v>
      </c>
    </row>
    <row r="21" spans="1:8" s="100" customFormat="1" ht="20.100000000000001" customHeight="1">
      <c r="A21" s="95">
        <v>4</v>
      </c>
      <c r="B21" s="96">
        <v>34</v>
      </c>
      <c r="C21" s="102" t="s">
        <v>351</v>
      </c>
      <c r="D21" s="102" t="s">
        <v>39</v>
      </c>
      <c r="E21" s="97" t="s">
        <v>9</v>
      </c>
      <c r="F21" s="98" t="s">
        <v>3</v>
      </c>
      <c r="G21" s="99">
        <v>2015</v>
      </c>
      <c r="H21" s="97" t="s">
        <v>352</v>
      </c>
    </row>
    <row r="22" spans="1:8" s="100" customFormat="1" ht="20.100000000000001" customHeight="1">
      <c r="A22" s="95">
        <v>5</v>
      </c>
      <c r="B22" s="98">
        <v>40</v>
      </c>
      <c r="C22" s="102" t="s">
        <v>370</v>
      </c>
      <c r="D22" s="102" t="s">
        <v>34</v>
      </c>
      <c r="E22" s="97" t="s">
        <v>9</v>
      </c>
      <c r="F22" s="98" t="s">
        <v>3</v>
      </c>
      <c r="G22" s="99">
        <v>2013</v>
      </c>
      <c r="H22" s="97" t="s">
        <v>302</v>
      </c>
    </row>
    <row r="23" spans="1:8" s="100" customFormat="1" ht="20.100000000000001" customHeight="1">
      <c r="A23" s="95">
        <v>6</v>
      </c>
      <c r="B23" s="98">
        <v>31</v>
      </c>
      <c r="C23" s="102" t="s">
        <v>368</v>
      </c>
      <c r="D23" s="102" t="s">
        <v>401</v>
      </c>
      <c r="E23" s="97" t="s">
        <v>9</v>
      </c>
      <c r="F23" s="98" t="s">
        <v>3</v>
      </c>
      <c r="G23" s="99">
        <v>2015</v>
      </c>
      <c r="H23" s="103" t="s">
        <v>369</v>
      </c>
    </row>
    <row r="24" spans="1:8" s="100" customFormat="1" ht="20.100000000000001" customHeight="1">
      <c r="A24" s="95">
        <v>7</v>
      </c>
      <c r="B24" s="96">
        <v>35</v>
      </c>
      <c r="C24" s="102" t="s">
        <v>353</v>
      </c>
      <c r="D24" s="102" t="s">
        <v>354</v>
      </c>
      <c r="E24" s="97" t="s">
        <v>9</v>
      </c>
      <c r="F24" s="98" t="s">
        <v>3</v>
      </c>
      <c r="G24" s="99">
        <v>2015</v>
      </c>
      <c r="H24" s="97" t="s">
        <v>355</v>
      </c>
    </row>
    <row r="25" spans="1:8" s="100" customFormat="1" ht="20.100000000000001" customHeight="1" thickBot="1">
      <c r="A25" s="228">
        <v>8</v>
      </c>
      <c r="B25" s="229">
        <v>47</v>
      </c>
      <c r="C25" s="232" t="s">
        <v>404</v>
      </c>
      <c r="D25" s="232" t="s">
        <v>150</v>
      </c>
      <c r="E25" s="230" t="s">
        <v>9</v>
      </c>
      <c r="F25" s="229" t="s">
        <v>3</v>
      </c>
      <c r="G25" s="231">
        <v>2015</v>
      </c>
      <c r="H25" s="233" t="s">
        <v>403</v>
      </c>
    </row>
    <row r="26" spans="1:8" s="94" customFormat="1" ht="24" thickBot="1">
      <c r="A26" s="302" t="s">
        <v>349</v>
      </c>
      <c r="B26" s="303"/>
      <c r="C26" s="303"/>
      <c r="D26" s="303"/>
      <c r="E26" s="303"/>
      <c r="F26" s="303"/>
      <c r="G26" s="303"/>
      <c r="H26" s="304"/>
    </row>
    <row r="27" spans="1:8" s="240" customFormat="1" ht="25.5">
      <c r="A27" s="234" t="s">
        <v>12</v>
      </c>
      <c r="B27" s="235" t="s">
        <v>16</v>
      </c>
      <c r="C27" s="236" t="s">
        <v>8</v>
      </c>
      <c r="D27" s="236" t="s">
        <v>0</v>
      </c>
      <c r="E27" s="237" t="s">
        <v>10</v>
      </c>
      <c r="F27" s="238" t="s">
        <v>4</v>
      </c>
      <c r="G27" s="239" t="s">
        <v>7</v>
      </c>
      <c r="H27" s="236" t="s">
        <v>1</v>
      </c>
    </row>
    <row r="28" spans="1:8" s="244" customFormat="1" ht="20.100000000000001" customHeight="1">
      <c r="A28" s="178">
        <v>1</v>
      </c>
      <c r="B28" s="241">
        <v>7</v>
      </c>
      <c r="C28" s="180" t="s">
        <v>365</v>
      </c>
      <c r="D28" s="181" t="s">
        <v>383</v>
      </c>
      <c r="E28" s="242" t="s">
        <v>9</v>
      </c>
      <c r="F28" s="241" t="s">
        <v>3</v>
      </c>
      <c r="G28" s="243">
        <v>2010</v>
      </c>
      <c r="H28" s="181" t="s">
        <v>367</v>
      </c>
    </row>
    <row r="29" spans="1:8" s="247" customFormat="1" ht="20.100000000000001" customHeight="1">
      <c r="A29" s="192">
        <v>2</v>
      </c>
      <c r="B29" s="245">
        <v>44</v>
      </c>
      <c r="C29" s="194" t="s">
        <v>380</v>
      </c>
      <c r="D29" s="195" t="s">
        <v>21</v>
      </c>
      <c r="E29" s="246" t="s">
        <v>9</v>
      </c>
      <c r="F29" s="245" t="s">
        <v>3</v>
      </c>
      <c r="G29" s="248">
        <v>2011</v>
      </c>
      <c r="H29" s="195" t="s">
        <v>46</v>
      </c>
    </row>
    <row r="30" spans="1:8" s="252" customFormat="1" ht="20.100000000000001" customHeight="1">
      <c r="A30" s="186">
        <v>3</v>
      </c>
      <c r="B30" s="249">
        <v>129</v>
      </c>
      <c r="C30" s="188" t="s">
        <v>384</v>
      </c>
      <c r="D30" s="189" t="s">
        <v>21</v>
      </c>
      <c r="E30" s="250" t="s">
        <v>9</v>
      </c>
      <c r="F30" s="249" t="s">
        <v>3</v>
      </c>
      <c r="G30" s="251">
        <v>2010</v>
      </c>
      <c r="H30" s="189" t="s">
        <v>385</v>
      </c>
    </row>
    <row r="31" spans="1:8" s="100" customFormat="1" ht="20.100000000000001" customHeight="1">
      <c r="A31" s="95">
        <v>4</v>
      </c>
      <c r="B31" s="98">
        <v>30</v>
      </c>
      <c r="C31" s="102" t="s">
        <v>386</v>
      </c>
      <c r="D31" s="103" t="s">
        <v>387</v>
      </c>
      <c r="E31" s="97" t="s">
        <v>9</v>
      </c>
      <c r="F31" s="98" t="s">
        <v>3</v>
      </c>
      <c r="G31" s="99">
        <v>2011</v>
      </c>
      <c r="H31" s="103" t="s">
        <v>388</v>
      </c>
    </row>
    <row r="32" spans="1:8" s="100" customFormat="1" ht="20.100000000000001" customHeight="1">
      <c r="A32" s="95">
        <v>5</v>
      </c>
      <c r="B32" s="98">
        <v>10</v>
      </c>
      <c r="C32" s="102" t="s">
        <v>398</v>
      </c>
      <c r="D32" s="103" t="s">
        <v>61</v>
      </c>
      <c r="E32" s="97" t="s">
        <v>9</v>
      </c>
      <c r="F32" s="98" t="s">
        <v>3</v>
      </c>
      <c r="G32" s="99">
        <v>2012</v>
      </c>
      <c r="H32" s="103" t="s">
        <v>367</v>
      </c>
    </row>
    <row r="33" spans="1:8" s="100" customFormat="1" ht="20.100000000000001" customHeight="1" thickBot="1">
      <c r="A33" s="228">
        <v>6</v>
      </c>
      <c r="B33" s="229">
        <v>42</v>
      </c>
      <c r="C33" s="232" t="s">
        <v>370</v>
      </c>
      <c r="D33" s="233" t="s">
        <v>61</v>
      </c>
      <c r="E33" s="230" t="s">
        <v>9</v>
      </c>
      <c r="F33" s="229" t="s">
        <v>3</v>
      </c>
      <c r="G33" s="231">
        <v>2012</v>
      </c>
      <c r="H33" s="233" t="s">
        <v>302</v>
      </c>
    </row>
    <row r="34" spans="1:8" s="94" customFormat="1" ht="21" customHeight="1" thickBot="1">
      <c r="A34" s="302" t="s">
        <v>350</v>
      </c>
      <c r="B34" s="303"/>
      <c r="C34" s="303"/>
      <c r="D34" s="303"/>
      <c r="E34" s="303"/>
      <c r="F34" s="303"/>
      <c r="G34" s="303"/>
      <c r="H34" s="304"/>
    </row>
    <row r="35" spans="1:8" s="240" customFormat="1" ht="25.5">
      <c r="A35" s="234" t="s">
        <v>12</v>
      </c>
      <c r="B35" s="235" t="s">
        <v>16</v>
      </c>
      <c r="C35" s="236" t="s">
        <v>8</v>
      </c>
      <c r="D35" s="236" t="s">
        <v>0</v>
      </c>
      <c r="E35" s="237" t="s">
        <v>10</v>
      </c>
      <c r="F35" s="238" t="s">
        <v>4</v>
      </c>
      <c r="G35" s="239" t="s">
        <v>7</v>
      </c>
      <c r="H35" s="236" t="s">
        <v>1</v>
      </c>
    </row>
    <row r="36" spans="1:8" s="244" customFormat="1" ht="20.100000000000001" customHeight="1">
      <c r="A36" s="178">
        <v>1</v>
      </c>
      <c r="B36" s="241">
        <v>121</v>
      </c>
      <c r="C36" s="180" t="s">
        <v>391</v>
      </c>
      <c r="D36" s="181" t="s">
        <v>27</v>
      </c>
      <c r="E36" s="242" t="s">
        <v>9</v>
      </c>
      <c r="F36" s="241" t="s">
        <v>3</v>
      </c>
      <c r="G36" s="179">
        <v>2007</v>
      </c>
      <c r="H36" s="181" t="s">
        <v>385</v>
      </c>
    </row>
    <row r="37" spans="1:8" s="247" customFormat="1" ht="20.100000000000001" customHeight="1">
      <c r="A37" s="192">
        <v>2</v>
      </c>
      <c r="B37" s="245">
        <v>48</v>
      </c>
      <c r="C37" s="194" t="s">
        <v>353</v>
      </c>
      <c r="D37" s="195" t="s">
        <v>67</v>
      </c>
      <c r="E37" s="246" t="s">
        <v>9</v>
      </c>
      <c r="F37" s="245" t="s">
        <v>3</v>
      </c>
      <c r="G37" s="193">
        <v>2009</v>
      </c>
      <c r="H37" s="195" t="s">
        <v>393</v>
      </c>
    </row>
    <row r="38" spans="1:8" s="247" customFormat="1" ht="20.100000000000001" customHeight="1">
      <c r="A38" s="253"/>
      <c r="B38" s="254"/>
      <c r="C38" s="255"/>
      <c r="D38" s="256"/>
      <c r="E38" s="257"/>
      <c r="F38" s="254"/>
      <c r="G38" s="253"/>
      <c r="H38" s="256"/>
    </row>
    <row r="39" spans="1:8">
      <c r="A39" s="107" t="s">
        <v>238</v>
      </c>
      <c r="B39" s="108"/>
      <c r="C39" s="107"/>
      <c r="F39" s="107"/>
      <c r="G39" s="107"/>
    </row>
    <row r="40" spans="1:8">
      <c r="A40" s="301" t="s">
        <v>14</v>
      </c>
      <c r="B40" s="301"/>
      <c r="C40" s="301"/>
      <c r="D40" s="301"/>
      <c r="E40" s="301"/>
      <c r="F40" s="301"/>
      <c r="G40" s="301"/>
    </row>
    <row r="43" spans="1:8">
      <c r="C43" s="100"/>
    </row>
  </sheetData>
  <sortState ref="A30:H37">
    <sortCondition ref="A30:A37"/>
  </sortState>
  <mergeCells count="7">
    <mergeCell ref="A2:H2"/>
    <mergeCell ref="A3:H3"/>
    <mergeCell ref="A40:G40"/>
    <mergeCell ref="A4:H4"/>
    <mergeCell ref="A16:H16"/>
    <mergeCell ref="A26:H26"/>
    <mergeCell ref="A34:H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K14" sqref="K13:K14"/>
    </sheetView>
  </sheetViews>
  <sheetFormatPr defaultColWidth="8.7109375" defaultRowHeight="12.75"/>
  <cols>
    <col min="1" max="1" width="9.140625" style="37" customWidth="1"/>
    <col min="2" max="2" width="14.85546875" style="82" customWidth="1"/>
    <col min="3" max="3" width="14.85546875" style="15" customWidth="1"/>
    <col min="4" max="4" width="14.85546875" style="79" customWidth="1"/>
    <col min="5" max="5" width="7.5703125" style="79" customWidth="1"/>
    <col min="6" max="6" width="6.7109375" style="14" customWidth="1"/>
    <col min="7" max="7" width="7.28515625" style="51" customWidth="1"/>
    <col min="8" max="8" width="19.28515625" style="79" customWidth="1"/>
    <col min="9" max="16384" width="8.7109375" style="9"/>
  </cols>
  <sheetData>
    <row r="1" spans="1:8" s="13" customFormat="1" ht="1.5" customHeight="1" thickBot="1">
      <c r="A1" s="26"/>
      <c r="B1" s="81"/>
      <c r="C1" s="11"/>
      <c r="D1" s="12"/>
      <c r="E1" s="12"/>
      <c r="F1" s="10" t="s">
        <v>5</v>
      </c>
      <c r="G1" s="49">
        <v>2022</v>
      </c>
      <c r="H1" s="12"/>
    </row>
    <row r="2" spans="1:8" s="115" customFormat="1" ht="30" customHeight="1" thickBot="1">
      <c r="A2" s="295" t="s">
        <v>479</v>
      </c>
      <c r="B2" s="296"/>
      <c r="C2" s="296"/>
      <c r="D2" s="296"/>
      <c r="E2" s="296"/>
      <c r="F2" s="296"/>
      <c r="G2" s="296"/>
      <c r="H2" s="297"/>
    </row>
    <row r="3" spans="1:8" s="85" customFormat="1" ht="20.100000000000001" customHeight="1" thickBot="1">
      <c r="A3" s="298" t="s">
        <v>261</v>
      </c>
      <c r="B3" s="299"/>
      <c r="C3" s="299"/>
      <c r="D3" s="299"/>
      <c r="E3" s="299"/>
      <c r="F3" s="299"/>
      <c r="G3" s="299"/>
      <c r="H3" s="300"/>
    </row>
    <row r="4" spans="1:8" s="76" customFormat="1" ht="24" thickBot="1">
      <c r="A4" s="305" t="s">
        <v>343</v>
      </c>
      <c r="B4" s="306"/>
      <c r="C4" s="306"/>
      <c r="D4" s="306"/>
      <c r="E4" s="306"/>
      <c r="F4" s="306"/>
      <c r="G4" s="306"/>
      <c r="H4" s="307"/>
    </row>
    <row r="5" spans="1:8" s="240" customFormat="1" ht="25.5">
      <c r="A5" s="234" t="s">
        <v>12</v>
      </c>
      <c r="B5" s="235" t="s">
        <v>16</v>
      </c>
      <c r="C5" s="236" t="s">
        <v>8</v>
      </c>
      <c r="D5" s="236" t="s">
        <v>0</v>
      </c>
      <c r="E5" s="237" t="s">
        <v>10</v>
      </c>
      <c r="F5" s="238" t="s">
        <v>4</v>
      </c>
      <c r="G5" s="239" t="s">
        <v>7</v>
      </c>
      <c r="H5" s="236" t="s">
        <v>1</v>
      </c>
    </row>
    <row r="6" spans="1:8" s="22" customFormat="1" ht="20.100000000000001" customHeight="1">
      <c r="A6" s="28">
        <v>1</v>
      </c>
      <c r="B6" s="273">
        <v>150</v>
      </c>
      <c r="C6" s="274" t="s">
        <v>376</v>
      </c>
      <c r="D6" s="274" t="s">
        <v>377</v>
      </c>
      <c r="E6" s="162" t="s">
        <v>9</v>
      </c>
      <c r="F6" s="273" t="s">
        <v>132</v>
      </c>
      <c r="G6" s="273">
        <v>2016</v>
      </c>
      <c r="H6" s="274" t="s">
        <v>352</v>
      </c>
    </row>
    <row r="7" spans="1:8" s="66" customFormat="1" ht="20.100000000000001" customHeight="1">
      <c r="A7" s="60">
        <v>2</v>
      </c>
      <c r="B7" s="275">
        <v>48</v>
      </c>
      <c r="C7" s="276" t="s">
        <v>405</v>
      </c>
      <c r="D7" s="276" t="s">
        <v>406</v>
      </c>
      <c r="E7" s="164" t="s">
        <v>9</v>
      </c>
      <c r="F7" s="275" t="s">
        <v>132</v>
      </c>
      <c r="G7" s="275">
        <v>2017</v>
      </c>
      <c r="H7" s="276" t="s">
        <v>403</v>
      </c>
    </row>
    <row r="8" spans="1:8" s="170" customFormat="1" ht="20.100000000000001" customHeight="1">
      <c r="A8" s="165">
        <v>3</v>
      </c>
      <c r="B8" s="266">
        <v>49</v>
      </c>
      <c r="C8" s="272" t="s">
        <v>407</v>
      </c>
      <c r="D8" s="272" t="s">
        <v>408</v>
      </c>
      <c r="E8" s="168" t="s">
        <v>9</v>
      </c>
      <c r="F8" s="266" t="s">
        <v>132</v>
      </c>
      <c r="G8" s="266">
        <v>2018</v>
      </c>
      <c r="H8" s="272" t="s">
        <v>29</v>
      </c>
    </row>
    <row r="9" spans="1:8" s="75" customFormat="1" ht="20.100000000000001" customHeight="1" thickBot="1">
      <c r="A9" s="258">
        <v>4</v>
      </c>
      <c r="B9" s="259">
        <v>29</v>
      </c>
      <c r="C9" s="260" t="s">
        <v>378</v>
      </c>
      <c r="D9" s="260" t="s">
        <v>379</v>
      </c>
      <c r="E9" s="261" t="s">
        <v>9</v>
      </c>
      <c r="F9" s="262" t="s">
        <v>132</v>
      </c>
      <c r="G9" s="262">
        <v>2019</v>
      </c>
      <c r="H9" s="260" t="s">
        <v>31</v>
      </c>
    </row>
    <row r="10" spans="1:8" s="76" customFormat="1" ht="24" thickBot="1">
      <c r="A10" s="305" t="s">
        <v>344</v>
      </c>
      <c r="B10" s="306"/>
      <c r="C10" s="306"/>
      <c r="D10" s="306"/>
      <c r="E10" s="306"/>
      <c r="F10" s="306"/>
      <c r="G10" s="306"/>
      <c r="H10" s="307"/>
    </row>
    <row r="11" spans="1:8" s="240" customFormat="1" ht="25.5">
      <c r="A11" s="234" t="s">
        <v>12</v>
      </c>
      <c r="B11" s="235" t="s">
        <v>16</v>
      </c>
      <c r="C11" s="236" t="s">
        <v>8</v>
      </c>
      <c r="D11" s="236" t="s">
        <v>0</v>
      </c>
      <c r="E11" s="237" t="s">
        <v>10</v>
      </c>
      <c r="F11" s="238" t="s">
        <v>4</v>
      </c>
      <c r="G11" s="239" t="s">
        <v>7</v>
      </c>
      <c r="H11" s="236" t="s">
        <v>1</v>
      </c>
    </row>
    <row r="12" spans="1:8" s="22" customFormat="1" ht="20.100000000000001" customHeight="1">
      <c r="A12" s="28">
        <v>1</v>
      </c>
      <c r="B12" s="273">
        <v>152</v>
      </c>
      <c r="C12" s="274" t="s">
        <v>392</v>
      </c>
      <c r="D12" s="274" t="s">
        <v>119</v>
      </c>
      <c r="E12" s="162" t="s">
        <v>9</v>
      </c>
      <c r="F12" s="273" t="s">
        <v>132</v>
      </c>
      <c r="G12" s="273">
        <v>2015</v>
      </c>
      <c r="H12" s="274" t="s">
        <v>393</v>
      </c>
    </row>
    <row r="13" spans="1:8" s="66" customFormat="1" ht="20.100000000000001" customHeight="1">
      <c r="A13" s="60">
        <v>2</v>
      </c>
      <c r="B13" s="275">
        <v>41</v>
      </c>
      <c r="C13" s="276" t="s">
        <v>371</v>
      </c>
      <c r="D13" s="276" t="s">
        <v>372</v>
      </c>
      <c r="E13" s="164" t="s">
        <v>9</v>
      </c>
      <c r="F13" s="275" t="s">
        <v>132</v>
      </c>
      <c r="G13" s="275">
        <v>2014</v>
      </c>
      <c r="H13" s="276" t="s">
        <v>302</v>
      </c>
    </row>
    <row r="14" spans="1:8" s="170" customFormat="1" ht="20.100000000000001" customHeight="1">
      <c r="A14" s="165">
        <v>3</v>
      </c>
      <c r="B14" s="266">
        <v>128</v>
      </c>
      <c r="C14" s="272" t="s">
        <v>392</v>
      </c>
      <c r="D14" s="272" t="s">
        <v>57</v>
      </c>
      <c r="E14" s="168" t="s">
        <v>9</v>
      </c>
      <c r="F14" s="266" t="s">
        <v>132</v>
      </c>
      <c r="G14" s="266">
        <v>2013</v>
      </c>
      <c r="H14" s="272" t="s">
        <v>393</v>
      </c>
    </row>
    <row r="15" spans="1:8" s="75" customFormat="1" ht="20.100000000000001" customHeight="1" thickBot="1">
      <c r="A15" s="258">
        <v>4</v>
      </c>
      <c r="B15" s="259">
        <v>149</v>
      </c>
      <c r="C15" s="263" t="s">
        <v>392</v>
      </c>
      <c r="D15" s="264" t="s">
        <v>394</v>
      </c>
      <c r="E15" s="261" t="s">
        <v>9</v>
      </c>
      <c r="F15" s="262" t="s">
        <v>132</v>
      </c>
      <c r="G15" s="265">
        <v>2015</v>
      </c>
      <c r="H15" s="264" t="s">
        <v>31</v>
      </c>
    </row>
    <row r="16" spans="1:8" s="76" customFormat="1" ht="24" thickBot="1">
      <c r="A16" s="305" t="s">
        <v>345</v>
      </c>
      <c r="B16" s="306"/>
      <c r="C16" s="306"/>
      <c r="D16" s="306"/>
      <c r="E16" s="306"/>
      <c r="F16" s="306"/>
      <c r="G16" s="306"/>
      <c r="H16" s="307"/>
    </row>
    <row r="17" spans="1:8" s="240" customFormat="1" ht="25.5">
      <c r="A17" s="234" t="s">
        <v>12</v>
      </c>
      <c r="B17" s="235" t="s">
        <v>16</v>
      </c>
      <c r="C17" s="236" t="s">
        <v>8</v>
      </c>
      <c r="D17" s="236" t="s">
        <v>0</v>
      </c>
      <c r="E17" s="237" t="s">
        <v>10</v>
      </c>
      <c r="F17" s="238" t="s">
        <v>4</v>
      </c>
      <c r="G17" s="239" t="s">
        <v>7</v>
      </c>
      <c r="H17" s="236" t="s">
        <v>1</v>
      </c>
    </row>
    <row r="18" spans="1:8" s="22" customFormat="1" ht="20.100000000000001" customHeight="1">
      <c r="A18" s="28">
        <v>1</v>
      </c>
      <c r="B18" s="273">
        <v>126</v>
      </c>
      <c r="C18" s="161" t="s">
        <v>382</v>
      </c>
      <c r="D18" s="162" t="s">
        <v>411</v>
      </c>
      <c r="E18" s="162" t="s">
        <v>9</v>
      </c>
      <c r="F18" s="273" t="s">
        <v>132</v>
      </c>
      <c r="G18" s="29">
        <v>2011</v>
      </c>
      <c r="H18" s="162" t="s">
        <v>31</v>
      </c>
    </row>
    <row r="19" spans="1:8" s="66" customFormat="1" ht="20.100000000000001" customHeight="1">
      <c r="A19" s="60">
        <v>2</v>
      </c>
      <c r="B19" s="275">
        <v>123</v>
      </c>
      <c r="C19" s="163" t="s">
        <v>395</v>
      </c>
      <c r="D19" s="164" t="s">
        <v>57</v>
      </c>
      <c r="E19" s="164" t="s">
        <v>9</v>
      </c>
      <c r="F19" s="275" t="s">
        <v>132</v>
      </c>
      <c r="G19" s="61">
        <v>2012</v>
      </c>
      <c r="H19" s="164" t="s">
        <v>396</v>
      </c>
    </row>
    <row r="20" spans="1:8" s="170" customFormat="1" ht="20.100000000000001" customHeight="1" thickBot="1">
      <c r="A20" s="267">
        <v>3</v>
      </c>
      <c r="B20" s="268">
        <v>43</v>
      </c>
      <c r="C20" s="269" t="s">
        <v>373</v>
      </c>
      <c r="D20" s="270" t="s">
        <v>374</v>
      </c>
      <c r="E20" s="270" t="s">
        <v>9</v>
      </c>
      <c r="F20" s="268" t="s">
        <v>132</v>
      </c>
      <c r="G20" s="271">
        <v>2010</v>
      </c>
      <c r="H20" s="270" t="s">
        <v>375</v>
      </c>
    </row>
    <row r="21" spans="1:8" s="76" customFormat="1" ht="24" thickBot="1">
      <c r="A21" s="305" t="s">
        <v>346</v>
      </c>
      <c r="B21" s="306"/>
      <c r="C21" s="306"/>
      <c r="D21" s="306"/>
      <c r="E21" s="306"/>
      <c r="F21" s="306"/>
      <c r="G21" s="306"/>
      <c r="H21" s="307"/>
    </row>
    <row r="22" spans="1:8" s="240" customFormat="1" ht="25.5">
      <c r="A22" s="234" t="s">
        <v>12</v>
      </c>
      <c r="B22" s="235" t="s">
        <v>16</v>
      </c>
      <c r="C22" s="236" t="s">
        <v>8</v>
      </c>
      <c r="D22" s="236" t="s">
        <v>0</v>
      </c>
      <c r="E22" s="237" t="s">
        <v>10</v>
      </c>
      <c r="F22" s="238" t="s">
        <v>4</v>
      </c>
      <c r="G22" s="239" t="s">
        <v>7</v>
      </c>
      <c r="H22" s="236" t="s">
        <v>1</v>
      </c>
    </row>
    <row r="23" spans="1:8" s="22" customFormat="1" ht="20.100000000000001" customHeight="1">
      <c r="A23" s="28">
        <v>1</v>
      </c>
      <c r="B23" s="273">
        <v>50</v>
      </c>
      <c r="C23" s="161" t="s">
        <v>409</v>
      </c>
      <c r="D23" s="162" t="s">
        <v>410</v>
      </c>
      <c r="E23" s="162" t="s">
        <v>9</v>
      </c>
      <c r="F23" s="273" t="s">
        <v>132</v>
      </c>
      <c r="G23" s="29">
        <v>2007</v>
      </c>
      <c r="H23" s="162" t="s">
        <v>29</v>
      </c>
    </row>
    <row r="24" spans="1:8" s="66" customFormat="1" ht="20.100000000000001" customHeight="1">
      <c r="A24" s="60">
        <v>2</v>
      </c>
      <c r="B24" s="275">
        <v>3</v>
      </c>
      <c r="C24" s="163" t="s">
        <v>389</v>
      </c>
      <c r="D24" s="164" t="s">
        <v>332</v>
      </c>
      <c r="E24" s="164" t="s">
        <v>9</v>
      </c>
      <c r="F24" s="275" t="s">
        <v>132</v>
      </c>
      <c r="G24" s="61">
        <v>2008</v>
      </c>
      <c r="H24" s="164" t="s">
        <v>390</v>
      </c>
    </row>
    <row r="25" spans="1:8" s="75" customFormat="1">
      <c r="A25" s="26"/>
      <c r="B25" s="81"/>
      <c r="C25" s="83"/>
      <c r="D25" s="78"/>
      <c r="E25" s="54"/>
      <c r="F25" s="81"/>
      <c r="G25" s="10"/>
      <c r="H25" s="78"/>
    </row>
    <row r="26" spans="1:8">
      <c r="A26" s="79" t="s">
        <v>238</v>
      </c>
      <c r="B26" s="9"/>
      <c r="C26" s="79"/>
      <c r="F26" s="79"/>
      <c r="G26" s="79"/>
    </row>
    <row r="27" spans="1:8">
      <c r="A27" s="286" t="s">
        <v>14</v>
      </c>
      <c r="B27" s="286"/>
      <c r="C27" s="286"/>
      <c r="D27" s="286"/>
      <c r="E27" s="286"/>
      <c r="F27" s="286"/>
      <c r="G27" s="286"/>
    </row>
    <row r="30" spans="1:8">
      <c r="C30" s="75"/>
    </row>
  </sheetData>
  <sortState ref="A23:K24">
    <sortCondition ref="A23:A24"/>
  </sortState>
  <mergeCells count="7">
    <mergeCell ref="A27:G27"/>
    <mergeCell ref="A2:H2"/>
    <mergeCell ref="A3:H3"/>
    <mergeCell ref="A4:H4"/>
    <mergeCell ref="A10:H10"/>
    <mergeCell ref="A16:H16"/>
    <mergeCell ref="A21:H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Porubka 11,4 km</vt:lpstr>
      <vt:lpstr>Kategórie 11,4</vt:lpstr>
      <vt:lpstr>List12</vt:lpstr>
      <vt:lpstr>Porubka 5,7 km</vt:lpstr>
      <vt:lpstr>Kategórie 5,7 km</vt:lpstr>
      <vt:lpstr>Chlapci</vt:lpstr>
      <vt:lpstr>Dievčatá</vt:lpstr>
    </vt:vector>
  </TitlesOfParts>
  <Company>Sociálna poisťovňa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pc</cp:lastModifiedBy>
  <cp:lastPrinted>2022-08-06T18:22:33Z</cp:lastPrinted>
  <dcterms:created xsi:type="dcterms:W3CDTF">2006-08-10T15:02:00Z</dcterms:created>
  <dcterms:modified xsi:type="dcterms:W3CDTF">2022-08-06T21:53:07Z</dcterms:modified>
</cp:coreProperties>
</file>