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430" windowHeight="1350"/>
  </bookViews>
  <sheets>
    <sheet name="Výsledky 19 km 2022" sheetId="74" r:id="rId1"/>
    <sheet name="Hárok2" sheetId="77" state="hidden" r:id="rId2"/>
    <sheet name="Kategórie 2022" sheetId="83" r:id="rId3"/>
    <sheet name="Výsledky 12 km 2022" sheetId="81" r:id="rId4"/>
    <sheet name="Detí 2022" sheetId="73" r:id="rId5"/>
  </sheets>
  <calcPr calcId="124519"/>
</workbook>
</file>

<file path=xl/calcChain.xml><?xml version="1.0" encoding="utf-8"?>
<calcChain xmlns="http://schemas.openxmlformats.org/spreadsheetml/2006/main">
  <c r="I9" i="83"/>
  <c r="I8"/>
  <c r="I7"/>
  <c r="I48"/>
  <c r="I43"/>
  <c r="I47"/>
  <c r="I42"/>
  <c r="I37"/>
  <c r="I59"/>
  <c r="I21"/>
  <c r="I46"/>
  <c r="I36"/>
  <c r="I35"/>
  <c r="I58"/>
  <c r="I20"/>
  <c r="I55"/>
  <c r="I45"/>
  <c r="I41"/>
  <c r="I34"/>
  <c r="I33"/>
  <c r="I57"/>
  <c r="I25"/>
  <c r="I32"/>
  <c r="I40"/>
  <c r="I53"/>
  <c r="I24"/>
  <c r="I19"/>
  <c r="I31"/>
  <c r="I30"/>
  <c r="I52"/>
  <c r="I18"/>
  <c r="I51"/>
  <c r="I29"/>
  <c r="I28"/>
  <c r="I50"/>
  <c r="I39"/>
  <c r="I17"/>
  <c r="I16"/>
  <c r="I15"/>
  <c r="I27"/>
  <c r="I14"/>
  <c r="I13"/>
  <c r="I23"/>
  <c r="I22"/>
  <c r="I12"/>
  <c r="I11"/>
  <c r="J11" s="1"/>
  <c r="I35" i="81"/>
  <c r="I25"/>
  <c r="I27"/>
  <c r="I28"/>
  <c r="I19"/>
  <c r="I15"/>
  <c r="I13"/>
  <c r="I30"/>
  <c r="I12"/>
  <c r="I16"/>
  <c r="I8"/>
  <c r="I17"/>
  <c r="I33"/>
  <c r="I21"/>
  <c r="I26"/>
  <c r="I22"/>
  <c r="I14"/>
  <c r="I11"/>
  <c r="I36"/>
  <c r="I38"/>
  <c r="I37"/>
  <c r="I18"/>
  <c r="I10"/>
  <c r="I20"/>
  <c r="I7"/>
  <c r="I34"/>
  <c r="I31"/>
  <c r="I23"/>
  <c r="I9"/>
  <c r="I29"/>
  <c r="I24"/>
  <c r="I84" i="77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37" i="74"/>
  <c r="I19"/>
  <c r="I20"/>
  <c r="I18"/>
  <c r="I22"/>
  <c r="I31"/>
  <c r="I15"/>
  <c r="I21"/>
  <c r="I28"/>
  <c r="I33"/>
  <c r="I14"/>
  <c r="I41"/>
  <c r="I49"/>
  <c r="I51"/>
  <c r="I32"/>
  <c r="I46"/>
  <c r="I47"/>
  <c r="I39"/>
  <c r="I8"/>
  <c r="I10"/>
  <c r="I6"/>
  <c r="I29"/>
  <c r="I30"/>
  <c r="I11"/>
  <c r="I48"/>
  <c r="I12"/>
  <c r="J12" s="1"/>
  <c r="I25"/>
  <c r="I16"/>
  <c r="I34"/>
  <c r="I13"/>
  <c r="I9"/>
  <c r="I42"/>
  <c r="I26"/>
  <c r="I7"/>
  <c r="I43"/>
  <c r="I17"/>
  <c r="I24"/>
  <c r="I36"/>
  <c r="I44"/>
  <c r="I40"/>
  <c r="J9" i="83" l="1"/>
  <c r="J23"/>
  <c r="J15"/>
  <c r="J8"/>
  <c r="J7"/>
  <c r="J12"/>
  <c r="J9" i="81"/>
  <c r="J50" i="83"/>
  <c r="J17"/>
  <c r="J18"/>
  <c r="J13"/>
  <c r="J28"/>
  <c r="J31"/>
  <c r="J40"/>
  <c r="J33"/>
  <c r="J37"/>
  <c r="J48"/>
  <c r="J27"/>
  <c r="J51"/>
  <c r="J45"/>
  <c r="J35"/>
  <c r="J59"/>
  <c r="J43"/>
  <c r="J14"/>
  <c r="J16"/>
  <c r="J29"/>
  <c r="J52"/>
  <c r="J24"/>
  <c r="J25"/>
  <c r="J41"/>
  <c r="J47"/>
  <c r="J22"/>
  <c r="J39"/>
  <c r="J20"/>
  <c r="J46"/>
  <c r="J42"/>
  <c r="J63"/>
  <c r="J30"/>
  <c r="J19"/>
  <c r="J53"/>
  <c r="J32"/>
  <c r="J57"/>
  <c r="J34"/>
  <c r="J62"/>
  <c r="J58"/>
  <c r="J36"/>
  <c r="J21"/>
  <c r="J61"/>
  <c r="J55"/>
  <c r="J23" i="81"/>
  <c r="J20"/>
  <c r="J29"/>
  <c r="J26"/>
  <c r="J24"/>
  <c r="J31"/>
  <c r="J38"/>
  <c r="J14"/>
  <c r="J33"/>
  <c r="J12"/>
  <c r="J19"/>
  <c r="J35"/>
  <c r="J7"/>
  <c r="J37"/>
  <c r="J21"/>
  <c r="J16"/>
  <c r="J15"/>
  <c r="J25"/>
  <c r="J34"/>
  <c r="J18"/>
  <c r="J11"/>
  <c r="J8"/>
  <c r="J13"/>
  <c r="J27"/>
  <c r="J10"/>
  <c r="J36"/>
  <c r="J22"/>
  <c r="J17"/>
  <c r="J30"/>
  <c r="J28"/>
  <c r="I23" i="74"/>
  <c r="J23" s="1"/>
  <c r="I50"/>
  <c r="I27"/>
  <c r="J43" l="1"/>
  <c r="J32"/>
  <c r="J47"/>
  <c r="J24"/>
  <c r="J40"/>
  <c r="J35"/>
  <c r="J50"/>
  <c r="J46"/>
  <c r="J8"/>
  <c r="J44"/>
  <c r="J41"/>
  <c r="J51"/>
  <c r="J49"/>
  <c r="J39"/>
  <c r="J34"/>
  <c r="J14"/>
  <c r="J9"/>
  <c r="J27"/>
  <c r="J20"/>
  <c r="J15"/>
  <c r="J38"/>
  <c r="J25"/>
  <c r="J26"/>
  <c r="J21"/>
  <c r="J29"/>
  <c r="J48"/>
  <c r="J13"/>
  <c r="J7"/>
  <c r="J37"/>
  <c r="J22"/>
  <c r="J28"/>
  <c r="J6"/>
  <c r="J11"/>
  <c r="J36"/>
  <c r="J33"/>
  <c r="J10"/>
  <c r="J45"/>
  <c r="J16"/>
  <c r="J42"/>
  <c r="J17"/>
  <c r="J19"/>
  <c r="J18"/>
  <c r="J31"/>
  <c r="J30"/>
</calcChain>
</file>

<file path=xl/comments1.xml><?xml version="1.0" encoding="utf-8"?>
<comments xmlns="http://schemas.openxmlformats.org/spreadsheetml/2006/main">
  <authors>
    <author>pc</author>
  </authors>
  <commentLis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uhradil 4.9.2022 0944538903</t>
        </r>
      </text>
    </comment>
    <comment ref="L20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uhradil včera 0904112990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uhradil dňa 3.9.2022 0911 156 311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uhradil 2.9.2022  8 EUR, 3 EUR sa vrátilo 0944 686 655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L16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uhradil 4.9.2022 0944538903</t>
        </r>
      </text>
    </comment>
    <comment ref="L25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uhradil včera 0904112990</t>
        </r>
      </text>
    </comment>
  </commentList>
</comments>
</file>

<file path=xl/sharedStrings.xml><?xml version="1.0" encoding="utf-8"?>
<sst xmlns="http://schemas.openxmlformats.org/spreadsheetml/2006/main" count="1192" uniqueCount="308">
  <si>
    <t>Meno</t>
  </si>
  <si>
    <t>Oddiel</t>
  </si>
  <si>
    <t>Čas</t>
  </si>
  <si>
    <t>m</t>
  </si>
  <si>
    <t>ž</t>
  </si>
  <si>
    <t>m/ž</t>
  </si>
  <si>
    <t>Kat.</t>
  </si>
  <si>
    <t>Štart. číslo</t>
  </si>
  <si>
    <t>Košice</t>
  </si>
  <si>
    <t>Výsledky spracovala: Bucová Anna</t>
  </si>
  <si>
    <t>Rok nar.</t>
  </si>
  <si>
    <t>Hlavný rozhodca: Buc Peter peter.buc59@gmail.com 0905 299 189</t>
  </si>
  <si>
    <t>Levoča</t>
  </si>
  <si>
    <t>Štát</t>
  </si>
  <si>
    <t>SVK</t>
  </si>
  <si>
    <t>Por. číslo</t>
  </si>
  <si>
    <t>Priezvisko</t>
  </si>
  <si>
    <t>Peter</t>
  </si>
  <si>
    <t>Jozef</t>
  </si>
  <si>
    <t>Tibor</t>
  </si>
  <si>
    <t>Ján</t>
  </si>
  <si>
    <t>Vladimír</t>
  </si>
  <si>
    <t>Alžbeta</t>
  </si>
  <si>
    <t>Spišské Podhradie</t>
  </si>
  <si>
    <t>Marek</t>
  </si>
  <si>
    <t>Miroslav</t>
  </si>
  <si>
    <t>Ľubomír</t>
  </si>
  <si>
    <t>Martin</t>
  </si>
  <si>
    <t>Jakub</t>
  </si>
  <si>
    <t>Pasterňák</t>
  </si>
  <si>
    <t>Jerguš</t>
  </si>
  <si>
    <t>Faltín</t>
  </si>
  <si>
    <t>Por. čís.</t>
  </si>
  <si>
    <t>dátum</t>
  </si>
  <si>
    <t>Por.v kat.</t>
  </si>
  <si>
    <t>Št.č.</t>
  </si>
  <si>
    <t>Spišská Nová Ves</t>
  </si>
  <si>
    <t>Tomáš</t>
  </si>
  <si>
    <t>TJ Tatran Spišská Nová Ves</t>
  </si>
  <si>
    <t>Metropol Košice</t>
  </si>
  <si>
    <t>MŠK Spišské Podhradie</t>
  </si>
  <si>
    <t>Eva</t>
  </si>
  <si>
    <t>TMS International Košice</t>
  </si>
  <si>
    <t>Iveta</t>
  </si>
  <si>
    <t>Poprad</t>
  </si>
  <si>
    <t>Milan</t>
  </si>
  <si>
    <t>František</t>
  </si>
  <si>
    <t>Dávid</t>
  </si>
  <si>
    <t>Arthur</t>
  </si>
  <si>
    <t>Valigura</t>
  </si>
  <si>
    <t>Nina</t>
  </si>
  <si>
    <t>12 km</t>
  </si>
  <si>
    <t>KAMAS</t>
  </si>
  <si>
    <t>HVIZDOŠ</t>
  </si>
  <si>
    <t>Juraj</t>
  </si>
  <si>
    <t>STG Krompachy</t>
  </si>
  <si>
    <t>ŠOLTÝS</t>
  </si>
  <si>
    <t>Danica</t>
  </si>
  <si>
    <t>Bežecký klub Poprad/ Svit</t>
  </si>
  <si>
    <t>ZORIČÁK</t>
  </si>
  <si>
    <t>TISZOVÁ</t>
  </si>
  <si>
    <t>TISZA</t>
  </si>
  <si>
    <t>VASTUŠKOVÁ</t>
  </si>
  <si>
    <t>KOZÁK</t>
  </si>
  <si>
    <t>Helena</t>
  </si>
  <si>
    <t>PENTRÁKOVÁ</t>
  </si>
  <si>
    <t>Ladislav</t>
  </si>
  <si>
    <t xml:space="preserve">Výsledková listina "12 mierových kilometrov okolo Spišského hradu"  </t>
  </si>
  <si>
    <t>BAČA</t>
  </si>
  <si>
    <t>Jaroslav</t>
  </si>
  <si>
    <t>Jančár</t>
  </si>
  <si>
    <t>Chrasť nad Hornádom</t>
  </si>
  <si>
    <t>Adam</t>
  </si>
  <si>
    <t>ŠEFČÍK</t>
  </si>
  <si>
    <t>Obec Bijacovce</t>
  </si>
  <si>
    <t>HODÁK</t>
  </si>
  <si>
    <t>Smižany</t>
  </si>
  <si>
    <t>Leo Jozef</t>
  </si>
  <si>
    <t>Paula</t>
  </si>
  <si>
    <t>Lenka</t>
  </si>
  <si>
    <t>Litecká</t>
  </si>
  <si>
    <t>Vivien</t>
  </si>
  <si>
    <t>Faltínová</t>
  </si>
  <si>
    <t>I</t>
  </si>
  <si>
    <t xml:space="preserve">     . </t>
  </si>
  <si>
    <t>AK Slávia TU Košice</t>
  </si>
  <si>
    <t>Pro-body sport team</t>
  </si>
  <si>
    <t>Monika</t>
  </si>
  <si>
    <t>Imrich</t>
  </si>
  <si>
    <t>PAPCUN</t>
  </si>
  <si>
    <t>Petra</t>
  </si>
  <si>
    <t>Marián</t>
  </si>
  <si>
    <t>BK Poprad</t>
  </si>
  <si>
    <t>JANKULÁR</t>
  </si>
  <si>
    <t>KOTRADY</t>
  </si>
  <si>
    <t>Blaško</t>
  </si>
  <si>
    <t>Richard</t>
  </si>
  <si>
    <t>BERKY</t>
  </si>
  <si>
    <t>Róbert</t>
  </si>
  <si>
    <t>Prievidza</t>
  </si>
  <si>
    <t>MECKO</t>
  </si>
  <si>
    <t>VEINPER</t>
  </si>
  <si>
    <t>Alex</t>
  </si>
  <si>
    <t>Kováčiková</t>
  </si>
  <si>
    <t>Alenka</t>
  </si>
  <si>
    <t>Erika</t>
  </si>
  <si>
    <t>HRITZ</t>
  </si>
  <si>
    <t>KRÁĽOVÁ</t>
  </si>
  <si>
    <t>Michaela</t>
  </si>
  <si>
    <t>Galarovičová</t>
  </si>
  <si>
    <t>Biacovský</t>
  </si>
  <si>
    <t>Benjamín</t>
  </si>
  <si>
    <t>Ženy 60 a viac rokov</t>
  </si>
  <si>
    <t>zo dňa 4.9.2022 - 39. ročník</t>
  </si>
  <si>
    <t>39. Ročník</t>
  </si>
  <si>
    <t>Hlavný rozhodca: Buc Peter peter.buc1959@gmail.com 0905 299 189</t>
  </si>
  <si>
    <t>19 km</t>
  </si>
  <si>
    <t>Výsledková listina "Okolo Spišského hradu"  dňa 4.9.2022</t>
  </si>
  <si>
    <t>baby preteky  (6 r.a mladší 2016-2022 ) 200 m</t>
  </si>
  <si>
    <t>žiaci I (7-10 rokov 2012-2015 ) 500 m</t>
  </si>
  <si>
    <t>žiaci II (11-14 rokov 2008-2011 ) 1200 m</t>
  </si>
  <si>
    <t>BABÍKOVÁ</t>
  </si>
  <si>
    <t>TJ TATRAN HYBE</t>
  </si>
  <si>
    <t>ĎURAJ</t>
  </si>
  <si>
    <t>Stanislav</t>
  </si>
  <si>
    <t>Gočovo</t>
  </si>
  <si>
    <t>NIE</t>
  </si>
  <si>
    <t>FABINYI</t>
  </si>
  <si>
    <t>Erik</t>
  </si>
  <si>
    <t>Nálepkovo</t>
  </si>
  <si>
    <t>FICZERE</t>
  </si>
  <si>
    <t>Bartolomej</t>
  </si>
  <si>
    <t>SOPKA Seňa</t>
  </si>
  <si>
    <t>GAD</t>
  </si>
  <si>
    <t>ŠK COPY-SERVIS Liptovský Mikuláš</t>
  </si>
  <si>
    <t>CHOVANEC</t>
  </si>
  <si>
    <t>Daniel</t>
  </si>
  <si>
    <t>KONDRÁTOVÁ</t>
  </si>
  <si>
    <t>Dominika</t>
  </si>
  <si>
    <t>Banská Štiavnica</t>
  </si>
  <si>
    <t>KOPERDÁK</t>
  </si>
  <si>
    <t>Lukáš</t>
  </si>
  <si>
    <t>Epic cemtrum Smižany</t>
  </si>
  <si>
    <t>KORMANÍK</t>
  </si>
  <si>
    <t>Gelnica</t>
  </si>
  <si>
    <t>Vladimir</t>
  </si>
  <si>
    <t>TJ Tatran Spišská Nová Ves/Levoča</t>
  </si>
  <si>
    <t>KUSY</t>
  </si>
  <si>
    <t>POLLÁKOVÁ</t>
  </si>
  <si>
    <t>Martina</t>
  </si>
  <si>
    <t>REPASKÁ</t>
  </si>
  <si>
    <t>Miroslava</t>
  </si>
  <si>
    <t>RYCHNAVSKÝ</t>
  </si>
  <si>
    <t>SVITÁK</t>
  </si>
  <si>
    <t>AK Žilina</t>
  </si>
  <si>
    <t>ZELENÝ</t>
  </si>
  <si>
    <t>TJ Tatran Hybe</t>
  </si>
  <si>
    <t>BAČÍK</t>
  </si>
  <si>
    <t>BIGOŠ</t>
  </si>
  <si>
    <t>FECÍK</t>
  </si>
  <si>
    <t>Maratónsky Klub Košice</t>
  </si>
  <si>
    <t>GARČÁR</t>
  </si>
  <si>
    <t>GREGA</t>
  </si>
  <si>
    <t>HRUBOVSKÁ</t>
  </si>
  <si>
    <t>Vranov nad Topľou</t>
  </si>
  <si>
    <t>HUSZÁR</t>
  </si>
  <si>
    <t>Kechnec</t>
  </si>
  <si>
    <t>Rafaelwin Runners Ordzovany</t>
  </si>
  <si>
    <t>IGNÁCZ</t>
  </si>
  <si>
    <t>Rastislav</t>
  </si>
  <si>
    <t>O5 BK Furča Košice</t>
  </si>
  <si>
    <t>JAMNICKÝ</t>
  </si>
  <si>
    <t>Gejza</t>
  </si>
  <si>
    <t>BK Spišská Teplica</t>
  </si>
  <si>
    <t>LUKÁČ</t>
  </si>
  <si>
    <t>Karol</t>
  </si>
  <si>
    <t>Maratónsky klub Košice</t>
  </si>
  <si>
    <t>LUKČO</t>
  </si>
  <si>
    <t>Nováčany</t>
  </si>
  <si>
    <t>MIŠENČIK</t>
  </si>
  <si>
    <t>SEMANOVÁ</t>
  </si>
  <si>
    <t>Zlatka</t>
  </si>
  <si>
    <t>TOPORCER</t>
  </si>
  <si>
    <t>Branislav</t>
  </si>
  <si>
    <t>TUŽINČIN</t>
  </si>
  <si>
    <t>VOSKO</t>
  </si>
  <si>
    <t>Zvolen</t>
  </si>
  <si>
    <t>ZIMMERMANN</t>
  </si>
  <si>
    <t>Lívia</t>
  </si>
  <si>
    <t>Andrea</t>
  </si>
  <si>
    <t>AŠK ZŠ Nad Medzou SNV</t>
  </si>
  <si>
    <t>Laura Mária</t>
  </si>
  <si>
    <t>SELIGOVÁ KOPČAKOVÁ</t>
  </si>
  <si>
    <t>Baáta</t>
  </si>
  <si>
    <t>Rafaelwin runners Levoča</t>
  </si>
  <si>
    <t xml:space="preserve">BOŽOVÁ   </t>
  </si>
  <si>
    <t>Veisenpacher</t>
  </si>
  <si>
    <t>Babík</t>
  </si>
  <si>
    <t>Babíková</t>
  </si>
  <si>
    <t>Lisoňová</t>
  </si>
  <si>
    <t>Klimová</t>
  </si>
  <si>
    <t>Z</t>
  </si>
  <si>
    <t>SPK Medveď, o.z. Sp. Nová Ves</t>
  </si>
  <si>
    <t>KALINA</t>
  </si>
  <si>
    <t>MK Rajec</t>
  </si>
  <si>
    <t>FOTTA</t>
  </si>
  <si>
    <t>Fotta organic Prešov</t>
  </si>
  <si>
    <t>FOTTOVÁ</t>
  </si>
  <si>
    <t>Janka</t>
  </si>
  <si>
    <t>SMOLÁR</t>
  </si>
  <si>
    <t>Július</t>
  </si>
  <si>
    <t>MK Tatran Sp. Nová Ves</t>
  </si>
  <si>
    <t>BREZNAI</t>
  </si>
  <si>
    <t>Sopka Seňa</t>
  </si>
  <si>
    <t>KIČIN</t>
  </si>
  <si>
    <t>ŠTRAUS</t>
  </si>
  <si>
    <t>SURA team Košice</t>
  </si>
  <si>
    <t>Jančárová</t>
  </si>
  <si>
    <t>Karin</t>
  </si>
  <si>
    <t>Prešov</t>
  </si>
  <si>
    <t>KROMKOVÁ</t>
  </si>
  <si>
    <t>Hranovnica</t>
  </si>
  <si>
    <t>KROMKA</t>
  </si>
  <si>
    <t>GEMZA</t>
  </si>
  <si>
    <t>HERE TO WIN Štrba</t>
  </si>
  <si>
    <t>ŠIMO</t>
  </si>
  <si>
    <t>Igor</t>
  </si>
  <si>
    <t>PAVLOV</t>
  </si>
  <si>
    <t>BAŠTA</t>
  </si>
  <si>
    <t>Pavel</t>
  </si>
  <si>
    <t>Bratislava</t>
  </si>
  <si>
    <t>Joze</t>
  </si>
  <si>
    <t>Kusý</t>
  </si>
  <si>
    <t xml:space="preserve">Laura  </t>
  </si>
  <si>
    <t>Lilian</t>
  </si>
  <si>
    <t>Hýroš</t>
  </si>
  <si>
    <t xml:space="preserve">Leo </t>
  </si>
  <si>
    <t xml:space="preserve">Tatraclean Poprad </t>
  </si>
  <si>
    <t>SALANCI</t>
  </si>
  <si>
    <t>STD Krompachy</t>
  </si>
  <si>
    <t>POMPÁŠ</t>
  </si>
  <si>
    <t>Matúš</t>
  </si>
  <si>
    <t>HARMANOVÁ</t>
  </si>
  <si>
    <t>Lucia</t>
  </si>
  <si>
    <t>TDM Krompachy</t>
  </si>
  <si>
    <t>BUKOVIČ</t>
  </si>
  <si>
    <t>Norbert</t>
  </si>
  <si>
    <t>NIKA WRC Rožňava</t>
  </si>
  <si>
    <t>Parkanský</t>
  </si>
  <si>
    <t>Klčov</t>
  </si>
  <si>
    <t>ŠIROKÁ</t>
  </si>
  <si>
    <t>CRAFT Spišská Nová Ves</t>
  </si>
  <si>
    <t>Litecký</t>
  </si>
  <si>
    <t>Axel</t>
  </si>
  <si>
    <t>ŽELASKO</t>
  </si>
  <si>
    <t>Ondrej</t>
  </si>
  <si>
    <t>Kondrátová</t>
  </si>
  <si>
    <t>Lia</t>
  </si>
  <si>
    <t>Leo</t>
  </si>
  <si>
    <t>Marcinčin</t>
  </si>
  <si>
    <t>Ela</t>
  </si>
  <si>
    <t>Mišenčiková</t>
  </si>
  <si>
    <t>Sára</t>
  </si>
  <si>
    <t>Komárová</t>
  </si>
  <si>
    <t>Laura</t>
  </si>
  <si>
    <t>Behárovce</t>
  </si>
  <si>
    <t>Orininová</t>
  </si>
  <si>
    <t>Emily</t>
  </si>
  <si>
    <t>Studenec</t>
  </si>
  <si>
    <t xml:space="preserve">Alex </t>
  </si>
  <si>
    <t>Orinin</t>
  </si>
  <si>
    <t>AMBRÓZ</t>
  </si>
  <si>
    <t>BALOGA</t>
  </si>
  <si>
    <t>KALOUSEK</t>
  </si>
  <si>
    <t>Roman</t>
  </si>
  <si>
    <t>Mia</t>
  </si>
  <si>
    <t>Šolcová</t>
  </si>
  <si>
    <t>Spišsk Podhradie</t>
  </si>
  <si>
    <t>Kopčák</t>
  </si>
  <si>
    <t>Pavol</t>
  </si>
  <si>
    <t>CORANIČOVÁ</t>
  </si>
  <si>
    <t>Michalovce</t>
  </si>
  <si>
    <t>Ďurica</t>
  </si>
  <si>
    <t>Fábryová</t>
  </si>
  <si>
    <t>Jurkovská</t>
  </si>
  <si>
    <t xml:space="preserve">Lili </t>
  </si>
  <si>
    <t>Bendíková</t>
  </si>
  <si>
    <t>Melánia</t>
  </si>
  <si>
    <t>Liliana</t>
  </si>
  <si>
    <t>Široká</t>
  </si>
  <si>
    <t>Terézia</t>
  </si>
  <si>
    <t>Izabela</t>
  </si>
  <si>
    <t>Machajová</t>
  </si>
  <si>
    <t>Vanesa</t>
  </si>
  <si>
    <t>Veisenpacherová</t>
  </si>
  <si>
    <t>Št.čís.</t>
  </si>
  <si>
    <t>Štart. čís.</t>
  </si>
  <si>
    <t>Muži</t>
  </si>
  <si>
    <t>Ženy</t>
  </si>
  <si>
    <t xml:space="preserve">Výsledková listina "19 mierových kilometrov okolo Spišského hradu"  </t>
  </si>
  <si>
    <t>Absolútne poradie Muži</t>
  </si>
  <si>
    <t>Muži B 40 - 49 rokov</t>
  </si>
  <si>
    <t>Muži C 50 - 59 rokov</t>
  </si>
  <si>
    <t>Muži D 60 - 69 rokov</t>
  </si>
  <si>
    <t>Muži E 70 a viac rokov</t>
  </si>
  <si>
    <t>Absolútne poradie Ženy</t>
  </si>
  <si>
    <t>Ženy 40 - 49 rokov</t>
  </si>
  <si>
    <t>Ženy 50 - 59 rokov</t>
  </si>
</sst>
</file>

<file path=xl/styles.xml><?xml version="1.0" encoding="utf-8"?>
<styleSheet xmlns="http://schemas.openxmlformats.org/spreadsheetml/2006/main">
  <fonts count="54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rgb="FF00B050"/>
      <name val="Arial"/>
      <family val="2"/>
      <charset val="238"/>
    </font>
    <font>
      <b/>
      <sz val="12"/>
      <color rgb="FF00B05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1"/>
      <color rgb="FF0070C0"/>
      <name val="Arial"/>
      <family val="2"/>
      <charset val="238"/>
    </font>
    <font>
      <b/>
      <sz val="12"/>
      <color rgb="FF0070C0"/>
      <name val="Times New Roman"/>
      <family val="1"/>
      <charset val="238"/>
    </font>
    <font>
      <b/>
      <sz val="7.5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1" fillId="0" borderId="0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0" fontId="9" fillId="0" borderId="1" xfId="0" applyFont="1" applyBorder="1" applyAlignment="1"/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1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7" fillId="0" borderId="1" xfId="0" applyFont="1" applyBorder="1" applyAlignment="1"/>
    <xf numFmtId="0" fontId="18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1" fontId="19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21" fontId="21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center"/>
    </xf>
    <xf numFmtId="0" fontId="14" fillId="0" borderId="0" xfId="0" applyFont="1" applyBorder="1" applyAlignment="1"/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6" fontId="7" fillId="0" borderId="1" xfId="0" applyNumberFormat="1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/>
    <xf numFmtId="0" fontId="15" fillId="0" borderId="0" xfId="0" applyFont="1" applyBorder="1" applyAlignment="1"/>
    <xf numFmtId="0" fontId="13" fillId="0" borderId="0" xfId="0" applyFont="1" applyBorder="1" applyAlignment="1"/>
    <xf numFmtId="0" fontId="23" fillId="0" borderId="0" xfId="0" applyFont="1" applyBorder="1" applyAlignment="1"/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7" fillId="0" borderId="0" xfId="0" applyFont="1" applyAlignment="1">
      <alignment horizontal="left"/>
    </xf>
    <xf numFmtId="0" fontId="22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4" fontId="22" fillId="0" borderId="0" xfId="0" applyNumberFormat="1" applyFont="1" applyBorder="1" applyAlignment="1"/>
    <xf numFmtId="0" fontId="22" fillId="0" borderId="0" xfId="0" applyFont="1" applyAlignment="1"/>
    <xf numFmtId="0" fontId="24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0" fontId="24" fillId="0" borderId="1" xfId="0" applyFont="1" applyBorder="1" applyAlignment="1"/>
    <xf numFmtId="0" fontId="24" fillId="0" borderId="1" xfId="0" applyFont="1" applyBorder="1" applyAlignment="1">
      <alignment horizontal="center"/>
    </xf>
    <xf numFmtId="1" fontId="24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4" fillId="0" borderId="0" xfId="0" applyFont="1" applyAlignment="1"/>
    <xf numFmtId="0" fontId="8" fillId="3" borderId="1" xfId="0" applyFont="1" applyFill="1" applyBorder="1" applyAlignment="1">
      <alignment horizontal="center"/>
    </xf>
    <xf numFmtId="0" fontId="21" fillId="0" borderId="1" xfId="0" applyFont="1" applyBorder="1" applyAlignment="1"/>
    <xf numFmtId="0" fontId="19" fillId="0" borderId="1" xfId="0" applyFont="1" applyBorder="1" applyAlignment="1"/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21" fontId="19" fillId="3" borderId="1" xfId="0" applyNumberFormat="1" applyFont="1" applyFill="1" applyBorder="1" applyAlignment="1">
      <alignment horizontal="center"/>
    </xf>
    <xf numFmtId="0" fontId="11" fillId="3" borderId="0" xfId="0" applyFont="1" applyFill="1" applyAlignment="1"/>
    <xf numFmtId="0" fontId="21" fillId="0" borderId="3" xfId="0" applyFont="1" applyBorder="1" applyAlignment="1">
      <alignment horizontal="center"/>
    </xf>
    <xf numFmtId="0" fontId="8" fillId="3" borderId="1" xfId="0" applyFont="1" applyFill="1" applyBorder="1" applyAlignment="1"/>
    <xf numFmtId="21" fontId="7" fillId="3" borderId="1" xfId="0" applyNumberFormat="1" applyFont="1" applyFill="1" applyBorder="1" applyAlignment="1">
      <alignment horizontal="center"/>
    </xf>
    <xf numFmtId="0" fontId="9" fillId="3" borderId="0" xfId="0" applyFont="1" applyFill="1" applyAlignment="1"/>
    <xf numFmtId="0" fontId="9" fillId="2" borderId="1" xfId="0" applyFont="1" applyFill="1" applyBorder="1" applyAlignment="1"/>
    <xf numFmtId="0" fontId="9" fillId="2" borderId="0" xfId="0" applyFont="1" applyFill="1" applyBorder="1" applyAlignment="1"/>
    <xf numFmtId="0" fontId="27" fillId="0" borderId="0" xfId="0" applyFont="1" applyBorder="1" applyAlignment="1"/>
    <xf numFmtId="0" fontId="9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3" borderId="1" xfId="0" applyFont="1" applyFill="1" applyBorder="1" applyAlignment="1"/>
    <xf numFmtId="0" fontId="29" fillId="3" borderId="0" xfId="0" applyFont="1" applyFill="1" applyBorder="1" applyAlignment="1"/>
    <xf numFmtId="0" fontId="30" fillId="3" borderId="0" xfId="0" applyFont="1" applyFill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1" fillId="0" borderId="0" xfId="0" applyFont="1" applyBorder="1" applyAlignment="1"/>
    <xf numFmtId="0" fontId="7" fillId="3" borderId="0" xfId="0" applyFont="1" applyFill="1" applyBorder="1" applyAlignment="1"/>
    <xf numFmtId="14" fontId="7" fillId="0" borderId="0" xfId="0" applyNumberFormat="1" applyFont="1" applyBorder="1" applyAlignment="1"/>
    <xf numFmtId="0" fontId="7" fillId="0" borderId="0" xfId="0" applyFont="1" applyAlignment="1"/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1" xfId="0" applyFont="1" applyBorder="1"/>
    <xf numFmtId="0" fontId="2" fillId="4" borderId="1" xfId="0" applyFont="1" applyFill="1" applyBorder="1"/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3" fillId="3" borderId="0" xfId="0" applyFont="1" applyFill="1" applyBorder="1" applyAlignment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3" fillId="0" borderId="1" xfId="0" applyFont="1" applyBorder="1" applyAlignment="1"/>
    <xf numFmtId="0" fontId="1" fillId="2" borderId="1" xfId="0" applyFont="1" applyFill="1" applyBorder="1" applyAlignment="1"/>
    <xf numFmtId="0" fontId="36" fillId="3" borderId="0" xfId="0" applyFont="1" applyFill="1" applyBorder="1" applyAlignment="1"/>
    <xf numFmtId="0" fontId="37" fillId="3" borderId="0" xfId="0" applyFont="1" applyFill="1" applyBorder="1" applyAlignment="1"/>
    <xf numFmtId="0" fontId="3" fillId="0" borderId="9" xfId="0" applyFont="1" applyBorder="1" applyAlignment="1"/>
    <xf numFmtId="0" fontId="1" fillId="0" borderId="9" xfId="0" applyFont="1" applyBorder="1" applyAlignment="1"/>
    <xf numFmtId="0" fontId="9" fillId="2" borderId="9" xfId="0" applyFont="1" applyFill="1" applyBorder="1" applyAlignment="1"/>
    <xf numFmtId="0" fontId="7" fillId="2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0" fillId="0" borderId="1" xfId="0" applyFont="1" applyBorder="1"/>
    <xf numFmtId="0" fontId="0" fillId="4" borderId="1" xfId="0" applyFont="1" applyFill="1" applyBorder="1"/>
    <xf numFmtId="0" fontId="7" fillId="3" borderId="1" xfId="0" applyFont="1" applyFill="1" applyBorder="1" applyAlignment="1"/>
    <xf numFmtId="0" fontId="0" fillId="0" borderId="1" xfId="0" applyFont="1" applyBorder="1" applyAlignment="1">
      <alignment wrapText="1"/>
    </xf>
    <xf numFmtId="0" fontId="7" fillId="0" borderId="0" xfId="0" applyFont="1" applyBorder="1" applyAlignment="1"/>
    <xf numFmtId="0" fontId="0" fillId="0" borderId="1" xfId="0" applyFont="1" applyFill="1" applyBorder="1"/>
    <xf numFmtId="0" fontId="0" fillId="3" borderId="1" xfId="0" applyFont="1" applyFill="1" applyBorder="1"/>
    <xf numFmtId="0" fontId="2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2" fillId="3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8" fillId="0" borderId="1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26" fillId="3" borderId="0" xfId="0" applyFont="1" applyFill="1" applyBorder="1" applyAlignment="1"/>
    <xf numFmtId="0" fontId="39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17" fillId="0" borderId="1" xfId="0" applyFont="1" applyBorder="1"/>
    <xf numFmtId="0" fontId="16" fillId="0" borderId="1" xfId="0" applyFont="1" applyBorder="1"/>
    <xf numFmtId="0" fontId="10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16" fillId="3" borderId="1" xfId="0" applyFont="1" applyFill="1" applyBorder="1" applyAlignment="1"/>
    <xf numFmtId="0" fontId="16" fillId="3" borderId="1" xfId="0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21" fontId="17" fillId="3" borderId="1" xfId="0" applyNumberFormat="1" applyFont="1" applyFill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19" fillId="0" borderId="1" xfId="0" applyFont="1" applyBorder="1"/>
    <xf numFmtId="0" fontId="18" fillId="0" borderId="1" xfId="0" applyFont="1" applyBorder="1"/>
    <xf numFmtId="0" fontId="11" fillId="0" borderId="1" xfId="0" applyFont="1" applyBorder="1" applyAlignment="1">
      <alignment horizontal="center"/>
    </xf>
    <xf numFmtId="0" fontId="21" fillId="0" borderId="1" xfId="0" applyFont="1" applyBorder="1"/>
    <xf numFmtId="0" fontId="20" fillId="0" borderId="1" xfId="0" applyFont="1" applyBorder="1"/>
    <xf numFmtId="0" fontId="12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12" fillId="0" borderId="1" xfId="0" applyFont="1" applyBorder="1" applyAlignment="1"/>
    <xf numFmtId="0" fontId="3" fillId="0" borderId="3" xfId="0" applyFont="1" applyBorder="1"/>
    <xf numFmtId="0" fontId="10" fillId="0" borderId="1" xfId="0" applyFont="1" applyBorder="1"/>
    <xf numFmtId="0" fontId="17" fillId="0" borderId="3" xfId="0" applyFont="1" applyBorder="1" applyAlignment="1">
      <alignment horizontal="center"/>
    </xf>
    <xf numFmtId="0" fontId="10" fillId="0" borderId="1" xfId="0" applyFont="1" applyBorder="1" applyAlignment="1"/>
    <xf numFmtId="0" fontId="12" fillId="0" borderId="1" xfId="0" applyFont="1" applyBorder="1"/>
    <xf numFmtId="0" fontId="11" fillId="0" borderId="1" xfId="0" applyFont="1" applyBorder="1"/>
    <xf numFmtId="0" fontId="11" fillId="3" borderId="1" xfId="0" applyFont="1" applyFill="1" applyBorder="1"/>
    <xf numFmtId="0" fontId="18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/>
    <xf numFmtId="0" fontId="18" fillId="0" borderId="1" xfId="0" applyFont="1" applyFill="1" applyBorder="1"/>
    <xf numFmtId="46" fontId="21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21" fontId="21" fillId="3" borderId="1" xfId="0" applyNumberFormat="1" applyFont="1" applyFill="1" applyBorder="1" applyAlignment="1">
      <alignment horizontal="center"/>
    </xf>
    <xf numFmtId="0" fontId="7" fillId="0" borderId="3" xfId="0" applyFont="1" applyBorder="1" applyAlignment="1"/>
    <xf numFmtId="0" fontId="7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8" fillId="0" borderId="1" xfId="0" applyFont="1" applyBorder="1" applyAlignment="1"/>
    <xf numFmtId="0" fontId="28" fillId="0" borderId="3" xfId="0" applyFont="1" applyBorder="1" applyAlignment="1"/>
    <xf numFmtId="0" fontId="40" fillId="0" borderId="3" xfId="0" applyFont="1" applyBorder="1"/>
    <xf numFmtId="0" fontId="28" fillId="2" borderId="3" xfId="0" applyFont="1" applyFill="1" applyBorder="1" applyAlignment="1">
      <alignment wrapText="1"/>
    </xf>
    <xf numFmtId="0" fontId="28" fillId="2" borderId="1" xfId="0" applyFont="1" applyFill="1" applyBorder="1" applyAlignment="1">
      <alignment wrapText="1"/>
    </xf>
    <xf numFmtId="0" fontId="40" fillId="0" borderId="1" xfId="0" applyFont="1" applyBorder="1"/>
    <xf numFmtId="0" fontId="28" fillId="0" borderId="0" xfId="0" applyFont="1" applyBorder="1" applyAlignment="1"/>
    <xf numFmtId="0" fontId="40" fillId="0" borderId="0" xfId="0" applyFont="1" applyBorder="1" applyAlignment="1"/>
    <xf numFmtId="0" fontId="39" fillId="2" borderId="2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0" fontId="44" fillId="0" borderId="2" xfId="0" applyFont="1" applyBorder="1" applyAlignment="1"/>
    <xf numFmtId="0" fontId="39" fillId="0" borderId="2" xfId="0" applyFont="1" applyBorder="1" applyAlignment="1"/>
    <xf numFmtId="0" fontId="39" fillId="0" borderId="2" xfId="0" applyFont="1" applyBorder="1" applyAlignment="1">
      <alignment horizontal="center"/>
    </xf>
    <xf numFmtId="0" fontId="39" fillId="0" borderId="1" xfId="0" applyFont="1" applyBorder="1" applyAlignment="1"/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5" fillId="2" borderId="0" xfId="0" applyFont="1" applyFill="1" applyBorder="1" applyAlignment="1"/>
    <xf numFmtId="0" fontId="46" fillId="0" borderId="0" xfId="0" applyFont="1" applyBorder="1" applyAlignment="1"/>
    <xf numFmtId="0" fontId="39" fillId="0" borderId="0" xfId="0" applyFont="1" applyBorder="1" applyAlignment="1"/>
    <xf numFmtId="0" fontId="44" fillId="0" borderId="1" xfId="0" applyFont="1" applyBorder="1" applyAlignment="1"/>
    <xf numFmtId="0" fontId="39" fillId="2" borderId="1" xfId="0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7" fillId="0" borderId="3" xfId="0" applyFont="1" applyBorder="1" applyAlignment="1"/>
    <xf numFmtId="0" fontId="21" fillId="0" borderId="3" xfId="0" applyFont="1" applyBorder="1" applyAlignment="1"/>
    <xf numFmtId="0" fontId="15" fillId="0" borderId="9" xfId="0" applyFont="1" applyBorder="1" applyAlignment="1"/>
    <xf numFmtId="0" fontId="47" fillId="0" borderId="1" xfId="0" applyFont="1" applyBorder="1" applyAlignment="1"/>
    <xf numFmtId="0" fontId="12" fillId="0" borderId="0" xfId="0" applyFont="1" applyBorder="1" applyAlignment="1"/>
    <xf numFmtId="0" fontId="47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/>
    <xf numFmtId="0" fontId="48" fillId="0" borderId="0" xfId="0" applyFont="1" applyBorder="1" applyAlignment="1"/>
    <xf numFmtId="0" fontId="12" fillId="2" borderId="0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49" fillId="0" borderId="1" xfId="0" applyFont="1" applyBorder="1" applyAlignment="1"/>
    <xf numFmtId="0" fontId="13" fillId="0" borderId="9" xfId="0" applyFont="1" applyBorder="1" applyAlignment="1"/>
    <xf numFmtId="0" fontId="10" fillId="0" borderId="0" xfId="0" applyFont="1" applyBorder="1" applyAlignment="1"/>
    <xf numFmtId="0" fontId="10" fillId="2" borderId="1" xfId="0" applyFont="1" applyFill="1" applyBorder="1" applyAlignment="1"/>
    <xf numFmtId="0" fontId="50" fillId="0" borderId="0" xfId="0" applyFont="1" applyBorder="1" applyAlignment="1"/>
    <xf numFmtId="0" fontId="10" fillId="2" borderId="0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51" fillId="0" borderId="1" xfId="0" applyFont="1" applyBorder="1" applyAlignment="1"/>
    <xf numFmtId="0" fontId="14" fillId="0" borderId="9" xfId="0" applyFont="1" applyBorder="1" applyAlignment="1"/>
    <xf numFmtId="0" fontId="11" fillId="0" borderId="0" xfId="0" applyFont="1" applyBorder="1" applyAlignment="1"/>
    <xf numFmtId="0" fontId="51" fillId="0" borderId="1" xfId="0" applyFont="1" applyBorder="1"/>
    <xf numFmtId="0" fontId="11" fillId="2" borderId="1" xfId="0" applyFont="1" applyFill="1" applyBorder="1" applyAlignment="1"/>
    <xf numFmtId="0" fontId="52" fillId="0" borderId="0" xfId="0" applyFont="1" applyBorder="1" applyAlignment="1"/>
    <xf numFmtId="0" fontId="11" fillId="2" borderId="0" xfId="0" applyFont="1" applyFill="1" applyBorder="1" applyAlignment="1"/>
    <xf numFmtId="0" fontId="53" fillId="0" borderId="1" xfId="0" applyFont="1" applyBorder="1"/>
    <xf numFmtId="14" fontId="21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left"/>
    </xf>
    <xf numFmtId="0" fontId="24" fillId="0" borderId="2" xfId="0" applyFont="1" applyBorder="1" applyAlignment="1"/>
    <xf numFmtId="0" fontId="24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" fontId="22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wrapText="1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3" fillId="3" borderId="4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26" fillId="6" borderId="13" xfId="0" applyFont="1" applyFill="1" applyBorder="1" applyAlignment="1">
      <alignment horizontal="center"/>
    </xf>
    <xf numFmtId="0" fontId="26" fillId="6" borderId="14" xfId="0" applyFont="1" applyFill="1" applyBorder="1" applyAlignment="1">
      <alignment horizontal="center"/>
    </xf>
    <xf numFmtId="0" fontId="26" fillId="6" borderId="15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3" fillId="6" borderId="13" xfId="0" applyFont="1" applyFill="1" applyBorder="1" applyAlignment="1">
      <alignment horizontal="center"/>
    </xf>
    <xf numFmtId="0" fontId="43" fillId="6" borderId="14" xfId="0" applyFont="1" applyFill="1" applyBorder="1" applyAlignment="1">
      <alignment horizontal="center"/>
    </xf>
    <xf numFmtId="0" fontId="43" fillId="6" borderId="15" xfId="0" applyFont="1" applyFill="1" applyBorder="1" applyAlignment="1">
      <alignment horizontal="center"/>
    </xf>
    <xf numFmtId="0" fontId="41" fillId="4" borderId="13" xfId="0" applyFont="1" applyFill="1" applyBorder="1" applyAlignment="1">
      <alignment horizontal="center"/>
    </xf>
    <xf numFmtId="0" fontId="41" fillId="4" borderId="14" xfId="0" applyFont="1" applyFill="1" applyBorder="1" applyAlignment="1">
      <alignment horizontal="center"/>
    </xf>
    <xf numFmtId="0" fontId="41" fillId="4" borderId="15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43" fillId="6" borderId="5" xfId="0" applyFont="1" applyFill="1" applyBorder="1" applyAlignment="1">
      <alignment horizontal="center"/>
    </xf>
    <xf numFmtId="0" fontId="43" fillId="6" borderId="6" xfId="0" applyFont="1" applyFill="1" applyBorder="1" applyAlignment="1">
      <alignment horizontal="center"/>
    </xf>
    <xf numFmtId="0" fontId="43" fillId="6" borderId="1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A53" sqref="A53:XFD54"/>
    </sheetView>
  </sheetViews>
  <sheetFormatPr defaultColWidth="8.7109375" defaultRowHeight="12.75"/>
  <cols>
    <col min="1" max="1" width="5" style="62" customWidth="1"/>
    <col min="2" max="2" width="5.7109375" style="63" customWidth="1"/>
    <col min="3" max="3" width="14" style="82" bestFit="1" customWidth="1"/>
    <col min="4" max="4" width="9.140625" style="64" customWidth="1"/>
    <col min="5" max="5" width="4.140625" style="62" bestFit="1" customWidth="1"/>
    <col min="6" max="6" width="4.5703125" style="63" customWidth="1"/>
    <col min="7" max="7" width="4.42578125" style="65" bestFit="1" customWidth="1"/>
    <col min="8" max="8" width="23.7109375" style="66" bestFit="1" customWidth="1"/>
    <col min="9" max="9" width="3.85546875" style="67" bestFit="1" customWidth="1"/>
    <col min="10" max="10" width="4.42578125" style="67" customWidth="1"/>
    <col min="11" max="11" width="8.28515625" style="63" customWidth="1"/>
    <col min="12" max="12" width="3" style="68" hidden="1" customWidth="1"/>
    <col min="13" max="16384" width="8.7109375" style="68"/>
  </cols>
  <sheetData>
    <row r="1" spans="1:12" ht="2.25" customHeight="1" thickBot="1">
      <c r="F1" s="63" t="s">
        <v>33</v>
      </c>
      <c r="G1" s="65">
        <v>2022</v>
      </c>
    </row>
    <row r="2" spans="1:12" s="168" customFormat="1" ht="30" customHeight="1">
      <c r="A2" s="275" t="s">
        <v>299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2" s="163" customFormat="1" ht="30" customHeight="1">
      <c r="A3" s="278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2" s="86" customFormat="1" ht="18">
      <c r="A4" s="281" t="s">
        <v>116</v>
      </c>
      <c r="B4" s="281"/>
      <c r="C4" s="281"/>
      <c r="D4" s="164"/>
      <c r="E4" s="84"/>
      <c r="F4" s="84"/>
      <c r="G4" s="165" t="s">
        <v>84</v>
      </c>
      <c r="H4" s="164"/>
      <c r="I4" s="84"/>
      <c r="J4" s="84"/>
      <c r="K4" s="85"/>
    </row>
    <row r="5" spans="1:12" s="94" customFormat="1" ht="30" customHeight="1">
      <c r="A5" s="87" t="s">
        <v>32</v>
      </c>
      <c r="B5" s="83" t="s">
        <v>295</v>
      </c>
      <c r="C5" s="88" t="s">
        <v>16</v>
      </c>
      <c r="D5" s="89" t="s">
        <v>0</v>
      </c>
      <c r="E5" s="90" t="s">
        <v>13</v>
      </c>
      <c r="F5" s="161" t="s">
        <v>5</v>
      </c>
      <c r="G5" s="91" t="s">
        <v>10</v>
      </c>
      <c r="H5" s="92" t="s">
        <v>1</v>
      </c>
      <c r="I5" s="93" t="s">
        <v>6</v>
      </c>
      <c r="J5" s="166" t="s">
        <v>34</v>
      </c>
      <c r="K5" s="90" t="s">
        <v>2</v>
      </c>
      <c r="L5" s="89" t="s">
        <v>201</v>
      </c>
    </row>
    <row r="6" spans="1:12" s="14" customFormat="1" ht="20.100000000000001" customHeight="1">
      <c r="A6" s="20">
        <v>1</v>
      </c>
      <c r="B6" s="21">
        <v>137</v>
      </c>
      <c r="C6" s="194" t="s">
        <v>187</v>
      </c>
      <c r="D6" s="174" t="s">
        <v>91</v>
      </c>
      <c r="E6" s="23" t="s">
        <v>14</v>
      </c>
      <c r="F6" s="26" t="s">
        <v>3</v>
      </c>
      <c r="G6" s="23">
        <v>1985</v>
      </c>
      <c r="H6" s="174" t="s">
        <v>86</v>
      </c>
      <c r="I6" s="24" t="str">
        <f t="shared" ref="I6:I34" si="0">IF($F6="m",IF($G$1-$G6&gt;19,IF($G$1-$G6&lt;40,"A",IF($G$1-$G6&gt;49,IF($G$1-$G6&gt;59,IF($G$1-$G6&gt;69,"E","D"),"C"),"B")),"JM"),IF($G$1-$G6&gt;19,IF($G$1-$G6&lt;40,"F",IF($G$1-$G6&lt;50,"G","H")),"JŽ"))</f>
        <v>A</v>
      </c>
      <c r="J6" s="24">
        <f>COUNTIF(I$6:I6,I6)</f>
        <v>1</v>
      </c>
      <c r="K6" s="25">
        <v>4.5740740740740742E-2</v>
      </c>
      <c r="L6" s="175">
        <v>0</v>
      </c>
    </row>
    <row r="7" spans="1:12" s="15" customFormat="1" ht="20.100000000000001" customHeight="1">
      <c r="A7" s="33">
        <v>2</v>
      </c>
      <c r="B7" s="31">
        <v>123</v>
      </c>
      <c r="C7" s="198" t="s">
        <v>53</v>
      </c>
      <c r="D7" s="186" t="s">
        <v>54</v>
      </c>
      <c r="E7" s="33" t="s">
        <v>14</v>
      </c>
      <c r="F7" s="31" t="s">
        <v>3</v>
      </c>
      <c r="G7" s="33">
        <v>1999</v>
      </c>
      <c r="H7" s="186" t="s">
        <v>167</v>
      </c>
      <c r="I7" s="34" t="str">
        <f t="shared" si="0"/>
        <v>A</v>
      </c>
      <c r="J7" s="34">
        <f>COUNTIF(I$6:I7,I7)</f>
        <v>2</v>
      </c>
      <c r="K7" s="35">
        <v>4.7442129629629626E-2</v>
      </c>
      <c r="L7" s="187">
        <v>0</v>
      </c>
    </row>
    <row r="8" spans="1:12" s="14" customFormat="1" ht="20.100000000000001" customHeight="1">
      <c r="A8" s="20">
        <v>3</v>
      </c>
      <c r="B8" s="26">
        <v>105</v>
      </c>
      <c r="C8" s="29" t="s">
        <v>203</v>
      </c>
      <c r="D8" s="22" t="s">
        <v>169</v>
      </c>
      <c r="E8" s="23" t="s">
        <v>14</v>
      </c>
      <c r="F8" s="180" t="s">
        <v>3</v>
      </c>
      <c r="G8" s="23">
        <v>1975</v>
      </c>
      <c r="H8" s="28" t="s">
        <v>204</v>
      </c>
      <c r="I8" s="27" t="str">
        <f t="shared" si="0"/>
        <v>B</v>
      </c>
      <c r="J8" s="27">
        <f>COUNTIF(I$6:I8,I8)</f>
        <v>1</v>
      </c>
      <c r="K8" s="25">
        <v>4.9050925925925921E-2</v>
      </c>
      <c r="L8" s="175">
        <v>0</v>
      </c>
    </row>
    <row r="9" spans="1:12" s="15" customFormat="1" ht="20.100000000000001" customHeight="1">
      <c r="A9" s="33">
        <v>4</v>
      </c>
      <c r="B9" s="98">
        <v>104</v>
      </c>
      <c r="C9" s="199" t="s">
        <v>52</v>
      </c>
      <c r="D9" s="200" t="s">
        <v>37</v>
      </c>
      <c r="E9" s="99" t="s">
        <v>14</v>
      </c>
      <c r="F9" s="98" t="s">
        <v>3</v>
      </c>
      <c r="G9" s="99">
        <v>1976</v>
      </c>
      <c r="H9" s="200" t="s">
        <v>38</v>
      </c>
      <c r="I9" s="99" t="str">
        <f t="shared" si="0"/>
        <v>B</v>
      </c>
      <c r="J9" s="99">
        <f>COUNTIF(I$6:I9,I9)</f>
        <v>2</v>
      </c>
      <c r="K9" s="100">
        <v>5.004629629629629E-2</v>
      </c>
      <c r="L9" s="187">
        <v>0</v>
      </c>
    </row>
    <row r="10" spans="1:12" s="16" customFormat="1" ht="20.100000000000001" customHeight="1">
      <c r="A10" s="38">
        <v>5</v>
      </c>
      <c r="B10" s="39">
        <v>135</v>
      </c>
      <c r="C10" s="197" t="s">
        <v>59</v>
      </c>
      <c r="D10" s="189" t="s">
        <v>47</v>
      </c>
      <c r="E10" s="41" t="s">
        <v>14</v>
      </c>
      <c r="F10" s="39" t="s">
        <v>3</v>
      </c>
      <c r="G10" s="41">
        <v>1993</v>
      </c>
      <c r="H10" s="189" t="s">
        <v>194</v>
      </c>
      <c r="I10" s="43" t="str">
        <f t="shared" si="0"/>
        <v>A</v>
      </c>
      <c r="J10" s="43">
        <f>COUNTIF(I$6:I10,I10)</f>
        <v>3</v>
      </c>
      <c r="K10" s="204">
        <v>5.0451388888888893E-2</v>
      </c>
      <c r="L10" s="205">
        <v>0</v>
      </c>
    </row>
    <row r="11" spans="1:12" ht="20.100000000000001" customHeight="1">
      <c r="A11" s="50">
        <v>6</v>
      </c>
      <c r="B11" s="5">
        <v>122</v>
      </c>
      <c r="C11" s="154" t="s">
        <v>182</v>
      </c>
      <c r="D11" s="126" t="s">
        <v>183</v>
      </c>
      <c r="E11" s="50" t="s">
        <v>14</v>
      </c>
      <c r="F11" s="17" t="s">
        <v>3</v>
      </c>
      <c r="G11" s="137">
        <v>1985</v>
      </c>
      <c r="H11" s="126" t="s">
        <v>202</v>
      </c>
      <c r="I11" s="55" t="str">
        <f t="shared" si="0"/>
        <v>A</v>
      </c>
      <c r="J11" s="53">
        <f>COUNTIF(I$6:I11,I11)</f>
        <v>4</v>
      </c>
      <c r="K11" s="54">
        <v>5.5046296296296295E-2</v>
      </c>
      <c r="L11" s="111">
        <v>0</v>
      </c>
    </row>
    <row r="12" spans="1:12" s="14" customFormat="1" ht="20.100000000000001" customHeight="1">
      <c r="A12" s="20">
        <v>7</v>
      </c>
      <c r="B12" s="26">
        <v>113</v>
      </c>
      <c r="C12" s="194" t="s">
        <v>89</v>
      </c>
      <c r="D12" s="174" t="s">
        <v>25</v>
      </c>
      <c r="E12" s="23" t="s">
        <v>14</v>
      </c>
      <c r="F12" s="26" t="s">
        <v>3</v>
      </c>
      <c r="G12" s="23">
        <v>1969</v>
      </c>
      <c r="H12" s="174" t="s">
        <v>85</v>
      </c>
      <c r="I12" s="27" t="str">
        <f t="shared" si="0"/>
        <v>C</v>
      </c>
      <c r="J12" s="27">
        <f>COUNTIF(I$6:I12,I12)</f>
        <v>1</v>
      </c>
      <c r="K12" s="25">
        <v>5.5266203703703699E-2</v>
      </c>
      <c r="L12" s="175">
        <v>0</v>
      </c>
    </row>
    <row r="13" spans="1:12" ht="20.100000000000001" customHeight="1">
      <c r="A13" s="50">
        <v>8</v>
      </c>
      <c r="B13" s="5">
        <v>146</v>
      </c>
      <c r="C13" s="154" t="s">
        <v>94</v>
      </c>
      <c r="D13" s="126" t="s">
        <v>136</v>
      </c>
      <c r="E13" s="50" t="s">
        <v>14</v>
      </c>
      <c r="F13" s="17" t="s">
        <v>3</v>
      </c>
      <c r="G13" s="137">
        <v>1987</v>
      </c>
      <c r="H13" s="126" t="s">
        <v>12</v>
      </c>
      <c r="I13" s="55" t="str">
        <f t="shared" si="0"/>
        <v>A</v>
      </c>
      <c r="J13" s="55">
        <f>COUNTIF(I$6:I13,I13)</f>
        <v>5</v>
      </c>
      <c r="K13" s="54">
        <v>5.8541666666666665E-2</v>
      </c>
      <c r="L13" s="110">
        <v>0</v>
      </c>
    </row>
    <row r="14" spans="1:12" ht="20.100000000000001" customHeight="1">
      <c r="A14" s="48">
        <v>9</v>
      </c>
      <c r="B14" s="5">
        <v>116</v>
      </c>
      <c r="C14" s="75" t="s">
        <v>215</v>
      </c>
      <c r="D14" s="6" t="s">
        <v>96</v>
      </c>
      <c r="E14" s="50" t="s">
        <v>14</v>
      </c>
      <c r="F14" s="170" t="s">
        <v>3</v>
      </c>
      <c r="G14" s="95">
        <v>1983</v>
      </c>
      <c r="H14" s="57" t="s">
        <v>216</v>
      </c>
      <c r="I14" s="53" t="str">
        <f t="shared" si="0"/>
        <v>A</v>
      </c>
      <c r="J14" s="53">
        <f>COUNTIF(I$6:I14,I14)</f>
        <v>6</v>
      </c>
      <c r="K14" s="54">
        <v>5.8657407407407408E-2</v>
      </c>
      <c r="L14" s="110">
        <v>0</v>
      </c>
    </row>
    <row r="15" spans="1:12" ht="20.100000000000001" customHeight="1">
      <c r="A15" s="50">
        <v>10</v>
      </c>
      <c r="B15" s="5">
        <v>128</v>
      </c>
      <c r="C15" s="75" t="s">
        <v>240</v>
      </c>
      <c r="D15" s="6" t="s">
        <v>241</v>
      </c>
      <c r="E15" s="50" t="s">
        <v>14</v>
      </c>
      <c r="F15" s="170" t="s">
        <v>3</v>
      </c>
      <c r="G15" s="95">
        <v>1986</v>
      </c>
      <c r="H15" s="57" t="s">
        <v>36</v>
      </c>
      <c r="I15" s="55" t="str">
        <f t="shared" si="0"/>
        <v>A</v>
      </c>
      <c r="J15" s="55">
        <f>COUNTIF(I$6:I15,I15)</f>
        <v>7</v>
      </c>
      <c r="K15" s="54">
        <v>5.8854166666666673E-2</v>
      </c>
      <c r="L15" s="110">
        <v>0</v>
      </c>
    </row>
    <row r="16" spans="1:12" s="14" customFormat="1" ht="20.100000000000001" customHeight="1">
      <c r="A16" s="20">
        <v>11</v>
      </c>
      <c r="B16" s="26">
        <v>138</v>
      </c>
      <c r="C16" s="194" t="s">
        <v>177</v>
      </c>
      <c r="D16" s="174" t="s">
        <v>21</v>
      </c>
      <c r="E16" s="23" t="s">
        <v>14</v>
      </c>
      <c r="F16" s="26" t="s">
        <v>3</v>
      </c>
      <c r="G16" s="23">
        <v>1962</v>
      </c>
      <c r="H16" s="174" t="s">
        <v>178</v>
      </c>
      <c r="I16" s="27" t="str">
        <f t="shared" si="0"/>
        <v>D</v>
      </c>
      <c r="J16" s="27">
        <f>COUNTIF(I$6:I16,I16)</f>
        <v>1</v>
      </c>
      <c r="K16" s="25">
        <v>6.0162037037037042E-2</v>
      </c>
      <c r="L16" s="175">
        <v>0</v>
      </c>
    </row>
    <row r="17" spans="1:12" s="14" customFormat="1" ht="20.100000000000001" customHeight="1">
      <c r="A17" s="23">
        <v>12</v>
      </c>
      <c r="B17" s="195">
        <v>136</v>
      </c>
      <c r="C17" s="194" t="s">
        <v>163</v>
      </c>
      <c r="D17" s="174" t="s">
        <v>151</v>
      </c>
      <c r="E17" s="23" t="s">
        <v>14</v>
      </c>
      <c r="F17" s="26" t="s">
        <v>4</v>
      </c>
      <c r="G17" s="23">
        <v>1989</v>
      </c>
      <c r="H17" s="174" t="s">
        <v>164</v>
      </c>
      <c r="I17" s="24" t="str">
        <f t="shared" si="0"/>
        <v>F</v>
      </c>
      <c r="J17" s="24">
        <f>COUNTIF(I$6:I17,I17)</f>
        <v>1</v>
      </c>
      <c r="K17" s="25">
        <v>6.1655092592592588E-2</v>
      </c>
      <c r="L17" s="175">
        <v>0</v>
      </c>
    </row>
    <row r="18" spans="1:12" s="15" customFormat="1" ht="20.100000000000001" customHeight="1">
      <c r="A18" s="30">
        <v>13</v>
      </c>
      <c r="B18" s="31">
        <v>133</v>
      </c>
      <c r="C18" s="97" t="s">
        <v>245</v>
      </c>
      <c r="D18" s="32" t="s">
        <v>246</v>
      </c>
      <c r="E18" s="33" t="s">
        <v>14</v>
      </c>
      <c r="F18" s="183" t="s">
        <v>3</v>
      </c>
      <c r="G18" s="99">
        <v>1970</v>
      </c>
      <c r="H18" s="36" t="s">
        <v>247</v>
      </c>
      <c r="I18" s="34" t="str">
        <f t="shared" si="0"/>
        <v>C</v>
      </c>
      <c r="J18" s="37">
        <f>COUNTIF(I$6:I18,I18)</f>
        <v>2</v>
      </c>
      <c r="K18" s="35">
        <v>6.1666666666666668E-2</v>
      </c>
      <c r="L18" s="187">
        <v>0</v>
      </c>
    </row>
    <row r="19" spans="1:12" s="16" customFormat="1" ht="20.100000000000001" customHeight="1">
      <c r="A19" s="41">
        <v>14</v>
      </c>
      <c r="B19" s="39">
        <v>144</v>
      </c>
      <c r="C19" s="96" t="s">
        <v>271</v>
      </c>
      <c r="D19" s="40" t="s">
        <v>18</v>
      </c>
      <c r="E19" s="41" t="s">
        <v>14</v>
      </c>
      <c r="F19" s="263" t="s">
        <v>3</v>
      </c>
      <c r="G19" s="41">
        <v>1967</v>
      </c>
      <c r="H19" s="45" t="s">
        <v>92</v>
      </c>
      <c r="I19" s="46" t="str">
        <f t="shared" si="0"/>
        <v>C</v>
      </c>
      <c r="J19" s="46">
        <f>COUNTIF(I$6:I19,I19)</f>
        <v>3</v>
      </c>
      <c r="K19" s="44">
        <v>6.236111111111111E-2</v>
      </c>
      <c r="L19" s="190">
        <v>0</v>
      </c>
    </row>
    <row r="20" spans="1:12" s="101" customFormat="1" ht="20.100000000000001" customHeight="1">
      <c r="A20" s="30">
        <v>15</v>
      </c>
      <c r="B20" s="31">
        <v>134</v>
      </c>
      <c r="C20" s="97" t="s">
        <v>250</v>
      </c>
      <c r="D20" s="32" t="s">
        <v>108</v>
      </c>
      <c r="E20" s="33" t="s">
        <v>14</v>
      </c>
      <c r="F20" s="183" t="s">
        <v>4</v>
      </c>
      <c r="G20" s="33">
        <v>1996</v>
      </c>
      <c r="H20" s="36" t="s">
        <v>251</v>
      </c>
      <c r="I20" s="34" t="str">
        <f t="shared" si="0"/>
        <v>F</v>
      </c>
      <c r="J20" s="37">
        <f>COUNTIF(I$6:I20,I20)</f>
        <v>2</v>
      </c>
      <c r="K20" s="35">
        <v>6.236111111111111E-2</v>
      </c>
      <c r="L20" s="201">
        <v>0</v>
      </c>
    </row>
    <row r="21" spans="1:12" ht="20.100000000000001" customHeight="1">
      <c r="A21" s="50">
        <v>16</v>
      </c>
      <c r="B21" s="5">
        <v>127</v>
      </c>
      <c r="C21" s="75" t="s">
        <v>75</v>
      </c>
      <c r="D21" s="6" t="s">
        <v>24</v>
      </c>
      <c r="E21" s="50" t="s">
        <v>14</v>
      </c>
      <c r="F21" s="170" t="s">
        <v>3</v>
      </c>
      <c r="G21" s="95">
        <v>1986</v>
      </c>
      <c r="H21" s="57" t="s">
        <v>23</v>
      </c>
      <c r="I21" s="55" t="str">
        <f t="shared" si="0"/>
        <v>A</v>
      </c>
      <c r="J21" s="53">
        <f>COUNTIF(I$6:I21,I21)</f>
        <v>8</v>
      </c>
      <c r="K21" s="54">
        <v>6.2789351851851846E-2</v>
      </c>
      <c r="L21" s="110">
        <v>0</v>
      </c>
    </row>
    <row r="22" spans="1:12" s="16" customFormat="1" ht="20.100000000000001" customHeight="1">
      <c r="A22" s="38">
        <v>17</v>
      </c>
      <c r="B22" s="39">
        <v>130</v>
      </c>
      <c r="C22" s="96" t="s">
        <v>242</v>
      </c>
      <c r="D22" s="40" t="s">
        <v>243</v>
      </c>
      <c r="E22" s="41" t="s">
        <v>14</v>
      </c>
      <c r="F22" s="263" t="s">
        <v>4</v>
      </c>
      <c r="G22" s="206">
        <v>1995</v>
      </c>
      <c r="H22" s="45" t="s">
        <v>244</v>
      </c>
      <c r="I22" s="43" t="str">
        <f t="shared" si="0"/>
        <v>F</v>
      </c>
      <c r="J22" s="46">
        <f>COUNTIF(I$6:I22,I22)</f>
        <v>3</v>
      </c>
      <c r="K22" s="44">
        <v>6.3414351851851847E-2</v>
      </c>
      <c r="L22" s="190">
        <v>0</v>
      </c>
    </row>
    <row r="23" spans="1:12" ht="20.100000000000001" customHeight="1">
      <c r="A23" s="50">
        <v>18</v>
      </c>
      <c r="B23" s="5">
        <v>120</v>
      </c>
      <c r="C23" s="154" t="s">
        <v>158</v>
      </c>
      <c r="D23" s="126" t="s">
        <v>91</v>
      </c>
      <c r="E23" s="50" t="s">
        <v>14</v>
      </c>
      <c r="F23" s="17" t="s">
        <v>3</v>
      </c>
      <c r="G23" s="137">
        <v>1972</v>
      </c>
      <c r="H23" s="126" t="s">
        <v>36</v>
      </c>
      <c r="I23" s="53" t="str">
        <f t="shared" si="0"/>
        <v>C</v>
      </c>
      <c r="J23" s="53">
        <f>COUNTIF(I$6:I23,I23)</f>
        <v>4</v>
      </c>
      <c r="K23" s="54">
        <v>6.3425925925925927E-2</v>
      </c>
      <c r="L23" s="110">
        <v>0</v>
      </c>
    </row>
    <row r="24" spans="1:12" ht="20.100000000000001" customHeight="1">
      <c r="A24" s="48">
        <v>19</v>
      </c>
      <c r="B24" s="5">
        <v>103</v>
      </c>
      <c r="C24" s="154" t="s">
        <v>162</v>
      </c>
      <c r="D24" s="126" t="s">
        <v>18</v>
      </c>
      <c r="E24" s="50" t="s">
        <v>14</v>
      </c>
      <c r="F24" s="17" t="s">
        <v>3</v>
      </c>
      <c r="G24" s="137">
        <v>1969</v>
      </c>
      <c r="H24" s="126" t="s">
        <v>8</v>
      </c>
      <c r="I24" s="53" t="str">
        <f t="shared" si="0"/>
        <v>C</v>
      </c>
      <c r="J24" s="53">
        <f>COUNTIF(I$6:I24,I24)</f>
        <v>5</v>
      </c>
      <c r="K24" s="54">
        <v>6.40162037037037E-2</v>
      </c>
      <c r="L24" s="110">
        <v>0</v>
      </c>
    </row>
    <row r="25" spans="1:12" ht="20.100000000000001" customHeight="1">
      <c r="A25" s="50">
        <v>20</v>
      </c>
      <c r="B25" s="5">
        <v>139</v>
      </c>
      <c r="C25" s="154" t="s">
        <v>179</v>
      </c>
      <c r="D25" s="126" t="s">
        <v>21</v>
      </c>
      <c r="E25" s="50" t="s">
        <v>14</v>
      </c>
      <c r="F25" s="17" t="s">
        <v>3</v>
      </c>
      <c r="G25" s="137">
        <v>1984</v>
      </c>
      <c r="H25" s="126" t="s">
        <v>12</v>
      </c>
      <c r="I25" s="55" t="str">
        <f t="shared" si="0"/>
        <v>A</v>
      </c>
      <c r="J25" s="55">
        <f>COUNTIF(I$6:I25,I25)</f>
        <v>9</v>
      </c>
      <c r="K25" s="54">
        <v>6.4699074074074062E-2</v>
      </c>
      <c r="L25" s="110">
        <v>0</v>
      </c>
    </row>
    <row r="26" spans="1:12" s="16" customFormat="1" ht="20.100000000000001" customHeight="1">
      <c r="A26" s="38">
        <v>21</v>
      </c>
      <c r="B26" s="39">
        <v>142</v>
      </c>
      <c r="C26" s="197" t="s">
        <v>168</v>
      </c>
      <c r="D26" s="189" t="s">
        <v>169</v>
      </c>
      <c r="E26" s="41" t="s">
        <v>14</v>
      </c>
      <c r="F26" s="39" t="s">
        <v>3</v>
      </c>
      <c r="G26" s="41">
        <v>1976</v>
      </c>
      <c r="H26" s="189" t="s">
        <v>170</v>
      </c>
      <c r="I26" s="46" t="str">
        <f t="shared" si="0"/>
        <v>B</v>
      </c>
      <c r="J26" s="46">
        <f>COUNTIF(I$6:I26,I26)</f>
        <v>3</v>
      </c>
      <c r="K26" s="44">
        <v>6.5000000000000002E-2</v>
      </c>
      <c r="L26" s="190">
        <v>0</v>
      </c>
    </row>
    <row r="27" spans="1:12" ht="20.100000000000001" customHeight="1">
      <c r="A27" s="50">
        <v>22</v>
      </c>
      <c r="B27" s="5">
        <v>131</v>
      </c>
      <c r="C27" s="154" t="s">
        <v>121</v>
      </c>
      <c r="D27" s="126" t="s">
        <v>79</v>
      </c>
      <c r="E27" s="50" t="s">
        <v>14</v>
      </c>
      <c r="F27" s="17" t="s">
        <v>4</v>
      </c>
      <c r="G27" s="137">
        <v>1988</v>
      </c>
      <c r="H27" s="126" t="s">
        <v>156</v>
      </c>
      <c r="I27" s="53" t="str">
        <f t="shared" si="0"/>
        <v>F</v>
      </c>
      <c r="J27" s="53">
        <f>COUNTIF(I$6:I27,I27)</f>
        <v>4</v>
      </c>
      <c r="K27" s="54">
        <v>6.5590277777777775E-2</v>
      </c>
      <c r="L27" s="110">
        <v>0</v>
      </c>
    </row>
    <row r="28" spans="1:12" s="15" customFormat="1" ht="20.100000000000001" customHeight="1">
      <c r="A28" s="30">
        <v>23</v>
      </c>
      <c r="B28" s="31">
        <v>125</v>
      </c>
      <c r="C28" s="97" t="s">
        <v>97</v>
      </c>
      <c r="D28" s="32" t="s">
        <v>98</v>
      </c>
      <c r="E28" s="33" t="s">
        <v>14</v>
      </c>
      <c r="F28" s="183" t="s">
        <v>3</v>
      </c>
      <c r="G28" s="99">
        <v>1957</v>
      </c>
      <c r="H28" s="36" t="s">
        <v>99</v>
      </c>
      <c r="I28" s="34" t="str">
        <f t="shared" si="0"/>
        <v>D</v>
      </c>
      <c r="J28" s="34">
        <f>COUNTIF(I$6:I28,I28)</f>
        <v>2</v>
      </c>
      <c r="K28" s="35">
        <v>6.5949074074074077E-2</v>
      </c>
      <c r="L28" s="187">
        <v>0</v>
      </c>
    </row>
    <row r="29" spans="1:12" s="105" customFormat="1" ht="20.100000000000001" customHeight="1">
      <c r="A29" s="50">
        <v>24</v>
      </c>
      <c r="B29" s="5">
        <v>140</v>
      </c>
      <c r="C29" s="154" t="s">
        <v>185</v>
      </c>
      <c r="D29" s="126" t="s">
        <v>45</v>
      </c>
      <c r="E29" s="50" t="s">
        <v>14</v>
      </c>
      <c r="F29" s="17" t="s">
        <v>3</v>
      </c>
      <c r="G29" s="137">
        <v>1970</v>
      </c>
      <c r="H29" s="126" t="s">
        <v>186</v>
      </c>
      <c r="I29" s="55" t="str">
        <f t="shared" si="0"/>
        <v>C</v>
      </c>
      <c r="J29" s="55">
        <f>COUNTIF(I$6:I29,I29)</f>
        <v>6</v>
      </c>
      <c r="K29" s="54">
        <v>6.6238425925925923E-2</v>
      </c>
      <c r="L29" s="110">
        <v>0</v>
      </c>
    </row>
    <row r="30" spans="1:12" ht="20.100000000000001" customHeight="1">
      <c r="A30" s="48">
        <v>25</v>
      </c>
      <c r="B30" s="5">
        <v>141</v>
      </c>
      <c r="C30" s="154" t="s">
        <v>184</v>
      </c>
      <c r="D30" s="126" t="s">
        <v>20</v>
      </c>
      <c r="E30" s="50" t="s">
        <v>14</v>
      </c>
      <c r="F30" s="17" t="s">
        <v>3</v>
      </c>
      <c r="G30" s="137">
        <v>1974</v>
      </c>
      <c r="H30" s="126" t="s">
        <v>170</v>
      </c>
      <c r="I30" s="55" t="str">
        <f t="shared" si="0"/>
        <v>B</v>
      </c>
      <c r="J30" s="55">
        <f>COUNTIF(I$6:I30,I30)</f>
        <v>4</v>
      </c>
      <c r="K30" s="54">
        <v>6.6458333333333341E-2</v>
      </c>
      <c r="L30" s="110">
        <v>0</v>
      </c>
    </row>
    <row r="31" spans="1:12" s="14" customFormat="1" ht="20.100000000000001" customHeight="1">
      <c r="A31" s="23">
        <v>26</v>
      </c>
      <c r="B31" s="26">
        <v>129</v>
      </c>
      <c r="C31" s="29" t="s">
        <v>107</v>
      </c>
      <c r="D31" s="22" t="s">
        <v>64</v>
      </c>
      <c r="E31" s="23" t="s">
        <v>14</v>
      </c>
      <c r="F31" s="180" t="s">
        <v>4</v>
      </c>
      <c r="G31" s="179">
        <v>1970</v>
      </c>
      <c r="H31" s="28" t="s">
        <v>55</v>
      </c>
      <c r="I31" s="24" t="str">
        <f t="shared" si="0"/>
        <v>H</v>
      </c>
      <c r="J31" s="24">
        <f>COUNTIF(I$6:I31,I31)</f>
        <v>1</v>
      </c>
      <c r="K31" s="25">
        <v>6.6469907407407408E-2</v>
      </c>
      <c r="L31" s="175">
        <v>0</v>
      </c>
    </row>
    <row r="32" spans="1:12" ht="20.100000000000001" customHeight="1">
      <c r="A32" s="48">
        <v>27</v>
      </c>
      <c r="B32" s="5">
        <v>110</v>
      </c>
      <c r="C32" s="75" t="s">
        <v>56</v>
      </c>
      <c r="D32" s="6" t="s">
        <v>45</v>
      </c>
      <c r="E32" s="50" t="s">
        <v>14</v>
      </c>
      <c r="F32" s="170" t="s">
        <v>3</v>
      </c>
      <c r="G32" s="95">
        <v>1972</v>
      </c>
      <c r="H32" s="57" t="s">
        <v>92</v>
      </c>
      <c r="I32" s="55" t="str">
        <f t="shared" si="0"/>
        <v>C</v>
      </c>
      <c r="J32" s="55">
        <f>COUNTIF(I$6:I32,I32)</f>
        <v>7</v>
      </c>
      <c r="K32" s="54">
        <v>6.6620370370370371E-2</v>
      </c>
      <c r="L32" s="110">
        <v>0</v>
      </c>
    </row>
    <row r="33" spans="1:12" ht="20.100000000000001" customHeight="1">
      <c r="A33" s="50">
        <v>28</v>
      </c>
      <c r="B33" s="5">
        <v>121</v>
      </c>
      <c r="C33" s="75" t="s">
        <v>225</v>
      </c>
      <c r="D33" s="6" t="s">
        <v>226</v>
      </c>
      <c r="E33" s="50" t="s">
        <v>14</v>
      </c>
      <c r="F33" s="170" t="s">
        <v>3</v>
      </c>
      <c r="G33" s="95">
        <v>1970</v>
      </c>
      <c r="H33" s="57" t="s">
        <v>36</v>
      </c>
      <c r="I33" s="53" t="str">
        <f t="shared" si="0"/>
        <v>C</v>
      </c>
      <c r="J33" s="53">
        <f>COUNTIF(I$6:I33,I33)</f>
        <v>8</v>
      </c>
      <c r="K33" s="54">
        <v>6.8842592592592594E-2</v>
      </c>
      <c r="L33" s="110">
        <v>0</v>
      </c>
    </row>
    <row r="34" spans="1:12" s="16" customFormat="1" ht="20.100000000000001" customHeight="1">
      <c r="A34" s="38">
        <v>29</v>
      </c>
      <c r="B34" s="39">
        <v>102</v>
      </c>
      <c r="C34" s="197" t="s">
        <v>174</v>
      </c>
      <c r="D34" s="189" t="s">
        <v>175</v>
      </c>
      <c r="E34" s="41" t="s">
        <v>14</v>
      </c>
      <c r="F34" s="39" t="s">
        <v>3</v>
      </c>
      <c r="G34" s="41">
        <v>1962</v>
      </c>
      <c r="H34" s="189" t="s">
        <v>176</v>
      </c>
      <c r="I34" s="43" t="str">
        <f t="shared" si="0"/>
        <v>D</v>
      </c>
      <c r="J34" s="43">
        <f>COUNTIF(I$6:I34,I34)</f>
        <v>3</v>
      </c>
      <c r="K34" s="44">
        <v>6.9027777777777785E-2</v>
      </c>
      <c r="L34" s="190">
        <v>0</v>
      </c>
    </row>
    <row r="35" spans="1:12" s="14" customFormat="1" ht="20.100000000000001" customHeight="1">
      <c r="A35" s="23">
        <v>30</v>
      </c>
      <c r="B35" s="26">
        <v>117</v>
      </c>
      <c r="C35" s="194" t="s">
        <v>180</v>
      </c>
      <c r="D35" s="174" t="s">
        <v>181</v>
      </c>
      <c r="E35" s="23" t="s">
        <v>14</v>
      </c>
      <c r="F35" s="26" t="s">
        <v>4</v>
      </c>
      <c r="G35" s="23">
        <v>1958</v>
      </c>
      <c r="H35" s="174" t="s">
        <v>8</v>
      </c>
      <c r="I35" s="27" t="s">
        <v>83</v>
      </c>
      <c r="J35" s="27">
        <f>COUNTIF(I$6:I35,I35)</f>
        <v>1</v>
      </c>
      <c r="K35" s="25">
        <v>6.9027777777777785E-2</v>
      </c>
      <c r="L35" s="175">
        <v>0</v>
      </c>
    </row>
    <row r="36" spans="1:12" s="14" customFormat="1" ht="20.100000000000001" customHeight="1">
      <c r="A36" s="20">
        <v>31</v>
      </c>
      <c r="B36" s="26">
        <v>126</v>
      </c>
      <c r="C36" s="194" t="s">
        <v>161</v>
      </c>
      <c r="D36" s="174" t="s">
        <v>20</v>
      </c>
      <c r="E36" s="23" t="s">
        <v>14</v>
      </c>
      <c r="F36" s="26" t="s">
        <v>3</v>
      </c>
      <c r="G36" s="23">
        <v>1952</v>
      </c>
      <c r="H36" s="174" t="s">
        <v>8</v>
      </c>
      <c r="I36" s="24" t="str">
        <f>IF($F36="m",IF($G$1-$G36&gt;19,IF($G$1-$G36&lt;40,"A",IF($G$1-$G36&gt;49,IF($G$1-$G36&gt;59,IF($G$1-$G36&gt;69,"E","D"),"C"),"B")),"JM"),IF($G$1-$G36&gt;19,IF($G$1-$G36&lt;40,"F",IF($G$1-$G36&lt;50,"G","H")),"JŽ"))</f>
        <v>E</v>
      </c>
      <c r="J36" s="24">
        <f>COUNTIF(I$6:I36,I36)</f>
        <v>1</v>
      </c>
      <c r="K36" s="25">
        <v>7.0567129629629632E-2</v>
      </c>
      <c r="L36" s="196">
        <v>10</v>
      </c>
    </row>
    <row r="37" spans="1:12" s="14" customFormat="1" ht="20.100000000000001" customHeight="1">
      <c r="A37" s="23">
        <v>32</v>
      </c>
      <c r="B37" s="26">
        <v>145</v>
      </c>
      <c r="C37" s="29" t="s">
        <v>280</v>
      </c>
      <c r="D37" s="22" t="s">
        <v>87</v>
      </c>
      <c r="E37" s="23" t="s">
        <v>14</v>
      </c>
      <c r="F37" s="180" t="s">
        <v>4</v>
      </c>
      <c r="G37" s="23">
        <v>1980</v>
      </c>
      <c r="H37" s="28" t="s">
        <v>281</v>
      </c>
      <c r="I37" s="27" t="str">
        <f>IF($F37="m",IF($G$1-$G37&gt;19,IF($G$1-$G37&lt;40,"A",IF($G$1-$G37&gt;49,IF($G$1-$G37&gt;59,IF($G$1-$G37&gt;69,"E","D"),"C"),"B")),"JM"),IF($G$1-$G37&gt;19,IF($G$1-$G37&lt;40,"F",IF($G$1-$G37&lt;50,"G","H")),"JŽ"))</f>
        <v>G</v>
      </c>
      <c r="J37" s="27">
        <f>COUNTIF(I$6:I37,I37)</f>
        <v>1</v>
      </c>
      <c r="K37" s="25">
        <v>7.0949074074074067E-2</v>
      </c>
      <c r="L37" s="196">
        <v>0</v>
      </c>
    </row>
    <row r="38" spans="1:12" s="15" customFormat="1" ht="20.100000000000001" customHeight="1">
      <c r="A38" s="30">
        <v>33</v>
      </c>
      <c r="B38" s="31">
        <v>124</v>
      </c>
      <c r="C38" s="198" t="s">
        <v>62</v>
      </c>
      <c r="D38" s="186" t="s">
        <v>43</v>
      </c>
      <c r="E38" s="33" t="s">
        <v>14</v>
      </c>
      <c r="F38" s="31" t="s">
        <v>4</v>
      </c>
      <c r="G38" s="33">
        <v>1960</v>
      </c>
      <c r="H38" s="186" t="s">
        <v>44</v>
      </c>
      <c r="I38" s="34" t="s">
        <v>83</v>
      </c>
      <c r="J38" s="34">
        <f>COUNTIF(I$6:I38,I38)</f>
        <v>2</v>
      </c>
      <c r="K38" s="35">
        <v>7.0960648148148148E-2</v>
      </c>
      <c r="L38" s="184">
        <v>10</v>
      </c>
    </row>
    <row r="39" spans="1:12" ht="20.100000000000001" customHeight="1">
      <c r="A39" s="50">
        <v>34</v>
      </c>
      <c r="B39" s="5">
        <v>106</v>
      </c>
      <c r="C39" s="75" t="s">
        <v>100</v>
      </c>
      <c r="D39" s="6" t="s">
        <v>54</v>
      </c>
      <c r="E39" s="50" t="s">
        <v>14</v>
      </c>
      <c r="F39" s="170" t="s">
        <v>3</v>
      </c>
      <c r="G39" s="50">
        <v>1987</v>
      </c>
      <c r="H39" s="52" t="s">
        <v>23</v>
      </c>
      <c r="I39" s="55" t="str">
        <f t="shared" ref="I39:I44" si="1">IF($F39="m",IF($G$1-$G39&gt;19,IF($G$1-$G39&lt;40,"A",IF($G$1-$G39&gt;49,IF($G$1-$G39&gt;59,IF($G$1-$G39&gt;69,"E","D"),"C"),"B")),"JM"),IF($G$1-$G39&gt;19,IF($G$1-$G39&lt;40,"F",IF($G$1-$G39&lt;50,"G","H")),"JŽ"))</f>
        <v>A</v>
      </c>
      <c r="J39" s="55">
        <f>COUNTIF(I$6:I39,I39)</f>
        <v>10</v>
      </c>
      <c r="K39" s="54">
        <v>7.2824074074074083E-2</v>
      </c>
      <c r="L39" s="19">
        <v>10</v>
      </c>
    </row>
    <row r="40" spans="1:12" s="15" customFormat="1" ht="20.100000000000001" customHeight="1">
      <c r="A40" s="30">
        <v>35</v>
      </c>
      <c r="B40" s="31">
        <v>109</v>
      </c>
      <c r="C40" s="202" t="s">
        <v>195</v>
      </c>
      <c r="D40" s="203" t="s">
        <v>57</v>
      </c>
      <c r="E40" s="33" t="s">
        <v>14</v>
      </c>
      <c r="F40" s="264" t="s">
        <v>4</v>
      </c>
      <c r="G40" s="34">
        <v>1963</v>
      </c>
      <c r="H40" s="203" t="s">
        <v>58</v>
      </c>
      <c r="I40" s="37" t="str">
        <f t="shared" si="1"/>
        <v>H</v>
      </c>
      <c r="J40" s="37">
        <f>COUNTIF(I$6:I40,I40)</f>
        <v>2</v>
      </c>
      <c r="K40" s="35">
        <v>7.2951388888888885E-2</v>
      </c>
      <c r="L40" s="184">
        <v>10</v>
      </c>
    </row>
    <row r="41" spans="1:12" ht="20.100000000000001" customHeight="1">
      <c r="A41" s="50">
        <v>36</v>
      </c>
      <c r="B41" s="5">
        <v>114</v>
      </c>
      <c r="C41" s="75" t="s">
        <v>212</v>
      </c>
      <c r="D41" s="6" t="s">
        <v>25</v>
      </c>
      <c r="E41" s="50" t="s">
        <v>14</v>
      </c>
      <c r="F41" s="170" t="s">
        <v>3</v>
      </c>
      <c r="G41" s="95">
        <v>1971</v>
      </c>
      <c r="H41" s="57" t="s">
        <v>213</v>
      </c>
      <c r="I41" s="55" t="str">
        <f t="shared" si="1"/>
        <v>C</v>
      </c>
      <c r="J41" s="55">
        <f>COUNTIF(I$6:I41,I41)</f>
        <v>9</v>
      </c>
      <c r="K41" s="54">
        <v>7.3854166666666665E-2</v>
      </c>
      <c r="L41" s="19">
        <v>10</v>
      </c>
    </row>
    <row r="42" spans="1:12" ht="20.100000000000001" customHeight="1">
      <c r="A42" s="48">
        <v>37</v>
      </c>
      <c r="B42" s="5">
        <v>143</v>
      </c>
      <c r="C42" s="154" t="s">
        <v>171</v>
      </c>
      <c r="D42" s="126" t="s">
        <v>172</v>
      </c>
      <c r="E42" s="50" t="s">
        <v>14</v>
      </c>
      <c r="F42" s="17" t="s">
        <v>3</v>
      </c>
      <c r="G42" s="137">
        <v>1964</v>
      </c>
      <c r="H42" s="126" t="s">
        <v>173</v>
      </c>
      <c r="I42" s="53" t="str">
        <f t="shared" si="1"/>
        <v>C</v>
      </c>
      <c r="J42" s="53">
        <f>COUNTIF(I$6:I42,I42)</f>
        <v>10</v>
      </c>
      <c r="K42" s="54">
        <v>7.5358796296296285E-2</v>
      </c>
      <c r="L42" s="19">
        <v>10</v>
      </c>
    </row>
    <row r="43" spans="1:12" s="15" customFormat="1" ht="20.100000000000001" customHeight="1">
      <c r="A43" s="33">
        <v>38</v>
      </c>
      <c r="B43" s="31">
        <v>115</v>
      </c>
      <c r="C43" s="198" t="s">
        <v>165</v>
      </c>
      <c r="D43" s="186" t="s">
        <v>19</v>
      </c>
      <c r="E43" s="33" t="s">
        <v>14</v>
      </c>
      <c r="F43" s="31" t="s">
        <v>3</v>
      </c>
      <c r="G43" s="33">
        <v>1952</v>
      </c>
      <c r="H43" s="186" t="s">
        <v>166</v>
      </c>
      <c r="I43" s="34" t="str">
        <f t="shared" si="1"/>
        <v>E</v>
      </c>
      <c r="J43" s="34">
        <f>COUNTIF(I$6:I43,I43)</f>
        <v>2</v>
      </c>
      <c r="K43" s="35">
        <v>7.6284722222222226E-2</v>
      </c>
      <c r="L43" s="184">
        <v>10</v>
      </c>
    </row>
    <row r="44" spans="1:12" ht="20.100000000000001" customHeight="1">
      <c r="A44" s="48">
        <v>39</v>
      </c>
      <c r="B44" s="5">
        <v>101</v>
      </c>
      <c r="C44" s="154" t="s">
        <v>159</v>
      </c>
      <c r="D44" s="126" t="s">
        <v>24</v>
      </c>
      <c r="E44" s="50" t="s">
        <v>14</v>
      </c>
      <c r="F44" s="17" t="s">
        <v>3</v>
      </c>
      <c r="G44" s="137">
        <v>1992</v>
      </c>
      <c r="H44" s="126" t="s">
        <v>160</v>
      </c>
      <c r="I44" s="55" t="str">
        <f t="shared" si="1"/>
        <v>A</v>
      </c>
      <c r="J44" s="55">
        <f>COUNTIF(I$6:I44,I44)</f>
        <v>11</v>
      </c>
      <c r="K44" s="54">
        <v>7.633101851851852E-2</v>
      </c>
      <c r="L44" s="19">
        <v>10</v>
      </c>
    </row>
    <row r="45" spans="1:12" s="16" customFormat="1" ht="20.100000000000001" customHeight="1">
      <c r="A45" s="41">
        <v>40</v>
      </c>
      <c r="B45" s="207">
        <v>132</v>
      </c>
      <c r="C45" s="197" t="s">
        <v>60</v>
      </c>
      <c r="D45" s="189" t="s">
        <v>22</v>
      </c>
      <c r="E45" s="206" t="s">
        <v>14</v>
      </c>
      <c r="F45" s="39" t="s">
        <v>4</v>
      </c>
      <c r="G45" s="41">
        <v>1957</v>
      </c>
      <c r="H45" s="189" t="s">
        <v>42</v>
      </c>
      <c r="I45" s="206" t="s">
        <v>83</v>
      </c>
      <c r="J45" s="206">
        <f>COUNTIF(I$6:I45,I45)</f>
        <v>3</v>
      </c>
      <c r="K45" s="208">
        <v>7.6597222222222219E-2</v>
      </c>
      <c r="L45" s="192">
        <v>10</v>
      </c>
    </row>
    <row r="46" spans="1:12" s="16" customFormat="1" ht="20.100000000000001" customHeight="1">
      <c r="A46" s="38">
        <v>41</v>
      </c>
      <c r="B46" s="39">
        <v>108</v>
      </c>
      <c r="C46" s="96" t="s">
        <v>207</v>
      </c>
      <c r="D46" s="40" t="s">
        <v>208</v>
      </c>
      <c r="E46" s="41" t="s">
        <v>14</v>
      </c>
      <c r="F46" s="263" t="s">
        <v>4</v>
      </c>
      <c r="G46" s="206">
        <v>1964</v>
      </c>
      <c r="H46" s="42" t="s">
        <v>206</v>
      </c>
      <c r="I46" s="46" t="str">
        <f t="shared" ref="I46:I51" si="2">IF($F46="m",IF($G$1-$G46&gt;19,IF($G$1-$G46&lt;40,"A",IF($G$1-$G46&gt;49,IF($G$1-$G46&gt;59,IF($G$1-$G46&gt;69,"E","D"),"C"),"B")),"JM"),IF($G$1-$G46&gt;19,IF($G$1-$G46&lt;40,"F",IF($G$1-$G46&lt;50,"G","H")),"JŽ"))</f>
        <v>H</v>
      </c>
      <c r="J46" s="46">
        <f>COUNTIF(I$6:I46,I46)</f>
        <v>3</v>
      </c>
      <c r="K46" s="44">
        <v>7.8692129629629626E-2</v>
      </c>
      <c r="L46" s="192">
        <v>10</v>
      </c>
    </row>
    <row r="47" spans="1:12" ht="20.100000000000001" customHeight="1">
      <c r="A47" s="50">
        <v>42</v>
      </c>
      <c r="B47" s="5">
        <v>107</v>
      </c>
      <c r="C47" s="75" t="s">
        <v>205</v>
      </c>
      <c r="D47" s="6" t="s">
        <v>169</v>
      </c>
      <c r="E47" s="50" t="s">
        <v>14</v>
      </c>
      <c r="F47" s="170" t="s">
        <v>3</v>
      </c>
      <c r="G47" s="50">
        <v>1964</v>
      </c>
      <c r="H47" s="57" t="s">
        <v>206</v>
      </c>
      <c r="I47" s="55" t="str">
        <f t="shared" si="2"/>
        <v>C</v>
      </c>
      <c r="J47" s="55">
        <f>COUNTIF(I$6:I47,I47)</f>
        <v>11</v>
      </c>
      <c r="K47" s="54">
        <v>7.9351851851851854E-2</v>
      </c>
      <c r="L47" s="19">
        <v>0</v>
      </c>
    </row>
    <row r="48" spans="1:12" ht="20.100000000000001" customHeight="1">
      <c r="A48" s="48">
        <v>43</v>
      </c>
      <c r="B48" s="5">
        <v>119</v>
      </c>
      <c r="C48" s="154" t="s">
        <v>61</v>
      </c>
      <c r="D48" s="126" t="s">
        <v>19</v>
      </c>
      <c r="E48" s="50" t="s">
        <v>14</v>
      </c>
      <c r="F48" s="17" t="s">
        <v>3</v>
      </c>
      <c r="G48" s="137">
        <v>1957</v>
      </c>
      <c r="H48" s="126" t="s">
        <v>42</v>
      </c>
      <c r="I48" s="55" t="str">
        <f t="shared" si="2"/>
        <v>D</v>
      </c>
      <c r="J48" s="55">
        <f>COUNTIF(I$6:I48,I48)</f>
        <v>4</v>
      </c>
      <c r="K48" s="54">
        <v>7.9444444444444443E-2</v>
      </c>
      <c r="L48" s="19">
        <v>10</v>
      </c>
    </row>
    <row r="49" spans="1:12" s="16" customFormat="1" ht="20.100000000000001" customHeight="1">
      <c r="A49" s="41">
        <v>44</v>
      </c>
      <c r="B49" s="39">
        <v>112</v>
      </c>
      <c r="C49" s="96" t="s">
        <v>209</v>
      </c>
      <c r="D49" s="40" t="s">
        <v>210</v>
      </c>
      <c r="E49" s="41" t="s">
        <v>14</v>
      </c>
      <c r="F49" s="263" t="s">
        <v>3</v>
      </c>
      <c r="G49" s="206">
        <v>1946</v>
      </c>
      <c r="H49" s="45" t="s">
        <v>211</v>
      </c>
      <c r="I49" s="43" t="str">
        <f t="shared" si="2"/>
        <v>E</v>
      </c>
      <c r="J49" s="43">
        <f>COUNTIF(I$6:I49,I49)</f>
        <v>3</v>
      </c>
      <c r="K49" s="44">
        <v>8.6284722222222221E-2</v>
      </c>
      <c r="L49" s="192">
        <v>10</v>
      </c>
    </row>
    <row r="50" spans="1:12" ht="20.100000000000001" customHeight="1">
      <c r="A50" s="48">
        <v>45</v>
      </c>
      <c r="B50" s="5">
        <v>118</v>
      </c>
      <c r="C50" s="154" t="s">
        <v>157</v>
      </c>
      <c r="D50" s="126" t="s">
        <v>17</v>
      </c>
      <c r="E50" s="50" t="s">
        <v>14</v>
      </c>
      <c r="F50" s="17" t="s">
        <v>3</v>
      </c>
      <c r="G50" s="137">
        <v>1953</v>
      </c>
      <c r="H50" s="126" t="s">
        <v>8</v>
      </c>
      <c r="I50" s="53" t="str">
        <f t="shared" si="2"/>
        <v>D</v>
      </c>
      <c r="J50" s="53">
        <f>COUNTIF(I$6:I50,I50)</f>
        <v>5</v>
      </c>
      <c r="K50" s="54">
        <v>8.6944444444444449E-2</v>
      </c>
      <c r="L50" s="19">
        <v>10</v>
      </c>
    </row>
    <row r="51" spans="1:12" ht="20.100000000000001" customHeight="1">
      <c r="A51" s="50">
        <v>46</v>
      </c>
      <c r="B51" s="5">
        <v>111</v>
      </c>
      <c r="C51" s="75" t="s">
        <v>73</v>
      </c>
      <c r="D51" s="6" t="s">
        <v>20</v>
      </c>
      <c r="E51" s="50" t="s">
        <v>14</v>
      </c>
      <c r="F51" s="170" t="s">
        <v>3</v>
      </c>
      <c r="G51" s="95">
        <v>1952</v>
      </c>
      <c r="H51" s="56" t="s">
        <v>74</v>
      </c>
      <c r="I51" s="55" t="str">
        <f t="shared" si="2"/>
        <v>E</v>
      </c>
      <c r="J51" s="55">
        <f>COUNTIF(I$6:I51,I51)</f>
        <v>4</v>
      </c>
      <c r="K51" s="54">
        <v>9.5289351851851847E-2</v>
      </c>
      <c r="L51" s="19">
        <v>10</v>
      </c>
    </row>
    <row r="52" spans="1:12">
      <c r="A52" s="70"/>
      <c r="B52" s="12"/>
      <c r="C52" s="158"/>
      <c r="D52" s="13"/>
      <c r="E52" s="70"/>
      <c r="F52" s="171"/>
      <c r="G52" s="70"/>
      <c r="H52" s="72"/>
      <c r="I52" s="73"/>
      <c r="J52" s="73"/>
      <c r="K52" s="74"/>
    </row>
    <row r="53" spans="1:12">
      <c r="A53" s="282" t="s">
        <v>115</v>
      </c>
      <c r="B53" s="282"/>
      <c r="C53" s="282"/>
      <c r="D53" s="282"/>
      <c r="E53" s="282"/>
      <c r="F53" s="282"/>
      <c r="G53" s="282"/>
      <c r="H53" s="69"/>
      <c r="I53" s="62"/>
      <c r="J53" s="62"/>
    </row>
    <row r="54" spans="1:12">
      <c r="A54" s="282" t="s">
        <v>9</v>
      </c>
      <c r="B54" s="282"/>
      <c r="C54" s="282"/>
      <c r="D54" s="282"/>
      <c r="E54" s="282"/>
      <c r="F54" s="282"/>
      <c r="G54" s="282"/>
      <c r="H54" s="69"/>
      <c r="I54" s="62"/>
      <c r="J54" s="62"/>
    </row>
  </sheetData>
  <sortState ref="A6:K51">
    <sortCondition ref="K6:K51"/>
  </sortState>
  <mergeCells count="5">
    <mergeCell ref="A2:K2"/>
    <mergeCell ref="A3:K3"/>
    <mergeCell ref="A4:C4"/>
    <mergeCell ref="A53:G53"/>
    <mergeCell ref="A54:G5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>
      <selection sqref="A1:XFD1048576"/>
    </sheetView>
  </sheetViews>
  <sheetFormatPr defaultColWidth="8.7109375" defaultRowHeight="12.75"/>
  <cols>
    <col min="1" max="1" width="4.5703125" style="62" customWidth="1"/>
    <col min="2" max="2" width="5.7109375" style="131" customWidth="1"/>
    <col min="3" max="3" width="14.140625" style="82" bestFit="1" customWidth="1"/>
    <col min="4" max="4" width="8.140625" style="64" bestFit="1" customWidth="1"/>
    <col min="5" max="5" width="4.140625" style="62" bestFit="1" customWidth="1"/>
    <col min="6" max="6" width="5.140625" style="62" bestFit="1" customWidth="1"/>
    <col min="7" max="7" width="5" style="128" bestFit="1" customWidth="1"/>
    <col min="8" max="8" width="26.7109375" style="66" bestFit="1" customWidth="1"/>
    <col min="9" max="9" width="3.7109375" style="67" bestFit="1" customWidth="1"/>
    <col min="10" max="10" width="2.7109375" style="67" bestFit="1" customWidth="1"/>
    <col min="11" max="11" width="3.7109375" style="63" bestFit="1" customWidth="1"/>
    <col min="12" max="12" width="4" style="68" bestFit="1" customWidth="1"/>
    <col min="13" max="16384" width="8.7109375" style="68"/>
  </cols>
  <sheetData>
    <row r="1" spans="1:12" ht="13.5" thickBot="1">
      <c r="F1" s="62" t="s">
        <v>33</v>
      </c>
      <c r="G1" s="128">
        <v>2022</v>
      </c>
    </row>
    <row r="2" spans="1:12" s="135" customFormat="1" ht="15">
      <c r="A2" s="283" t="s">
        <v>67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2" s="119" customFormat="1" ht="15">
      <c r="A3" s="286" t="s">
        <v>113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2" s="121" customFormat="1" ht="18.75" thickBot="1">
      <c r="A4" s="289" t="s">
        <v>51</v>
      </c>
      <c r="B4" s="290"/>
      <c r="C4" s="291"/>
      <c r="D4" s="125"/>
      <c r="E4" s="12"/>
      <c r="F4" s="12"/>
      <c r="G4" s="12" t="s">
        <v>84</v>
      </c>
      <c r="H4" s="125"/>
      <c r="I4" s="12"/>
      <c r="J4" s="12"/>
      <c r="K4" s="120"/>
    </row>
    <row r="5" spans="1:12" s="64" customFormat="1" ht="56.25">
      <c r="A5" s="122" t="s">
        <v>32</v>
      </c>
      <c r="B5" s="132" t="s">
        <v>35</v>
      </c>
      <c r="C5" s="153" t="s">
        <v>16</v>
      </c>
      <c r="D5" s="6" t="s">
        <v>0</v>
      </c>
      <c r="E5" s="50" t="s">
        <v>13</v>
      </c>
      <c r="F5" s="50" t="s">
        <v>5</v>
      </c>
      <c r="G5" s="129" t="s">
        <v>10</v>
      </c>
      <c r="H5" s="57" t="s">
        <v>1</v>
      </c>
      <c r="I5" s="55" t="s">
        <v>6</v>
      </c>
      <c r="J5" s="123" t="s">
        <v>34</v>
      </c>
      <c r="K5" s="50" t="s">
        <v>2</v>
      </c>
      <c r="L5" s="6" t="s">
        <v>201</v>
      </c>
    </row>
    <row r="6" spans="1:12">
      <c r="A6" s="48">
        <v>1</v>
      </c>
      <c r="B6" s="133"/>
      <c r="C6" s="154" t="s">
        <v>121</v>
      </c>
      <c r="D6" s="126" t="s">
        <v>79</v>
      </c>
      <c r="E6" s="50" t="s">
        <v>14</v>
      </c>
      <c r="F6" s="1" t="s">
        <v>4</v>
      </c>
      <c r="G6" s="17">
        <v>1988</v>
      </c>
      <c r="H6" s="126" t="s">
        <v>122</v>
      </c>
      <c r="I6" s="53" t="str">
        <f t="shared" ref="I6:I37" si="0">IF($F6="m",IF($G$1-$G6&gt;19,IF($G$1-$G6&lt;40,"A",IF($G$1-$G6&gt;49,IF($G$1-$G6&gt;59,IF($G$1-$G6&gt;69,"E","D"),"C"),"B")),"JM"),IF($G$1-$G6&gt;19,IF($G$1-$G6&lt;40,"F",IF($G$1-$G6&lt;50,"G","H")),"JŽ"))</f>
        <v>F</v>
      </c>
      <c r="J6" s="53">
        <f>COUNTIF(I$6:I6,I6)</f>
        <v>1</v>
      </c>
      <c r="K6" s="54"/>
      <c r="L6" s="1">
        <v>0</v>
      </c>
    </row>
    <row r="7" spans="1:12">
      <c r="A7" s="50">
        <v>2</v>
      </c>
      <c r="B7" s="8"/>
      <c r="C7" s="154" t="s">
        <v>123</v>
      </c>
      <c r="D7" s="126" t="s">
        <v>124</v>
      </c>
      <c r="E7" s="50" t="s">
        <v>14</v>
      </c>
      <c r="F7" s="1" t="s">
        <v>3</v>
      </c>
      <c r="G7" s="17">
        <v>1996</v>
      </c>
      <c r="H7" s="126" t="s">
        <v>125</v>
      </c>
      <c r="I7" s="55" t="str">
        <f t="shared" si="0"/>
        <v>A</v>
      </c>
      <c r="J7" s="55">
        <f>COUNTIF(I$6:I7,I7)</f>
        <v>1</v>
      </c>
      <c r="K7" s="54"/>
      <c r="L7" s="124" t="s">
        <v>126</v>
      </c>
    </row>
    <row r="8" spans="1:12">
      <c r="A8" s="48">
        <v>3</v>
      </c>
      <c r="B8" s="8">
        <v>22</v>
      </c>
      <c r="C8" s="154" t="s">
        <v>127</v>
      </c>
      <c r="D8" s="126" t="s">
        <v>128</v>
      </c>
      <c r="E8" s="50" t="s">
        <v>14</v>
      </c>
      <c r="F8" s="1" t="s">
        <v>3</v>
      </c>
      <c r="G8" s="17">
        <v>1986</v>
      </c>
      <c r="H8" s="126" t="s">
        <v>129</v>
      </c>
      <c r="I8" s="55" t="str">
        <f t="shared" si="0"/>
        <v>A</v>
      </c>
      <c r="J8" s="55">
        <f>COUNTIF(I$6:I8,I8)</f>
        <v>2</v>
      </c>
      <c r="K8" s="54"/>
      <c r="L8" s="124">
        <v>0</v>
      </c>
    </row>
    <row r="9" spans="1:12">
      <c r="A9" s="50">
        <v>4</v>
      </c>
      <c r="B9" s="8">
        <v>3</v>
      </c>
      <c r="C9" s="154" t="s">
        <v>130</v>
      </c>
      <c r="D9" s="126" t="s">
        <v>131</v>
      </c>
      <c r="E9" s="50" t="s">
        <v>14</v>
      </c>
      <c r="F9" s="1" t="s">
        <v>3</v>
      </c>
      <c r="G9" s="17">
        <v>1950</v>
      </c>
      <c r="H9" s="126" t="s">
        <v>132</v>
      </c>
      <c r="I9" s="55" t="str">
        <f t="shared" si="0"/>
        <v>E</v>
      </c>
      <c r="J9" s="55">
        <f>COUNTIF(I$6:I9,I9)</f>
        <v>1</v>
      </c>
      <c r="K9" s="54"/>
      <c r="L9" s="1">
        <v>0</v>
      </c>
    </row>
    <row r="10" spans="1:12">
      <c r="A10" s="48">
        <v>5</v>
      </c>
      <c r="B10" s="8">
        <v>4</v>
      </c>
      <c r="C10" s="154" t="s">
        <v>133</v>
      </c>
      <c r="D10" s="126" t="s">
        <v>25</v>
      </c>
      <c r="E10" s="50" t="s">
        <v>14</v>
      </c>
      <c r="F10" s="1" t="s">
        <v>3</v>
      </c>
      <c r="G10" s="17">
        <v>1983</v>
      </c>
      <c r="H10" s="126" t="s">
        <v>134</v>
      </c>
      <c r="I10" s="55" t="str">
        <f t="shared" si="0"/>
        <v>A</v>
      </c>
      <c r="J10" s="55">
        <f>COUNTIF(I$6:I10,I10)</f>
        <v>3</v>
      </c>
      <c r="K10" s="54"/>
      <c r="L10" s="1">
        <v>0</v>
      </c>
    </row>
    <row r="11" spans="1:12">
      <c r="A11" s="50">
        <v>6</v>
      </c>
      <c r="B11" s="8">
        <v>23</v>
      </c>
      <c r="C11" s="154" t="s">
        <v>135</v>
      </c>
      <c r="D11" s="126" t="s">
        <v>136</v>
      </c>
      <c r="E11" s="50" t="s">
        <v>14</v>
      </c>
      <c r="F11" s="1" t="s">
        <v>3</v>
      </c>
      <c r="G11" s="17">
        <v>1997</v>
      </c>
      <c r="H11" s="126" t="s">
        <v>23</v>
      </c>
      <c r="I11" s="55" t="str">
        <f t="shared" si="0"/>
        <v>A</v>
      </c>
      <c r="J11" s="53">
        <f>COUNTIF(I$6:I11,I11)</f>
        <v>4</v>
      </c>
      <c r="K11" s="54"/>
      <c r="L11" s="1">
        <v>0</v>
      </c>
    </row>
    <row r="12" spans="1:12">
      <c r="A12" s="48">
        <v>7</v>
      </c>
      <c r="B12" s="8">
        <v>27</v>
      </c>
      <c r="C12" s="154" t="s">
        <v>93</v>
      </c>
      <c r="D12" s="126" t="s">
        <v>88</v>
      </c>
      <c r="E12" s="50" t="s">
        <v>14</v>
      </c>
      <c r="F12" s="1" t="s">
        <v>3</v>
      </c>
      <c r="G12" s="17">
        <v>1945</v>
      </c>
      <c r="H12" s="126" t="s">
        <v>12</v>
      </c>
      <c r="I12" s="55" t="str">
        <f t="shared" si="0"/>
        <v>E</v>
      </c>
      <c r="J12" s="55">
        <f>COUNTIF(I$6:I12,I12)</f>
        <v>2</v>
      </c>
      <c r="K12" s="54"/>
      <c r="L12" s="1">
        <v>0</v>
      </c>
    </row>
    <row r="13" spans="1:12">
      <c r="A13" s="50">
        <v>8</v>
      </c>
      <c r="B13" s="8"/>
      <c r="C13" s="155" t="s">
        <v>52</v>
      </c>
      <c r="D13" s="127" t="s">
        <v>37</v>
      </c>
      <c r="E13" s="50" t="s">
        <v>14</v>
      </c>
      <c r="F13" s="124" t="s">
        <v>3</v>
      </c>
      <c r="G13" s="130">
        <v>1976</v>
      </c>
      <c r="H13" s="127" t="s">
        <v>38</v>
      </c>
      <c r="I13" s="55" t="str">
        <f t="shared" si="0"/>
        <v>B</v>
      </c>
      <c r="J13" s="55">
        <f>COUNTIF(I$6:I13,I13)</f>
        <v>1</v>
      </c>
      <c r="K13" s="54"/>
      <c r="L13" s="124" t="s">
        <v>126</v>
      </c>
    </row>
    <row r="14" spans="1:12">
      <c r="A14" s="48">
        <v>9</v>
      </c>
      <c r="B14" s="8">
        <v>26</v>
      </c>
      <c r="C14" s="154" t="s">
        <v>137</v>
      </c>
      <c r="D14" s="126" t="s">
        <v>138</v>
      </c>
      <c r="E14" s="50" t="s">
        <v>14</v>
      </c>
      <c r="F14" s="1" t="s">
        <v>4</v>
      </c>
      <c r="G14" s="17">
        <v>1991</v>
      </c>
      <c r="H14" s="126" t="s">
        <v>139</v>
      </c>
      <c r="I14" s="53" t="str">
        <f t="shared" si="0"/>
        <v>F</v>
      </c>
      <c r="J14" s="53">
        <f>COUNTIF(I$6:I14,I14)</f>
        <v>2</v>
      </c>
      <c r="K14" s="54"/>
      <c r="L14" s="1">
        <v>0</v>
      </c>
    </row>
    <row r="15" spans="1:12">
      <c r="A15" s="50">
        <v>10</v>
      </c>
      <c r="B15" s="8">
        <v>21</v>
      </c>
      <c r="C15" s="154" t="s">
        <v>140</v>
      </c>
      <c r="D15" s="126" t="s">
        <v>141</v>
      </c>
      <c r="E15" s="50" t="s">
        <v>14</v>
      </c>
      <c r="F15" s="1" t="s">
        <v>3</v>
      </c>
      <c r="G15" s="17">
        <v>2000</v>
      </c>
      <c r="H15" s="126" t="s">
        <v>142</v>
      </c>
      <c r="I15" s="55" t="str">
        <f t="shared" si="0"/>
        <v>A</v>
      </c>
      <c r="J15" s="55">
        <f>COUNTIF(I$6:I15,I15)</f>
        <v>5</v>
      </c>
      <c r="K15" s="54"/>
      <c r="L15" s="143">
        <v>-3</v>
      </c>
    </row>
    <row r="16" spans="1:12">
      <c r="A16" s="48">
        <v>11</v>
      </c>
      <c r="B16" s="8">
        <v>1</v>
      </c>
      <c r="C16" s="154" t="s">
        <v>143</v>
      </c>
      <c r="D16" s="126" t="s">
        <v>20</v>
      </c>
      <c r="E16" s="50" t="s">
        <v>14</v>
      </c>
      <c r="F16" s="1" t="s">
        <v>3</v>
      </c>
      <c r="G16" s="17">
        <v>1960</v>
      </c>
      <c r="H16" s="126" t="s">
        <v>144</v>
      </c>
      <c r="I16" s="55" t="str">
        <f t="shared" si="0"/>
        <v>D</v>
      </c>
      <c r="J16" s="55">
        <f>COUNTIF(I$6:I16,I16)</f>
        <v>1</v>
      </c>
      <c r="K16" s="54"/>
      <c r="L16" s="1">
        <v>0</v>
      </c>
    </row>
    <row r="17" spans="1:15">
      <c r="A17" s="50">
        <v>12</v>
      </c>
      <c r="B17" s="109">
        <v>9</v>
      </c>
      <c r="C17" s="154" t="s">
        <v>94</v>
      </c>
      <c r="D17" s="126" t="s">
        <v>145</v>
      </c>
      <c r="E17" s="50" t="s">
        <v>14</v>
      </c>
      <c r="F17" s="1" t="s">
        <v>3</v>
      </c>
      <c r="G17" s="17">
        <v>1997</v>
      </c>
      <c r="H17" s="126" t="s">
        <v>146</v>
      </c>
      <c r="I17" s="53" t="str">
        <f t="shared" si="0"/>
        <v>A</v>
      </c>
      <c r="J17" s="53">
        <f>COUNTIF(I$6:I17,I17)</f>
        <v>6</v>
      </c>
      <c r="K17" s="54"/>
      <c r="L17" s="1">
        <v>0</v>
      </c>
    </row>
    <row r="18" spans="1:15">
      <c r="A18" s="48">
        <v>13</v>
      </c>
      <c r="B18" s="8">
        <v>12</v>
      </c>
      <c r="C18" s="154" t="s">
        <v>147</v>
      </c>
      <c r="D18" s="126" t="s">
        <v>69</v>
      </c>
      <c r="E18" s="50" t="s">
        <v>14</v>
      </c>
      <c r="F18" s="1" t="s">
        <v>3</v>
      </c>
      <c r="G18" s="17">
        <v>1979</v>
      </c>
      <c r="H18" s="140" t="s">
        <v>230</v>
      </c>
      <c r="I18" s="55" t="str">
        <f t="shared" si="0"/>
        <v>B</v>
      </c>
      <c r="J18" s="53">
        <f>COUNTIF(I$6:I18,I18)</f>
        <v>2</v>
      </c>
      <c r="K18" s="54"/>
      <c r="L18" s="1">
        <v>0</v>
      </c>
      <c r="O18" s="105"/>
    </row>
    <row r="19" spans="1:15">
      <c r="A19" s="50">
        <v>14</v>
      </c>
      <c r="B19" s="8">
        <v>24</v>
      </c>
      <c r="C19" s="154" t="s">
        <v>65</v>
      </c>
      <c r="D19" s="126" t="s">
        <v>41</v>
      </c>
      <c r="E19" s="50" t="s">
        <v>14</v>
      </c>
      <c r="F19" s="1" t="s">
        <v>4</v>
      </c>
      <c r="G19" s="17">
        <v>1978</v>
      </c>
      <c r="H19" s="126" t="s">
        <v>40</v>
      </c>
      <c r="I19" s="53" t="str">
        <f t="shared" si="0"/>
        <v>G</v>
      </c>
      <c r="J19" s="53">
        <f>COUNTIF(I$6:I19,I19)</f>
        <v>1</v>
      </c>
      <c r="K19" s="54"/>
      <c r="L19" s="1">
        <v>0</v>
      </c>
    </row>
    <row r="20" spans="1:15">
      <c r="A20" s="48">
        <v>15</v>
      </c>
      <c r="B20" s="8">
        <v>20</v>
      </c>
      <c r="C20" s="154" t="s">
        <v>148</v>
      </c>
      <c r="D20" s="126" t="s">
        <v>149</v>
      </c>
      <c r="E20" s="50" t="s">
        <v>14</v>
      </c>
      <c r="F20" s="1" t="s">
        <v>4</v>
      </c>
      <c r="G20" s="17">
        <v>1991</v>
      </c>
      <c r="H20" s="140" t="s">
        <v>249</v>
      </c>
      <c r="I20" s="55" t="str">
        <f t="shared" si="0"/>
        <v>F</v>
      </c>
      <c r="J20" s="53">
        <f>COUNTIF(I$6:I20,I20)</f>
        <v>3</v>
      </c>
      <c r="K20" s="54"/>
      <c r="L20" s="1">
        <v>0</v>
      </c>
    </row>
    <row r="21" spans="1:15">
      <c r="A21" s="50">
        <v>16</v>
      </c>
      <c r="B21" s="8">
        <v>19</v>
      </c>
      <c r="C21" s="154" t="s">
        <v>150</v>
      </c>
      <c r="D21" s="126" t="s">
        <v>151</v>
      </c>
      <c r="E21" s="50" t="s">
        <v>14</v>
      </c>
      <c r="F21" s="1" t="s">
        <v>4</v>
      </c>
      <c r="G21" s="17">
        <v>1978</v>
      </c>
      <c r="H21" s="126" t="s">
        <v>12</v>
      </c>
      <c r="I21" s="55" t="str">
        <f t="shared" si="0"/>
        <v>G</v>
      </c>
      <c r="J21" s="53">
        <f>COUNTIF(I$6:I21,I21)</f>
        <v>2</v>
      </c>
      <c r="K21" s="54"/>
      <c r="L21" s="1">
        <v>0</v>
      </c>
    </row>
    <row r="22" spans="1:15">
      <c r="A22" s="48">
        <v>17</v>
      </c>
      <c r="B22" s="8">
        <v>16</v>
      </c>
      <c r="C22" s="154" t="s">
        <v>152</v>
      </c>
      <c r="D22" s="126" t="s">
        <v>27</v>
      </c>
      <c r="E22" s="50" t="s">
        <v>14</v>
      </c>
      <c r="F22" s="1" t="s">
        <v>3</v>
      </c>
      <c r="G22" s="17">
        <v>1990</v>
      </c>
      <c r="H22" s="126" t="s">
        <v>55</v>
      </c>
      <c r="I22" s="53" t="str">
        <f t="shared" si="0"/>
        <v>A</v>
      </c>
      <c r="J22" s="53">
        <f>COUNTIF(I$6:I22,I22)</f>
        <v>7</v>
      </c>
      <c r="K22" s="54"/>
      <c r="L22" s="1">
        <v>0</v>
      </c>
    </row>
    <row r="23" spans="1:15">
      <c r="A23" s="50">
        <v>18</v>
      </c>
      <c r="B23" s="8"/>
      <c r="C23" s="154" t="s">
        <v>153</v>
      </c>
      <c r="D23" s="126" t="s">
        <v>124</v>
      </c>
      <c r="E23" s="50" t="s">
        <v>14</v>
      </c>
      <c r="F23" s="1" t="s">
        <v>3</v>
      </c>
      <c r="G23" s="17">
        <v>1950</v>
      </c>
      <c r="H23" s="126" t="s">
        <v>154</v>
      </c>
      <c r="I23" s="53" t="str">
        <f t="shared" si="0"/>
        <v>E</v>
      </c>
      <c r="J23" s="53">
        <f>COUNTIF(I$6:I23,I23)</f>
        <v>3</v>
      </c>
      <c r="K23" s="54"/>
      <c r="L23" s="124" t="s">
        <v>126</v>
      </c>
    </row>
    <row r="24" spans="1:15">
      <c r="A24" s="48">
        <v>19</v>
      </c>
      <c r="B24" s="8">
        <v>15</v>
      </c>
      <c r="C24" s="154" t="s">
        <v>101</v>
      </c>
      <c r="D24" s="126" t="s">
        <v>102</v>
      </c>
      <c r="E24" s="50" t="s">
        <v>14</v>
      </c>
      <c r="F24" s="1" t="s">
        <v>3</v>
      </c>
      <c r="G24" s="17">
        <v>1997</v>
      </c>
      <c r="H24" s="126" t="s">
        <v>44</v>
      </c>
      <c r="I24" s="55" t="str">
        <f t="shared" si="0"/>
        <v>A</v>
      </c>
      <c r="J24" s="55">
        <f>COUNTIF(I$6:I24,I24)</f>
        <v>8</v>
      </c>
      <c r="K24" s="54"/>
      <c r="L24" s="1">
        <v>0</v>
      </c>
    </row>
    <row r="25" spans="1:15">
      <c r="A25" s="50">
        <v>20</v>
      </c>
      <c r="B25" s="8">
        <v>18</v>
      </c>
      <c r="C25" s="154" t="s">
        <v>155</v>
      </c>
      <c r="D25" s="126" t="s">
        <v>46</v>
      </c>
      <c r="E25" s="50" t="s">
        <v>14</v>
      </c>
      <c r="F25" s="1" t="s">
        <v>3</v>
      </c>
      <c r="G25" s="17">
        <v>1961</v>
      </c>
      <c r="H25" s="126" t="s">
        <v>44</v>
      </c>
      <c r="I25" s="53" t="str">
        <f t="shared" si="0"/>
        <v>D</v>
      </c>
      <c r="J25" s="53">
        <f>COUNTIF(I$6:I25,I25)</f>
        <v>2</v>
      </c>
      <c r="K25" s="54"/>
      <c r="L25" s="1">
        <v>0</v>
      </c>
    </row>
    <row r="26" spans="1:15">
      <c r="A26" s="48">
        <v>21</v>
      </c>
      <c r="B26" s="8">
        <v>2</v>
      </c>
      <c r="C26" s="75" t="s">
        <v>214</v>
      </c>
      <c r="D26" s="6" t="s">
        <v>26</v>
      </c>
      <c r="E26" s="50" t="s">
        <v>14</v>
      </c>
      <c r="F26" s="51" t="s">
        <v>3</v>
      </c>
      <c r="G26" s="5">
        <v>1959</v>
      </c>
      <c r="H26" s="57" t="s">
        <v>8</v>
      </c>
      <c r="I26" s="53" t="str">
        <f t="shared" si="0"/>
        <v>D</v>
      </c>
      <c r="J26" s="53">
        <f>COUNTIF(I$6:I26,I26)</f>
        <v>3</v>
      </c>
      <c r="K26" s="54"/>
      <c r="L26" s="19">
        <v>10</v>
      </c>
    </row>
    <row r="27" spans="1:15">
      <c r="A27" s="50">
        <v>22</v>
      </c>
      <c r="B27" s="8">
        <v>5</v>
      </c>
      <c r="C27" s="75" t="s">
        <v>63</v>
      </c>
      <c r="D27" s="6" t="s">
        <v>17</v>
      </c>
      <c r="E27" s="50" t="s">
        <v>14</v>
      </c>
      <c r="F27" s="51" t="s">
        <v>3</v>
      </c>
      <c r="G27" s="59">
        <v>1976</v>
      </c>
      <c r="H27" s="57" t="s">
        <v>219</v>
      </c>
      <c r="I27" s="55" t="str">
        <f t="shared" si="0"/>
        <v>B</v>
      </c>
      <c r="J27" s="55">
        <f>COUNTIF(I$6:I27,I27)</f>
        <v>3</v>
      </c>
      <c r="K27" s="54"/>
      <c r="L27" s="19">
        <v>10</v>
      </c>
    </row>
    <row r="28" spans="1:15" s="105" customFormat="1">
      <c r="A28" s="48">
        <v>23</v>
      </c>
      <c r="B28" s="134">
        <v>6</v>
      </c>
      <c r="C28" s="156" t="s">
        <v>220</v>
      </c>
      <c r="D28" s="103" t="s">
        <v>87</v>
      </c>
      <c r="E28" s="95" t="s">
        <v>14</v>
      </c>
      <c r="F28" s="51" t="s">
        <v>4</v>
      </c>
      <c r="G28" s="59">
        <v>1975</v>
      </c>
      <c r="H28" s="56" t="s">
        <v>221</v>
      </c>
      <c r="I28" s="95" t="str">
        <f t="shared" si="0"/>
        <v>G</v>
      </c>
      <c r="J28" s="95">
        <f>COUNTIF(I$6:I28,I28)</f>
        <v>3</v>
      </c>
      <c r="K28" s="104"/>
      <c r="L28" s="113">
        <v>10</v>
      </c>
    </row>
    <row r="29" spans="1:15">
      <c r="A29" s="50">
        <v>24</v>
      </c>
      <c r="B29" s="8">
        <v>7</v>
      </c>
      <c r="C29" s="75" t="s">
        <v>222</v>
      </c>
      <c r="D29" s="6" t="s">
        <v>124</v>
      </c>
      <c r="E29" s="50" t="s">
        <v>14</v>
      </c>
      <c r="F29" s="51" t="s">
        <v>3</v>
      </c>
      <c r="G29" s="59">
        <v>1972</v>
      </c>
      <c r="H29" s="57" t="s">
        <v>221</v>
      </c>
      <c r="I29" s="55" t="str">
        <f t="shared" si="0"/>
        <v>C</v>
      </c>
      <c r="J29" s="55">
        <f>COUNTIF(I$6:I29,I29)</f>
        <v>1</v>
      </c>
      <c r="K29" s="54"/>
      <c r="L29" s="19">
        <v>10</v>
      </c>
    </row>
    <row r="30" spans="1:15">
      <c r="A30" s="48">
        <v>25</v>
      </c>
      <c r="B30" s="8">
        <v>8</v>
      </c>
      <c r="C30" s="75" t="s">
        <v>223</v>
      </c>
      <c r="D30" s="6" t="s">
        <v>37</v>
      </c>
      <c r="E30" s="50" t="s">
        <v>14</v>
      </c>
      <c r="F30" s="51" t="s">
        <v>3</v>
      </c>
      <c r="G30" s="59">
        <v>1988</v>
      </c>
      <c r="H30" s="57" t="s">
        <v>224</v>
      </c>
      <c r="I30" s="53" t="str">
        <f t="shared" si="0"/>
        <v>A</v>
      </c>
      <c r="J30" s="53">
        <f>COUNTIF(I$6:I30,I30)</f>
        <v>9</v>
      </c>
      <c r="K30" s="54"/>
      <c r="L30" s="19">
        <v>10</v>
      </c>
    </row>
    <row r="31" spans="1:15" ht="15" customHeight="1">
      <c r="A31" s="50">
        <v>26</v>
      </c>
      <c r="B31" s="8">
        <v>10</v>
      </c>
      <c r="C31" s="75" t="s">
        <v>227</v>
      </c>
      <c r="D31" s="6" t="s">
        <v>169</v>
      </c>
      <c r="E31" s="50" t="s">
        <v>14</v>
      </c>
      <c r="F31" s="51" t="s">
        <v>3</v>
      </c>
      <c r="G31" s="59">
        <v>1972</v>
      </c>
      <c r="H31" s="52" t="s">
        <v>12</v>
      </c>
      <c r="I31" s="55" t="str">
        <f t="shared" si="0"/>
        <v>C</v>
      </c>
      <c r="J31" s="55">
        <f>COUNTIF(I$6:I31,I31)</f>
        <v>2</v>
      </c>
      <c r="K31" s="54"/>
      <c r="L31" s="19">
        <v>10</v>
      </c>
    </row>
    <row r="32" spans="1:15" ht="15" customHeight="1">
      <c r="A32" s="48">
        <v>27</v>
      </c>
      <c r="B32" s="8">
        <v>11</v>
      </c>
      <c r="C32" s="75" t="s">
        <v>228</v>
      </c>
      <c r="D32" s="6" t="s">
        <v>229</v>
      </c>
      <c r="E32" s="50" t="s">
        <v>14</v>
      </c>
      <c r="F32" s="51" t="s">
        <v>3</v>
      </c>
      <c r="G32" s="59">
        <v>1984</v>
      </c>
      <c r="H32" s="52" t="s">
        <v>12</v>
      </c>
      <c r="I32" s="53" t="str">
        <f t="shared" si="0"/>
        <v>A</v>
      </c>
      <c r="J32" s="53">
        <f>COUNTIF(I$6:I32,I32)</f>
        <v>10</v>
      </c>
      <c r="K32" s="54"/>
      <c r="L32" s="19">
        <v>10</v>
      </c>
    </row>
    <row r="33" spans="1:12">
      <c r="A33" s="50">
        <v>28</v>
      </c>
      <c r="B33" s="8">
        <v>13</v>
      </c>
      <c r="C33" s="75" t="s">
        <v>68</v>
      </c>
      <c r="D33" s="6" t="s">
        <v>231</v>
      </c>
      <c r="E33" s="50" t="s">
        <v>14</v>
      </c>
      <c r="F33" s="51" t="s">
        <v>3</v>
      </c>
      <c r="G33" s="59">
        <v>1954</v>
      </c>
      <c r="H33" s="57" t="s">
        <v>23</v>
      </c>
      <c r="I33" s="55" t="str">
        <f t="shared" si="0"/>
        <v>D</v>
      </c>
      <c r="J33" s="55">
        <f>COUNTIF(I$6:I33,I33)</f>
        <v>4</v>
      </c>
      <c r="K33" s="54"/>
      <c r="L33" s="19">
        <v>0</v>
      </c>
    </row>
    <row r="34" spans="1:12">
      <c r="A34" s="48">
        <v>29</v>
      </c>
      <c r="B34" s="8">
        <v>14</v>
      </c>
      <c r="C34" s="75" t="s">
        <v>101</v>
      </c>
      <c r="D34" s="6" t="s">
        <v>17</v>
      </c>
      <c r="E34" s="50" t="s">
        <v>14</v>
      </c>
      <c r="F34" s="51" t="s">
        <v>3</v>
      </c>
      <c r="G34" s="5">
        <v>1976</v>
      </c>
      <c r="H34" s="52" t="s">
        <v>23</v>
      </c>
      <c r="I34" s="55" t="str">
        <f t="shared" si="0"/>
        <v>B</v>
      </c>
      <c r="J34" s="55">
        <f>COUNTIF(I$6:I34,I34)</f>
        <v>4</v>
      </c>
      <c r="K34" s="60"/>
      <c r="L34" s="19">
        <v>0</v>
      </c>
    </row>
    <row r="35" spans="1:12">
      <c r="A35" s="50">
        <v>30</v>
      </c>
      <c r="B35" s="8">
        <v>17</v>
      </c>
      <c r="C35" s="75" t="s">
        <v>238</v>
      </c>
      <c r="D35" s="6" t="s">
        <v>18</v>
      </c>
      <c r="E35" s="50" t="s">
        <v>14</v>
      </c>
      <c r="F35" s="51" t="s">
        <v>3</v>
      </c>
      <c r="G35" s="5">
        <v>1988</v>
      </c>
      <c r="H35" s="57" t="s">
        <v>239</v>
      </c>
      <c r="I35" s="53" t="str">
        <f t="shared" si="0"/>
        <v>A</v>
      </c>
      <c r="J35" s="53">
        <f>COUNTIF(I$6:I35,I35)</f>
        <v>11</v>
      </c>
      <c r="K35" s="54"/>
      <c r="L35" s="19">
        <v>10</v>
      </c>
    </row>
    <row r="36" spans="1:12">
      <c r="A36" s="48">
        <v>31</v>
      </c>
      <c r="B36" s="8">
        <v>25</v>
      </c>
      <c r="C36" s="75" t="s">
        <v>254</v>
      </c>
      <c r="D36" s="6" t="s">
        <v>255</v>
      </c>
      <c r="E36" s="50" t="s">
        <v>14</v>
      </c>
      <c r="F36" s="51" t="s">
        <v>3</v>
      </c>
      <c r="G36" s="5">
        <v>1966</v>
      </c>
      <c r="H36" s="52" t="s">
        <v>244</v>
      </c>
      <c r="I36" s="55" t="str">
        <f t="shared" si="0"/>
        <v>C</v>
      </c>
      <c r="J36" s="55">
        <f>COUNTIF(I$6:I36,I36)</f>
        <v>3</v>
      </c>
      <c r="K36" s="54"/>
      <c r="L36" s="19">
        <v>10</v>
      </c>
    </row>
    <row r="37" spans="1:12">
      <c r="A37" s="50">
        <v>32</v>
      </c>
      <c r="B37" s="8">
        <v>28</v>
      </c>
      <c r="C37" s="75" t="s">
        <v>272</v>
      </c>
      <c r="D37" s="6" t="s">
        <v>17</v>
      </c>
      <c r="E37" s="50" t="s">
        <v>14</v>
      </c>
      <c r="F37" s="51" t="s">
        <v>3</v>
      </c>
      <c r="G37" s="5">
        <v>1978</v>
      </c>
      <c r="H37" s="57" t="s">
        <v>23</v>
      </c>
      <c r="I37" s="55" t="str">
        <f t="shared" si="0"/>
        <v>B</v>
      </c>
      <c r="J37" s="55">
        <f>COUNTIF(I$6:I37,I37)</f>
        <v>5</v>
      </c>
      <c r="K37" s="54"/>
      <c r="L37" s="19">
        <v>0</v>
      </c>
    </row>
    <row r="38" spans="1:12">
      <c r="A38" s="48">
        <v>33</v>
      </c>
      <c r="B38" s="8">
        <v>29</v>
      </c>
      <c r="C38" s="75" t="s">
        <v>273</v>
      </c>
      <c r="D38" s="6" t="s">
        <v>274</v>
      </c>
      <c r="E38" s="50" t="s">
        <v>14</v>
      </c>
      <c r="F38" s="51" t="s">
        <v>3</v>
      </c>
      <c r="G38" s="5">
        <v>1976</v>
      </c>
      <c r="H38" s="52" t="s">
        <v>23</v>
      </c>
      <c r="I38" s="55" t="str">
        <f>IF($F38="m",IF($G$1-$G38&gt;19,IF($G$1-$G38&lt;40,"A",IF($G$1-$G38&gt;49,IF($G$1-$G38&gt;59,IF($G$1-$G38&gt;69,"E","D"),"C"),"B")),"JM"),IF($G$1-$G38&gt;19,IF($G$1-$G38&lt;40,"F",IF($G$1-$G38&lt;50,"G","H")),"JŽ"))</f>
        <v>B</v>
      </c>
      <c r="J38" s="55">
        <f>COUNTIF(I$6:I38,I38)</f>
        <v>6</v>
      </c>
      <c r="K38" s="54"/>
      <c r="L38" s="19">
        <v>0</v>
      </c>
    </row>
    <row r="39" spans="1:12">
      <c r="A39" s="50">
        <v>34</v>
      </c>
      <c r="B39" s="8">
        <v>30</v>
      </c>
      <c r="C39" s="75" t="s">
        <v>106</v>
      </c>
      <c r="D39" s="6" t="s">
        <v>96</v>
      </c>
      <c r="E39" s="50" t="s">
        <v>14</v>
      </c>
      <c r="F39" s="51" t="s">
        <v>3</v>
      </c>
      <c r="G39" s="5">
        <v>1985</v>
      </c>
      <c r="H39" s="57" t="s">
        <v>23</v>
      </c>
      <c r="I39" s="53" t="str">
        <f>IF($F39="m",IF($G$1-$G39&gt;19,IF($G$1-$G39&lt;40,"A",IF($G$1-$G39&gt;49,IF($G$1-$G39&gt;59,IF($G$1-$G39&gt;69,"E","D"),"C"),"B")),"JM"),IF($G$1-$G39&gt;19,IF($G$1-$G39&lt;40,"F",IF($G$1-$G39&lt;50,"G","H")),"JŽ"))</f>
        <v>A</v>
      </c>
      <c r="J39" s="53">
        <f>COUNTIF(I$6:I39,I39)</f>
        <v>12</v>
      </c>
      <c r="K39" s="54"/>
      <c r="L39" s="19">
        <v>0</v>
      </c>
    </row>
    <row r="40" spans="1:12" ht="25.5">
      <c r="A40" s="48">
        <v>23</v>
      </c>
      <c r="B40" s="5">
        <v>31</v>
      </c>
      <c r="C40" s="157" t="s">
        <v>192</v>
      </c>
      <c r="D40" s="126" t="s">
        <v>193</v>
      </c>
      <c r="E40" s="50" t="s">
        <v>14</v>
      </c>
      <c r="F40" s="110" t="s">
        <v>4</v>
      </c>
      <c r="G40" s="137">
        <v>1980</v>
      </c>
      <c r="H40" s="126" t="s">
        <v>39</v>
      </c>
      <c r="I40" s="55" t="str">
        <f>IF($F40="m",IF($G$1-$G40&gt;19,IF($G$1-$G40&lt;40,"A",IF($G$1-$G40&gt;49,IF($G$1-$G40&gt;59,IF($G$1-$G40&gt;69,"E","D"),"C"),"B")),"JM"),IF($G$1-$G40&gt;19,IF($G$1-$G40&lt;40,"F",IF($G$1-$G40&lt;50,"G","H")),"JŽ"))</f>
        <v>G</v>
      </c>
      <c r="J40" s="55">
        <f>COUNTIF(I$6:I40,I40)</f>
        <v>4</v>
      </c>
      <c r="K40" s="54"/>
      <c r="L40" s="110">
        <v>0</v>
      </c>
    </row>
    <row r="41" spans="1:12">
      <c r="A41" s="50">
        <v>36</v>
      </c>
      <c r="B41" s="8"/>
      <c r="C41" s="75"/>
      <c r="D41" s="6"/>
      <c r="E41" s="50" t="s">
        <v>14</v>
      </c>
      <c r="F41" s="51" t="s">
        <v>3</v>
      </c>
      <c r="G41" s="5"/>
      <c r="H41" s="57"/>
      <c r="I41" s="53" t="str">
        <f>IF($F41="m",IF($G$1-$G41&gt;19,IF($G$1-$G41&lt;40,"A",IF($G$1-$G41&gt;49,IF($G$1-$G41&gt;59,IF($G$1-$G41&gt;69,"E","D"),"C"),"B")),"JM"),IF($G$1-$G41&gt;19,IF($G$1-$G41&lt;40,"F",IF($G$1-$G41&lt;50,"G","H")),"JŽ"))</f>
        <v>E</v>
      </c>
      <c r="J41" s="53">
        <f>COUNTIF(I$6:I41,I41)</f>
        <v>4</v>
      </c>
      <c r="K41" s="54"/>
      <c r="L41" s="19"/>
    </row>
    <row r="42" spans="1:12">
      <c r="A42" s="48">
        <v>37</v>
      </c>
      <c r="B42" s="8"/>
      <c r="C42" s="75"/>
      <c r="D42" s="6"/>
      <c r="E42" s="50" t="s">
        <v>14</v>
      </c>
      <c r="F42" s="51" t="s">
        <v>3</v>
      </c>
      <c r="G42" s="5"/>
      <c r="H42" s="57"/>
      <c r="I42" s="55" t="str">
        <f t="shared" ref="I42:I84" si="1">IF($F42="m",IF($G$1-$G42&gt;19,IF($G$1-$G42&lt;40,"A",IF($G$1-$G42&gt;49,IF($G$1-$G42&gt;59,IF($G$1-$G42&gt;69,"E","D"),"C"),"B")),"JM"),IF($G$1-$G42&gt;19,IF($G$1-$G42&lt;40,"F",IF($G$1-$G42&lt;50,"G","H")),"JŽ"))</f>
        <v>E</v>
      </c>
      <c r="J42" s="55">
        <f>COUNTIF(I$6:I42,I42)</f>
        <v>5</v>
      </c>
      <c r="K42" s="54"/>
      <c r="L42" s="19"/>
    </row>
    <row r="43" spans="1:12">
      <c r="A43" s="50">
        <v>38</v>
      </c>
      <c r="B43" s="8"/>
      <c r="C43" s="75"/>
      <c r="D43" s="6"/>
      <c r="E43" s="50" t="s">
        <v>14</v>
      </c>
      <c r="F43" s="51" t="s">
        <v>3</v>
      </c>
      <c r="G43" s="5"/>
      <c r="H43" s="57"/>
      <c r="I43" s="55" t="str">
        <f t="shared" si="1"/>
        <v>E</v>
      </c>
      <c r="J43" s="55">
        <f>COUNTIF(I$6:I43,I43)</f>
        <v>6</v>
      </c>
      <c r="K43" s="54"/>
      <c r="L43" s="19"/>
    </row>
    <row r="44" spans="1:12">
      <c r="A44" s="48">
        <v>39</v>
      </c>
      <c r="B44" s="8"/>
      <c r="C44" s="75"/>
      <c r="D44" s="6"/>
      <c r="E44" s="50" t="s">
        <v>14</v>
      </c>
      <c r="F44" s="51" t="s">
        <v>3</v>
      </c>
      <c r="G44" s="5"/>
      <c r="H44" s="57"/>
      <c r="I44" s="55" t="str">
        <f t="shared" si="1"/>
        <v>E</v>
      </c>
      <c r="J44" s="55">
        <f>COUNTIF(I$6:I44,I44)</f>
        <v>7</v>
      </c>
      <c r="K44" s="54"/>
      <c r="L44" s="19"/>
    </row>
    <row r="45" spans="1:12">
      <c r="A45" s="50">
        <v>40</v>
      </c>
      <c r="B45" s="8"/>
      <c r="C45" s="75"/>
      <c r="D45" s="6"/>
      <c r="E45" s="50" t="s">
        <v>14</v>
      </c>
      <c r="F45" s="51" t="s">
        <v>3</v>
      </c>
      <c r="G45" s="5">
        <v>1982</v>
      </c>
      <c r="H45" s="57"/>
      <c r="I45" s="53" t="str">
        <f t="shared" si="1"/>
        <v>B</v>
      </c>
      <c r="J45" s="53">
        <f>COUNTIF(I$6:I45,I45)</f>
        <v>7</v>
      </c>
      <c r="K45" s="54"/>
      <c r="L45" s="19"/>
    </row>
    <row r="46" spans="1:12">
      <c r="A46" s="48">
        <v>41</v>
      </c>
      <c r="B46" s="8"/>
      <c r="C46" s="75"/>
      <c r="D46" s="6"/>
      <c r="E46" s="50" t="s">
        <v>14</v>
      </c>
      <c r="F46" s="51" t="s">
        <v>3</v>
      </c>
      <c r="G46" s="5">
        <v>1982</v>
      </c>
      <c r="H46" s="57"/>
      <c r="I46" s="55" t="str">
        <f t="shared" si="1"/>
        <v>B</v>
      </c>
      <c r="J46" s="55">
        <f>COUNTIF(I$6:I46,I46)</f>
        <v>8</v>
      </c>
      <c r="K46" s="54"/>
      <c r="L46" s="19"/>
    </row>
    <row r="47" spans="1:12">
      <c r="A47" s="50">
        <v>42</v>
      </c>
      <c r="B47" s="8"/>
      <c r="C47" s="75"/>
      <c r="D47" s="6"/>
      <c r="E47" s="50" t="s">
        <v>14</v>
      </c>
      <c r="F47" s="51" t="s">
        <v>3</v>
      </c>
      <c r="G47" s="5">
        <v>1982</v>
      </c>
      <c r="H47" s="57"/>
      <c r="I47" s="55" t="str">
        <f t="shared" si="1"/>
        <v>B</v>
      </c>
      <c r="J47" s="55">
        <f>COUNTIF(I$6:I47,I47)</f>
        <v>9</v>
      </c>
      <c r="K47" s="54"/>
      <c r="L47" s="19"/>
    </row>
    <row r="48" spans="1:12">
      <c r="A48" s="48">
        <v>43</v>
      </c>
      <c r="B48" s="8"/>
      <c r="C48" s="75"/>
      <c r="D48" s="6"/>
      <c r="E48" s="50" t="s">
        <v>14</v>
      </c>
      <c r="F48" s="51" t="s">
        <v>3</v>
      </c>
      <c r="G48" s="5">
        <v>1982</v>
      </c>
      <c r="H48" s="57"/>
      <c r="I48" s="55" t="str">
        <f t="shared" si="1"/>
        <v>B</v>
      </c>
      <c r="J48" s="55">
        <f>COUNTIF(I$6:I48,I48)</f>
        <v>10</v>
      </c>
      <c r="K48" s="54"/>
      <c r="L48" s="19"/>
    </row>
    <row r="49" spans="1:12">
      <c r="A49" s="50">
        <v>44</v>
      </c>
      <c r="B49" s="8"/>
      <c r="C49" s="75"/>
      <c r="D49" s="6"/>
      <c r="E49" s="50" t="s">
        <v>14</v>
      </c>
      <c r="F49" s="51" t="s">
        <v>3</v>
      </c>
      <c r="G49" s="5">
        <v>1982</v>
      </c>
      <c r="H49" s="57"/>
      <c r="I49" s="53" t="str">
        <f t="shared" si="1"/>
        <v>B</v>
      </c>
      <c r="J49" s="53">
        <f>COUNTIF(I$6:I49,I49)</f>
        <v>11</v>
      </c>
      <c r="K49" s="54"/>
      <c r="L49" s="19"/>
    </row>
    <row r="50" spans="1:12">
      <c r="A50" s="48">
        <v>45</v>
      </c>
      <c r="B50" s="8"/>
      <c r="C50" s="75"/>
      <c r="D50" s="6"/>
      <c r="E50" s="50" t="s">
        <v>14</v>
      </c>
      <c r="F50" s="51" t="s">
        <v>3</v>
      </c>
      <c r="G50" s="5">
        <v>1982</v>
      </c>
      <c r="H50" s="57"/>
      <c r="I50" s="55" t="str">
        <f t="shared" si="1"/>
        <v>B</v>
      </c>
      <c r="J50" s="55">
        <f>COUNTIF(I$6:I50,I50)</f>
        <v>12</v>
      </c>
      <c r="K50" s="54"/>
      <c r="L50" s="19"/>
    </row>
    <row r="51" spans="1:12">
      <c r="A51" s="50">
        <v>46</v>
      </c>
      <c r="B51" s="8"/>
      <c r="C51" s="75"/>
      <c r="D51" s="6"/>
      <c r="E51" s="50" t="s">
        <v>14</v>
      </c>
      <c r="F51" s="51" t="s">
        <v>3</v>
      </c>
      <c r="G51" s="5">
        <v>1982</v>
      </c>
      <c r="H51" s="57"/>
      <c r="I51" s="55" t="str">
        <f t="shared" si="1"/>
        <v>B</v>
      </c>
      <c r="J51" s="55">
        <f>COUNTIF(I$6:I51,I51)</f>
        <v>13</v>
      </c>
      <c r="K51" s="54"/>
      <c r="L51" s="19"/>
    </row>
    <row r="52" spans="1:12">
      <c r="A52" s="48">
        <v>47</v>
      </c>
      <c r="B52" s="8"/>
      <c r="C52" s="75"/>
      <c r="D52" s="6"/>
      <c r="E52" s="50" t="s">
        <v>14</v>
      </c>
      <c r="F52" s="51" t="s">
        <v>3</v>
      </c>
      <c r="G52" s="5">
        <v>1982</v>
      </c>
      <c r="H52" s="57"/>
      <c r="I52" s="55" t="str">
        <f t="shared" si="1"/>
        <v>B</v>
      </c>
      <c r="J52" s="55">
        <f>COUNTIF(I$6:I52,I52)</f>
        <v>14</v>
      </c>
      <c r="K52" s="54"/>
      <c r="L52" s="19"/>
    </row>
    <row r="53" spans="1:12">
      <c r="A53" s="50">
        <v>48</v>
      </c>
      <c r="B53" s="8"/>
      <c r="C53" s="75"/>
      <c r="D53" s="6"/>
      <c r="E53" s="50" t="s">
        <v>14</v>
      </c>
      <c r="F53" s="51" t="s">
        <v>3</v>
      </c>
      <c r="G53" s="5">
        <v>1982</v>
      </c>
      <c r="H53" s="57"/>
      <c r="I53" s="53" t="str">
        <f t="shared" si="1"/>
        <v>B</v>
      </c>
      <c r="J53" s="53">
        <f>COUNTIF(I$6:I53,I53)</f>
        <v>15</v>
      </c>
      <c r="K53" s="54"/>
      <c r="L53" s="19"/>
    </row>
    <row r="54" spans="1:12">
      <c r="A54" s="48">
        <v>49</v>
      </c>
      <c r="B54" s="8"/>
      <c r="C54" s="75"/>
      <c r="D54" s="6"/>
      <c r="E54" s="50" t="s">
        <v>14</v>
      </c>
      <c r="F54" s="51" t="s">
        <v>3</v>
      </c>
      <c r="G54" s="5">
        <v>1982</v>
      </c>
      <c r="H54" s="57"/>
      <c r="I54" s="55" t="str">
        <f t="shared" si="1"/>
        <v>B</v>
      </c>
      <c r="J54" s="55">
        <f>COUNTIF(I$6:I54,I54)</f>
        <v>16</v>
      </c>
      <c r="K54" s="54"/>
      <c r="L54" s="19"/>
    </row>
    <row r="55" spans="1:12">
      <c r="A55" s="50">
        <v>50</v>
      </c>
      <c r="B55" s="8"/>
      <c r="C55" s="75"/>
      <c r="D55" s="6"/>
      <c r="E55" s="50" t="s">
        <v>14</v>
      </c>
      <c r="F55" s="51" t="s">
        <v>3</v>
      </c>
      <c r="G55" s="5">
        <v>1982</v>
      </c>
      <c r="H55" s="57"/>
      <c r="I55" s="55" t="str">
        <f t="shared" si="1"/>
        <v>B</v>
      </c>
      <c r="J55" s="55">
        <f>COUNTIF(I$6:I55,I55)</f>
        <v>17</v>
      </c>
      <c r="K55" s="54"/>
      <c r="L55" s="19"/>
    </row>
    <row r="56" spans="1:12">
      <c r="A56" s="48">
        <v>51</v>
      </c>
      <c r="B56" s="8"/>
      <c r="C56" s="75"/>
      <c r="D56" s="6"/>
      <c r="E56" s="50" t="s">
        <v>14</v>
      </c>
      <c r="F56" s="51" t="s">
        <v>3</v>
      </c>
      <c r="G56" s="5">
        <v>1982</v>
      </c>
      <c r="H56" s="57"/>
      <c r="I56" s="55" t="str">
        <f t="shared" si="1"/>
        <v>B</v>
      </c>
      <c r="J56" s="55">
        <f>COUNTIF(I$6:I56,I56)</f>
        <v>18</v>
      </c>
      <c r="K56" s="54"/>
      <c r="L56" s="19"/>
    </row>
    <row r="57" spans="1:12">
      <c r="A57" s="50">
        <v>52</v>
      </c>
      <c r="B57" s="8"/>
      <c r="C57" s="75"/>
      <c r="D57" s="6"/>
      <c r="E57" s="50" t="s">
        <v>14</v>
      </c>
      <c r="F57" s="51" t="s">
        <v>3</v>
      </c>
      <c r="G57" s="5">
        <v>1982</v>
      </c>
      <c r="H57" s="57"/>
      <c r="I57" s="53" t="str">
        <f t="shared" si="1"/>
        <v>B</v>
      </c>
      <c r="J57" s="53">
        <f>COUNTIF(I$6:I57,I57)</f>
        <v>19</v>
      </c>
      <c r="K57" s="54"/>
      <c r="L57" s="19"/>
    </row>
    <row r="58" spans="1:12">
      <c r="A58" s="48">
        <v>53</v>
      </c>
      <c r="B58" s="8"/>
      <c r="C58" s="75"/>
      <c r="D58" s="6"/>
      <c r="E58" s="50" t="s">
        <v>14</v>
      </c>
      <c r="F58" s="51" t="s">
        <v>3</v>
      </c>
      <c r="G58" s="5">
        <v>1982</v>
      </c>
      <c r="H58" s="57"/>
      <c r="I58" s="55" t="str">
        <f t="shared" si="1"/>
        <v>B</v>
      </c>
      <c r="J58" s="55">
        <f>COUNTIF(I$6:I58,I58)</f>
        <v>20</v>
      </c>
      <c r="K58" s="54"/>
      <c r="L58" s="19"/>
    </row>
    <row r="59" spans="1:12">
      <c r="A59" s="50">
        <v>54</v>
      </c>
      <c r="B59" s="8"/>
      <c r="C59" s="75"/>
      <c r="D59" s="6"/>
      <c r="E59" s="50" t="s">
        <v>14</v>
      </c>
      <c r="F59" s="51" t="s">
        <v>3</v>
      </c>
      <c r="G59" s="5">
        <v>1982</v>
      </c>
      <c r="H59" s="57"/>
      <c r="I59" s="55" t="str">
        <f t="shared" si="1"/>
        <v>B</v>
      </c>
      <c r="J59" s="55">
        <f>COUNTIF(I$6:I59,I59)</f>
        <v>21</v>
      </c>
      <c r="K59" s="54"/>
      <c r="L59" s="19"/>
    </row>
    <row r="60" spans="1:12">
      <c r="A60" s="48">
        <v>55</v>
      </c>
      <c r="B60" s="8"/>
      <c r="C60" s="75"/>
      <c r="D60" s="6"/>
      <c r="E60" s="50" t="s">
        <v>14</v>
      </c>
      <c r="F60" s="51" t="s">
        <v>3</v>
      </c>
      <c r="G60" s="5">
        <v>1982</v>
      </c>
      <c r="H60" s="57"/>
      <c r="I60" s="55" t="str">
        <f t="shared" si="1"/>
        <v>B</v>
      </c>
      <c r="J60" s="55">
        <f>COUNTIF(I$6:I60,I60)</f>
        <v>22</v>
      </c>
      <c r="K60" s="54"/>
      <c r="L60" s="19"/>
    </row>
    <row r="61" spans="1:12">
      <c r="A61" s="50">
        <v>56</v>
      </c>
      <c r="B61" s="8"/>
      <c r="C61" s="75"/>
      <c r="D61" s="6"/>
      <c r="E61" s="50" t="s">
        <v>14</v>
      </c>
      <c r="F61" s="51" t="s">
        <v>3</v>
      </c>
      <c r="G61" s="5">
        <v>1982</v>
      </c>
      <c r="H61" s="57"/>
      <c r="I61" s="53" t="str">
        <f t="shared" si="1"/>
        <v>B</v>
      </c>
      <c r="J61" s="53">
        <f>COUNTIF(I$6:I61,I61)</f>
        <v>23</v>
      </c>
      <c r="K61" s="54"/>
      <c r="L61" s="19"/>
    </row>
    <row r="62" spans="1:12">
      <c r="A62" s="48">
        <v>57</v>
      </c>
      <c r="B62" s="8"/>
      <c r="C62" s="75"/>
      <c r="D62" s="6"/>
      <c r="E62" s="50" t="s">
        <v>14</v>
      </c>
      <c r="F62" s="51" t="s">
        <v>3</v>
      </c>
      <c r="G62" s="5">
        <v>1982</v>
      </c>
      <c r="H62" s="57"/>
      <c r="I62" s="55" t="str">
        <f t="shared" si="1"/>
        <v>B</v>
      </c>
      <c r="J62" s="55">
        <f>COUNTIF(I$6:I62,I62)</f>
        <v>24</v>
      </c>
      <c r="K62" s="54"/>
      <c r="L62" s="19"/>
    </row>
    <row r="63" spans="1:12">
      <c r="A63" s="50">
        <v>58</v>
      </c>
      <c r="B63" s="8"/>
      <c r="C63" s="75"/>
      <c r="D63" s="6"/>
      <c r="E63" s="50" t="s">
        <v>14</v>
      </c>
      <c r="F63" s="51" t="s">
        <v>3</v>
      </c>
      <c r="G63" s="5">
        <v>1982</v>
      </c>
      <c r="H63" s="57"/>
      <c r="I63" s="55" t="str">
        <f t="shared" si="1"/>
        <v>B</v>
      </c>
      <c r="J63" s="55">
        <f>COUNTIF(I$6:I63,I63)</f>
        <v>25</v>
      </c>
      <c r="K63" s="54"/>
      <c r="L63" s="19"/>
    </row>
    <row r="64" spans="1:12">
      <c r="A64" s="48">
        <v>59</v>
      </c>
      <c r="B64" s="8"/>
      <c r="C64" s="75"/>
      <c r="D64" s="6"/>
      <c r="E64" s="50" t="s">
        <v>14</v>
      </c>
      <c r="F64" s="51" t="s">
        <v>3</v>
      </c>
      <c r="G64" s="5">
        <v>1982</v>
      </c>
      <c r="H64" s="57"/>
      <c r="I64" s="55" t="str">
        <f t="shared" si="1"/>
        <v>B</v>
      </c>
      <c r="J64" s="55">
        <f>COUNTIF(I$6:I64,I64)</f>
        <v>26</v>
      </c>
      <c r="K64" s="54"/>
      <c r="L64" s="19"/>
    </row>
    <row r="65" spans="1:12">
      <c r="A65" s="50">
        <v>60</v>
      </c>
      <c r="B65" s="8"/>
      <c r="C65" s="75"/>
      <c r="D65" s="6"/>
      <c r="E65" s="50" t="s">
        <v>14</v>
      </c>
      <c r="F65" s="51" t="s">
        <v>3</v>
      </c>
      <c r="G65" s="5">
        <v>1982</v>
      </c>
      <c r="H65" s="57"/>
      <c r="I65" s="53" t="str">
        <f t="shared" si="1"/>
        <v>B</v>
      </c>
      <c r="J65" s="53">
        <f>COUNTIF(I$6:I65,I65)</f>
        <v>27</v>
      </c>
      <c r="K65" s="54"/>
      <c r="L65" s="19"/>
    </row>
    <row r="66" spans="1:12">
      <c r="A66" s="48">
        <v>61</v>
      </c>
      <c r="B66" s="8"/>
      <c r="C66" s="75"/>
      <c r="D66" s="6"/>
      <c r="E66" s="50" t="s">
        <v>14</v>
      </c>
      <c r="F66" s="51" t="s">
        <v>3</v>
      </c>
      <c r="G66" s="5">
        <v>1982</v>
      </c>
      <c r="H66" s="57"/>
      <c r="I66" s="55" t="str">
        <f t="shared" si="1"/>
        <v>B</v>
      </c>
      <c r="J66" s="55">
        <f>COUNTIF(I$6:I66,I66)</f>
        <v>28</v>
      </c>
      <c r="K66" s="54"/>
      <c r="L66" s="19"/>
    </row>
    <row r="67" spans="1:12">
      <c r="A67" s="50">
        <v>62</v>
      </c>
      <c r="B67" s="8"/>
      <c r="C67" s="75"/>
      <c r="D67" s="6"/>
      <c r="E67" s="50" t="s">
        <v>14</v>
      </c>
      <c r="F67" s="51" t="s">
        <v>3</v>
      </c>
      <c r="G67" s="5">
        <v>1982</v>
      </c>
      <c r="H67" s="57"/>
      <c r="I67" s="55" t="str">
        <f t="shared" si="1"/>
        <v>B</v>
      </c>
      <c r="J67" s="55">
        <f>COUNTIF(I$6:I67,I67)</f>
        <v>29</v>
      </c>
      <c r="K67" s="54"/>
      <c r="L67" s="19"/>
    </row>
    <row r="68" spans="1:12">
      <c r="A68" s="48">
        <v>63</v>
      </c>
      <c r="B68" s="8"/>
      <c r="C68" s="75"/>
      <c r="D68" s="6"/>
      <c r="E68" s="50" t="s">
        <v>14</v>
      </c>
      <c r="F68" s="51" t="s">
        <v>3</v>
      </c>
      <c r="G68" s="5">
        <v>1982</v>
      </c>
      <c r="H68" s="57"/>
      <c r="I68" s="55" t="str">
        <f t="shared" si="1"/>
        <v>B</v>
      </c>
      <c r="J68" s="55">
        <f>COUNTIF(I$6:I68,I68)</f>
        <v>30</v>
      </c>
      <c r="K68" s="54"/>
      <c r="L68" s="19"/>
    </row>
    <row r="69" spans="1:12">
      <c r="A69" s="50">
        <v>64</v>
      </c>
      <c r="B69" s="8"/>
      <c r="C69" s="75"/>
      <c r="D69" s="6"/>
      <c r="E69" s="50" t="s">
        <v>14</v>
      </c>
      <c r="F69" s="51" t="s">
        <v>3</v>
      </c>
      <c r="G69" s="5">
        <v>1982</v>
      </c>
      <c r="H69" s="57"/>
      <c r="I69" s="53" t="str">
        <f t="shared" si="1"/>
        <v>B</v>
      </c>
      <c r="J69" s="53">
        <f>COUNTIF(I$6:I69,I69)</f>
        <v>31</v>
      </c>
      <c r="K69" s="54"/>
      <c r="L69" s="19"/>
    </row>
    <row r="70" spans="1:12">
      <c r="A70" s="48">
        <v>65</v>
      </c>
      <c r="B70" s="8"/>
      <c r="C70" s="75"/>
      <c r="D70" s="6"/>
      <c r="E70" s="50" t="s">
        <v>14</v>
      </c>
      <c r="F70" s="51" t="s">
        <v>3</v>
      </c>
      <c r="G70" s="5">
        <v>1982</v>
      </c>
      <c r="H70" s="57"/>
      <c r="I70" s="55" t="str">
        <f t="shared" si="1"/>
        <v>B</v>
      </c>
      <c r="J70" s="55">
        <f>COUNTIF(I$6:I70,I70)</f>
        <v>32</v>
      </c>
      <c r="K70" s="54"/>
      <c r="L70" s="19"/>
    </row>
    <row r="71" spans="1:12">
      <c r="A71" s="50">
        <v>66</v>
      </c>
      <c r="B71" s="8"/>
      <c r="C71" s="75"/>
      <c r="D71" s="6"/>
      <c r="E71" s="50" t="s">
        <v>14</v>
      </c>
      <c r="F71" s="51" t="s">
        <v>3</v>
      </c>
      <c r="G71" s="5">
        <v>1982</v>
      </c>
      <c r="H71" s="57"/>
      <c r="I71" s="55" t="str">
        <f t="shared" si="1"/>
        <v>B</v>
      </c>
      <c r="J71" s="55">
        <f>COUNTIF(I$6:I71,I71)</f>
        <v>33</v>
      </c>
      <c r="K71" s="54"/>
      <c r="L71" s="19"/>
    </row>
    <row r="72" spans="1:12">
      <c r="A72" s="48">
        <v>67</v>
      </c>
      <c r="B72" s="8"/>
      <c r="C72" s="75"/>
      <c r="D72" s="6"/>
      <c r="E72" s="50" t="s">
        <v>14</v>
      </c>
      <c r="F72" s="51" t="s">
        <v>3</v>
      </c>
      <c r="G72" s="5">
        <v>1982</v>
      </c>
      <c r="H72" s="57"/>
      <c r="I72" s="55" t="str">
        <f t="shared" si="1"/>
        <v>B</v>
      </c>
      <c r="J72" s="55">
        <f>COUNTIF(I$6:I72,I72)</f>
        <v>34</v>
      </c>
      <c r="K72" s="54"/>
      <c r="L72" s="19"/>
    </row>
    <row r="73" spans="1:12">
      <c r="A73" s="50">
        <v>68</v>
      </c>
      <c r="B73" s="8"/>
      <c r="C73" s="75"/>
      <c r="D73" s="6"/>
      <c r="E73" s="50" t="s">
        <v>14</v>
      </c>
      <c r="F73" s="51" t="s">
        <v>3</v>
      </c>
      <c r="G73" s="5">
        <v>1982</v>
      </c>
      <c r="H73" s="57"/>
      <c r="I73" s="53" t="str">
        <f t="shared" si="1"/>
        <v>B</v>
      </c>
      <c r="J73" s="53">
        <f>COUNTIF(I$6:I73,I73)</f>
        <v>35</v>
      </c>
      <c r="K73" s="54"/>
      <c r="L73" s="19"/>
    </row>
    <row r="74" spans="1:12">
      <c r="A74" s="48">
        <v>69</v>
      </c>
      <c r="B74" s="8"/>
      <c r="C74" s="75"/>
      <c r="D74" s="6"/>
      <c r="E74" s="50" t="s">
        <v>14</v>
      </c>
      <c r="F74" s="51" t="s">
        <v>3</v>
      </c>
      <c r="G74" s="5">
        <v>1982</v>
      </c>
      <c r="H74" s="57"/>
      <c r="I74" s="55" t="str">
        <f t="shared" si="1"/>
        <v>B</v>
      </c>
      <c r="J74" s="55">
        <f>COUNTIF(I$6:I74,I74)</f>
        <v>36</v>
      </c>
      <c r="K74" s="54"/>
      <c r="L74" s="19"/>
    </row>
    <row r="75" spans="1:12">
      <c r="A75" s="50">
        <v>70</v>
      </c>
      <c r="B75" s="8"/>
      <c r="C75" s="75"/>
      <c r="D75" s="6"/>
      <c r="E75" s="50" t="s">
        <v>14</v>
      </c>
      <c r="F75" s="51" t="s">
        <v>3</v>
      </c>
      <c r="G75" s="5">
        <v>1982</v>
      </c>
      <c r="H75" s="57"/>
      <c r="I75" s="55" t="str">
        <f t="shared" si="1"/>
        <v>B</v>
      </c>
      <c r="J75" s="55">
        <f>COUNTIF(I$6:I75,I75)</f>
        <v>37</v>
      </c>
      <c r="K75" s="54"/>
      <c r="L75" s="19"/>
    </row>
    <row r="76" spans="1:12">
      <c r="A76" s="48">
        <v>71</v>
      </c>
      <c r="B76" s="8"/>
      <c r="C76" s="75"/>
      <c r="D76" s="6"/>
      <c r="E76" s="50" t="s">
        <v>14</v>
      </c>
      <c r="F76" s="51" t="s">
        <v>3</v>
      </c>
      <c r="G76" s="5">
        <v>1982</v>
      </c>
      <c r="H76" s="57"/>
      <c r="I76" s="55" t="str">
        <f t="shared" si="1"/>
        <v>B</v>
      </c>
      <c r="J76" s="55">
        <f>COUNTIF(I$6:I76,I76)</f>
        <v>38</v>
      </c>
      <c r="K76" s="54"/>
      <c r="L76" s="19"/>
    </row>
    <row r="77" spans="1:12">
      <c r="A77" s="50">
        <v>72</v>
      </c>
      <c r="B77" s="8"/>
      <c r="C77" s="75"/>
      <c r="D77" s="6"/>
      <c r="E77" s="50" t="s">
        <v>14</v>
      </c>
      <c r="F77" s="51" t="s">
        <v>3</v>
      </c>
      <c r="G77" s="5">
        <v>1982</v>
      </c>
      <c r="H77" s="57"/>
      <c r="I77" s="53" t="str">
        <f t="shared" si="1"/>
        <v>B</v>
      </c>
      <c r="J77" s="53">
        <f>COUNTIF(I$6:I77,I77)</f>
        <v>39</v>
      </c>
      <c r="K77" s="54"/>
      <c r="L77" s="19"/>
    </row>
    <row r="78" spans="1:12">
      <c r="A78" s="48">
        <v>73</v>
      </c>
      <c r="B78" s="8"/>
      <c r="C78" s="75"/>
      <c r="D78" s="6"/>
      <c r="E78" s="50" t="s">
        <v>14</v>
      </c>
      <c r="F78" s="51" t="s">
        <v>3</v>
      </c>
      <c r="G78" s="5">
        <v>1982</v>
      </c>
      <c r="H78" s="57"/>
      <c r="I78" s="55" t="str">
        <f t="shared" si="1"/>
        <v>B</v>
      </c>
      <c r="J78" s="55">
        <f>COUNTIF(I$6:I78,I78)</f>
        <v>40</v>
      </c>
      <c r="K78" s="54"/>
      <c r="L78" s="19"/>
    </row>
    <row r="79" spans="1:12">
      <c r="A79" s="50">
        <v>74</v>
      </c>
      <c r="B79" s="8"/>
      <c r="C79" s="75"/>
      <c r="D79" s="6"/>
      <c r="E79" s="50" t="s">
        <v>14</v>
      </c>
      <c r="F79" s="51" t="s">
        <v>3</v>
      </c>
      <c r="G79" s="5">
        <v>1982</v>
      </c>
      <c r="H79" s="57"/>
      <c r="I79" s="55" t="str">
        <f t="shared" si="1"/>
        <v>B</v>
      </c>
      <c r="J79" s="55">
        <f>COUNTIF(I$6:I79,I79)</f>
        <v>41</v>
      </c>
      <c r="K79" s="54"/>
      <c r="L79" s="19"/>
    </row>
    <row r="80" spans="1:12">
      <c r="A80" s="48">
        <v>75</v>
      </c>
      <c r="B80" s="8"/>
      <c r="C80" s="75"/>
      <c r="D80" s="6"/>
      <c r="E80" s="50" t="s">
        <v>14</v>
      </c>
      <c r="F80" s="51" t="s">
        <v>3</v>
      </c>
      <c r="G80" s="5">
        <v>1982</v>
      </c>
      <c r="H80" s="57"/>
      <c r="I80" s="55" t="str">
        <f t="shared" si="1"/>
        <v>B</v>
      </c>
      <c r="J80" s="55">
        <f>COUNTIF(I$6:I80,I80)</f>
        <v>42</v>
      </c>
      <c r="K80" s="54"/>
      <c r="L80" s="19"/>
    </row>
    <row r="81" spans="1:12">
      <c r="A81" s="50">
        <v>76</v>
      </c>
      <c r="B81" s="8"/>
      <c r="C81" s="75"/>
      <c r="D81" s="6"/>
      <c r="E81" s="50" t="s">
        <v>14</v>
      </c>
      <c r="F81" s="51" t="s">
        <v>3</v>
      </c>
      <c r="G81" s="5">
        <v>1982</v>
      </c>
      <c r="H81" s="57"/>
      <c r="I81" s="53" t="str">
        <f t="shared" si="1"/>
        <v>B</v>
      </c>
      <c r="J81" s="53">
        <f>COUNTIF(I$6:I81,I81)</f>
        <v>43</v>
      </c>
      <c r="K81" s="54"/>
      <c r="L81" s="19"/>
    </row>
    <row r="82" spans="1:12">
      <c r="A82" s="48">
        <v>77</v>
      </c>
      <c r="B82" s="8"/>
      <c r="C82" s="75"/>
      <c r="D82" s="6"/>
      <c r="E82" s="50" t="s">
        <v>14</v>
      </c>
      <c r="F82" s="51" t="s">
        <v>3</v>
      </c>
      <c r="G82" s="5">
        <v>1982</v>
      </c>
      <c r="H82" s="57"/>
      <c r="I82" s="55" t="str">
        <f t="shared" si="1"/>
        <v>B</v>
      </c>
      <c r="J82" s="55">
        <f>COUNTIF(I$6:I82,I82)</f>
        <v>44</v>
      </c>
      <c r="K82" s="54"/>
      <c r="L82" s="19"/>
    </row>
    <row r="83" spans="1:12">
      <c r="A83" s="50">
        <v>78</v>
      </c>
      <c r="B83" s="8"/>
      <c r="C83" s="75"/>
      <c r="D83" s="6"/>
      <c r="E83" s="50" t="s">
        <v>14</v>
      </c>
      <c r="F83" s="51" t="s">
        <v>3</v>
      </c>
      <c r="G83" s="5">
        <v>1982</v>
      </c>
      <c r="H83" s="57"/>
      <c r="I83" s="55" t="str">
        <f t="shared" si="1"/>
        <v>B</v>
      </c>
      <c r="J83" s="55">
        <f>COUNTIF(I$6:I83,I83)</f>
        <v>45</v>
      </c>
      <c r="K83" s="54"/>
      <c r="L83" s="19"/>
    </row>
    <row r="84" spans="1:12">
      <c r="A84" s="48">
        <v>79</v>
      </c>
      <c r="B84" s="8"/>
      <c r="C84" s="75"/>
      <c r="D84" s="6"/>
      <c r="E84" s="50" t="s">
        <v>14</v>
      </c>
      <c r="F84" s="51" t="s">
        <v>3</v>
      </c>
      <c r="G84" s="5">
        <v>1982</v>
      </c>
      <c r="H84" s="57"/>
      <c r="I84" s="55" t="str">
        <f t="shared" si="1"/>
        <v>B</v>
      </c>
      <c r="J84" s="55">
        <f>COUNTIF(I$6:I84,I84)</f>
        <v>46</v>
      </c>
      <c r="K84" s="54"/>
      <c r="L84" s="19"/>
    </row>
    <row r="85" spans="1:12">
      <c r="A85" s="70"/>
      <c r="B85" s="11"/>
      <c r="C85" s="158"/>
      <c r="D85" s="13"/>
      <c r="E85" s="70"/>
      <c r="F85" s="71"/>
      <c r="G85" s="12"/>
      <c r="H85" s="72"/>
      <c r="I85" s="73"/>
      <c r="J85" s="73"/>
      <c r="K85" s="74"/>
    </row>
    <row r="86" spans="1:12">
      <c r="A86" s="282" t="s">
        <v>115</v>
      </c>
      <c r="B86" s="282"/>
      <c r="C86" s="282"/>
      <c r="D86" s="282"/>
      <c r="E86" s="282"/>
      <c r="F86" s="282"/>
      <c r="G86" s="282"/>
      <c r="H86" s="69"/>
      <c r="I86" s="62"/>
      <c r="J86" s="62"/>
    </row>
    <row r="87" spans="1:12">
      <c r="A87" s="282" t="s">
        <v>9</v>
      </c>
      <c r="B87" s="282"/>
      <c r="C87" s="282"/>
      <c r="D87" s="282"/>
      <c r="E87" s="282"/>
      <c r="F87" s="282"/>
      <c r="G87" s="282"/>
      <c r="H87" s="69"/>
      <c r="I87" s="62"/>
      <c r="J87" s="62"/>
    </row>
  </sheetData>
  <mergeCells count="5">
    <mergeCell ref="A2:K2"/>
    <mergeCell ref="A3:K3"/>
    <mergeCell ref="A4:C4"/>
    <mergeCell ref="A86:G86"/>
    <mergeCell ref="A87:G8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H72" sqref="H72"/>
    </sheetView>
  </sheetViews>
  <sheetFormatPr defaultColWidth="8.7109375" defaultRowHeight="12.75"/>
  <cols>
    <col min="1" max="1" width="3.5703125" style="62" bestFit="1" customWidth="1"/>
    <col min="2" max="2" width="5.42578125" style="63" customWidth="1"/>
    <col min="3" max="3" width="14" style="82" bestFit="1" customWidth="1"/>
    <col min="4" max="4" width="7.5703125" style="64" bestFit="1" customWidth="1"/>
    <col min="5" max="5" width="4.140625" style="62" bestFit="1" customWidth="1"/>
    <col min="6" max="6" width="5.140625" style="62" bestFit="1" customWidth="1"/>
    <col min="7" max="7" width="4.42578125" style="65" bestFit="1" customWidth="1"/>
    <col min="8" max="8" width="23.7109375" style="66" bestFit="1" customWidth="1"/>
    <col min="9" max="9" width="3.85546875" style="67" bestFit="1" customWidth="1"/>
    <col min="10" max="10" width="3.28515625" style="67" customWidth="1"/>
    <col min="11" max="11" width="8.28515625" style="63" customWidth="1"/>
    <col min="12" max="12" width="3" style="68" hidden="1" customWidth="1"/>
    <col min="13" max="16384" width="8.7109375" style="68"/>
  </cols>
  <sheetData>
    <row r="1" spans="1:12" ht="2.25" customHeight="1" thickBot="1">
      <c r="F1" s="62" t="s">
        <v>33</v>
      </c>
      <c r="G1" s="65">
        <v>2022</v>
      </c>
    </row>
    <row r="2" spans="1:12" s="168" customFormat="1" ht="30" customHeight="1">
      <c r="A2" s="275" t="s">
        <v>299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2" s="163" customFormat="1" ht="30" customHeight="1">
      <c r="A3" s="278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2" s="86" customFormat="1" ht="18">
      <c r="A4" s="281" t="s">
        <v>116</v>
      </c>
      <c r="B4" s="281"/>
      <c r="C4" s="281"/>
      <c r="D4" s="164"/>
      <c r="E4" s="84"/>
      <c r="F4" s="84"/>
      <c r="G4" s="165" t="s">
        <v>84</v>
      </c>
      <c r="H4" s="164"/>
      <c r="I4" s="84"/>
      <c r="J4" s="84"/>
      <c r="K4" s="85"/>
    </row>
    <row r="5" spans="1:12" s="94" customFormat="1" ht="31.5" customHeight="1" thickBot="1">
      <c r="A5" s="167" t="s">
        <v>32</v>
      </c>
      <c r="B5" s="162" t="s">
        <v>35</v>
      </c>
      <c r="C5" s="153" t="s">
        <v>16</v>
      </c>
      <c r="D5" s="89" t="s">
        <v>0</v>
      </c>
      <c r="E5" s="90" t="s">
        <v>13</v>
      </c>
      <c r="F5" s="90" t="s">
        <v>5</v>
      </c>
      <c r="G5" s="91" t="s">
        <v>10</v>
      </c>
      <c r="H5" s="92" t="s">
        <v>1</v>
      </c>
      <c r="I5" s="93" t="s">
        <v>6</v>
      </c>
      <c r="J5" s="166" t="s">
        <v>34</v>
      </c>
      <c r="K5" s="90" t="s">
        <v>2</v>
      </c>
      <c r="L5" s="89" t="s">
        <v>201</v>
      </c>
    </row>
    <row r="6" spans="1:12" s="86" customFormat="1" ht="20.100000000000001" customHeight="1" thickBot="1">
      <c r="A6" s="292" t="s">
        <v>300</v>
      </c>
      <c r="B6" s="293"/>
      <c r="C6" s="293"/>
      <c r="D6" s="293"/>
      <c r="E6" s="293"/>
      <c r="F6" s="293"/>
      <c r="G6" s="293"/>
      <c r="H6" s="293"/>
      <c r="I6" s="293"/>
      <c r="J6" s="293"/>
      <c r="K6" s="294"/>
    </row>
    <row r="7" spans="1:12" ht="20.100000000000001" customHeight="1">
      <c r="A7" s="48">
        <v>1</v>
      </c>
      <c r="B7" s="49">
        <v>137</v>
      </c>
      <c r="C7" s="154" t="s">
        <v>187</v>
      </c>
      <c r="D7" s="126" t="s">
        <v>91</v>
      </c>
      <c r="E7" s="50" t="s">
        <v>14</v>
      </c>
      <c r="F7" s="110" t="s">
        <v>3</v>
      </c>
      <c r="G7" s="137">
        <v>1985</v>
      </c>
      <c r="H7" s="126" t="s">
        <v>86</v>
      </c>
      <c r="I7" s="53" t="str">
        <f t="shared" ref="I7:I9" si="0">IF($F7="m",IF($G$1-$G7&gt;19,IF($G$1-$G7&lt;40,"A",IF($G$1-$G7&gt;49,IF($G$1-$G7&gt;59,IF($G$1-$G7&gt;69,"E","D"),"C"),"B")),"JM"),IF($G$1-$G7&gt;19,IF($G$1-$G7&lt;40,"F",IF($G$1-$G7&lt;50,"G","H")),"JŽ"))</f>
        <v>A</v>
      </c>
      <c r="J7" s="53">
        <f>COUNTIF(I7:I$11,I7)</f>
        <v>3</v>
      </c>
      <c r="K7" s="54">
        <v>4.5740740740740742E-2</v>
      </c>
    </row>
    <row r="8" spans="1:12" ht="20.100000000000001" customHeight="1">
      <c r="A8" s="50">
        <v>2</v>
      </c>
      <c r="B8" s="5">
        <v>123</v>
      </c>
      <c r="C8" s="154" t="s">
        <v>53</v>
      </c>
      <c r="D8" s="126" t="s">
        <v>54</v>
      </c>
      <c r="E8" s="50" t="s">
        <v>14</v>
      </c>
      <c r="F8" s="110" t="s">
        <v>3</v>
      </c>
      <c r="G8" s="137">
        <v>1999</v>
      </c>
      <c r="H8" s="126" t="s">
        <v>167</v>
      </c>
      <c r="I8" s="55" t="str">
        <f t="shared" si="0"/>
        <v>A</v>
      </c>
      <c r="J8" s="55">
        <f>COUNTIF(I8:I$11,I8)</f>
        <v>2</v>
      </c>
      <c r="K8" s="54">
        <v>4.7442129629629626E-2</v>
      </c>
    </row>
    <row r="9" spans="1:12" ht="20.100000000000001" customHeight="1" thickBot="1">
      <c r="A9" s="48">
        <v>3</v>
      </c>
      <c r="B9" s="5">
        <v>105</v>
      </c>
      <c r="C9" s="75" t="s">
        <v>203</v>
      </c>
      <c r="D9" s="6" t="s">
        <v>169</v>
      </c>
      <c r="E9" s="50" t="s">
        <v>14</v>
      </c>
      <c r="F9" s="51" t="s">
        <v>3</v>
      </c>
      <c r="G9" s="50">
        <v>1975</v>
      </c>
      <c r="H9" s="57" t="s">
        <v>204</v>
      </c>
      <c r="I9" s="55" t="str">
        <f t="shared" si="0"/>
        <v>B</v>
      </c>
      <c r="J9" s="55">
        <f>COUNTIF(I9:I$11,I9)</f>
        <v>1</v>
      </c>
      <c r="K9" s="54">
        <v>4.9050925925925921E-2</v>
      </c>
    </row>
    <row r="10" spans="1:12" s="86" customFormat="1" ht="20.100000000000001" customHeight="1" thickBot="1">
      <c r="A10" s="292" t="s">
        <v>301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4"/>
    </row>
    <row r="11" spans="1:12" hidden="1">
      <c r="A11" s="48">
        <v>1</v>
      </c>
      <c r="B11" s="49">
        <v>137</v>
      </c>
      <c r="C11" s="154" t="s">
        <v>187</v>
      </c>
      <c r="D11" s="126" t="s">
        <v>91</v>
      </c>
      <c r="E11" s="50" t="s">
        <v>14</v>
      </c>
      <c r="F11" s="110" t="s">
        <v>3</v>
      </c>
      <c r="G11" s="137">
        <v>1985</v>
      </c>
      <c r="H11" s="126" t="s">
        <v>86</v>
      </c>
      <c r="I11" s="53" t="str">
        <f t="shared" ref="I11:I25" si="1">IF($F11="m",IF($G$1-$G11&gt;19,IF($G$1-$G11&lt;40,"A",IF($G$1-$G11&gt;49,IF($G$1-$G11&gt;59,IF($G$1-$G11&gt;69,"E","D"),"C"),"B")),"JM"),IF($G$1-$G11&gt;19,IF($G$1-$G11&lt;40,"F",IF($G$1-$G11&lt;50,"G","H")),"JŽ"))</f>
        <v>A</v>
      </c>
      <c r="J11" s="53">
        <f>COUNTIF(I$11:I11,I11)</f>
        <v>1</v>
      </c>
      <c r="K11" s="54">
        <v>4.5740740740740742E-2</v>
      </c>
      <c r="L11" s="110">
        <v>0</v>
      </c>
    </row>
    <row r="12" spans="1:12" hidden="1">
      <c r="A12" s="50">
        <v>2</v>
      </c>
      <c r="B12" s="5">
        <v>123</v>
      </c>
      <c r="C12" s="154" t="s">
        <v>53</v>
      </c>
      <c r="D12" s="126" t="s">
        <v>54</v>
      </c>
      <c r="E12" s="50" t="s">
        <v>14</v>
      </c>
      <c r="F12" s="110" t="s">
        <v>3</v>
      </c>
      <c r="G12" s="137">
        <v>1999</v>
      </c>
      <c r="H12" s="126" t="s">
        <v>167</v>
      </c>
      <c r="I12" s="55" t="str">
        <f t="shared" si="1"/>
        <v>A</v>
      </c>
      <c r="J12" s="55">
        <f>COUNTIF(I$11:I12,I12)</f>
        <v>2</v>
      </c>
      <c r="K12" s="54">
        <v>4.7442129629629626E-2</v>
      </c>
      <c r="L12" s="110">
        <v>0</v>
      </c>
    </row>
    <row r="13" spans="1:12" hidden="1">
      <c r="A13" s="48">
        <v>5</v>
      </c>
      <c r="B13" s="5">
        <v>135</v>
      </c>
      <c r="C13" s="154" t="s">
        <v>59</v>
      </c>
      <c r="D13" s="126" t="s">
        <v>47</v>
      </c>
      <c r="E13" s="50" t="s">
        <v>14</v>
      </c>
      <c r="F13" s="110" t="s">
        <v>3</v>
      </c>
      <c r="G13" s="137">
        <v>1993</v>
      </c>
      <c r="H13" s="126" t="s">
        <v>194</v>
      </c>
      <c r="I13" s="55" t="str">
        <f t="shared" si="1"/>
        <v>A</v>
      </c>
      <c r="J13" s="55">
        <f>COUNTIF(I$11:I13,I13)</f>
        <v>3</v>
      </c>
      <c r="K13" s="60">
        <v>5.0451388888888893E-2</v>
      </c>
      <c r="L13" s="110">
        <v>0</v>
      </c>
    </row>
    <row r="14" spans="1:12" hidden="1">
      <c r="A14" s="50">
        <v>6</v>
      </c>
      <c r="B14" s="5">
        <v>122</v>
      </c>
      <c r="C14" s="154" t="s">
        <v>182</v>
      </c>
      <c r="D14" s="126" t="s">
        <v>183</v>
      </c>
      <c r="E14" s="50" t="s">
        <v>14</v>
      </c>
      <c r="F14" s="110" t="s">
        <v>3</v>
      </c>
      <c r="G14" s="137">
        <v>1985</v>
      </c>
      <c r="H14" s="126" t="s">
        <v>202</v>
      </c>
      <c r="I14" s="55" t="str">
        <f t="shared" si="1"/>
        <v>A</v>
      </c>
      <c r="J14" s="55">
        <f>COUNTIF(I$11:I14,I14)</f>
        <v>4</v>
      </c>
      <c r="K14" s="54">
        <v>5.5046296296296295E-2</v>
      </c>
      <c r="L14" s="110">
        <v>0</v>
      </c>
    </row>
    <row r="15" spans="1:12" hidden="1">
      <c r="A15" s="48">
        <v>8</v>
      </c>
      <c r="B15" s="5">
        <v>146</v>
      </c>
      <c r="C15" s="154" t="s">
        <v>94</v>
      </c>
      <c r="D15" s="126" t="s">
        <v>136</v>
      </c>
      <c r="E15" s="50" t="s">
        <v>14</v>
      </c>
      <c r="F15" s="110" t="s">
        <v>3</v>
      </c>
      <c r="G15" s="137">
        <v>1987</v>
      </c>
      <c r="H15" s="126" t="s">
        <v>12</v>
      </c>
      <c r="I15" s="55" t="str">
        <f t="shared" si="1"/>
        <v>A</v>
      </c>
      <c r="J15" s="55">
        <f>COUNTIF(I$11:I15,I15)</f>
        <v>5</v>
      </c>
      <c r="K15" s="54">
        <v>5.8541666666666665E-2</v>
      </c>
      <c r="L15" s="112">
        <v>0</v>
      </c>
    </row>
    <row r="16" spans="1:12" hidden="1">
      <c r="A16" s="50">
        <v>9</v>
      </c>
      <c r="B16" s="5">
        <v>116</v>
      </c>
      <c r="C16" s="75" t="s">
        <v>215</v>
      </c>
      <c r="D16" s="6" t="s">
        <v>96</v>
      </c>
      <c r="E16" s="50" t="s">
        <v>14</v>
      </c>
      <c r="F16" s="51" t="s">
        <v>3</v>
      </c>
      <c r="G16" s="95">
        <v>1983</v>
      </c>
      <c r="H16" s="57" t="s">
        <v>216</v>
      </c>
      <c r="I16" s="55" t="str">
        <f t="shared" si="1"/>
        <v>A</v>
      </c>
      <c r="J16" s="53">
        <f>COUNTIF(I$11:I16,I16)</f>
        <v>6</v>
      </c>
      <c r="K16" s="54">
        <v>5.8657407407407408E-2</v>
      </c>
      <c r="L16" s="111">
        <v>0</v>
      </c>
    </row>
    <row r="17" spans="1:12" hidden="1">
      <c r="A17" s="48">
        <v>10</v>
      </c>
      <c r="B17" s="5">
        <v>128</v>
      </c>
      <c r="C17" s="75" t="s">
        <v>240</v>
      </c>
      <c r="D17" s="6" t="s">
        <v>241</v>
      </c>
      <c r="E17" s="50" t="s">
        <v>14</v>
      </c>
      <c r="F17" s="51" t="s">
        <v>3</v>
      </c>
      <c r="G17" s="95">
        <v>1986</v>
      </c>
      <c r="H17" s="57" t="s">
        <v>36</v>
      </c>
      <c r="I17" s="55" t="str">
        <f t="shared" si="1"/>
        <v>A</v>
      </c>
      <c r="J17" s="55">
        <f>COUNTIF(I$11:I17,I17)</f>
        <v>7</v>
      </c>
      <c r="K17" s="54">
        <v>5.8854166666666673E-2</v>
      </c>
      <c r="L17" s="110">
        <v>0</v>
      </c>
    </row>
    <row r="18" spans="1:12" hidden="1">
      <c r="A18" s="50">
        <v>16</v>
      </c>
      <c r="B18" s="5">
        <v>127</v>
      </c>
      <c r="C18" s="75" t="s">
        <v>75</v>
      </c>
      <c r="D18" s="6" t="s">
        <v>24</v>
      </c>
      <c r="E18" s="50" t="s">
        <v>14</v>
      </c>
      <c r="F18" s="51" t="s">
        <v>3</v>
      </c>
      <c r="G18" s="95">
        <v>1986</v>
      </c>
      <c r="H18" s="57" t="s">
        <v>23</v>
      </c>
      <c r="I18" s="55" t="str">
        <f t="shared" si="1"/>
        <v>A</v>
      </c>
      <c r="J18" s="55">
        <f>COUNTIF(I$11:I18,I18)</f>
        <v>8</v>
      </c>
      <c r="K18" s="54">
        <v>6.2789351851851846E-2</v>
      </c>
      <c r="L18" s="110">
        <v>0</v>
      </c>
    </row>
    <row r="19" spans="1:12" hidden="1">
      <c r="A19" s="48">
        <v>20</v>
      </c>
      <c r="B19" s="5">
        <v>139</v>
      </c>
      <c r="C19" s="154" t="s">
        <v>179</v>
      </c>
      <c r="D19" s="126" t="s">
        <v>21</v>
      </c>
      <c r="E19" s="50" t="s">
        <v>14</v>
      </c>
      <c r="F19" s="110" t="s">
        <v>3</v>
      </c>
      <c r="G19" s="137">
        <v>1984</v>
      </c>
      <c r="H19" s="126" t="s">
        <v>12</v>
      </c>
      <c r="I19" s="53" t="str">
        <f t="shared" si="1"/>
        <v>A</v>
      </c>
      <c r="J19" s="53">
        <f>COUNTIF(I$11:I19,I19)</f>
        <v>9</v>
      </c>
      <c r="K19" s="54">
        <v>6.4699074074074062E-2</v>
      </c>
      <c r="L19" s="110">
        <v>0</v>
      </c>
    </row>
    <row r="20" spans="1:12" hidden="1">
      <c r="A20" s="50">
        <v>34</v>
      </c>
      <c r="B20" s="5">
        <v>106</v>
      </c>
      <c r="C20" s="75" t="s">
        <v>100</v>
      </c>
      <c r="D20" s="6" t="s">
        <v>54</v>
      </c>
      <c r="E20" s="50" t="s">
        <v>14</v>
      </c>
      <c r="F20" s="51" t="s">
        <v>3</v>
      </c>
      <c r="G20" s="50">
        <v>1987</v>
      </c>
      <c r="H20" s="52" t="s">
        <v>23</v>
      </c>
      <c r="I20" s="55" t="str">
        <f t="shared" si="1"/>
        <v>A</v>
      </c>
      <c r="J20" s="55">
        <f>COUNTIF(I$11:I20,I20)</f>
        <v>10</v>
      </c>
      <c r="K20" s="54">
        <v>7.2824074074074083E-2</v>
      </c>
      <c r="L20" s="110">
        <v>0</v>
      </c>
    </row>
    <row r="21" spans="1:12" hidden="1">
      <c r="A21" s="48">
        <v>39</v>
      </c>
      <c r="B21" s="5">
        <v>101</v>
      </c>
      <c r="C21" s="154" t="s">
        <v>159</v>
      </c>
      <c r="D21" s="126" t="s">
        <v>24</v>
      </c>
      <c r="E21" s="50" t="s">
        <v>14</v>
      </c>
      <c r="F21" s="110" t="s">
        <v>3</v>
      </c>
      <c r="G21" s="137">
        <v>1992</v>
      </c>
      <c r="H21" s="126" t="s">
        <v>160</v>
      </c>
      <c r="I21" s="55" t="str">
        <f t="shared" si="1"/>
        <v>A</v>
      </c>
      <c r="J21" s="55">
        <f>COUNTIF(I$11:I21,I21)</f>
        <v>11</v>
      </c>
      <c r="K21" s="54">
        <v>7.633101851851852E-2</v>
      </c>
      <c r="L21" s="110">
        <v>0</v>
      </c>
    </row>
    <row r="22" spans="1:12" ht="20.100000000000001" customHeight="1">
      <c r="A22" s="50">
        <v>1</v>
      </c>
      <c r="B22" s="58">
        <v>105</v>
      </c>
      <c r="C22" s="75" t="s">
        <v>203</v>
      </c>
      <c r="D22" s="6" t="s">
        <v>169</v>
      </c>
      <c r="E22" s="50" t="s">
        <v>14</v>
      </c>
      <c r="F22" s="51" t="s">
        <v>3</v>
      </c>
      <c r="G22" s="50">
        <v>1975</v>
      </c>
      <c r="H22" s="57" t="s">
        <v>204</v>
      </c>
      <c r="I22" s="53" t="str">
        <f t="shared" si="1"/>
        <v>B</v>
      </c>
      <c r="J22" s="53">
        <f>COUNTIF(I$11:I22,I22)</f>
        <v>1</v>
      </c>
      <c r="K22" s="54">
        <v>4.9050925925925921E-2</v>
      </c>
      <c r="L22" s="110">
        <v>0</v>
      </c>
    </row>
    <row r="23" spans="1:12" ht="20.100000000000001" customHeight="1">
      <c r="A23" s="48">
        <v>2</v>
      </c>
      <c r="B23" s="59">
        <v>104</v>
      </c>
      <c r="C23" s="160" t="s">
        <v>52</v>
      </c>
      <c r="D23" s="140" t="s">
        <v>37</v>
      </c>
      <c r="E23" s="95" t="s">
        <v>14</v>
      </c>
      <c r="F23" s="141" t="s">
        <v>3</v>
      </c>
      <c r="G23" s="142">
        <v>1976</v>
      </c>
      <c r="H23" s="140" t="s">
        <v>38</v>
      </c>
      <c r="I23" s="95" t="str">
        <f t="shared" si="1"/>
        <v>B</v>
      </c>
      <c r="J23" s="139">
        <f>COUNTIF(I$11:I23,I23)</f>
        <v>2</v>
      </c>
      <c r="K23" s="104">
        <v>5.004629629629629E-2</v>
      </c>
      <c r="L23" s="110">
        <v>0</v>
      </c>
    </row>
    <row r="24" spans="1:12" ht="20.100000000000001" customHeight="1">
      <c r="A24" s="50">
        <v>3</v>
      </c>
      <c r="B24" s="5">
        <v>142</v>
      </c>
      <c r="C24" s="154" t="s">
        <v>168</v>
      </c>
      <c r="D24" s="126" t="s">
        <v>169</v>
      </c>
      <c r="E24" s="50" t="s">
        <v>14</v>
      </c>
      <c r="F24" s="110" t="s">
        <v>3</v>
      </c>
      <c r="G24" s="137">
        <v>1976</v>
      </c>
      <c r="H24" s="126" t="s">
        <v>170</v>
      </c>
      <c r="I24" s="53" t="str">
        <f t="shared" si="1"/>
        <v>B</v>
      </c>
      <c r="J24" s="53">
        <f>COUNTIF(I$11:I24,I24)</f>
        <v>3</v>
      </c>
      <c r="K24" s="54">
        <v>6.5000000000000002E-2</v>
      </c>
      <c r="L24" s="110">
        <v>0</v>
      </c>
    </row>
    <row r="25" spans="1:12" s="105" customFormat="1" ht="20.100000000000001" customHeight="1" thickBot="1">
      <c r="A25" s="48">
        <v>25</v>
      </c>
      <c r="B25" s="5">
        <v>141</v>
      </c>
      <c r="C25" s="154" t="s">
        <v>184</v>
      </c>
      <c r="D25" s="126" t="s">
        <v>20</v>
      </c>
      <c r="E25" s="50" t="s">
        <v>14</v>
      </c>
      <c r="F25" s="110" t="s">
        <v>3</v>
      </c>
      <c r="G25" s="137">
        <v>1974</v>
      </c>
      <c r="H25" s="126" t="s">
        <v>170</v>
      </c>
      <c r="I25" s="55" t="str">
        <f t="shared" si="1"/>
        <v>B</v>
      </c>
      <c r="J25" s="53">
        <f>COUNTIF(I$11:I25,I25)</f>
        <v>4</v>
      </c>
      <c r="K25" s="54">
        <v>6.6458333333333341E-2</v>
      </c>
      <c r="L25" s="141">
        <v>0</v>
      </c>
    </row>
    <row r="26" spans="1:12" s="86" customFormat="1" ht="20.100000000000001" customHeight="1" thickBot="1">
      <c r="A26" s="292" t="s">
        <v>302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4"/>
    </row>
    <row r="27" spans="1:12" ht="20.100000000000001" customHeight="1">
      <c r="A27" s="50">
        <v>1</v>
      </c>
      <c r="B27" s="5">
        <v>113</v>
      </c>
      <c r="C27" s="154" t="s">
        <v>89</v>
      </c>
      <c r="D27" s="126" t="s">
        <v>25</v>
      </c>
      <c r="E27" s="50" t="s">
        <v>14</v>
      </c>
      <c r="F27" s="110" t="s">
        <v>3</v>
      </c>
      <c r="G27" s="137">
        <v>1969</v>
      </c>
      <c r="H27" s="126" t="s">
        <v>85</v>
      </c>
      <c r="I27" s="55" t="str">
        <f t="shared" ref="I27:I37" si="2">IF($F27="m",IF($G$1-$G27&gt;19,IF($G$1-$G27&lt;40,"A",IF($G$1-$G27&gt;49,IF($G$1-$G27&gt;59,IF($G$1-$G27&gt;69,"E","D"),"C"),"B")),"JM"),IF($G$1-$G27&gt;19,IF($G$1-$G27&lt;40,"F",IF($G$1-$G27&lt;50,"G","H")),"JŽ"))</f>
        <v>C</v>
      </c>
      <c r="J27" s="53">
        <f>COUNTIF(I$11:I27,I27)</f>
        <v>1</v>
      </c>
      <c r="K27" s="54">
        <v>5.5266203703703699E-2</v>
      </c>
      <c r="L27" s="110">
        <v>0</v>
      </c>
    </row>
    <row r="28" spans="1:12" ht="20.100000000000001" customHeight="1">
      <c r="A28" s="48">
        <v>2</v>
      </c>
      <c r="B28" s="5">
        <v>133</v>
      </c>
      <c r="C28" s="75" t="s">
        <v>245</v>
      </c>
      <c r="D28" s="6" t="s">
        <v>246</v>
      </c>
      <c r="E28" s="50" t="s">
        <v>14</v>
      </c>
      <c r="F28" s="51" t="s">
        <v>3</v>
      </c>
      <c r="G28" s="95">
        <v>1970</v>
      </c>
      <c r="H28" s="57" t="s">
        <v>247</v>
      </c>
      <c r="I28" s="55" t="str">
        <f t="shared" si="2"/>
        <v>C</v>
      </c>
      <c r="J28" s="53">
        <f>COUNTIF(I$11:I28,I28)</f>
        <v>2</v>
      </c>
      <c r="K28" s="54">
        <v>6.1666666666666668E-2</v>
      </c>
      <c r="L28" s="110">
        <v>0</v>
      </c>
    </row>
    <row r="29" spans="1:12" ht="20.100000000000001" customHeight="1">
      <c r="A29" s="50">
        <v>3</v>
      </c>
      <c r="B29" s="5">
        <v>144</v>
      </c>
      <c r="C29" s="75" t="s">
        <v>271</v>
      </c>
      <c r="D29" s="6" t="s">
        <v>18</v>
      </c>
      <c r="E29" s="50" t="s">
        <v>14</v>
      </c>
      <c r="F29" s="51" t="s">
        <v>3</v>
      </c>
      <c r="G29" s="50">
        <v>1967</v>
      </c>
      <c r="H29" s="57" t="s">
        <v>92</v>
      </c>
      <c r="I29" s="53" t="str">
        <f t="shared" si="2"/>
        <v>C</v>
      </c>
      <c r="J29" s="53">
        <f>COUNTIF(I$11:I29,I29)</f>
        <v>3</v>
      </c>
      <c r="K29" s="54">
        <v>6.236111111111111E-2</v>
      </c>
      <c r="L29" s="110">
        <v>0</v>
      </c>
    </row>
    <row r="30" spans="1:12" ht="20.100000000000001" customHeight="1">
      <c r="A30" s="48">
        <v>18</v>
      </c>
      <c r="B30" s="5">
        <v>120</v>
      </c>
      <c r="C30" s="154" t="s">
        <v>158</v>
      </c>
      <c r="D30" s="126" t="s">
        <v>91</v>
      </c>
      <c r="E30" s="50" t="s">
        <v>14</v>
      </c>
      <c r="F30" s="110" t="s">
        <v>3</v>
      </c>
      <c r="G30" s="137">
        <v>1972</v>
      </c>
      <c r="H30" s="126" t="s">
        <v>36</v>
      </c>
      <c r="I30" s="53" t="str">
        <f t="shared" si="2"/>
        <v>C</v>
      </c>
      <c r="J30" s="53">
        <f>COUNTIF(I$11:I30,I30)</f>
        <v>4</v>
      </c>
      <c r="K30" s="54">
        <v>6.3425925925925927E-2</v>
      </c>
      <c r="L30" s="110">
        <v>0</v>
      </c>
    </row>
    <row r="31" spans="1:12" ht="20.100000000000001" customHeight="1">
      <c r="A31" s="50">
        <v>19</v>
      </c>
      <c r="B31" s="5">
        <v>103</v>
      </c>
      <c r="C31" s="154" t="s">
        <v>162</v>
      </c>
      <c r="D31" s="126" t="s">
        <v>18</v>
      </c>
      <c r="E31" s="50" t="s">
        <v>14</v>
      </c>
      <c r="F31" s="110" t="s">
        <v>3</v>
      </c>
      <c r="G31" s="137">
        <v>1969</v>
      </c>
      <c r="H31" s="126" t="s">
        <v>8</v>
      </c>
      <c r="I31" s="55" t="str">
        <f t="shared" si="2"/>
        <v>C</v>
      </c>
      <c r="J31" s="55">
        <f>COUNTIF(I$11:I31,I31)</f>
        <v>5</v>
      </c>
      <c r="K31" s="54">
        <v>6.40162037037037E-2</v>
      </c>
      <c r="L31" s="110">
        <v>0</v>
      </c>
    </row>
    <row r="32" spans="1:12" ht="20.100000000000001" customHeight="1">
      <c r="A32" s="48">
        <v>24</v>
      </c>
      <c r="B32" s="5">
        <v>140</v>
      </c>
      <c r="C32" s="154" t="s">
        <v>185</v>
      </c>
      <c r="D32" s="126" t="s">
        <v>45</v>
      </c>
      <c r="E32" s="50" t="s">
        <v>14</v>
      </c>
      <c r="F32" s="110" t="s">
        <v>3</v>
      </c>
      <c r="G32" s="137">
        <v>1970</v>
      </c>
      <c r="H32" s="126" t="s">
        <v>186</v>
      </c>
      <c r="I32" s="53" t="str">
        <f t="shared" si="2"/>
        <v>C</v>
      </c>
      <c r="J32" s="53">
        <f>COUNTIF(I$11:I32,I32)</f>
        <v>6</v>
      </c>
      <c r="K32" s="54">
        <v>6.6238425925925923E-2</v>
      </c>
      <c r="L32" s="110">
        <v>0</v>
      </c>
    </row>
    <row r="33" spans="1:12" ht="20.100000000000001" customHeight="1">
      <c r="A33" s="50">
        <v>27</v>
      </c>
      <c r="B33" s="5">
        <v>110</v>
      </c>
      <c r="C33" s="75" t="s">
        <v>56</v>
      </c>
      <c r="D33" s="6" t="s">
        <v>45</v>
      </c>
      <c r="E33" s="50" t="s">
        <v>14</v>
      </c>
      <c r="F33" s="51" t="s">
        <v>3</v>
      </c>
      <c r="G33" s="95">
        <v>1972</v>
      </c>
      <c r="H33" s="57" t="s">
        <v>92</v>
      </c>
      <c r="I33" s="53" t="str">
        <f t="shared" si="2"/>
        <v>C</v>
      </c>
      <c r="J33" s="53">
        <f>COUNTIF(I$11:I33,I33)</f>
        <v>7</v>
      </c>
      <c r="K33" s="54">
        <v>6.6620370370370371E-2</v>
      </c>
      <c r="L33" s="110">
        <v>0</v>
      </c>
    </row>
    <row r="34" spans="1:12" ht="20.100000000000001" customHeight="1">
      <c r="A34" s="48">
        <v>28</v>
      </c>
      <c r="B34" s="5">
        <v>121</v>
      </c>
      <c r="C34" s="75" t="s">
        <v>225</v>
      </c>
      <c r="D34" s="6" t="s">
        <v>226</v>
      </c>
      <c r="E34" s="50" t="s">
        <v>14</v>
      </c>
      <c r="F34" s="51" t="s">
        <v>3</v>
      </c>
      <c r="G34" s="95">
        <v>1970</v>
      </c>
      <c r="H34" s="57" t="s">
        <v>36</v>
      </c>
      <c r="I34" s="55" t="str">
        <f t="shared" si="2"/>
        <v>C</v>
      </c>
      <c r="J34" s="55">
        <f>COUNTIF(I$11:I34,I34)</f>
        <v>8</v>
      </c>
      <c r="K34" s="54">
        <v>6.8842592592592594E-2</v>
      </c>
      <c r="L34" s="110">
        <v>0</v>
      </c>
    </row>
    <row r="35" spans="1:12" s="105" customFormat="1" ht="20.100000000000001" customHeight="1">
      <c r="A35" s="50">
        <v>36</v>
      </c>
      <c r="B35" s="5">
        <v>114</v>
      </c>
      <c r="C35" s="75" t="s">
        <v>212</v>
      </c>
      <c r="D35" s="6" t="s">
        <v>25</v>
      </c>
      <c r="E35" s="50" t="s">
        <v>14</v>
      </c>
      <c r="F35" s="51" t="s">
        <v>3</v>
      </c>
      <c r="G35" s="95">
        <v>1971</v>
      </c>
      <c r="H35" s="57" t="s">
        <v>213</v>
      </c>
      <c r="I35" s="55" t="str">
        <f t="shared" si="2"/>
        <v>C</v>
      </c>
      <c r="J35" s="55">
        <f>COUNTIF(I$11:I35,I35)</f>
        <v>9</v>
      </c>
      <c r="K35" s="54">
        <v>7.3854166666666665E-2</v>
      </c>
      <c r="L35" s="110">
        <v>0</v>
      </c>
    </row>
    <row r="36" spans="1:12" ht="20.100000000000001" customHeight="1">
      <c r="A36" s="48">
        <v>37</v>
      </c>
      <c r="B36" s="5">
        <v>143</v>
      </c>
      <c r="C36" s="154" t="s">
        <v>171</v>
      </c>
      <c r="D36" s="126" t="s">
        <v>172</v>
      </c>
      <c r="E36" s="50" t="s">
        <v>14</v>
      </c>
      <c r="F36" s="110" t="s">
        <v>3</v>
      </c>
      <c r="G36" s="137">
        <v>1964</v>
      </c>
      <c r="H36" s="126" t="s">
        <v>173</v>
      </c>
      <c r="I36" s="55" t="str">
        <f t="shared" si="2"/>
        <v>C</v>
      </c>
      <c r="J36" s="55">
        <f>COUNTIF(I$11:I36,I36)</f>
        <v>10</v>
      </c>
      <c r="K36" s="54">
        <v>7.5358796296296285E-2</v>
      </c>
      <c r="L36" s="110">
        <v>0</v>
      </c>
    </row>
    <row r="37" spans="1:12" ht="20.100000000000001" customHeight="1" thickBot="1">
      <c r="A37" s="50">
        <v>42</v>
      </c>
      <c r="B37" s="5">
        <v>107</v>
      </c>
      <c r="C37" s="75" t="s">
        <v>205</v>
      </c>
      <c r="D37" s="6" t="s">
        <v>169</v>
      </c>
      <c r="E37" s="50" t="s">
        <v>14</v>
      </c>
      <c r="F37" s="51" t="s">
        <v>3</v>
      </c>
      <c r="G37" s="50">
        <v>1964</v>
      </c>
      <c r="H37" s="57" t="s">
        <v>206</v>
      </c>
      <c r="I37" s="53" t="str">
        <f t="shared" si="2"/>
        <v>C</v>
      </c>
      <c r="J37" s="53">
        <f>COUNTIF(I$11:I37,I37)</f>
        <v>11</v>
      </c>
      <c r="K37" s="54">
        <v>7.9351851851851854E-2</v>
      </c>
      <c r="L37" s="110">
        <v>0</v>
      </c>
    </row>
    <row r="38" spans="1:12" s="86" customFormat="1" ht="20.100000000000001" customHeight="1" thickBot="1">
      <c r="A38" s="292" t="s">
        <v>303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4"/>
    </row>
    <row r="39" spans="1:12" ht="20.100000000000001" customHeight="1">
      <c r="A39" s="48">
        <v>1</v>
      </c>
      <c r="B39" s="5">
        <v>138</v>
      </c>
      <c r="C39" s="154" t="s">
        <v>177</v>
      </c>
      <c r="D39" s="126" t="s">
        <v>21</v>
      </c>
      <c r="E39" s="50" t="s">
        <v>14</v>
      </c>
      <c r="F39" s="110" t="s">
        <v>3</v>
      </c>
      <c r="G39" s="137">
        <v>1962</v>
      </c>
      <c r="H39" s="126" t="s">
        <v>178</v>
      </c>
      <c r="I39" s="55" t="str">
        <f>IF($F39="m",IF($G$1-$G39&gt;19,IF($G$1-$G39&lt;40,"A",IF($G$1-$G39&gt;49,IF($G$1-$G39&gt;59,IF($G$1-$G39&gt;69,"E","D"),"C"),"B")),"JM"),IF($G$1-$G39&gt;19,IF($G$1-$G39&lt;40,"F",IF($G$1-$G39&lt;50,"G","H")),"JŽ"))</f>
        <v>D</v>
      </c>
      <c r="J39" s="55">
        <f>COUNTIF(I$11:I39,I39)</f>
        <v>1</v>
      </c>
      <c r="K39" s="54">
        <v>6.0162037037037042E-2</v>
      </c>
      <c r="L39" s="110">
        <v>0</v>
      </c>
    </row>
    <row r="40" spans="1:12" ht="20.100000000000001" customHeight="1">
      <c r="A40" s="50">
        <v>2</v>
      </c>
      <c r="B40" s="5">
        <v>125</v>
      </c>
      <c r="C40" s="75" t="s">
        <v>97</v>
      </c>
      <c r="D40" s="6" t="s">
        <v>98</v>
      </c>
      <c r="E40" s="50" t="s">
        <v>14</v>
      </c>
      <c r="F40" s="51" t="s">
        <v>3</v>
      </c>
      <c r="G40" s="95">
        <v>1957</v>
      </c>
      <c r="H40" s="57" t="s">
        <v>99</v>
      </c>
      <c r="I40" s="53" t="str">
        <f>IF($F40="m",IF($G$1-$G40&gt;19,IF($G$1-$G40&lt;40,"A",IF($G$1-$G40&gt;49,IF($G$1-$G40&gt;59,IF($G$1-$G40&gt;69,"E","D"),"C"),"B")),"JM"),IF($G$1-$G40&gt;19,IF($G$1-$G40&lt;40,"F",IF($G$1-$G40&lt;50,"G","H")),"JŽ"))</f>
        <v>D</v>
      </c>
      <c r="J40" s="53">
        <f>COUNTIF(I$11:I40,I40)</f>
        <v>2</v>
      </c>
      <c r="K40" s="54">
        <v>6.5949074074074077E-2</v>
      </c>
      <c r="L40" s="110">
        <v>0</v>
      </c>
    </row>
    <row r="41" spans="1:12" ht="20.100000000000001" customHeight="1">
      <c r="A41" s="48">
        <v>3</v>
      </c>
      <c r="B41" s="5">
        <v>102</v>
      </c>
      <c r="C41" s="154" t="s">
        <v>174</v>
      </c>
      <c r="D41" s="126" t="s">
        <v>175</v>
      </c>
      <c r="E41" s="50" t="s">
        <v>14</v>
      </c>
      <c r="F41" s="110" t="s">
        <v>3</v>
      </c>
      <c r="G41" s="137">
        <v>1962</v>
      </c>
      <c r="H41" s="126" t="s">
        <v>176</v>
      </c>
      <c r="I41" s="55" t="str">
        <f>IF($F41="m",IF($G$1-$G41&gt;19,IF($G$1-$G41&lt;40,"A",IF($G$1-$G41&gt;49,IF($G$1-$G41&gt;59,IF($G$1-$G41&gt;69,"E","D"),"C"),"B")),"JM"),IF($G$1-$G41&gt;19,IF($G$1-$G41&lt;40,"F",IF($G$1-$G41&lt;50,"G","H")),"JŽ"))</f>
        <v>D</v>
      </c>
      <c r="J41" s="55">
        <f>COUNTIF(I$11:I41,I41)</f>
        <v>3</v>
      </c>
      <c r="K41" s="54">
        <v>6.9027777777777785E-2</v>
      </c>
      <c r="L41" s="110">
        <v>0</v>
      </c>
    </row>
    <row r="42" spans="1:12" ht="20.100000000000001" customHeight="1">
      <c r="A42" s="50">
        <v>43</v>
      </c>
      <c r="B42" s="5">
        <v>119</v>
      </c>
      <c r="C42" s="154" t="s">
        <v>61</v>
      </c>
      <c r="D42" s="126" t="s">
        <v>19</v>
      </c>
      <c r="E42" s="50" t="s">
        <v>14</v>
      </c>
      <c r="F42" s="110" t="s">
        <v>3</v>
      </c>
      <c r="G42" s="137">
        <v>1957</v>
      </c>
      <c r="H42" s="126" t="s">
        <v>42</v>
      </c>
      <c r="I42" s="55" t="str">
        <f>IF($F42="m",IF($G$1-$G42&gt;19,IF($G$1-$G42&lt;40,"A",IF($G$1-$G42&gt;49,IF($G$1-$G42&gt;59,IF($G$1-$G42&gt;69,"E","D"),"C"),"B")),"JM"),IF($G$1-$G42&gt;19,IF($G$1-$G42&lt;40,"F",IF($G$1-$G42&lt;50,"G","H")),"JŽ"))</f>
        <v>D</v>
      </c>
      <c r="J42" s="55">
        <f>COUNTIF(I$11:I42,I42)</f>
        <v>4</v>
      </c>
      <c r="K42" s="54">
        <v>7.9444444444444443E-2</v>
      </c>
      <c r="L42" s="110">
        <v>0</v>
      </c>
    </row>
    <row r="43" spans="1:12" ht="20.100000000000001" customHeight="1" thickBot="1">
      <c r="A43" s="48">
        <v>45</v>
      </c>
      <c r="B43" s="5">
        <v>118</v>
      </c>
      <c r="C43" s="154" t="s">
        <v>157</v>
      </c>
      <c r="D43" s="126" t="s">
        <v>17</v>
      </c>
      <c r="E43" s="50" t="s">
        <v>14</v>
      </c>
      <c r="F43" s="110" t="s">
        <v>3</v>
      </c>
      <c r="G43" s="137">
        <v>1953</v>
      </c>
      <c r="H43" s="126" t="s">
        <v>8</v>
      </c>
      <c r="I43" s="53" t="str">
        <f>IF($F43="m",IF($G$1-$G43&gt;19,IF($G$1-$G43&lt;40,"A",IF($G$1-$G43&gt;49,IF($G$1-$G43&gt;59,IF($G$1-$G43&gt;69,"E","D"),"C"),"B")),"JM"),IF($G$1-$G43&gt;19,IF($G$1-$G43&lt;40,"F",IF($G$1-$G43&lt;50,"G","H")),"JŽ"))</f>
        <v>D</v>
      </c>
      <c r="J43" s="53">
        <f>COUNTIF(I$11:I43,I43)</f>
        <v>5</v>
      </c>
      <c r="K43" s="54">
        <v>8.6944444444444449E-2</v>
      </c>
      <c r="L43" s="19">
        <v>10</v>
      </c>
    </row>
    <row r="44" spans="1:12" s="86" customFormat="1" ht="20.100000000000001" customHeight="1" thickBot="1">
      <c r="A44" s="292" t="s">
        <v>304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4"/>
    </row>
    <row r="45" spans="1:12" ht="20.100000000000001" customHeight="1">
      <c r="A45" s="50">
        <v>1</v>
      </c>
      <c r="B45" s="5">
        <v>126</v>
      </c>
      <c r="C45" s="154" t="s">
        <v>161</v>
      </c>
      <c r="D45" s="126" t="s">
        <v>20</v>
      </c>
      <c r="E45" s="50" t="s">
        <v>14</v>
      </c>
      <c r="F45" s="110" t="s">
        <v>3</v>
      </c>
      <c r="G45" s="137">
        <v>1952</v>
      </c>
      <c r="H45" s="126" t="s">
        <v>8</v>
      </c>
      <c r="I45" s="55" t="str">
        <f>IF($F45="m",IF($G$1-$G45&gt;19,IF($G$1-$G45&lt;40,"A",IF($G$1-$G45&gt;49,IF($G$1-$G45&gt;59,IF($G$1-$G45&gt;69,"E","D"),"C"),"B")),"JM"),IF($G$1-$G45&gt;19,IF($G$1-$G45&lt;40,"F",IF($G$1-$G45&lt;50,"G","H")),"JŽ"))</f>
        <v>E</v>
      </c>
      <c r="J45" s="55">
        <f>COUNTIF(I$11:I45,I45)</f>
        <v>1</v>
      </c>
      <c r="K45" s="54">
        <v>7.0567129629629632E-2</v>
      </c>
      <c r="L45" s="19">
        <v>0</v>
      </c>
    </row>
    <row r="46" spans="1:12" ht="20.100000000000001" customHeight="1">
      <c r="A46" s="48">
        <v>2</v>
      </c>
      <c r="B46" s="5">
        <v>115</v>
      </c>
      <c r="C46" s="154" t="s">
        <v>165</v>
      </c>
      <c r="D46" s="126" t="s">
        <v>19</v>
      </c>
      <c r="E46" s="50" t="s">
        <v>14</v>
      </c>
      <c r="F46" s="110" t="s">
        <v>3</v>
      </c>
      <c r="G46" s="137">
        <v>1952</v>
      </c>
      <c r="H46" s="126" t="s">
        <v>166</v>
      </c>
      <c r="I46" s="55" t="str">
        <f>IF($F46="m",IF($G$1-$G46&gt;19,IF($G$1-$G46&lt;40,"A",IF($G$1-$G46&gt;49,IF($G$1-$G46&gt;59,IF($G$1-$G46&gt;69,"E","D"),"C"),"B")),"JM"),IF($G$1-$G46&gt;19,IF($G$1-$G46&lt;40,"F",IF($G$1-$G46&lt;50,"G","H")),"JŽ"))</f>
        <v>E</v>
      </c>
      <c r="J46" s="55">
        <f>COUNTIF(I$11:I46,I46)</f>
        <v>2</v>
      </c>
      <c r="K46" s="54">
        <v>7.6284722222222226E-2</v>
      </c>
      <c r="L46" s="19">
        <v>10</v>
      </c>
    </row>
    <row r="47" spans="1:12" ht="20.100000000000001" customHeight="1">
      <c r="A47" s="50">
        <v>3</v>
      </c>
      <c r="B47" s="5">
        <v>112</v>
      </c>
      <c r="C47" s="75" t="s">
        <v>209</v>
      </c>
      <c r="D47" s="6" t="s">
        <v>210</v>
      </c>
      <c r="E47" s="50" t="s">
        <v>14</v>
      </c>
      <c r="F47" s="51" t="s">
        <v>3</v>
      </c>
      <c r="G47" s="95">
        <v>1946</v>
      </c>
      <c r="H47" s="57" t="s">
        <v>211</v>
      </c>
      <c r="I47" s="55" t="str">
        <f>IF($F47="m",IF($G$1-$G47&gt;19,IF($G$1-$G47&lt;40,"A",IF($G$1-$G47&gt;49,IF($G$1-$G47&gt;59,IF($G$1-$G47&gt;69,"E","D"),"C"),"B")),"JM"),IF($G$1-$G47&gt;19,IF($G$1-$G47&lt;40,"F",IF($G$1-$G47&lt;50,"G","H")),"JŽ"))</f>
        <v>E</v>
      </c>
      <c r="J47" s="55">
        <f>COUNTIF(I$11:I47,I47)</f>
        <v>3</v>
      </c>
      <c r="K47" s="54">
        <v>8.6284722222222221E-2</v>
      </c>
      <c r="L47" s="19">
        <v>10</v>
      </c>
    </row>
    <row r="48" spans="1:12" ht="20.100000000000001" customHeight="1" thickBot="1">
      <c r="A48" s="48">
        <v>46</v>
      </c>
      <c r="B48" s="5">
        <v>111</v>
      </c>
      <c r="C48" s="75" t="s">
        <v>73</v>
      </c>
      <c r="D48" s="6" t="s">
        <v>20</v>
      </c>
      <c r="E48" s="50" t="s">
        <v>14</v>
      </c>
      <c r="F48" s="51" t="s">
        <v>3</v>
      </c>
      <c r="G48" s="95">
        <v>1952</v>
      </c>
      <c r="H48" s="56" t="s">
        <v>74</v>
      </c>
      <c r="I48" s="53" t="str">
        <f>IF($F48="m",IF($G$1-$G48&gt;19,IF($G$1-$G48&lt;40,"A",IF($G$1-$G48&gt;49,IF($G$1-$G48&gt;59,IF($G$1-$G48&gt;69,"E","D"),"C"),"B")),"JM"),IF($G$1-$G48&gt;19,IF($G$1-$G48&lt;40,"F",IF($G$1-$G48&lt;50,"G","H")),"JŽ"))</f>
        <v>E</v>
      </c>
      <c r="J48" s="53">
        <f>COUNTIF(I$11:I48,I48)</f>
        <v>4</v>
      </c>
      <c r="K48" s="54"/>
      <c r="L48" s="19">
        <v>10</v>
      </c>
    </row>
    <row r="49" spans="1:12" s="86" customFormat="1" ht="20.100000000000001" customHeight="1" thickBot="1">
      <c r="A49" s="292" t="s">
        <v>305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4"/>
    </row>
    <row r="50" spans="1:12" ht="20.100000000000001" customHeight="1">
      <c r="A50" s="50">
        <v>12</v>
      </c>
      <c r="B50" s="5">
        <v>136</v>
      </c>
      <c r="C50" s="154" t="s">
        <v>163</v>
      </c>
      <c r="D50" s="126" t="s">
        <v>151</v>
      </c>
      <c r="E50" s="50" t="s">
        <v>14</v>
      </c>
      <c r="F50" s="110" t="s">
        <v>4</v>
      </c>
      <c r="G50" s="137">
        <v>1989</v>
      </c>
      <c r="H50" s="126" t="s">
        <v>164</v>
      </c>
      <c r="I50" s="55" t="str">
        <f>IF($F50="m",IF($G$1-$G50&gt;19,IF($G$1-$G50&lt;40,"A",IF($G$1-$G50&gt;49,IF($G$1-$G50&gt;59,IF($G$1-$G50&gt;69,"E","D"),"C"),"B")),"JM"),IF($G$1-$G50&gt;19,IF($G$1-$G50&lt;40,"F",IF($G$1-$G50&lt;50,"G","H")),"JŽ"))</f>
        <v>F</v>
      </c>
      <c r="J50" s="55">
        <f>COUNTIF(I$11:I50,I50)</f>
        <v>1</v>
      </c>
      <c r="K50" s="54">
        <v>6.1655092592592588E-2</v>
      </c>
      <c r="L50" s="19">
        <v>10</v>
      </c>
    </row>
    <row r="51" spans="1:12" ht="20.100000000000001" customHeight="1">
      <c r="A51" s="48">
        <v>15</v>
      </c>
      <c r="B51" s="5">
        <v>134</v>
      </c>
      <c r="C51" s="75" t="s">
        <v>250</v>
      </c>
      <c r="D51" s="6" t="s">
        <v>108</v>
      </c>
      <c r="E51" s="50" t="s">
        <v>14</v>
      </c>
      <c r="F51" s="51" t="s">
        <v>4</v>
      </c>
      <c r="G51" s="50">
        <v>1996</v>
      </c>
      <c r="H51" s="57" t="s">
        <v>251</v>
      </c>
      <c r="I51" s="53" t="str">
        <f>IF($F51="m",IF($G$1-$G51&gt;19,IF($G$1-$G51&lt;40,"A",IF($G$1-$G51&gt;49,IF($G$1-$G51&gt;59,IF($G$1-$G51&gt;69,"E","D"),"C"),"B")),"JM"),IF($G$1-$G51&gt;19,IF($G$1-$G51&lt;40,"F",IF($G$1-$G51&lt;50,"G","H")),"JŽ"))</f>
        <v>F</v>
      </c>
      <c r="J51" s="53">
        <f>COUNTIF(I$11:I51,I51)</f>
        <v>2</v>
      </c>
      <c r="K51" s="54">
        <v>6.236111111111111E-2</v>
      </c>
      <c r="L51" s="19">
        <v>10</v>
      </c>
    </row>
    <row r="52" spans="1:12" ht="20.100000000000001" customHeight="1">
      <c r="A52" s="50">
        <v>17</v>
      </c>
      <c r="B52" s="5">
        <v>130</v>
      </c>
      <c r="C52" s="75" t="s">
        <v>242</v>
      </c>
      <c r="D52" s="6" t="s">
        <v>243</v>
      </c>
      <c r="E52" s="50" t="s">
        <v>14</v>
      </c>
      <c r="F52" s="51" t="s">
        <v>4</v>
      </c>
      <c r="G52" s="95">
        <v>1995</v>
      </c>
      <c r="H52" s="57" t="s">
        <v>244</v>
      </c>
      <c r="I52" s="55" t="str">
        <f>IF($F52="m",IF($G$1-$G52&gt;19,IF($G$1-$G52&lt;40,"A",IF($G$1-$G52&gt;49,IF($G$1-$G52&gt;59,IF($G$1-$G52&gt;69,"E","D"),"C"),"B")),"JM"),IF($G$1-$G52&gt;19,IF($G$1-$G52&lt;40,"F",IF($G$1-$G52&lt;50,"G","H")),"JŽ"))</f>
        <v>F</v>
      </c>
      <c r="J52" s="55">
        <f>COUNTIF(I$11:I52,I52)</f>
        <v>3</v>
      </c>
      <c r="K52" s="54">
        <v>6.3414351851851847E-2</v>
      </c>
      <c r="L52" s="19">
        <v>10</v>
      </c>
    </row>
    <row r="53" spans="1:12" ht="20.100000000000001" customHeight="1" thickBot="1">
      <c r="A53" s="48">
        <v>22</v>
      </c>
      <c r="B53" s="5">
        <v>131</v>
      </c>
      <c r="C53" s="154" t="s">
        <v>121</v>
      </c>
      <c r="D53" s="126" t="s">
        <v>79</v>
      </c>
      <c r="E53" s="50" t="s">
        <v>14</v>
      </c>
      <c r="F53" s="110" t="s">
        <v>4</v>
      </c>
      <c r="G53" s="137">
        <v>1988</v>
      </c>
      <c r="H53" s="126" t="s">
        <v>156</v>
      </c>
      <c r="I53" s="55" t="str">
        <f>IF($F53="m",IF($G$1-$G53&gt;19,IF($G$1-$G53&lt;40,"A",IF($G$1-$G53&gt;49,IF($G$1-$G53&gt;59,IF($G$1-$G53&gt;69,"E","D"),"C"),"B")),"JM"),IF($G$1-$G53&gt;19,IF($G$1-$G53&lt;40,"F",IF($G$1-$G53&lt;50,"G","H")),"JŽ"))</f>
        <v>F</v>
      </c>
      <c r="J53" s="55">
        <f>COUNTIF(I$11:I53,I53)</f>
        <v>4</v>
      </c>
      <c r="K53" s="54">
        <v>6.5590277777777775E-2</v>
      </c>
      <c r="L53" s="19">
        <v>10</v>
      </c>
    </row>
    <row r="54" spans="1:12" s="86" customFormat="1" ht="20.100000000000001" customHeight="1" thickBot="1">
      <c r="A54" s="292" t="s">
        <v>306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4"/>
    </row>
    <row r="55" spans="1:12" ht="20.100000000000001" customHeight="1" thickBot="1">
      <c r="A55" s="50">
        <v>1</v>
      </c>
      <c r="B55" s="5">
        <v>145</v>
      </c>
      <c r="C55" s="75" t="s">
        <v>280</v>
      </c>
      <c r="D55" s="6" t="s">
        <v>87</v>
      </c>
      <c r="E55" s="50" t="s">
        <v>14</v>
      </c>
      <c r="F55" s="51" t="s">
        <v>4</v>
      </c>
      <c r="G55" s="50">
        <v>1980</v>
      </c>
      <c r="H55" s="57" t="s">
        <v>281</v>
      </c>
      <c r="I55" s="55" t="str">
        <f>IF($F55="m",IF($G$1-$G55&gt;19,IF($G$1-$G55&lt;40,"A",IF($G$1-$G55&gt;49,IF($G$1-$G55&gt;59,IF($G$1-$G55&gt;69,"E","D"),"C"),"B")),"JM"),IF($G$1-$G55&gt;19,IF($G$1-$G55&lt;40,"F",IF($G$1-$G55&lt;50,"G","H")),"JŽ"))</f>
        <v>G</v>
      </c>
      <c r="J55" s="55">
        <f>COUNTIF(I$11:I55,I55)</f>
        <v>1</v>
      </c>
      <c r="K55" s="54">
        <v>7.0949074074074067E-2</v>
      </c>
      <c r="L55" s="19">
        <v>10</v>
      </c>
    </row>
    <row r="56" spans="1:12" s="86" customFormat="1" ht="20.100000000000001" customHeight="1" thickBot="1">
      <c r="A56" s="292" t="s">
        <v>307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4"/>
    </row>
    <row r="57" spans="1:12" ht="20.100000000000001" customHeight="1">
      <c r="A57" s="48">
        <v>1</v>
      </c>
      <c r="B57" s="5">
        <v>129</v>
      </c>
      <c r="C57" s="75" t="s">
        <v>107</v>
      </c>
      <c r="D57" s="6" t="s">
        <v>64</v>
      </c>
      <c r="E57" s="50" t="s">
        <v>14</v>
      </c>
      <c r="F57" s="51" t="s">
        <v>4</v>
      </c>
      <c r="G57" s="95">
        <v>1970</v>
      </c>
      <c r="H57" s="57" t="s">
        <v>55</v>
      </c>
      <c r="I57" s="53" t="str">
        <f>IF($F57="m",IF($G$1-$G57&gt;19,IF($G$1-$G57&lt;40,"A",IF($G$1-$G57&gt;49,IF($G$1-$G57&gt;59,IF($G$1-$G57&gt;69,"E","D"),"C"),"B")),"JM"),IF($G$1-$G57&gt;19,IF($G$1-$G57&lt;40,"F",IF($G$1-$G57&lt;50,"G","H")),"JŽ"))</f>
        <v>H</v>
      </c>
      <c r="J57" s="53">
        <f>COUNTIF(I$11:I57,I57)</f>
        <v>1</v>
      </c>
      <c r="K57" s="54">
        <v>6.6469907407407408E-2</v>
      </c>
      <c r="L57" s="19">
        <v>10</v>
      </c>
    </row>
    <row r="58" spans="1:12" ht="20.100000000000001" customHeight="1">
      <c r="A58" s="50">
        <v>2</v>
      </c>
      <c r="B58" s="5">
        <v>109</v>
      </c>
      <c r="C58" s="159" t="s">
        <v>195</v>
      </c>
      <c r="D58" s="136" t="s">
        <v>57</v>
      </c>
      <c r="E58" s="50" t="s">
        <v>14</v>
      </c>
      <c r="F58" s="112" t="s">
        <v>4</v>
      </c>
      <c r="G58" s="138">
        <v>1963</v>
      </c>
      <c r="H58" s="136" t="s">
        <v>58</v>
      </c>
      <c r="I58" s="55" t="str">
        <f>IF($F58="m",IF($G$1-$G58&gt;19,IF($G$1-$G58&lt;40,"A",IF($G$1-$G58&gt;49,IF($G$1-$G58&gt;59,IF($G$1-$G58&gt;69,"E","D"),"C"),"B")),"JM"),IF($G$1-$G58&gt;19,IF($G$1-$G58&lt;40,"F",IF($G$1-$G58&lt;50,"G","H")),"JŽ"))</f>
        <v>H</v>
      </c>
      <c r="J58" s="55">
        <f>COUNTIF(I$11:I58,I58)</f>
        <v>2</v>
      </c>
      <c r="K58" s="54">
        <v>7.2951388888888885E-2</v>
      </c>
      <c r="L58" s="19">
        <v>0</v>
      </c>
    </row>
    <row r="59" spans="1:12" ht="20.100000000000001" customHeight="1" thickBot="1">
      <c r="A59" s="48">
        <v>3</v>
      </c>
      <c r="B59" s="5">
        <v>108</v>
      </c>
      <c r="C59" s="75" t="s">
        <v>207</v>
      </c>
      <c r="D59" s="6" t="s">
        <v>208</v>
      </c>
      <c r="E59" s="50" t="s">
        <v>14</v>
      </c>
      <c r="F59" s="51" t="s">
        <v>4</v>
      </c>
      <c r="G59" s="95">
        <v>1964</v>
      </c>
      <c r="H59" s="52" t="s">
        <v>206</v>
      </c>
      <c r="I59" s="55" t="str">
        <f>IF($F59="m",IF($G$1-$G59&gt;19,IF($G$1-$G59&lt;40,"A",IF($G$1-$G59&gt;49,IF($G$1-$G59&gt;59,IF($G$1-$G59&gt;69,"E","D"),"C"),"B")),"JM"),IF($G$1-$G59&gt;19,IF($G$1-$G59&lt;40,"F",IF($G$1-$G59&lt;50,"G","H")),"JŽ"))</f>
        <v>H</v>
      </c>
      <c r="J59" s="55">
        <f>COUNTIF(I$11:I59,I59)</f>
        <v>3</v>
      </c>
      <c r="K59" s="54">
        <v>7.8692129629629626E-2</v>
      </c>
      <c r="L59" s="19">
        <v>10</v>
      </c>
    </row>
    <row r="60" spans="1:12" s="86" customFormat="1" ht="20.100000000000001" customHeight="1" thickBot="1">
      <c r="A60" s="292" t="s">
        <v>112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4"/>
    </row>
    <row r="61" spans="1:12" ht="20.100000000000001" customHeight="1">
      <c r="A61" s="50">
        <v>1</v>
      </c>
      <c r="B61" s="5">
        <v>117</v>
      </c>
      <c r="C61" s="154" t="s">
        <v>180</v>
      </c>
      <c r="D61" s="126" t="s">
        <v>181</v>
      </c>
      <c r="E61" s="50" t="s">
        <v>14</v>
      </c>
      <c r="F61" s="110" t="s">
        <v>4</v>
      </c>
      <c r="G61" s="137">
        <v>1958</v>
      </c>
      <c r="H61" s="126" t="s">
        <v>8</v>
      </c>
      <c r="I61" s="55" t="s">
        <v>83</v>
      </c>
      <c r="J61" s="55">
        <f>COUNTIF(I$11:I61,I61)</f>
        <v>1</v>
      </c>
      <c r="K61" s="54">
        <v>6.9027777777777785E-2</v>
      </c>
      <c r="L61" s="19">
        <v>10</v>
      </c>
    </row>
    <row r="62" spans="1:12" ht="20.100000000000001" customHeight="1">
      <c r="A62" s="48">
        <v>2</v>
      </c>
      <c r="B62" s="5">
        <v>124</v>
      </c>
      <c r="C62" s="154" t="s">
        <v>62</v>
      </c>
      <c r="D62" s="126" t="s">
        <v>43</v>
      </c>
      <c r="E62" s="50" t="s">
        <v>14</v>
      </c>
      <c r="F62" s="110" t="s">
        <v>4</v>
      </c>
      <c r="G62" s="137">
        <v>1960</v>
      </c>
      <c r="H62" s="126" t="s">
        <v>44</v>
      </c>
      <c r="I62" s="53" t="s">
        <v>83</v>
      </c>
      <c r="J62" s="53">
        <f>COUNTIF(I$11:I62,I62)</f>
        <v>2</v>
      </c>
      <c r="K62" s="54">
        <v>7.0960648148148148E-2</v>
      </c>
      <c r="L62" s="19">
        <v>10</v>
      </c>
    </row>
    <row r="63" spans="1:12" ht="20.100000000000001" customHeight="1">
      <c r="A63" s="50">
        <v>3</v>
      </c>
      <c r="B63" s="59">
        <v>132</v>
      </c>
      <c r="C63" s="154" t="s">
        <v>60</v>
      </c>
      <c r="D63" s="126" t="s">
        <v>22</v>
      </c>
      <c r="E63" s="95" t="s">
        <v>14</v>
      </c>
      <c r="F63" s="110" t="s">
        <v>4</v>
      </c>
      <c r="G63" s="137">
        <v>1957</v>
      </c>
      <c r="H63" s="126" t="s">
        <v>42</v>
      </c>
      <c r="I63" s="95" t="s">
        <v>83</v>
      </c>
      <c r="J63" s="95">
        <f>COUNTIF(I$11:I63,I63)</f>
        <v>3</v>
      </c>
      <c r="K63" s="104">
        <v>7.6597222222222219E-2</v>
      </c>
      <c r="L63" s="19">
        <v>10</v>
      </c>
    </row>
    <row r="64" spans="1:12" ht="20.100000000000001" customHeight="1">
      <c r="A64" s="70"/>
      <c r="B64" s="12"/>
      <c r="C64" s="158"/>
      <c r="D64" s="13"/>
      <c r="E64" s="70"/>
      <c r="F64" s="71"/>
      <c r="G64" s="70"/>
      <c r="H64" s="72"/>
      <c r="I64" s="73"/>
      <c r="J64" s="73"/>
      <c r="K64" s="74"/>
    </row>
    <row r="65" spans="1:10">
      <c r="A65" s="282" t="s">
        <v>115</v>
      </c>
      <c r="B65" s="282"/>
      <c r="C65" s="282"/>
      <c r="D65" s="282"/>
      <c r="E65" s="282"/>
      <c r="F65" s="282"/>
      <c r="G65" s="282"/>
      <c r="H65" s="69"/>
      <c r="I65" s="62"/>
      <c r="J65" s="62"/>
    </row>
    <row r="66" spans="1:10">
      <c r="A66" s="282" t="s">
        <v>9</v>
      </c>
      <c r="B66" s="282"/>
      <c r="C66" s="282"/>
      <c r="D66" s="282"/>
      <c r="E66" s="282"/>
      <c r="F66" s="282"/>
      <c r="G66" s="282"/>
      <c r="H66" s="69"/>
      <c r="I66" s="62"/>
      <c r="J66" s="62"/>
    </row>
  </sheetData>
  <sortState ref="A58:K103">
    <sortCondition ref="F58:F103"/>
  </sortState>
  <mergeCells count="14">
    <mergeCell ref="A2:K2"/>
    <mergeCell ref="A3:K3"/>
    <mergeCell ref="A4:C4"/>
    <mergeCell ref="A6:K6"/>
    <mergeCell ref="A10:K10"/>
    <mergeCell ref="A56:K56"/>
    <mergeCell ref="A60:K60"/>
    <mergeCell ref="A65:G65"/>
    <mergeCell ref="A66:G66"/>
    <mergeCell ref="A26:K26"/>
    <mergeCell ref="A38:K38"/>
    <mergeCell ref="A44:K44"/>
    <mergeCell ref="A49:K49"/>
    <mergeCell ref="A54:K5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topLeftCell="A2" workbookViewId="0">
      <selection activeCell="A5" sqref="A5:XFD5"/>
    </sheetView>
  </sheetViews>
  <sheetFormatPr defaultColWidth="8.7109375" defaultRowHeight="12.75"/>
  <cols>
    <col min="1" max="1" width="4.5703125" style="62" customWidth="1"/>
    <col min="2" max="2" width="5.140625" style="63" customWidth="1"/>
    <col min="3" max="3" width="23.7109375" style="82" customWidth="1"/>
    <col min="4" max="4" width="13.7109375" style="64" customWidth="1"/>
    <col min="5" max="5" width="4.140625" style="62" bestFit="1" customWidth="1"/>
    <col min="6" max="6" width="4.5703125" style="63" customWidth="1"/>
    <col min="7" max="7" width="5" style="128" bestFit="1" customWidth="1"/>
    <col min="8" max="8" width="27" style="66" customWidth="1"/>
    <col min="9" max="9" width="3.7109375" style="67" hidden="1" customWidth="1"/>
    <col min="10" max="10" width="4.140625" style="67" hidden="1" customWidth="1"/>
    <col min="11" max="11" width="18.140625" style="63" customWidth="1"/>
    <col min="12" max="16384" width="8.7109375" style="68"/>
  </cols>
  <sheetData>
    <row r="1" spans="1:11" ht="13.5" hidden="1" thickBot="1">
      <c r="F1" s="63" t="s">
        <v>33</v>
      </c>
      <c r="G1" s="128">
        <v>2022</v>
      </c>
    </row>
    <row r="2" spans="1:11" s="168" customFormat="1" ht="30" customHeight="1">
      <c r="A2" s="275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1" s="163" customFormat="1" ht="30" customHeight="1">
      <c r="A3" s="278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s="86" customFormat="1" ht="16.5" thickBot="1">
      <c r="A4" s="295" t="s">
        <v>51</v>
      </c>
      <c r="B4" s="295"/>
      <c r="C4" s="295"/>
      <c r="D4" s="164"/>
      <c r="E4" s="84"/>
      <c r="F4" s="84"/>
      <c r="G4" s="84" t="s">
        <v>84</v>
      </c>
      <c r="H4" s="164"/>
      <c r="I4" s="84"/>
      <c r="J4" s="84"/>
      <c r="K4" s="85"/>
    </row>
    <row r="5" spans="1:11" s="86" customFormat="1" ht="20.100000000000001" customHeight="1" thickBot="1">
      <c r="A5" s="292" t="s">
        <v>297</v>
      </c>
      <c r="B5" s="293"/>
      <c r="C5" s="293"/>
      <c r="D5" s="293"/>
      <c r="E5" s="293"/>
      <c r="F5" s="293"/>
      <c r="G5" s="293"/>
      <c r="H5" s="293"/>
      <c r="I5" s="293"/>
      <c r="J5" s="293"/>
      <c r="K5" s="294"/>
    </row>
    <row r="6" spans="1:11" s="94" customFormat="1" ht="33.75">
      <c r="A6" s="265" t="s">
        <v>32</v>
      </c>
      <c r="B6" s="266" t="s">
        <v>35</v>
      </c>
      <c r="C6" s="267" t="s">
        <v>16</v>
      </c>
      <c r="D6" s="268" t="s">
        <v>0</v>
      </c>
      <c r="E6" s="269" t="s">
        <v>13</v>
      </c>
      <c r="F6" s="270" t="s">
        <v>5</v>
      </c>
      <c r="G6" s="271" t="s">
        <v>10</v>
      </c>
      <c r="H6" s="272" t="s">
        <v>1</v>
      </c>
      <c r="I6" s="273" t="s">
        <v>6</v>
      </c>
      <c r="J6" s="274" t="s">
        <v>34</v>
      </c>
      <c r="K6" s="269" t="s">
        <v>2</v>
      </c>
    </row>
    <row r="7" spans="1:11" s="14" customFormat="1" ht="20.100000000000001" customHeight="1">
      <c r="A7" s="20">
        <v>1</v>
      </c>
      <c r="B7" s="21">
        <v>21</v>
      </c>
      <c r="C7" s="173" t="s">
        <v>140</v>
      </c>
      <c r="D7" s="174" t="s">
        <v>141</v>
      </c>
      <c r="E7" s="23" t="s">
        <v>14</v>
      </c>
      <c r="F7" s="26" t="s">
        <v>3</v>
      </c>
      <c r="G7" s="26">
        <v>2000</v>
      </c>
      <c r="H7" s="174" t="s">
        <v>142</v>
      </c>
      <c r="I7" s="24" t="str">
        <f t="shared" ref="I7:I31" si="0">IF($F7="m",IF($G$1-$G7&gt;19,IF($G$1-$G7&lt;40,"A",IF($G$1-$G7&gt;49,IF($G$1-$G7&gt;59,IF($G$1-$G7&gt;69,"E","D"),"C"),"B")),"JM"),IF($G$1-$G7&gt;19,IF($G$1-$G7&lt;40,"F",IF($G$1-$G7&lt;50,"G","H")),"JŽ"))</f>
        <v>A</v>
      </c>
      <c r="J7" s="24">
        <f>COUNTIF(I$7:I7,I7)</f>
        <v>1</v>
      </c>
      <c r="K7" s="25">
        <v>3.0486111111111113E-2</v>
      </c>
    </row>
    <row r="8" spans="1:11" s="15" customFormat="1" ht="20.100000000000001" customHeight="1">
      <c r="A8" s="33">
        <v>2</v>
      </c>
      <c r="B8" s="31">
        <v>8</v>
      </c>
      <c r="C8" s="97" t="s">
        <v>223</v>
      </c>
      <c r="D8" s="32" t="s">
        <v>37</v>
      </c>
      <c r="E8" s="33" t="s">
        <v>14</v>
      </c>
      <c r="F8" s="183" t="s">
        <v>3</v>
      </c>
      <c r="G8" s="98">
        <v>1988</v>
      </c>
      <c r="H8" s="36" t="s">
        <v>224</v>
      </c>
      <c r="I8" s="34" t="str">
        <f t="shared" si="0"/>
        <v>A</v>
      </c>
      <c r="J8" s="34">
        <f>COUNTIF(I$7:I8,I8)</f>
        <v>2</v>
      </c>
      <c r="K8" s="35">
        <v>3.1296296296296301E-2</v>
      </c>
    </row>
    <row r="9" spans="1:11" s="16" customFormat="1" ht="20.100000000000001" customHeight="1">
      <c r="A9" s="38">
        <v>3</v>
      </c>
      <c r="B9" s="39">
        <v>4</v>
      </c>
      <c r="C9" s="188" t="s">
        <v>133</v>
      </c>
      <c r="D9" s="189" t="s">
        <v>25</v>
      </c>
      <c r="E9" s="41" t="s">
        <v>14</v>
      </c>
      <c r="F9" s="39" t="s">
        <v>3</v>
      </c>
      <c r="G9" s="39">
        <v>1983</v>
      </c>
      <c r="H9" s="262" t="s">
        <v>134</v>
      </c>
      <c r="I9" s="43" t="str">
        <f t="shared" si="0"/>
        <v>A</v>
      </c>
      <c r="J9" s="43">
        <f>COUNTIF(I$7:I9,I9)</f>
        <v>3</v>
      </c>
      <c r="K9" s="44">
        <v>3.2037037037037037E-2</v>
      </c>
    </row>
    <row r="10" spans="1:11" ht="20.100000000000001" customHeight="1">
      <c r="A10" s="50">
        <v>4</v>
      </c>
      <c r="B10" s="5">
        <v>9</v>
      </c>
      <c r="C10" s="172" t="s">
        <v>94</v>
      </c>
      <c r="D10" s="126" t="s">
        <v>145</v>
      </c>
      <c r="E10" s="50" t="s">
        <v>14</v>
      </c>
      <c r="F10" s="17" t="s">
        <v>3</v>
      </c>
      <c r="G10" s="17">
        <v>1997</v>
      </c>
      <c r="H10" s="126" t="s">
        <v>146</v>
      </c>
      <c r="I10" s="55" t="str">
        <f t="shared" si="0"/>
        <v>A</v>
      </c>
      <c r="J10" s="55">
        <f>COUNTIF(I$7:I10,I10)</f>
        <v>4</v>
      </c>
      <c r="K10" s="54">
        <v>3.4571759259259253E-2</v>
      </c>
    </row>
    <row r="11" spans="1:11" ht="20.100000000000001" customHeight="1">
      <c r="A11" s="48">
        <v>5</v>
      </c>
      <c r="B11" s="5">
        <v>16</v>
      </c>
      <c r="C11" s="172" t="s">
        <v>152</v>
      </c>
      <c r="D11" s="126" t="s">
        <v>27</v>
      </c>
      <c r="E11" s="50" t="s">
        <v>14</v>
      </c>
      <c r="F11" s="17" t="s">
        <v>3</v>
      </c>
      <c r="G11" s="17">
        <v>1990</v>
      </c>
      <c r="H11" s="126" t="s">
        <v>55</v>
      </c>
      <c r="I11" s="55" t="str">
        <f t="shared" si="0"/>
        <v>A</v>
      </c>
      <c r="J11" s="55">
        <f>COUNTIF(I$7:I11,I11)</f>
        <v>5</v>
      </c>
      <c r="K11" s="54">
        <v>3.5266203703703702E-2</v>
      </c>
    </row>
    <row r="12" spans="1:11" ht="20.100000000000001" customHeight="1">
      <c r="A12" s="50">
        <v>6</v>
      </c>
      <c r="B12" s="5">
        <v>11</v>
      </c>
      <c r="C12" s="75" t="s">
        <v>228</v>
      </c>
      <c r="D12" s="6" t="s">
        <v>229</v>
      </c>
      <c r="E12" s="50" t="s">
        <v>14</v>
      </c>
      <c r="F12" s="170" t="s">
        <v>3</v>
      </c>
      <c r="G12" s="59">
        <v>1984</v>
      </c>
      <c r="H12" s="52" t="s">
        <v>12</v>
      </c>
      <c r="I12" s="55" t="str">
        <f t="shared" si="0"/>
        <v>A</v>
      </c>
      <c r="J12" s="53">
        <f>COUNTIF(I$7:I12,I12)</f>
        <v>6</v>
      </c>
      <c r="K12" s="54">
        <v>3.5578703703703703E-2</v>
      </c>
    </row>
    <row r="13" spans="1:11" ht="20.100000000000001" customHeight="1">
      <c r="A13" s="48">
        <v>7</v>
      </c>
      <c r="B13" s="5">
        <v>14</v>
      </c>
      <c r="C13" s="75" t="s">
        <v>101</v>
      </c>
      <c r="D13" s="6" t="s">
        <v>17</v>
      </c>
      <c r="E13" s="50" t="s">
        <v>14</v>
      </c>
      <c r="F13" s="170" t="s">
        <v>3</v>
      </c>
      <c r="G13" s="5">
        <v>1976</v>
      </c>
      <c r="H13" s="52" t="s">
        <v>23</v>
      </c>
      <c r="I13" s="55" t="str">
        <f t="shared" si="0"/>
        <v>B</v>
      </c>
      <c r="J13" s="55">
        <f>COUNTIF(I$7:I13,I13)</f>
        <v>1</v>
      </c>
      <c r="K13" s="60">
        <v>3.5729166666666666E-2</v>
      </c>
    </row>
    <row r="14" spans="1:11" ht="20.100000000000001" customHeight="1">
      <c r="A14" s="50">
        <v>8</v>
      </c>
      <c r="B14" s="5">
        <v>15</v>
      </c>
      <c r="C14" s="172" t="s">
        <v>101</v>
      </c>
      <c r="D14" s="126" t="s">
        <v>102</v>
      </c>
      <c r="E14" s="50" t="s">
        <v>14</v>
      </c>
      <c r="F14" s="17" t="s">
        <v>3</v>
      </c>
      <c r="G14" s="17">
        <v>1997</v>
      </c>
      <c r="H14" s="126" t="s">
        <v>44</v>
      </c>
      <c r="I14" s="55" t="str">
        <f t="shared" si="0"/>
        <v>A</v>
      </c>
      <c r="J14" s="55">
        <f>COUNTIF(I$7:I14,I14)</f>
        <v>7</v>
      </c>
      <c r="K14" s="54">
        <v>3.8981481481481485E-2</v>
      </c>
    </row>
    <row r="15" spans="1:11" ht="20.100000000000001" customHeight="1">
      <c r="A15" s="48">
        <v>9</v>
      </c>
      <c r="B15" s="5">
        <v>17</v>
      </c>
      <c r="C15" s="75" t="s">
        <v>238</v>
      </c>
      <c r="D15" s="6" t="s">
        <v>18</v>
      </c>
      <c r="E15" s="50" t="s">
        <v>14</v>
      </c>
      <c r="F15" s="170" t="s">
        <v>3</v>
      </c>
      <c r="G15" s="5">
        <v>1988</v>
      </c>
      <c r="H15" s="57" t="s">
        <v>239</v>
      </c>
      <c r="I15" s="53" t="str">
        <f t="shared" si="0"/>
        <v>A</v>
      </c>
      <c r="J15" s="53">
        <f>COUNTIF(I$7:I15,I15)</f>
        <v>8</v>
      </c>
      <c r="K15" s="54">
        <v>3.9479166666666669E-2</v>
      </c>
    </row>
    <row r="16" spans="1:11" ht="20.100000000000001" customHeight="1">
      <c r="A16" s="50">
        <v>10</v>
      </c>
      <c r="B16" s="5">
        <v>10</v>
      </c>
      <c r="C16" s="75" t="s">
        <v>227</v>
      </c>
      <c r="D16" s="6" t="s">
        <v>169</v>
      </c>
      <c r="E16" s="50" t="s">
        <v>14</v>
      </c>
      <c r="F16" s="170" t="s">
        <v>3</v>
      </c>
      <c r="G16" s="59">
        <v>1972</v>
      </c>
      <c r="H16" s="52" t="s">
        <v>12</v>
      </c>
      <c r="I16" s="55" t="str">
        <f t="shared" si="0"/>
        <v>C</v>
      </c>
      <c r="J16" s="55">
        <f>COUNTIF(I$7:I16,I16)</f>
        <v>1</v>
      </c>
      <c r="K16" s="54">
        <v>3.9814814814814817E-2</v>
      </c>
    </row>
    <row r="17" spans="1:14" ht="20.100000000000001" customHeight="1">
      <c r="A17" s="48">
        <v>11</v>
      </c>
      <c r="B17" s="5">
        <v>7</v>
      </c>
      <c r="C17" s="75" t="s">
        <v>222</v>
      </c>
      <c r="D17" s="6" t="s">
        <v>124</v>
      </c>
      <c r="E17" s="50" t="s">
        <v>14</v>
      </c>
      <c r="F17" s="170" t="s">
        <v>3</v>
      </c>
      <c r="G17" s="59">
        <v>1972</v>
      </c>
      <c r="H17" s="57" t="s">
        <v>221</v>
      </c>
      <c r="I17" s="55" t="str">
        <f t="shared" si="0"/>
        <v>C</v>
      </c>
      <c r="J17" s="55">
        <f>COUNTIF(I$7:I17,I17)</f>
        <v>2</v>
      </c>
      <c r="K17" s="54">
        <v>4.1331018518518517E-2</v>
      </c>
    </row>
    <row r="18" spans="1:14" ht="20.100000000000001" customHeight="1">
      <c r="A18" s="50">
        <v>12</v>
      </c>
      <c r="B18" s="58">
        <v>12</v>
      </c>
      <c r="C18" s="172" t="s">
        <v>147</v>
      </c>
      <c r="D18" s="126" t="s">
        <v>69</v>
      </c>
      <c r="E18" s="50" t="s">
        <v>14</v>
      </c>
      <c r="F18" s="17" t="s">
        <v>3</v>
      </c>
      <c r="G18" s="17">
        <v>1979</v>
      </c>
      <c r="H18" s="140" t="s">
        <v>230</v>
      </c>
      <c r="I18" s="53" t="str">
        <f t="shared" si="0"/>
        <v>B</v>
      </c>
      <c r="J18" s="53">
        <f>COUNTIF(I$7:I18,I18)</f>
        <v>2</v>
      </c>
      <c r="K18" s="54">
        <v>4.1400462962962965E-2</v>
      </c>
    </row>
    <row r="19" spans="1:14" ht="20.100000000000001" customHeight="1">
      <c r="A19" s="48">
        <v>13</v>
      </c>
      <c r="B19" s="5">
        <v>25</v>
      </c>
      <c r="C19" s="75" t="s">
        <v>254</v>
      </c>
      <c r="D19" s="6" t="s">
        <v>255</v>
      </c>
      <c r="E19" s="50" t="s">
        <v>14</v>
      </c>
      <c r="F19" s="170" t="s">
        <v>3</v>
      </c>
      <c r="G19" s="5">
        <v>1966</v>
      </c>
      <c r="H19" s="52" t="s">
        <v>244</v>
      </c>
      <c r="I19" s="55" t="str">
        <f t="shared" si="0"/>
        <v>C</v>
      </c>
      <c r="J19" s="53">
        <f>COUNTIF(I$7:I19,I19)</f>
        <v>3</v>
      </c>
      <c r="K19" s="54">
        <v>4.1608796296296297E-2</v>
      </c>
      <c r="N19" s="105"/>
    </row>
    <row r="20" spans="1:14" ht="20.100000000000001" customHeight="1">
      <c r="A20" s="50">
        <v>14</v>
      </c>
      <c r="B20" s="5">
        <v>1</v>
      </c>
      <c r="C20" s="172" t="s">
        <v>143</v>
      </c>
      <c r="D20" s="126" t="s">
        <v>20</v>
      </c>
      <c r="E20" s="50" t="s">
        <v>14</v>
      </c>
      <c r="F20" s="17" t="s">
        <v>3</v>
      </c>
      <c r="G20" s="17">
        <v>1960</v>
      </c>
      <c r="H20" s="126" t="s">
        <v>144</v>
      </c>
      <c r="I20" s="53" t="str">
        <f t="shared" si="0"/>
        <v>D</v>
      </c>
      <c r="J20" s="53">
        <f>COUNTIF(I$7:I20,I20)</f>
        <v>1</v>
      </c>
      <c r="K20" s="54">
        <v>4.3124999999999997E-2</v>
      </c>
    </row>
    <row r="21" spans="1:14" ht="20.100000000000001" customHeight="1">
      <c r="A21" s="48">
        <v>15</v>
      </c>
      <c r="B21" s="5">
        <v>5</v>
      </c>
      <c r="C21" s="75" t="s">
        <v>63</v>
      </c>
      <c r="D21" s="6" t="s">
        <v>17</v>
      </c>
      <c r="E21" s="50" t="s">
        <v>14</v>
      </c>
      <c r="F21" s="170" t="s">
        <v>3</v>
      </c>
      <c r="G21" s="59">
        <v>1976</v>
      </c>
      <c r="H21" s="57" t="s">
        <v>219</v>
      </c>
      <c r="I21" s="55" t="str">
        <f t="shared" si="0"/>
        <v>B</v>
      </c>
      <c r="J21" s="53">
        <f>COUNTIF(I$7:I21,I21)</f>
        <v>3</v>
      </c>
      <c r="K21" s="54">
        <v>4.3159722222222224E-2</v>
      </c>
    </row>
    <row r="22" spans="1:14" ht="20.100000000000001" customHeight="1">
      <c r="A22" s="50">
        <v>16</v>
      </c>
      <c r="B22" s="5">
        <v>18</v>
      </c>
      <c r="C22" s="172" t="s">
        <v>155</v>
      </c>
      <c r="D22" s="126" t="s">
        <v>46</v>
      </c>
      <c r="E22" s="50" t="s">
        <v>14</v>
      </c>
      <c r="F22" s="17" t="s">
        <v>3</v>
      </c>
      <c r="G22" s="17">
        <v>1961</v>
      </c>
      <c r="H22" s="126" t="s">
        <v>44</v>
      </c>
      <c r="I22" s="55" t="str">
        <f t="shared" si="0"/>
        <v>D</v>
      </c>
      <c r="J22" s="53">
        <f>COUNTIF(I$7:I22,I22)</f>
        <v>2</v>
      </c>
      <c r="K22" s="54">
        <v>4.3321759259259261E-2</v>
      </c>
    </row>
    <row r="23" spans="1:14" ht="20.100000000000001" customHeight="1">
      <c r="A23" s="48">
        <v>17</v>
      </c>
      <c r="B23" s="5">
        <v>23</v>
      </c>
      <c r="C23" s="172" t="s">
        <v>135</v>
      </c>
      <c r="D23" s="126" t="s">
        <v>136</v>
      </c>
      <c r="E23" s="50" t="s">
        <v>14</v>
      </c>
      <c r="F23" s="17" t="s">
        <v>3</v>
      </c>
      <c r="G23" s="17">
        <v>1997</v>
      </c>
      <c r="H23" s="126" t="s">
        <v>23</v>
      </c>
      <c r="I23" s="53" t="str">
        <f t="shared" si="0"/>
        <v>A</v>
      </c>
      <c r="J23" s="53">
        <f>COUNTIF(I$7:I23,I23)</f>
        <v>9</v>
      </c>
      <c r="K23" s="54">
        <v>4.3796296296296298E-2</v>
      </c>
    </row>
    <row r="24" spans="1:14" ht="20.100000000000001" customHeight="1">
      <c r="A24" s="50">
        <v>18</v>
      </c>
      <c r="B24" s="5">
        <v>22</v>
      </c>
      <c r="C24" s="172" t="s">
        <v>127</v>
      </c>
      <c r="D24" s="126" t="s">
        <v>128</v>
      </c>
      <c r="E24" s="50" t="s">
        <v>14</v>
      </c>
      <c r="F24" s="17" t="s">
        <v>3</v>
      </c>
      <c r="G24" s="17">
        <v>1986</v>
      </c>
      <c r="H24" s="126" t="s">
        <v>129</v>
      </c>
      <c r="I24" s="53" t="str">
        <f t="shared" si="0"/>
        <v>A</v>
      </c>
      <c r="J24" s="53">
        <f>COUNTIF(I$7:I24,I24)</f>
        <v>10</v>
      </c>
      <c r="K24" s="54">
        <v>4.5856481481481477E-2</v>
      </c>
    </row>
    <row r="25" spans="1:14" ht="20.100000000000001" customHeight="1">
      <c r="A25" s="48">
        <v>19</v>
      </c>
      <c r="B25" s="5">
        <v>30</v>
      </c>
      <c r="C25" s="75" t="s">
        <v>106</v>
      </c>
      <c r="D25" s="6" t="s">
        <v>96</v>
      </c>
      <c r="E25" s="50" t="s">
        <v>14</v>
      </c>
      <c r="F25" s="170" t="s">
        <v>3</v>
      </c>
      <c r="G25" s="5">
        <v>1985</v>
      </c>
      <c r="H25" s="57" t="s">
        <v>23</v>
      </c>
      <c r="I25" s="55" t="str">
        <f t="shared" si="0"/>
        <v>A</v>
      </c>
      <c r="J25" s="55">
        <f>COUNTIF(I$7:I25,I25)</f>
        <v>11</v>
      </c>
      <c r="K25" s="54">
        <v>4.6435185185185184E-2</v>
      </c>
    </row>
    <row r="26" spans="1:14" ht="20.100000000000001" customHeight="1">
      <c r="A26" s="50">
        <v>20</v>
      </c>
      <c r="B26" s="5">
        <v>2</v>
      </c>
      <c r="C26" s="75" t="s">
        <v>214</v>
      </c>
      <c r="D26" s="6" t="s">
        <v>26</v>
      </c>
      <c r="E26" s="50" t="s">
        <v>14</v>
      </c>
      <c r="F26" s="170" t="s">
        <v>3</v>
      </c>
      <c r="G26" s="5">
        <v>1959</v>
      </c>
      <c r="H26" s="57" t="s">
        <v>8</v>
      </c>
      <c r="I26" s="53" t="str">
        <f t="shared" si="0"/>
        <v>D</v>
      </c>
      <c r="J26" s="53">
        <f>COUNTIF(I$7:I26,I26)</f>
        <v>3</v>
      </c>
      <c r="K26" s="54">
        <v>4.6759259259259257E-2</v>
      </c>
    </row>
    <row r="27" spans="1:14" ht="20.100000000000001" customHeight="1">
      <c r="A27" s="48">
        <v>21</v>
      </c>
      <c r="B27" s="5">
        <v>29</v>
      </c>
      <c r="C27" s="75" t="s">
        <v>273</v>
      </c>
      <c r="D27" s="6" t="s">
        <v>274</v>
      </c>
      <c r="E27" s="50" t="s">
        <v>14</v>
      </c>
      <c r="F27" s="170" t="s">
        <v>3</v>
      </c>
      <c r="G27" s="5">
        <v>1976</v>
      </c>
      <c r="H27" s="52" t="s">
        <v>23</v>
      </c>
      <c r="I27" s="53" t="str">
        <f t="shared" si="0"/>
        <v>B</v>
      </c>
      <c r="J27" s="53">
        <f>COUNTIF(I$7:I27,I27)</f>
        <v>4</v>
      </c>
      <c r="K27" s="54">
        <v>4.8993055555555554E-2</v>
      </c>
    </row>
    <row r="28" spans="1:14" ht="20.100000000000001" customHeight="1">
      <c r="A28" s="50">
        <v>22</v>
      </c>
      <c r="B28" s="5">
        <v>28</v>
      </c>
      <c r="C28" s="75" t="s">
        <v>272</v>
      </c>
      <c r="D28" s="6" t="s">
        <v>17</v>
      </c>
      <c r="E28" s="50" t="s">
        <v>14</v>
      </c>
      <c r="F28" s="170" t="s">
        <v>3</v>
      </c>
      <c r="G28" s="5">
        <v>1978</v>
      </c>
      <c r="H28" s="57" t="s">
        <v>23</v>
      </c>
      <c r="I28" s="55" t="str">
        <f t="shared" si="0"/>
        <v>B</v>
      </c>
      <c r="J28" s="55">
        <f>COUNTIF(I$7:I28,I28)</f>
        <v>5</v>
      </c>
      <c r="K28" s="54">
        <v>4.9756944444444444E-2</v>
      </c>
    </row>
    <row r="29" spans="1:14" s="105" customFormat="1" ht="20.100000000000001" customHeight="1">
      <c r="A29" s="48">
        <v>23</v>
      </c>
      <c r="B29" s="5">
        <v>3</v>
      </c>
      <c r="C29" s="172" t="s">
        <v>130</v>
      </c>
      <c r="D29" s="126" t="s">
        <v>131</v>
      </c>
      <c r="E29" s="50" t="s">
        <v>14</v>
      </c>
      <c r="F29" s="17" t="s">
        <v>3</v>
      </c>
      <c r="G29" s="17">
        <v>1950</v>
      </c>
      <c r="H29" s="126" t="s">
        <v>132</v>
      </c>
      <c r="I29" s="55" t="str">
        <f t="shared" si="0"/>
        <v>E</v>
      </c>
      <c r="J29" s="55">
        <f>COUNTIF(I$7:I29,I29)</f>
        <v>1</v>
      </c>
      <c r="K29" s="54">
        <v>5.1249999999999997E-2</v>
      </c>
    </row>
    <row r="30" spans="1:14" ht="20.100000000000001" customHeight="1">
      <c r="A30" s="50">
        <v>24</v>
      </c>
      <c r="B30" s="5">
        <v>13</v>
      </c>
      <c r="C30" s="75" t="s">
        <v>68</v>
      </c>
      <c r="D30" s="6" t="s">
        <v>18</v>
      </c>
      <c r="E30" s="50" t="s">
        <v>14</v>
      </c>
      <c r="F30" s="170" t="s">
        <v>3</v>
      </c>
      <c r="G30" s="59">
        <v>1954</v>
      </c>
      <c r="H30" s="57" t="s">
        <v>23</v>
      </c>
      <c r="I30" s="55" t="str">
        <f t="shared" si="0"/>
        <v>D</v>
      </c>
      <c r="J30" s="55">
        <f>COUNTIF(I$7:I30,I30)</f>
        <v>4</v>
      </c>
      <c r="K30" s="54">
        <v>5.3298611111111116E-2</v>
      </c>
    </row>
    <row r="31" spans="1:14" ht="20.100000000000001" customHeight="1" thickBot="1">
      <c r="A31" s="50">
        <v>25</v>
      </c>
      <c r="B31" s="5">
        <v>27</v>
      </c>
      <c r="C31" s="172" t="s">
        <v>93</v>
      </c>
      <c r="D31" s="126" t="s">
        <v>88</v>
      </c>
      <c r="E31" s="50" t="s">
        <v>14</v>
      </c>
      <c r="F31" s="17" t="s">
        <v>3</v>
      </c>
      <c r="G31" s="17">
        <v>1945</v>
      </c>
      <c r="H31" s="126" t="s">
        <v>12</v>
      </c>
      <c r="I31" s="55" t="str">
        <f t="shared" si="0"/>
        <v>E</v>
      </c>
      <c r="J31" s="55">
        <f>COUNTIF(I$7:I31,I31)</f>
        <v>2</v>
      </c>
      <c r="K31" s="54">
        <v>5.4525462962962963E-2</v>
      </c>
    </row>
    <row r="32" spans="1:14" s="86" customFormat="1" ht="20.100000000000001" customHeight="1" thickBot="1">
      <c r="A32" s="292" t="s">
        <v>298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4"/>
    </row>
    <row r="33" spans="1:11" s="14" customFormat="1" ht="20.100000000000001" customHeight="1">
      <c r="A33" s="23">
        <v>1</v>
      </c>
      <c r="B33" s="176">
        <v>6</v>
      </c>
      <c r="C33" s="177" t="s">
        <v>220</v>
      </c>
      <c r="D33" s="178" t="s">
        <v>87</v>
      </c>
      <c r="E33" s="179" t="s">
        <v>14</v>
      </c>
      <c r="F33" s="180" t="s">
        <v>4</v>
      </c>
      <c r="G33" s="176">
        <v>1975</v>
      </c>
      <c r="H33" s="181" t="s">
        <v>221</v>
      </c>
      <c r="I33" s="179" t="str">
        <f t="shared" ref="I33:I38" si="1">IF($F33="m",IF($G$1-$G33&gt;19,IF($G$1-$G33&lt;40,"A",IF($G$1-$G33&gt;49,IF($G$1-$G33&gt;59,IF($G$1-$G33&gt;69,"E","D"),"C"),"B")),"JM"),IF($G$1-$G33&gt;19,IF($G$1-$G33&lt;40,"F",IF($G$1-$G33&lt;50,"G","H")),"JŽ"))</f>
        <v>G</v>
      </c>
      <c r="J33" s="179">
        <f>COUNTIF(I$7:I33,I33)</f>
        <v>1</v>
      </c>
      <c r="K33" s="182">
        <v>4.1319444444444443E-2</v>
      </c>
    </row>
    <row r="34" spans="1:11" s="15" customFormat="1" ht="20.100000000000001" customHeight="1">
      <c r="A34" s="30">
        <v>2</v>
      </c>
      <c r="B34" s="31">
        <v>26</v>
      </c>
      <c r="C34" s="185" t="s">
        <v>137</v>
      </c>
      <c r="D34" s="186" t="s">
        <v>138</v>
      </c>
      <c r="E34" s="33" t="s">
        <v>14</v>
      </c>
      <c r="F34" s="31" t="s">
        <v>4</v>
      </c>
      <c r="G34" s="31">
        <v>1991</v>
      </c>
      <c r="H34" s="186" t="s">
        <v>139</v>
      </c>
      <c r="I34" s="37" t="str">
        <f t="shared" si="1"/>
        <v>F</v>
      </c>
      <c r="J34" s="37">
        <f>COUNTIF(I$7:I34,I34)</f>
        <v>1</v>
      </c>
      <c r="K34" s="35">
        <v>4.2141203703703702E-2</v>
      </c>
    </row>
    <row r="35" spans="1:11" s="16" customFormat="1" ht="20.100000000000001" customHeight="1">
      <c r="A35" s="41">
        <v>3</v>
      </c>
      <c r="B35" s="39">
        <v>31</v>
      </c>
      <c r="C35" s="191" t="s">
        <v>192</v>
      </c>
      <c r="D35" s="189" t="s">
        <v>193</v>
      </c>
      <c r="E35" s="41" t="s">
        <v>14</v>
      </c>
      <c r="F35" s="39" t="s">
        <v>4</v>
      </c>
      <c r="G35" s="41">
        <v>1980</v>
      </c>
      <c r="H35" s="189" t="s">
        <v>39</v>
      </c>
      <c r="I35" s="43" t="str">
        <f t="shared" si="1"/>
        <v>G</v>
      </c>
      <c r="J35" s="43">
        <f>COUNTIF(I$7:I35,I35)</f>
        <v>2</v>
      </c>
      <c r="K35" s="44">
        <v>4.4062500000000004E-2</v>
      </c>
    </row>
    <row r="36" spans="1:11" ht="20.100000000000001" customHeight="1">
      <c r="A36" s="48">
        <v>4</v>
      </c>
      <c r="B36" s="5">
        <v>19</v>
      </c>
      <c r="C36" s="172" t="s">
        <v>150</v>
      </c>
      <c r="D36" s="126" t="s">
        <v>151</v>
      </c>
      <c r="E36" s="50" t="s">
        <v>14</v>
      </c>
      <c r="F36" s="17" t="s">
        <v>4</v>
      </c>
      <c r="G36" s="17">
        <v>1978</v>
      </c>
      <c r="H36" s="126" t="s">
        <v>12</v>
      </c>
      <c r="I36" s="55" t="str">
        <f t="shared" si="1"/>
        <v>G</v>
      </c>
      <c r="J36" s="55">
        <f>COUNTIF(I$7:I36,I36)</f>
        <v>3</v>
      </c>
      <c r="K36" s="54">
        <v>4.5428240740740734E-2</v>
      </c>
    </row>
    <row r="37" spans="1:11" ht="20.100000000000001" customHeight="1">
      <c r="A37" s="50">
        <v>5</v>
      </c>
      <c r="B37" s="5">
        <v>24</v>
      </c>
      <c r="C37" s="172" t="s">
        <v>65</v>
      </c>
      <c r="D37" s="126" t="s">
        <v>41</v>
      </c>
      <c r="E37" s="50" t="s">
        <v>14</v>
      </c>
      <c r="F37" s="17" t="s">
        <v>4</v>
      </c>
      <c r="G37" s="17">
        <v>1978</v>
      </c>
      <c r="H37" s="126" t="s">
        <v>40</v>
      </c>
      <c r="I37" s="53" t="str">
        <f t="shared" si="1"/>
        <v>G</v>
      </c>
      <c r="J37" s="53">
        <f>COUNTIF(I$7:I37,I37)</f>
        <v>4</v>
      </c>
      <c r="K37" s="54">
        <v>4.6875E-2</v>
      </c>
    </row>
    <row r="38" spans="1:11" ht="20.100000000000001" customHeight="1">
      <c r="A38" s="48">
        <v>6</v>
      </c>
      <c r="B38" s="5">
        <v>20</v>
      </c>
      <c r="C38" s="172" t="s">
        <v>148</v>
      </c>
      <c r="D38" s="126" t="s">
        <v>149</v>
      </c>
      <c r="E38" s="50" t="s">
        <v>14</v>
      </c>
      <c r="F38" s="17" t="s">
        <v>4</v>
      </c>
      <c r="G38" s="17">
        <v>1991</v>
      </c>
      <c r="H38" s="140" t="s">
        <v>249</v>
      </c>
      <c r="I38" s="55" t="str">
        <f t="shared" si="1"/>
        <v>F</v>
      </c>
      <c r="J38" s="55">
        <f>COUNTIF(I$7:I38,I38)</f>
        <v>2</v>
      </c>
      <c r="K38" s="54">
        <v>4.8298611111111112E-2</v>
      </c>
    </row>
    <row r="39" spans="1:11">
      <c r="A39" s="70"/>
      <c r="B39" s="12"/>
      <c r="C39" s="158"/>
      <c r="D39" s="13"/>
      <c r="E39" s="70"/>
      <c r="F39" s="171"/>
      <c r="G39" s="12"/>
      <c r="H39" s="72"/>
      <c r="I39" s="73"/>
      <c r="J39" s="73"/>
      <c r="K39" s="74"/>
    </row>
    <row r="40" spans="1:11">
      <c r="A40" s="282" t="s">
        <v>115</v>
      </c>
      <c r="B40" s="282"/>
      <c r="C40" s="282"/>
      <c r="D40" s="282"/>
      <c r="E40" s="282"/>
      <c r="F40" s="282"/>
      <c r="G40" s="282"/>
      <c r="H40" s="69"/>
      <c r="I40" s="62"/>
      <c r="J40" s="62"/>
    </row>
    <row r="41" spans="1:11">
      <c r="A41" s="282" t="s">
        <v>9</v>
      </c>
      <c r="B41" s="282"/>
      <c r="C41" s="282"/>
      <c r="D41" s="282"/>
      <c r="E41" s="282"/>
      <c r="F41" s="282"/>
      <c r="G41" s="282"/>
      <c r="H41" s="69"/>
      <c r="I41" s="62"/>
      <c r="J41" s="62"/>
    </row>
  </sheetData>
  <sortState ref="A6:K36">
    <sortCondition ref="F6:F36"/>
  </sortState>
  <mergeCells count="7">
    <mergeCell ref="A2:K2"/>
    <mergeCell ref="A3:K3"/>
    <mergeCell ref="A4:C4"/>
    <mergeCell ref="A40:G40"/>
    <mergeCell ref="A41:G41"/>
    <mergeCell ref="A5:K5"/>
    <mergeCell ref="A32:K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O10" sqref="O10"/>
    </sheetView>
  </sheetViews>
  <sheetFormatPr defaultColWidth="8.7109375" defaultRowHeight="14.25"/>
  <cols>
    <col min="1" max="1" width="6.140625" style="4" customWidth="1"/>
    <col min="2" max="2" width="6.7109375" style="4" customWidth="1"/>
    <col min="3" max="3" width="20.7109375" style="219" customWidth="1"/>
    <col min="4" max="4" width="12" style="117" customWidth="1"/>
    <col min="5" max="5" width="6.42578125" style="4" customWidth="1"/>
    <col min="6" max="6" width="7.85546875" style="4" customWidth="1"/>
    <col min="7" max="7" width="23.7109375" style="117" customWidth="1"/>
    <col min="8" max="8" width="8.5703125" style="4" hidden="1" customWidth="1"/>
    <col min="9" max="9" width="1" style="4" hidden="1" customWidth="1"/>
    <col min="10" max="16384" width="8.7109375" style="4"/>
  </cols>
  <sheetData>
    <row r="1" spans="1:10" s="148" customFormat="1" ht="38.25" customHeight="1" thickBot="1">
      <c r="A1" s="300" t="s">
        <v>117</v>
      </c>
      <c r="B1" s="301"/>
      <c r="C1" s="301"/>
      <c r="D1" s="301"/>
      <c r="E1" s="301"/>
      <c r="F1" s="301"/>
      <c r="G1" s="302"/>
      <c r="H1" s="147"/>
    </row>
    <row r="2" spans="1:10" ht="15.75" customHeight="1" thickBot="1">
      <c r="A2" s="303" t="s">
        <v>114</v>
      </c>
      <c r="B2" s="303"/>
      <c r="C2" s="303"/>
      <c r="D2" s="303"/>
      <c r="E2" s="303"/>
      <c r="F2" s="303"/>
      <c r="G2" s="303"/>
      <c r="H2" s="3"/>
    </row>
    <row r="3" spans="1:10" s="114" customFormat="1" ht="30.75" customHeight="1">
      <c r="A3" s="304" t="s">
        <v>118</v>
      </c>
      <c r="B3" s="305"/>
      <c r="C3" s="305"/>
      <c r="D3" s="305"/>
      <c r="E3" s="305"/>
      <c r="F3" s="305"/>
      <c r="G3" s="306"/>
      <c r="J3" s="115"/>
    </row>
    <row r="4" spans="1:10" s="117" customFormat="1" ht="29.25" customHeight="1">
      <c r="A4" s="232" t="s">
        <v>32</v>
      </c>
      <c r="B4" s="233" t="s">
        <v>296</v>
      </c>
      <c r="C4" s="231" t="s">
        <v>16</v>
      </c>
      <c r="D4" s="225" t="s">
        <v>0</v>
      </c>
      <c r="E4" s="169" t="s">
        <v>5</v>
      </c>
      <c r="F4" s="233" t="s">
        <v>10</v>
      </c>
      <c r="G4" s="225" t="s">
        <v>1</v>
      </c>
      <c r="H4" s="116"/>
      <c r="I4" s="149"/>
      <c r="J4" s="118"/>
    </row>
    <row r="5" spans="1:10" s="77" customFormat="1" ht="18" customHeight="1">
      <c r="A5" s="247">
        <v>1</v>
      </c>
      <c r="B5" s="175">
        <v>76</v>
      </c>
      <c r="C5" s="248" t="s">
        <v>266</v>
      </c>
      <c r="D5" s="29" t="s">
        <v>267</v>
      </c>
      <c r="E5" s="26" t="s">
        <v>4</v>
      </c>
      <c r="F5" s="26">
        <v>2017</v>
      </c>
      <c r="G5" s="29" t="s">
        <v>268</v>
      </c>
      <c r="H5" s="81"/>
      <c r="I5" s="249"/>
    </row>
    <row r="6" spans="1:10" s="47" customFormat="1" ht="18" customHeight="1">
      <c r="A6" s="254">
        <v>2</v>
      </c>
      <c r="B6" s="187">
        <v>88</v>
      </c>
      <c r="C6" s="255" t="s">
        <v>256</v>
      </c>
      <c r="D6" s="97" t="s">
        <v>257</v>
      </c>
      <c r="E6" s="31" t="s">
        <v>4</v>
      </c>
      <c r="F6" s="31">
        <v>2017</v>
      </c>
      <c r="G6" s="97" t="s">
        <v>139</v>
      </c>
      <c r="H6" s="79"/>
      <c r="I6" s="256"/>
    </row>
    <row r="7" spans="1:10" s="76" customFormat="1" ht="18" customHeight="1">
      <c r="A7" s="234">
        <v>3</v>
      </c>
      <c r="B7" s="235">
        <v>97</v>
      </c>
      <c r="C7" s="236" t="s">
        <v>232</v>
      </c>
      <c r="D7" s="237" t="s">
        <v>233</v>
      </c>
      <c r="E7" s="102" t="s">
        <v>4</v>
      </c>
      <c r="F7" s="102">
        <v>2016</v>
      </c>
      <c r="G7" s="96" t="s">
        <v>230</v>
      </c>
      <c r="H7" s="80"/>
      <c r="I7" s="238"/>
    </row>
    <row r="8" spans="1:10" s="107" customFormat="1" ht="18" customHeight="1">
      <c r="A8" s="7">
        <v>4</v>
      </c>
      <c r="B8" s="8">
        <v>70</v>
      </c>
      <c r="C8" s="212" t="s">
        <v>261</v>
      </c>
      <c r="D8" s="75" t="s">
        <v>260</v>
      </c>
      <c r="E8" s="5" t="s">
        <v>4</v>
      </c>
      <c r="F8" s="5">
        <v>2018</v>
      </c>
      <c r="G8" s="75" t="s">
        <v>12</v>
      </c>
      <c r="H8" s="18"/>
      <c r="I8" s="151"/>
      <c r="J8" s="108"/>
    </row>
    <row r="9" spans="1:10" s="107" customFormat="1" ht="18" customHeight="1">
      <c r="A9" s="7">
        <v>5</v>
      </c>
      <c r="B9" s="8">
        <v>62</v>
      </c>
      <c r="C9" s="212" t="s">
        <v>286</v>
      </c>
      <c r="D9" s="75" t="s">
        <v>287</v>
      </c>
      <c r="E9" s="5" t="s">
        <v>4</v>
      </c>
      <c r="F9" s="5">
        <v>2017</v>
      </c>
      <c r="G9" s="75" t="s">
        <v>23</v>
      </c>
      <c r="H9" s="18"/>
      <c r="I9" s="151"/>
      <c r="J9" s="108"/>
    </row>
    <row r="10" spans="1:10" ht="18" customHeight="1">
      <c r="A10" s="7">
        <v>6</v>
      </c>
      <c r="B10" s="109">
        <v>86</v>
      </c>
      <c r="C10" s="212" t="s">
        <v>252</v>
      </c>
      <c r="D10" s="75" t="s">
        <v>253</v>
      </c>
      <c r="E10" s="58" t="s">
        <v>3</v>
      </c>
      <c r="F10" s="5">
        <v>2017</v>
      </c>
      <c r="G10" s="75" t="s">
        <v>23</v>
      </c>
      <c r="H10" s="18"/>
      <c r="I10" s="150"/>
    </row>
    <row r="11" spans="1:10" ht="18" customHeight="1">
      <c r="A11" s="7">
        <v>7</v>
      </c>
      <c r="B11" s="109">
        <v>63</v>
      </c>
      <c r="C11" s="212" t="s">
        <v>284</v>
      </c>
      <c r="D11" s="75" t="s">
        <v>285</v>
      </c>
      <c r="E11" s="58" t="s">
        <v>4</v>
      </c>
      <c r="F11" s="5">
        <v>2017</v>
      </c>
      <c r="G11" s="75" t="s">
        <v>23</v>
      </c>
      <c r="H11" s="106"/>
      <c r="I11" s="150"/>
    </row>
    <row r="12" spans="1:10" ht="18" customHeight="1">
      <c r="A12" s="7">
        <v>8</v>
      </c>
      <c r="B12" s="109">
        <v>66</v>
      </c>
      <c r="C12" s="212" t="s">
        <v>82</v>
      </c>
      <c r="D12" s="75" t="s">
        <v>50</v>
      </c>
      <c r="E12" s="58" t="s">
        <v>4</v>
      </c>
      <c r="F12" s="58">
        <v>2017</v>
      </c>
      <c r="G12" s="75" t="s">
        <v>23</v>
      </c>
      <c r="H12" s="106"/>
      <c r="I12" s="150"/>
    </row>
    <row r="13" spans="1:10" ht="18" customHeight="1">
      <c r="A13" s="7">
        <v>9</v>
      </c>
      <c r="B13" s="109">
        <v>80</v>
      </c>
      <c r="C13" s="214" t="s">
        <v>198</v>
      </c>
      <c r="D13" s="193" t="s">
        <v>138</v>
      </c>
      <c r="E13" s="58" t="s">
        <v>4</v>
      </c>
      <c r="F13" s="144">
        <v>2016</v>
      </c>
      <c r="G13" s="172" t="s">
        <v>156</v>
      </c>
      <c r="H13" s="18"/>
      <c r="I13" s="150"/>
    </row>
    <row r="14" spans="1:10" ht="18" customHeight="1">
      <c r="A14" s="7">
        <v>10</v>
      </c>
      <c r="B14" s="109">
        <v>59</v>
      </c>
      <c r="C14" s="215" t="s">
        <v>289</v>
      </c>
      <c r="D14" s="210" t="s">
        <v>291</v>
      </c>
      <c r="E14" s="58" t="s">
        <v>4</v>
      </c>
      <c r="F14" s="152">
        <v>2016</v>
      </c>
      <c r="G14" s="75" t="s">
        <v>23</v>
      </c>
      <c r="H14" s="18"/>
      <c r="I14" s="150"/>
    </row>
    <row r="15" spans="1:10" ht="18" customHeight="1">
      <c r="A15" s="7">
        <v>11</v>
      </c>
      <c r="B15" s="109">
        <v>93</v>
      </c>
      <c r="C15" s="213" t="s">
        <v>294</v>
      </c>
      <c r="D15" s="193" t="s">
        <v>90</v>
      </c>
      <c r="E15" s="58" t="s">
        <v>4</v>
      </c>
      <c r="F15" s="58">
        <v>2019</v>
      </c>
      <c r="G15" s="172" t="s">
        <v>76</v>
      </c>
      <c r="H15" s="18"/>
      <c r="I15" s="150"/>
    </row>
    <row r="16" spans="1:10" ht="18" customHeight="1">
      <c r="A16" s="7">
        <v>12</v>
      </c>
      <c r="B16" s="109">
        <v>79</v>
      </c>
      <c r="C16" s="213" t="s">
        <v>278</v>
      </c>
      <c r="D16" s="209" t="s">
        <v>279</v>
      </c>
      <c r="E16" s="58" t="s">
        <v>3</v>
      </c>
      <c r="F16" s="58">
        <v>2017</v>
      </c>
      <c r="G16" s="75" t="s">
        <v>8</v>
      </c>
      <c r="H16" s="18"/>
      <c r="I16" s="150"/>
    </row>
    <row r="17" spans="1:10" ht="18" customHeight="1">
      <c r="A17" s="7">
        <v>13</v>
      </c>
      <c r="B17" s="109">
        <v>99</v>
      </c>
      <c r="C17" s="213" t="s">
        <v>235</v>
      </c>
      <c r="D17" s="209" t="s">
        <v>236</v>
      </c>
      <c r="E17" s="58" t="s">
        <v>3</v>
      </c>
      <c r="F17" s="58">
        <v>2018</v>
      </c>
      <c r="G17" s="75" t="s">
        <v>237</v>
      </c>
      <c r="H17" s="18"/>
      <c r="I17" s="150"/>
    </row>
    <row r="18" spans="1:10" ht="18" customHeight="1">
      <c r="A18" s="7">
        <v>14</v>
      </c>
      <c r="B18" s="109">
        <v>89</v>
      </c>
      <c r="C18" s="213" t="s">
        <v>259</v>
      </c>
      <c r="D18" s="209" t="s">
        <v>258</v>
      </c>
      <c r="E18" s="58" t="s">
        <v>3</v>
      </c>
      <c r="F18" s="58">
        <v>2018</v>
      </c>
      <c r="G18" s="75" t="s">
        <v>23</v>
      </c>
      <c r="H18" s="18"/>
      <c r="I18" s="150"/>
    </row>
    <row r="19" spans="1:10" ht="18" customHeight="1">
      <c r="A19" s="7">
        <v>15</v>
      </c>
      <c r="B19" s="109">
        <v>60</v>
      </c>
      <c r="C19" s="213" t="s">
        <v>289</v>
      </c>
      <c r="D19" s="209" t="s">
        <v>290</v>
      </c>
      <c r="E19" s="58" t="s">
        <v>4</v>
      </c>
      <c r="F19" s="58">
        <v>2018</v>
      </c>
      <c r="G19" s="75" t="s">
        <v>23</v>
      </c>
      <c r="H19" s="18"/>
      <c r="I19" s="150"/>
    </row>
    <row r="20" spans="1:10" ht="18" customHeight="1">
      <c r="A20" s="7">
        <v>16</v>
      </c>
      <c r="B20" s="109">
        <v>78</v>
      </c>
      <c r="C20" s="213" t="s">
        <v>276</v>
      </c>
      <c r="D20" s="209" t="s">
        <v>275</v>
      </c>
      <c r="E20" s="58" t="s">
        <v>4</v>
      </c>
      <c r="F20" s="58">
        <v>2019</v>
      </c>
      <c r="G20" s="75" t="s">
        <v>277</v>
      </c>
      <c r="H20" s="18"/>
      <c r="I20" s="150"/>
    </row>
    <row r="21" spans="1:10" ht="18" customHeight="1">
      <c r="A21" s="7">
        <v>17</v>
      </c>
      <c r="B21" s="109">
        <v>96</v>
      </c>
      <c r="C21" s="213" t="s">
        <v>217</v>
      </c>
      <c r="D21" s="209" t="s">
        <v>218</v>
      </c>
      <c r="E21" s="58" t="s">
        <v>4</v>
      </c>
      <c r="F21" s="58">
        <v>2020</v>
      </c>
      <c r="G21" s="75" t="s">
        <v>71</v>
      </c>
      <c r="H21" s="18"/>
      <c r="I21" s="150"/>
    </row>
    <row r="22" spans="1:10" ht="18" customHeight="1">
      <c r="A22" s="7">
        <v>18</v>
      </c>
      <c r="B22" s="109">
        <v>71</v>
      </c>
      <c r="C22" s="213" t="s">
        <v>261</v>
      </c>
      <c r="D22" s="209" t="s">
        <v>262</v>
      </c>
      <c r="E22" s="58" t="s">
        <v>4</v>
      </c>
      <c r="F22" s="58">
        <v>2020</v>
      </c>
      <c r="G22" s="75" t="s">
        <v>12</v>
      </c>
      <c r="H22" s="18"/>
      <c r="I22" s="150"/>
    </row>
    <row r="23" spans="1:10" ht="18" customHeight="1">
      <c r="A23" s="7">
        <v>19</v>
      </c>
      <c r="B23" s="109">
        <v>100</v>
      </c>
      <c r="C23" s="214" t="s">
        <v>197</v>
      </c>
      <c r="D23" s="193" t="s">
        <v>69</v>
      </c>
      <c r="E23" s="58" t="s">
        <v>3</v>
      </c>
      <c r="F23" s="144">
        <v>2019</v>
      </c>
      <c r="G23" s="172" t="s">
        <v>156</v>
      </c>
      <c r="H23" s="18"/>
      <c r="I23" s="150"/>
    </row>
    <row r="24" spans="1:10" ht="18" customHeight="1" thickBot="1">
      <c r="A24" s="7">
        <v>20</v>
      </c>
      <c r="B24" s="109">
        <v>56</v>
      </c>
      <c r="C24" s="213" t="s">
        <v>292</v>
      </c>
      <c r="D24" s="209" t="s">
        <v>293</v>
      </c>
      <c r="E24" s="58" t="s">
        <v>4</v>
      </c>
      <c r="F24" s="58">
        <v>2017</v>
      </c>
      <c r="G24" s="75" t="s">
        <v>23</v>
      </c>
      <c r="H24" s="18"/>
      <c r="I24" s="150"/>
    </row>
    <row r="25" spans="1:10" s="227" customFormat="1" ht="43.5" customHeight="1" thickBot="1">
      <c r="A25" s="297" t="s">
        <v>119</v>
      </c>
      <c r="B25" s="298"/>
      <c r="C25" s="298"/>
      <c r="D25" s="298"/>
      <c r="E25" s="298"/>
      <c r="F25" s="298"/>
      <c r="G25" s="307"/>
      <c r="H25" s="226"/>
      <c r="J25" s="228"/>
    </row>
    <row r="26" spans="1:10" s="230" customFormat="1" ht="30.75" customHeight="1">
      <c r="A26" s="220" t="s">
        <v>32</v>
      </c>
      <c r="B26" s="221" t="s">
        <v>296</v>
      </c>
      <c r="C26" s="222" t="s">
        <v>16</v>
      </c>
      <c r="D26" s="223" t="s">
        <v>0</v>
      </c>
      <c r="E26" s="224" t="s">
        <v>5</v>
      </c>
      <c r="F26" s="221" t="s">
        <v>10</v>
      </c>
      <c r="G26" s="223" t="s">
        <v>1</v>
      </c>
      <c r="H26" s="225"/>
      <c r="I26" s="225"/>
      <c r="J26" s="229"/>
    </row>
    <row r="27" spans="1:10" s="250" customFormat="1" ht="18" customHeight="1">
      <c r="A27" s="247">
        <v>1</v>
      </c>
      <c r="B27" s="175">
        <v>82</v>
      </c>
      <c r="C27" s="248" t="s">
        <v>110</v>
      </c>
      <c r="D27" s="29" t="s">
        <v>111</v>
      </c>
      <c r="E27" s="26" t="s">
        <v>3</v>
      </c>
      <c r="F27" s="26">
        <v>2012</v>
      </c>
      <c r="G27" s="29" t="s">
        <v>36</v>
      </c>
      <c r="H27" s="196"/>
      <c r="I27" s="196"/>
    </row>
    <row r="28" spans="1:10" s="257" customFormat="1" ht="18" customHeight="1">
      <c r="A28" s="254">
        <v>2</v>
      </c>
      <c r="B28" s="187">
        <v>94</v>
      </c>
      <c r="C28" s="255" t="s">
        <v>70</v>
      </c>
      <c r="D28" s="97" t="s">
        <v>66</v>
      </c>
      <c r="E28" s="31" t="s">
        <v>3</v>
      </c>
      <c r="F28" s="31">
        <v>2012</v>
      </c>
      <c r="G28" s="97" t="s">
        <v>71</v>
      </c>
      <c r="H28" s="184"/>
      <c r="I28" s="184"/>
    </row>
    <row r="29" spans="1:10" s="240" customFormat="1" ht="18" customHeight="1">
      <c r="A29" s="234">
        <v>3</v>
      </c>
      <c r="B29" s="190">
        <v>72</v>
      </c>
      <c r="C29" s="239" t="s">
        <v>49</v>
      </c>
      <c r="D29" s="96" t="s">
        <v>48</v>
      </c>
      <c r="E29" s="39" t="s">
        <v>3</v>
      </c>
      <c r="F29" s="39">
        <v>2014</v>
      </c>
      <c r="G29" s="96" t="s">
        <v>23</v>
      </c>
      <c r="H29" s="192"/>
      <c r="I29" s="192"/>
    </row>
    <row r="30" spans="1:10" ht="18" customHeight="1">
      <c r="A30" s="7">
        <v>4</v>
      </c>
      <c r="B30" s="8">
        <v>95</v>
      </c>
      <c r="C30" s="216" t="s">
        <v>70</v>
      </c>
      <c r="D30" s="211" t="s">
        <v>72</v>
      </c>
      <c r="E30" s="5" t="s">
        <v>3</v>
      </c>
      <c r="F30" s="9">
        <v>2014</v>
      </c>
      <c r="G30" s="75" t="s">
        <v>71</v>
      </c>
      <c r="H30" s="18"/>
      <c r="I30" s="18"/>
    </row>
    <row r="31" spans="1:10" s="77" customFormat="1" ht="18" customHeight="1">
      <c r="A31" s="7">
        <v>5</v>
      </c>
      <c r="B31" s="8">
        <v>65</v>
      </c>
      <c r="C31" s="212" t="s">
        <v>283</v>
      </c>
      <c r="D31" s="75" t="s">
        <v>78</v>
      </c>
      <c r="E31" s="5" t="s">
        <v>4</v>
      </c>
      <c r="F31" s="5">
        <v>2012</v>
      </c>
      <c r="G31" s="75" t="s">
        <v>23</v>
      </c>
      <c r="H31" s="81"/>
      <c r="I31" s="81"/>
    </row>
    <row r="32" spans="1:10" s="47" customFormat="1" ht="18" customHeight="1">
      <c r="A32" s="7">
        <v>6</v>
      </c>
      <c r="B32" s="8">
        <v>81</v>
      </c>
      <c r="C32" s="212" t="s">
        <v>248</v>
      </c>
      <c r="D32" s="75" t="s">
        <v>28</v>
      </c>
      <c r="E32" s="5" t="s">
        <v>3</v>
      </c>
      <c r="F32" s="5">
        <v>2013</v>
      </c>
      <c r="G32" s="75" t="s">
        <v>213</v>
      </c>
      <c r="H32" s="79"/>
      <c r="I32" s="79"/>
    </row>
    <row r="33" spans="1:10" s="76" customFormat="1" ht="18" customHeight="1">
      <c r="A33" s="7">
        <v>7</v>
      </c>
      <c r="B33" s="8">
        <v>85</v>
      </c>
      <c r="C33" s="216" t="s">
        <v>80</v>
      </c>
      <c r="D33" s="211" t="s">
        <v>81</v>
      </c>
      <c r="E33" s="5" t="s">
        <v>4</v>
      </c>
      <c r="F33" s="9">
        <v>2014</v>
      </c>
      <c r="G33" s="75" t="s">
        <v>23</v>
      </c>
      <c r="H33" s="80"/>
      <c r="I33" s="80"/>
    </row>
    <row r="34" spans="1:10" ht="18" customHeight="1">
      <c r="A34" s="7">
        <v>8</v>
      </c>
      <c r="B34" s="8">
        <v>73</v>
      </c>
      <c r="C34" s="212" t="s">
        <v>263</v>
      </c>
      <c r="D34" s="75" t="s">
        <v>264</v>
      </c>
      <c r="E34" s="5" t="s">
        <v>4</v>
      </c>
      <c r="F34" s="5">
        <v>2013</v>
      </c>
      <c r="G34" s="75" t="s">
        <v>265</v>
      </c>
      <c r="H34" s="18"/>
      <c r="I34" s="18"/>
    </row>
    <row r="35" spans="1:10" ht="18" customHeight="1">
      <c r="A35" s="7">
        <v>9</v>
      </c>
      <c r="B35" s="8">
        <v>77</v>
      </c>
      <c r="C35" s="212" t="s">
        <v>270</v>
      </c>
      <c r="D35" s="75" t="s">
        <v>269</v>
      </c>
      <c r="E35" s="5" t="s">
        <v>3</v>
      </c>
      <c r="F35" s="5">
        <v>2012</v>
      </c>
      <c r="G35" s="75" t="s">
        <v>268</v>
      </c>
      <c r="H35" s="18"/>
      <c r="I35" s="18"/>
    </row>
    <row r="36" spans="1:10" ht="18" customHeight="1">
      <c r="A36" s="7">
        <v>10</v>
      </c>
      <c r="B36" s="8">
        <v>98</v>
      </c>
      <c r="C36" s="212" t="s">
        <v>232</v>
      </c>
      <c r="D36" s="75" t="s">
        <v>234</v>
      </c>
      <c r="E36" s="5" t="s">
        <v>4</v>
      </c>
      <c r="F36" s="5">
        <v>2014</v>
      </c>
      <c r="G36" s="75" t="s">
        <v>230</v>
      </c>
      <c r="H36" s="18"/>
      <c r="I36" s="18"/>
    </row>
    <row r="37" spans="1:10" s="61" customFormat="1" ht="18" customHeight="1">
      <c r="A37" s="7">
        <v>11</v>
      </c>
      <c r="B37" s="8">
        <v>84</v>
      </c>
      <c r="C37" s="212" t="s">
        <v>109</v>
      </c>
      <c r="D37" s="75" t="s">
        <v>108</v>
      </c>
      <c r="E37" s="5" t="s">
        <v>4</v>
      </c>
      <c r="F37" s="5">
        <v>2015</v>
      </c>
      <c r="G37" s="75" t="s">
        <v>23</v>
      </c>
      <c r="H37" s="19"/>
      <c r="I37" s="19"/>
    </row>
    <row r="38" spans="1:10" s="61" customFormat="1" ht="18" customHeight="1">
      <c r="A38" s="7">
        <v>12</v>
      </c>
      <c r="B38" s="8">
        <v>87</v>
      </c>
      <c r="C38" s="212" t="s">
        <v>95</v>
      </c>
      <c r="D38" s="75" t="s">
        <v>96</v>
      </c>
      <c r="E38" s="5" t="s">
        <v>3</v>
      </c>
      <c r="F38" s="5">
        <v>2015</v>
      </c>
      <c r="G38" s="75" t="s">
        <v>23</v>
      </c>
      <c r="H38" s="19"/>
      <c r="I38" s="19"/>
    </row>
    <row r="39" spans="1:10" s="107" customFormat="1" ht="18" customHeight="1" thickBot="1">
      <c r="A39" s="7">
        <v>13</v>
      </c>
      <c r="B39" s="8">
        <v>69</v>
      </c>
      <c r="C39" s="212" t="s">
        <v>29</v>
      </c>
      <c r="D39" s="75" t="s">
        <v>28</v>
      </c>
      <c r="E39" s="8" t="s">
        <v>3</v>
      </c>
      <c r="F39" s="5">
        <v>2014</v>
      </c>
      <c r="G39" s="75" t="s">
        <v>23</v>
      </c>
      <c r="H39" s="106"/>
      <c r="I39" s="106"/>
      <c r="J39" s="108"/>
    </row>
    <row r="40" spans="1:10" s="227" customFormat="1" ht="42.75" customHeight="1" thickBot="1">
      <c r="A40" s="297" t="s">
        <v>120</v>
      </c>
      <c r="B40" s="298"/>
      <c r="C40" s="298"/>
      <c r="D40" s="298"/>
      <c r="E40" s="298"/>
      <c r="F40" s="298"/>
      <c r="G40" s="299"/>
      <c r="J40" s="228"/>
    </row>
    <row r="41" spans="1:10" s="230" customFormat="1" ht="30" customHeight="1">
      <c r="A41" s="232" t="s">
        <v>15</v>
      </c>
      <c r="B41" s="233" t="s">
        <v>7</v>
      </c>
      <c r="C41" s="231" t="s">
        <v>16</v>
      </c>
      <c r="D41" s="225" t="s">
        <v>0</v>
      </c>
      <c r="E41" s="169" t="s">
        <v>5</v>
      </c>
      <c r="F41" s="233" t="s">
        <v>10</v>
      </c>
      <c r="G41" s="225" t="s">
        <v>1</v>
      </c>
      <c r="H41" s="225"/>
      <c r="I41" s="225"/>
      <c r="J41" s="229"/>
    </row>
    <row r="42" spans="1:10" s="253" customFormat="1" ht="18" customHeight="1">
      <c r="A42" s="247">
        <v>1</v>
      </c>
      <c r="B42" s="175">
        <v>92</v>
      </c>
      <c r="C42" s="248" t="s">
        <v>196</v>
      </c>
      <c r="D42" s="173" t="s">
        <v>77</v>
      </c>
      <c r="E42" s="175" t="s">
        <v>3</v>
      </c>
      <c r="F42" s="175">
        <v>2011</v>
      </c>
      <c r="G42" s="173" t="s">
        <v>190</v>
      </c>
      <c r="H42" s="251"/>
      <c r="I42" s="251"/>
      <c r="J42" s="252"/>
    </row>
    <row r="43" spans="1:10" s="261" customFormat="1" ht="18" customHeight="1">
      <c r="A43" s="254">
        <v>2</v>
      </c>
      <c r="B43" s="187">
        <v>91</v>
      </c>
      <c r="C43" s="258" t="s">
        <v>196</v>
      </c>
      <c r="D43" s="185" t="s">
        <v>72</v>
      </c>
      <c r="E43" s="187" t="s">
        <v>3</v>
      </c>
      <c r="F43" s="187">
        <v>2011</v>
      </c>
      <c r="G43" s="185" t="s">
        <v>190</v>
      </c>
      <c r="H43" s="259"/>
      <c r="I43" s="259"/>
      <c r="J43" s="260"/>
    </row>
    <row r="44" spans="1:10" s="246" customFormat="1" ht="18" customHeight="1">
      <c r="A44" s="234">
        <v>3</v>
      </c>
      <c r="B44" s="190">
        <v>67</v>
      </c>
      <c r="C44" s="241" t="s">
        <v>31</v>
      </c>
      <c r="D44" s="242" t="s">
        <v>30</v>
      </c>
      <c r="E44" s="39" t="s">
        <v>3</v>
      </c>
      <c r="F44" s="243">
        <v>2010</v>
      </c>
      <c r="G44" s="96" t="s">
        <v>23</v>
      </c>
      <c r="H44" s="244"/>
      <c r="I44" s="244"/>
      <c r="J44" s="245"/>
    </row>
    <row r="45" spans="1:10" s="77" customFormat="1" ht="18" customHeight="1">
      <c r="A45" s="7">
        <v>4</v>
      </c>
      <c r="B45" s="8">
        <v>90</v>
      </c>
      <c r="C45" s="212" t="s">
        <v>294</v>
      </c>
      <c r="D45" s="172" t="s">
        <v>191</v>
      </c>
      <c r="E45" s="1" t="s">
        <v>4</v>
      </c>
      <c r="F45" s="1">
        <v>2008</v>
      </c>
      <c r="G45" s="172" t="s">
        <v>76</v>
      </c>
      <c r="H45" s="81"/>
      <c r="I45" s="145"/>
    </row>
    <row r="46" spans="1:10" ht="18" customHeight="1">
      <c r="A46" s="7">
        <v>5</v>
      </c>
      <c r="B46" s="8">
        <v>68</v>
      </c>
      <c r="C46" s="212" t="s">
        <v>29</v>
      </c>
      <c r="D46" s="75" t="s">
        <v>27</v>
      </c>
      <c r="E46" s="8" t="s">
        <v>3</v>
      </c>
      <c r="F46" s="5">
        <v>2010</v>
      </c>
      <c r="G46" s="75" t="s">
        <v>23</v>
      </c>
      <c r="H46" s="18"/>
      <c r="I46" s="146"/>
    </row>
    <row r="47" spans="1:10" s="61" customFormat="1" ht="18" customHeight="1">
      <c r="A47" s="7">
        <v>6</v>
      </c>
      <c r="B47" s="8">
        <v>64</v>
      </c>
      <c r="C47" s="217" t="s">
        <v>282</v>
      </c>
      <c r="D47" s="172" t="s">
        <v>28</v>
      </c>
      <c r="E47" s="5" t="s">
        <v>3</v>
      </c>
      <c r="F47" s="1">
        <v>2010</v>
      </c>
      <c r="G47" s="75" t="s">
        <v>23</v>
      </c>
      <c r="H47" s="19"/>
      <c r="I47" s="19"/>
    </row>
    <row r="48" spans="1:10" s="61" customFormat="1" ht="18" customHeight="1">
      <c r="A48" s="7">
        <v>7</v>
      </c>
      <c r="B48" s="8">
        <v>74</v>
      </c>
      <c r="C48" s="217" t="s">
        <v>200</v>
      </c>
      <c r="D48" s="172" t="s">
        <v>188</v>
      </c>
      <c r="E48" s="1" t="s">
        <v>4</v>
      </c>
      <c r="F48" s="1">
        <v>2009</v>
      </c>
      <c r="G48" s="172" t="s">
        <v>23</v>
      </c>
      <c r="H48" s="19"/>
      <c r="I48" s="19"/>
    </row>
    <row r="49" spans="1:9" ht="18" customHeight="1">
      <c r="A49" s="7">
        <v>8</v>
      </c>
      <c r="B49" s="8">
        <v>75</v>
      </c>
      <c r="C49" s="217" t="s">
        <v>199</v>
      </c>
      <c r="D49" s="172" t="s">
        <v>189</v>
      </c>
      <c r="E49" s="1" t="s">
        <v>4</v>
      </c>
      <c r="F49" s="1">
        <v>2009</v>
      </c>
      <c r="G49" s="172" t="s">
        <v>23</v>
      </c>
      <c r="H49" s="18"/>
      <c r="I49" s="18"/>
    </row>
    <row r="50" spans="1:9" s="61" customFormat="1" ht="18" customHeight="1">
      <c r="A50" s="7">
        <v>9</v>
      </c>
      <c r="B50" s="8">
        <v>58</v>
      </c>
      <c r="C50" s="212" t="s">
        <v>103</v>
      </c>
      <c r="D50" s="75" t="s">
        <v>104</v>
      </c>
      <c r="E50" s="5" t="s">
        <v>4</v>
      </c>
      <c r="F50" s="5">
        <v>2011</v>
      </c>
      <c r="G50" s="75" t="s">
        <v>23</v>
      </c>
      <c r="H50" s="19"/>
      <c r="I50" s="19"/>
    </row>
    <row r="51" spans="1:9" s="61" customFormat="1" ht="18" customHeight="1">
      <c r="A51" s="7">
        <v>10</v>
      </c>
      <c r="B51" s="8">
        <v>57</v>
      </c>
      <c r="C51" s="212" t="s">
        <v>103</v>
      </c>
      <c r="D51" s="75" t="s">
        <v>105</v>
      </c>
      <c r="E51" s="5" t="s">
        <v>4</v>
      </c>
      <c r="F51" s="5">
        <v>2008</v>
      </c>
      <c r="G51" s="75" t="s">
        <v>23</v>
      </c>
      <c r="H51" s="19"/>
      <c r="I51" s="19"/>
    </row>
    <row r="52" spans="1:9" s="61" customFormat="1" ht="18" customHeight="1">
      <c r="A52" s="7">
        <v>11</v>
      </c>
      <c r="B52" s="8">
        <v>61</v>
      </c>
      <c r="C52" s="212" t="s">
        <v>286</v>
      </c>
      <c r="D52" s="75" t="s">
        <v>288</v>
      </c>
      <c r="E52" s="5" t="s">
        <v>4</v>
      </c>
      <c r="F52" s="5">
        <v>2011</v>
      </c>
      <c r="G52" s="75" t="s">
        <v>23</v>
      </c>
      <c r="H52" s="19"/>
      <c r="I52" s="19"/>
    </row>
    <row r="53" spans="1:9" s="77" customFormat="1" ht="18" customHeight="1">
      <c r="A53" s="10"/>
      <c r="B53" s="11"/>
      <c r="C53" s="218"/>
      <c r="D53" s="158"/>
      <c r="E53" s="12"/>
      <c r="F53" s="12"/>
      <c r="G53" s="158"/>
      <c r="I53" s="78"/>
    </row>
    <row r="54" spans="1:9" s="3" customFormat="1" ht="9.75" customHeight="1">
      <c r="A54" s="296" t="s">
        <v>11</v>
      </c>
      <c r="B54" s="296"/>
      <c r="C54" s="296"/>
      <c r="D54" s="296"/>
      <c r="E54" s="296"/>
      <c r="F54" s="296"/>
      <c r="G54" s="296"/>
      <c r="H54" s="2"/>
    </row>
    <row r="55" spans="1:9" s="3" customFormat="1" ht="13.5" customHeight="1">
      <c r="A55" s="296" t="s">
        <v>9</v>
      </c>
      <c r="B55" s="296"/>
      <c r="C55" s="296"/>
      <c r="D55" s="296"/>
      <c r="E55" s="296"/>
      <c r="F55" s="296"/>
      <c r="G55" s="296"/>
      <c r="H55" s="2"/>
    </row>
    <row r="56" spans="1:9" ht="24.75" customHeight="1"/>
    <row r="57" spans="1:9" ht="24.75" customHeight="1"/>
    <row r="58" spans="1:9" ht="24.75" customHeight="1"/>
  </sheetData>
  <sortState ref="A42:G52">
    <sortCondition ref="A42:A52"/>
  </sortState>
  <mergeCells count="7">
    <mergeCell ref="A55:G55"/>
    <mergeCell ref="A40:G40"/>
    <mergeCell ref="A1:G1"/>
    <mergeCell ref="A2:G2"/>
    <mergeCell ref="A3:G3"/>
    <mergeCell ref="A25:G25"/>
    <mergeCell ref="A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Výsledky 19 km 2022</vt:lpstr>
      <vt:lpstr>Hárok2</vt:lpstr>
      <vt:lpstr>Kategórie 2022</vt:lpstr>
      <vt:lpstr>Výsledky 12 km 2022</vt:lpstr>
      <vt:lpstr>Detí 2022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2022-09-04T10:07:59Z</cp:lastPrinted>
  <dcterms:created xsi:type="dcterms:W3CDTF">2006-08-10T15:02:00Z</dcterms:created>
  <dcterms:modified xsi:type="dcterms:W3CDTF">2022-09-04T10:40:17Z</dcterms:modified>
</cp:coreProperties>
</file>