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Výsledky 2022" sheetId="11" r:id="rId1"/>
    <sheet name="Kategórie 2022" sheetId="23" r:id="rId2"/>
    <sheet name="Hobby 4 km 2022" sheetId="12" r:id="rId3"/>
    <sheet name="NW výsledky 2022" sheetId="13" r:id="rId4"/>
    <sheet name="Chlapci 2022" sheetId="15" r:id="rId5"/>
    <sheet name="Dievčatá 2022" sheetId="16" r:id="rId6"/>
  </sheets>
  <calcPr calcId="124519"/>
</workbook>
</file>

<file path=xl/calcChain.xml><?xml version="1.0" encoding="utf-8"?>
<calcChain xmlns="http://schemas.openxmlformats.org/spreadsheetml/2006/main">
  <c r="I49" i="23"/>
  <c r="I48"/>
  <c r="I62" i="11"/>
  <c r="I67" i="23"/>
  <c r="I19"/>
  <c r="I43"/>
  <c r="I64"/>
  <c r="I46"/>
  <c r="I54"/>
  <c r="I35"/>
  <c r="I26"/>
  <c r="I34"/>
  <c r="I45"/>
  <c r="I42"/>
  <c r="I60"/>
  <c r="I63"/>
  <c r="I66"/>
  <c r="I62"/>
  <c r="I41"/>
  <c r="I40"/>
  <c r="I33"/>
  <c r="I59"/>
  <c r="I25"/>
  <c r="I39"/>
  <c r="I18"/>
  <c r="I32"/>
  <c r="I31"/>
  <c r="I53"/>
  <c r="I24"/>
  <c r="I30"/>
  <c r="I58"/>
  <c r="I17"/>
  <c r="I38"/>
  <c r="I37"/>
  <c r="I23"/>
  <c r="I16"/>
  <c r="I15"/>
  <c r="I14"/>
  <c r="I22"/>
  <c r="I57"/>
  <c r="I56"/>
  <c r="I13"/>
  <c r="I52"/>
  <c r="I29"/>
  <c r="I51"/>
  <c r="I12"/>
  <c r="I28"/>
  <c r="I11"/>
  <c r="I21"/>
  <c r="I10"/>
  <c r="I9"/>
  <c r="I8"/>
  <c r="I7"/>
  <c r="J7" s="1"/>
  <c r="J14" i="12"/>
  <c r="I18" i="13"/>
  <c r="J18" s="1"/>
  <c r="I46" i="11"/>
  <c r="J7" i="13"/>
  <c r="J8"/>
  <c r="J10"/>
  <c r="J9"/>
  <c r="J17"/>
  <c r="J15"/>
  <c r="J14"/>
  <c r="J11"/>
  <c r="J6"/>
  <c r="J16"/>
  <c r="J8" i="12"/>
  <c r="J9"/>
  <c r="J6"/>
  <c r="J7"/>
  <c r="J13"/>
  <c r="J49" i="23" l="1"/>
  <c r="J48"/>
  <c r="J9"/>
  <c r="J20" i="13"/>
  <c r="J21"/>
  <c r="J19"/>
  <c r="J67" i="23"/>
  <c r="J8"/>
  <c r="J10"/>
  <c r="J28"/>
  <c r="J29"/>
  <c r="J57"/>
  <c r="J16"/>
  <c r="J17"/>
  <c r="J53"/>
  <c r="J39"/>
  <c r="J40"/>
  <c r="J63"/>
  <c r="J34"/>
  <c r="J54"/>
  <c r="J19"/>
  <c r="J11"/>
  <c r="J51"/>
  <c r="J56"/>
  <c r="J15"/>
  <c r="J38"/>
  <c r="J24"/>
  <c r="J18"/>
  <c r="J33"/>
  <c r="J66"/>
  <c r="J45"/>
  <c r="J35"/>
  <c r="J43"/>
  <c r="J21"/>
  <c r="J13"/>
  <c r="J14"/>
  <c r="J37"/>
  <c r="J30"/>
  <c r="J32"/>
  <c r="J59"/>
  <c r="J62"/>
  <c r="J42"/>
  <c r="J26"/>
  <c r="J64"/>
  <c r="J12"/>
  <c r="J52"/>
  <c r="J22"/>
  <c r="J23"/>
  <c r="J58"/>
  <c r="J31"/>
  <c r="J25"/>
  <c r="J41"/>
  <c r="J60"/>
  <c r="J46"/>
  <c r="J16" i="12"/>
  <c r="J10"/>
  <c r="J15"/>
  <c r="I44" i="11"/>
  <c r="I29"/>
  <c r="I19"/>
  <c r="I36"/>
  <c r="I53"/>
  <c r="I24"/>
  <c r="I13"/>
  <c r="I20"/>
  <c r="I18"/>
  <c r="I54"/>
  <c r="I30"/>
  <c r="I17"/>
  <c r="I52"/>
  <c r="I21"/>
  <c r="I12"/>
  <c r="I56"/>
  <c r="I51"/>
  <c r="I15"/>
  <c r="I57"/>
  <c r="I33"/>
  <c r="I48"/>
  <c r="I22"/>
  <c r="I9"/>
  <c r="I8"/>
  <c r="I42"/>
  <c r="I28"/>
  <c r="I45"/>
  <c r="I39"/>
  <c r="I40"/>
  <c r="I25"/>
  <c r="I10"/>
  <c r="I43"/>
  <c r="I49"/>
  <c r="I34"/>
  <c r="I27"/>
  <c r="I7"/>
  <c r="I31"/>
  <c r="I55"/>
  <c r="I14"/>
  <c r="I41"/>
  <c r="I37"/>
  <c r="I11"/>
  <c r="I50"/>
  <c r="I38"/>
  <c r="I32"/>
  <c r="I6"/>
  <c r="J60" s="1"/>
  <c r="I16"/>
  <c r="I35"/>
  <c r="I23"/>
  <c r="I47"/>
  <c r="I26"/>
  <c r="J26" s="1"/>
  <c r="J62" l="1"/>
  <c r="J47"/>
  <c r="J46"/>
  <c r="J23"/>
  <c r="J6"/>
  <c r="J35"/>
  <c r="J32"/>
  <c r="J37"/>
  <c r="J27"/>
  <c r="J43"/>
  <c r="J42"/>
  <c r="J22"/>
  <c r="J57"/>
  <c r="J56"/>
  <c r="J52"/>
  <c r="J18"/>
  <c r="J53"/>
  <c r="J44"/>
  <c r="J11"/>
  <c r="J55"/>
  <c r="J7"/>
  <c r="J49"/>
  <c r="J40"/>
  <c r="J28"/>
  <c r="J33"/>
  <c r="J51"/>
  <c r="J21"/>
  <c r="J54"/>
  <c r="J24"/>
  <c r="J29"/>
  <c r="J50"/>
  <c r="J14"/>
  <c r="J25"/>
  <c r="J45"/>
  <c r="J9"/>
  <c r="J48"/>
  <c r="J15"/>
  <c r="J30"/>
  <c r="J13"/>
  <c r="J19"/>
  <c r="J16"/>
  <c r="J38"/>
  <c r="J41"/>
  <c r="J31"/>
  <c r="J34"/>
  <c r="J10"/>
  <c r="J39"/>
  <c r="J8"/>
  <c r="J12"/>
  <c r="J17"/>
  <c r="J20"/>
  <c r="J36"/>
</calcChain>
</file>

<file path=xl/sharedStrings.xml><?xml version="1.0" encoding="utf-8"?>
<sst xmlns="http://schemas.openxmlformats.org/spreadsheetml/2006/main" count="937" uniqueCount="236">
  <si>
    <t>Meno</t>
  </si>
  <si>
    <t>Oddiel</t>
  </si>
  <si>
    <t>Čas</t>
  </si>
  <si>
    <t>m</t>
  </si>
  <si>
    <t>m/ž</t>
  </si>
  <si>
    <t>dátum</t>
  </si>
  <si>
    <t>Priezvisko</t>
  </si>
  <si>
    <t>Štát</t>
  </si>
  <si>
    <t>Por. čís.</t>
  </si>
  <si>
    <t>Rok nar.</t>
  </si>
  <si>
    <t>Kat.</t>
  </si>
  <si>
    <t>Por. v kat.</t>
  </si>
  <si>
    <t>Št. č.</t>
  </si>
  <si>
    <t>Výsledková listina behu" Z ĽUBOTÍNA NA HRAD PLAVEČ"</t>
  </si>
  <si>
    <t>BAHURINSKÁ</t>
  </si>
  <si>
    <t>Anna</t>
  </si>
  <si>
    <t>SVK</t>
  </si>
  <si>
    <t>MARAS team</t>
  </si>
  <si>
    <t>Prešov</t>
  </si>
  <si>
    <t>BAJZECEROVÁ</t>
  </si>
  <si>
    <t>Júlia</t>
  </si>
  <si>
    <t>Ľubotín</t>
  </si>
  <si>
    <t>BARAN</t>
  </si>
  <si>
    <t>Gabriel</t>
  </si>
  <si>
    <t>Muži do 39 rokov</t>
  </si>
  <si>
    <t>BEDNÁR</t>
  </si>
  <si>
    <t>František</t>
  </si>
  <si>
    <t>ZVL Prešov</t>
  </si>
  <si>
    <t>Simona</t>
  </si>
  <si>
    <t>Ľubovnianski bežci</t>
  </si>
  <si>
    <t>GLADIŠ</t>
  </si>
  <si>
    <t>Milan</t>
  </si>
  <si>
    <t>GOC</t>
  </si>
  <si>
    <t>Richard</t>
  </si>
  <si>
    <t>HRICOVÁ</t>
  </si>
  <si>
    <t>Kristína</t>
  </si>
  <si>
    <t>HROMJAK</t>
  </si>
  <si>
    <t>Imrich</t>
  </si>
  <si>
    <t>AK Steeple Poprad</t>
  </si>
  <si>
    <t>JAKUBKOVIČ</t>
  </si>
  <si>
    <t>Martin</t>
  </si>
  <si>
    <t>Jozef</t>
  </si>
  <si>
    <t>KOMÁR</t>
  </si>
  <si>
    <t>Pavol</t>
  </si>
  <si>
    <t>Jakub</t>
  </si>
  <si>
    <t>KRAJŇÁK</t>
  </si>
  <si>
    <t>Ladislav</t>
  </si>
  <si>
    <t>KRAJŇÁKOVÁ</t>
  </si>
  <si>
    <t>Katarína</t>
  </si>
  <si>
    <t>KRIVOŇÁKOVÁ</t>
  </si>
  <si>
    <t>Zuzana</t>
  </si>
  <si>
    <t>Monika</t>
  </si>
  <si>
    <t>MAJERNÍK</t>
  </si>
  <si>
    <t>MARAS</t>
  </si>
  <si>
    <t>MARINČINOVÁ</t>
  </si>
  <si>
    <t>Kvetoslava</t>
  </si>
  <si>
    <t>Štefan</t>
  </si>
  <si>
    <t>MEDVECKOVÁ</t>
  </si>
  <si>
    <t>Terézia</t>
  </si>
  <si>
    <t>Silvia</t>
  </si>
  <si>
    <t>PEKÁR</t>
  </si>
  <si>
    <t>SIVUĽKA</t>
  </si>
  <si>
    <t>SIVUĽKOVÁ</t>
  </si>
  <si>
    <t>Denisa</t>
  </si>
  <si>
    <t>SUCHANOVSKÝ</t>
  </si>
  <si>
    <t>VARGA</t>
  </si>
  <si>
    <t>ZUBAL</t>
  </si>
  <si>
    <t>NW</t>
  </si>
  <si>
    <t>LAPŠANSKÝ</t>
  </si>
  <si>
    <t>ŠOLTÉS</t>
  </si>
  <si>
    <t>ULIČNÝ</t>
  </si>
  <si>
    <t>Paula</t>
  </si>
  <si>
    <t>KOVÁROVÁ</t>
  </si>
  <si>
    <t>Jana</t>
  </si>
  <si>
    <t>ŠK Štrba</t>
  </si>
  <si>
    <t>Čergovrun Lipany</t>
  </si>
  <si>
    <t>KOVÁČ</t>
  </si>
  <si>
    <t>Marián</t>
  </si>
  <si>
    <t>ž</t>
  </si>
  <si>
    <t>KAKAŠČÍK</t>
  </si>
  <si>
    <t>HOBBY Beh - 4 km</t>
  </si>
  <si>
    <t>FRITZ</t>
  </si>
  <si>
    <t>Stanislav</t>
  </si>
  <si>
    <t>Miroslav</t>
  </si>
  <si>
    <t>MAŠLEJOVÁ</t>
  </si>
  <si>
    <t>Marek</t>
  </si>
  <si>
    <t>Jaroslav</t>
  </si>
  <si>
    <t>Fulianka</t>
  </si>
  <si>
    <t>Košice</t>
  </si>
  <si>
    <t>HOLÍK</t>
  </si>
  <si>
    <t>Mária</t>
  </si>
  <si>
    <t>TOMEČEK</t>
  </si>
  <si>
    <t>hobby</t>
  </si>
  <si>
    <t>Výsledky spracovala: Anna Bucová</t>
  </si>
  <si>
    <t>Ženy juniorky do 19 rokov</t>
  </si>
  <si>
    <t>Najstarší bežec</t>
  </si>
  <si>
    <t>7 km/200m prev.</t>
  </si>
  <si>
    <t>2.ročník 2.9.2022</t>
  </si>
  <si>
    <t>Por.čís.</t>
  </si>
  <si>
    <t>Štart. čís.</t>
  </si>
  <si>
    <t>štát</t>
  </si>
  <si>
    <t>KAT</t>
  </si>
  <si>
    <t>Hlavný rozhodca: Peter Buc 0905299189 peter.buc1959@gmail.com</t>
  </si>
  <si>
    <t>Viktória</t>
  </si>
  <si>
    <t>Ján</t>
  </si>
  <si>
    <t>Štát. prísl.</t>
  </si>
  <si>
    <t>BARTOŠ</t>
  </si>
  <si>
    <t>Marcel</t>
  </si>
  <si>
    <t>Muži 40 - 49 rokov</t>
  </si>
  <si>
    <t>BENKA</t>
  </si>
  <si>
    <t>Bardejov</t>
  </si>
  <si>
    <t>ČERVEŇÁK</t>
  </si>
  <si>
    <t>Ľuboslav</t>
  </si>
  <si>
    <t>LR Lipany</t>
  </si>
  <si>
    <t>Lipany</t>
  </si>
  <si>
    <t>Muži 50 - 59 rokov</t>
  </si>
  <si>
    <t>ČONKOVA</t>
  </si>
  <si>
    <t>Ženy do 39 rokov</t>
  </si>
  <si>
    <t>DROPPOVÁ</t>
  </si>
  <si>
    <t>Marcela</t>
  </si>
  <si>
    <t>Active life</t>
  </si>
  <si>
    <t>FUČO</t>
  </si>
  <si>
    <t>Emil</t>
  </si>
  <si>
    <t>Okružná</t>
  </si>
  <si>
    <t>Ľubovianski bežci</t>
  </si>
  <si>
    <t>KAČALA</t>
  </si>
  <si>
    <t>KALATA</t>
  </si>
  <si>
    <t>KASSAYOVÁ</t>
  </si>
  <si>
    <t>KORMANÍK</t>
  </si>
  <si>
    <t>Adrián</t>
  </si>
  <si>
    <t>Ľubovianský bežci</t>
  </si>
  <si>
    <t>Stará Ľubovňa</t>
  </si>
  <si>
    <t>Lukáš</t>
  </si>
  <si>
    <t>TJ Sokol Ľubotice</t>
  </si>
  <si>
    <t>KRENICKÝ</t>
  </si>
  <si>
    <t>Peter</t>
  </si>
  <si>
    <t>KUNDRAČIK</t>
  </si>
  <si>
    <t>Michal</t>
  </si>
  <si>
    <t>MIHALÍK</t>
  </si>
  <si>
    <t>MIHOK</t>
  </si>
  <si>
    <t>PLATKO</t>
  </si>
  <si>
    <t>Matej</t>
  </si>
  <si>
    <t>Matúš</t>
  </si>
  <si>
    <t>STANEK</t>
  </si>
  <si>
    <t>ŠČENSNÁ</t>
  </si>
  <si>
    <t>Ivana</t>
  </si>
  <si>
    <t>ŠČENSNÝ</t>
  </si>
  <si>
    <t>TOMKO</t>
  </si>
  <si>
    <t>Karol</t>
  </si>
  <si>
    <t>MARAS  team</t>
  </si>
  <si>
    <t>ŽILA</t>
  </si>
  <si>
    <t>GULOVÁ</t>
  </si>
  <si>
    <t>Dana</t>
  </si>
  <si>
    <t>IHNATOVÁ</t>
  </si>
  <si>
    <t>Active life team</t>
  </si>
  <si>
    <t>KASSAY</t>
  </si>
  <si>
    <t>Vojtech</t>
  </si>
  <si>
    <t>Maras team</t>
  </si>
  <si>
    <t>SEMANOVÁ</t>
  </si>
  <si>
    <t>SZANISZLOVÁ</t>
  </si>
  <si>
    <t>Štrba</t>
  </si>
  <si>
    <t>Šimon</t>
  </si>
  <si>
    <t>LAPŠANSKÁ</t>
  </si>
  <si>
    <t>ŠAŠALA</t>
  </si>
  <si>
    <t>O5 BK Furča Košice</t>
  </si>
  <si>
    <t>MTC Vyšná Šebastová</t>
  </si>
  <si>
    <t>NW Záborské</t>
  </si>
  <si>
    <t>#behámSrdcom Poprad</t>
  </si>
  <si>
    <t>GLADIŠOVÁ</t>
  </si>
  <si>
    <t>Števko</t>
  </si>
  <si>
    <t>Z</t>
  </si>
  <si>
    <t>STRIČ</t>
  </si>
  <si>
    <t>VAĽA</t>
  </si>
  <si>
    <t>Košice/Malá Lodina</t>
  </si>
  <si>
    <t>NW Running Prešov</t>
  </si>
  <si>
    <t>ŠAMULÁKOVÁ</t>
  </si>
  <si>
    <t>Petra</t>
  </si>
  <si>
    <t>ŠČURKA</t>
  </si>
  <si>
    <t>ALFA Poprad</t>
  </si>
  <si>
    <t>Vladimír</t>
  </si>
  <si>
    <t>HUDY</t>
  </si>
  <si>
    <t>Maximilián</t>
  </si>
  <si>
    <t>Kokošovce</t>
  </si>
  <si>
    <t>Alexander</t>
  </si>
  <si>
    <t>ULIČNÁ</t>
  </si>
  <si>
    <t>Krsitínka</t>
  </si>
  <si>
    <t>TARASOVIČ</t>
  </si>
  <si>
    <t>Šarišské Jastrabie</t>
  </si>
  <si>
    <t>Natália</t>
  </si>
  <si>
    <t>Dávid</t>
  </si>
  <si>
    <t>RUSŇÁK</t>
  </si>
  <si>
    <t>Filipko</t>
  </si>
  <si>
    <t>PALČO</t>
  </si>
  <si>
    <t>Sebastián Marko</t>
  </si>
  <si>
    <t>PALČOVÁ</t>
  </si>
  <si>
    <t>Ema Viktória</t>
  </si>
  <si>
    <t>Lea Antónia</t>
  </si>
  <si>
    <t>Timea</t>
  </si>
  <si>
    <t>1.DIEVČATÁ - PREDŠKOLÁČKY 6 rokov a menej  2016 a mladšie  -  100m</t>
  </si>
  <si>
    <t>2.DIEVČATÁ - MLADŠIE ŽIAČKY 7-11 rokov 2011-2015 - 300m</t>
  </si>
  <si>
    <t>3.DIEVČATÁ  STARŠIE ŽIAČKY 12-15 rokov 2007-2010 - 600m</t>
  </si>
  <si>
    <t>1.CHLAPCI - PREDŠKOLÁCI  6 rokov a menej  2016 a mladší - 100m</t>
  </si>
  <si>
    <t>2.CHLAPCI - MLADŠÍ ŽIACI  7-11 rokov 2011-2015 - 300m</t>
  </si>
  <si>
    <t>3.CHLAPCI  STARŠÍ ŽIACI  12-15 rokov 2007-2010 - 600m</t>
  </si>
  <si>
    <t>SEMAN</t>
  </si>
  <si>
    <t>Tomáš</t>
  </si>
  <si>
    <t>VK Prešov</t>
  </si>
  <si>
    <t>KOVALÍKOVÁ</t>
  </si>
  <si>
    <t>Martina</t>
  </si>
  <si>
    <t>DEMEKOVÁ</t>
  </si>
  <si>
    <t>Beáta</t>
  </si>
  <si>
    <t>Ďačov</t>
  </si>
  <si>
    <t>Maľcov</t>
  </si>
  <si>
    <t>HARŇÁK</t>
  </si>
  <si>
    <t>Lenartov</t>
  </si>
  <si>
    <t>HARŇÁKOVÁ</t>
  </si>
  <si>
    <t>Lenka</t>
  </si>
  <si>
    <t>LAMANEC</t>
  </si>
  <si>
    <t>Gerlachov</t>
  </si>
  <si>
    <t>KAROL</t>
  </si>
  <si>
    <t>BORTNÍK</t>
  </si>
  <si>
    <t>MARAS team, Prešov</t>
  </si>
  <si>
    <t>Veronika</t>
  </si>
  <si>
    <t>DNF</t>
  </si>
  <si>
    <t>MARAS team, Praha 6</t>
  </si>
  <si>
    <t>Muži</t>
  </si>
  <si>
    <t>Ženy</t>
  </si>
  <si>
    <t>Muži NW</t>
  </si>
  <si>
    <t>Ženy NW</t>
  </si>
  <si>
    <t>Kyjov</t>
  </si>
  <si>
    <t>Najstaršia bekyňa</t>
  </si>
  <si>
    <t>Muži 60 - 69 rokov</t>
  </si>
  <si>
    <t>Muži 70 a viac rokov</t>
  </si>
  <si>
    <t>Ženy 40 - 49 rokov</t>
  </si>
  <si>
    <t>Ženy 50 - 59 rokov</t>
  </si>
  <si>
    <t>Muži  juniori do 19 rokov</t>
  </si>
</sst>
</file>

<file path=xl/styles.xml><?xml version="1.0" encoding="utf-8"?>
<styleSheet xmlns="http://schemas.openxmlformats.org/spreadsheetml/2006/main">
  <fonts count="3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7"/>
      <color rgb="FF00B050"/>
      <name val="Arial"/>
      <family val="2"/>
      <charset val="238"/>
    </font>
    <font>
      <b/>
      <sz val="7"/>
      <color rgb="FF0070C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2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/>
    <xf numFmtId="0" fontId="23" fillId="2" borderId="1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1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16" fillId="2" borderId="0" xfId="0" applyFont="1" applyFill="1" applyAlignment="1"/>
    <xf numFmtId="0" fontId="23" fillId="2" borderId="2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5" fillId="2" borderId="0" xfId="0" applyFont="1" applyFill="1" applyAlignment="1"/>
    <xf numFmtId="0" fontId="25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9" fillId="2" borderId="0" xfId="0" applyFont="1" applyFill="1" applyAlignment="1"/>
    <xf numFmtId="0" fontId="24" fillId="2" borderId="1" xfId="0" applyFont="1" applyFill="1" applyBorder="1" applyAlignment="1"/>
    <xf numFmtId="0" fontId="23" fillId="2" borderId="1" xfId="0" applyFont="1" applyFill="1" applyBorder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2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8" fillId="2" borderId="0" xfId="0" applyFont="1" applyFill="1" applyAlignment="1"/>
    <xf numFmtId="0" fontId="28" fillId="2" borderId="1" xfId="0" applyFont="1" applyFill="1" applyBorder="1" applyAlignment="1"/>
    <xf numFmtId="0" fontId="2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10" fillId="2" borderId="1" xfId="0" applyFont="1" applyFill="1" applyBorder="1" applyAlignment="1"/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29" fillId="2" borderId="0" xfId="0" applyFont="1" applyFill="1" applyAlignment="1"/>
    <xf numFmtId="0" fontId="30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31" fillId="2" borderId="0" xfId="0" applyFont="1" applyFill="1" applyBorder="1" applyAlignment="1"/>
    <xf numFmtId="0" fontId="30" fillId="2" borderId="0" xfId="0" applyFont="1" applyFill="1" applyBorder="1" applyAlignment="1"/>
    <xf numFmtId="0" fontId="10" fillId="2" borderId="2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27" fillId="2" borderId="0" xfId="0" applyFont="1" applyFill="1"/>
    <xf numFmtId="0" fontId="2" fillId="2" borderId="0" xfId="0" applyFont="1" applyFill="1"/>
    <xf numFmtId="0" fontId="8" fillId="2" borderId="0" xfId="0" applyFont="1" applyFill="1" applyBorder="1"/>
    <xf numFmtId="0" fontId="3" fillId="2" borderId="0" xfId="0" applyFont="1" applyFill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7" fillId="2" borderId="1" xfId="0" applyFont="1" applyFill="1" applyBorder="1"/>
    <xf numFmtId="0" fontId="5" fillId="2" borderId="0" xfId="0" applyFont="1" applyFill="1"/>
    <xf numFmtId="0" fontId="25" fillId="2" borderId="0" xfId="0" applyFont="1" applyFill="1"/>
    <xf numFmtId="0" fontId="28" fillId="2" borderId="0" xfId="0" applyFont="1" applyFill="1"/>
    <xf numFmtId="0" fontId="9" fillId="2" borderId="2" xfId="0" applyFont="1" applyFill="1" applyBorder="1" applyAlignment="1">
      <alignment vertical="center"/>
    </xf>
    <xf numFmtId="0" fontId="9" fillId="2" borderId="0" xfId="0" applyFont="1" applyFill="1" applyAlignment="1"/>
    <xf numFmtId="0" fontId="26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1" fontId="23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5" fillId="2" borderId="0" xfId="0" applyFont="1" applyFill="1" applyBorder="1" applyAlignment="1"/>
    <xf numFmtId="0" fontId="5" fillId="2" borderId="1" xfId="0" applyFont="1" applyFill="1" applyBorder="1" applyAlignment="1"/>
    <xf numFmtId="0" fontId="5" fillId="2" borderId="0" xfId="0" applyFont="1" applyFill="1" applyAlignment="1"/>
    <xf numFmtId="0" fontId="33" fillId="2" borderId="0" xfId="0" applyFont="1" applyFill="1" applyAlignment="1"/>
    <xf numFmtId="0" fontId="25" fillId="2" borderId="0" xfId="0" applyFont="1" applyFill="1" applyBorder="1" applyAlignment="1"/>
    <xf numFmtId="0" fontId="6" fillId="2" borderId="0" xfId="0" applyFont="1" applyFill="1" applyAlignment="1"/>
    <xf numFmtId="0" fontId="9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Alignment="1"/>
    <xf numFmtId="0" fontId="15" fillId="2" borderId="0" xfId="0" applyFont="1" applyFill="1" applyAlignment="1"/>
    <xf numFmtId="0" fontId="34" fillId="2" borderId="0" xfId="0" applyFont="1" applyFill="1" applyAlignment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12" fillId="2" borderId="9" xfId="0" applyFont="1" applyFill="1" applyBorder="1" applyAlignment="1"/>
    <xf numFmtId="0" fontId="13" fillId="2" borderId="0" xfId="0" applyFont="1" applyFill="1" applyAlignment="1"/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/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/>
    <xf numFmtId="0" fontId="14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/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21" fontId="25" fillId="2" borderId="1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/>
    <xf numFmtId="21" fontId="2" fillId="2" borderId="1" xfId="0" applyNumberFormat="1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21" fontId="5" fillId="2" borderId="1" xfId="0" applyNumberFormat="1" applyFont="1" applyFill="1" applyBorder="1" applyAlignment="1">
      <alignment horizontal="center"/>
    </xf>
    <xf numFmtId="46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7" fillId="2" borderId="1" xfId="0" applyFont="1" applyFill="1" applyBorder="1"/>
    <xf numFmtId="0" fontId="13" fillId="2" borderId="1" xfId="0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left"/>
    </xf>
    <xf numFmtId="0" fontId="13" fillId="2" borderId="0" xfId="0" applyFont="1" applyFill="1"/>
    <xf numFmtId="0" fontId="13" fillId="2" borderId="1" xfId="0" applyFont="1" applyFill="1" applyBorder="1" applyAlignment="1">
      <alignment horizontal="left"/>
    </xf>
    <xf numFmtId="0" fontId="19" fillId="2" borderId="1" xfId="0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left"/>
    </xf>
    <xf numFmtId="0" fontId="19" fillId="2" borderId="0" xfId="0" applyFont="1" applyFill="1"/>
    <xf numFmtId="0" fontId="19" fillId="2" borderId="1" xfId="0" applyFont="1" applyFill="1" applyBorder="1" applyAlignment="1">
      <alignment horizontal="left"/>
    </xf>
    <xf numFmtId="0" fontId="16" fillId="2" borderId="1" xfId="0" applyFont="1" applyFill="1" applyBorder="1"/>
    <xf numFmtId="0" fontId="14" fillId="2" borderId="1" xfId="0" applyFont="1" applyFill="1" applyBorder="1" applyAlignment="1">
      <alignment horizontal="left"/>
    </xf>
    <xf numFmtId="0" fontId="16" fillId="2" borderId="0" xfId="0" applyFont="1" applyFill="1"/>
    <xf numFmtId="0" fontId="16" fillId="2" borderId="1" xfId="0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center"/>
    </xf>
    <xf numFmtId="21" fontId="28" fillId="2" borderId="0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/>
    <xf numFmtId="0" fontId="2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21" fontId="16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21" fontId="13" fillId="2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15" fillId="2" borderId="1" xfId="0" applyFont="1" applyFill="1" applyBorder="1"/>
    <xf numFmtId="0" fontId="18" fillId="2" borderId="1" xfId="0" applyFont="1" applyFill="1" applyBorder="1"/>
    <xf numFmtId="0" fontId="22" fillId="2" borderId="1" xfId="0" applyFont="1" applyFill="1" applyBorder="1" applyAlignment="1">
      <alignment horizontal="center"/>
    </xf>
    <xf numFmtId="21" fontId="1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21" fontId="13" fillId="2" borderId="9" xfId="0" applyNumberFormat="1" applyFont="1" applyFill="1" applyBorder="1" applyAlignment="1">
      <alignment horizontal="center"/>
    </xf>
    <xf numFmtId="46" fontId="16" fillId="2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left" wrapText="1"/>
    </xf>
    <xf numFmtId="1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21" fontId="5" fillId="2" borderId="0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/>
    <xf numFmtId="0" fontId="13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/>
    <xf numFmtId="21" fontId="12" fillId="3" borderId="9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center"/>
    </xf>
    <xf numFmtId="1" fontId="11" fillId="3" borderId="15" xfId="0" applyNumberFormat="1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center"/>
    </xf>
    <xf numFmtId="21" fontId="13" fillId="3" borderId="16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0" xfId="0" applyFont="1" applyFill="1" applyAlignment="1"/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2" fillId="3" borderId="3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32" fillId="6" borderId="6" xfId="0" applyFont="1" applyFill="1" applyBorder="1" applyAlignment="1">
      <alignment horizontal="left"/>
    </xf>
    <xf numFmtId="0" fontId="32" fillId="6" borderId="7" xfId="0" applyFont="1" applyFill="1" applyBorder="1" applyAlignment="1">
      <alignment horizontal="left"/>
    </xf>
    <xf numFmtId="0" fontId="32" fillId="6" borderId="8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27" fillId="3" borderId="12" xfId="0" applyFont="1" applyFill="1" applyBorder="1"/>
    <xf numFmtId="0" fontId="27" fillId="3" borderId="13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21" fontId="12" fillId="2" borderId="1" xfId="0" applyNumberFormat="1" applyFont="1" applyFill="1" applyBorder="1" applyAlignment="1">
      <alignment horizontal="center"/>
    </xf>
    <xf numFmtId="21" fontId="18" fillId="2" borderId="1" xfId="0" applyNumberFormat="1" applyFont="1" applyFill="1" applyBorder="1" applyAlignment="1">
      <alignment horizontal="center"/>
    </xf>
    <xf numFmtId="21" fontId="15" fillId="2" borderId="1" xfId="0" applyNumberFormat="1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S13" sqref="S13"/>
    </sheetView>
  </sheetViews>
  <sheetFormatPr defaultRowHeight="12.75"/>
  <cols>
    <col min="1" max="1" width="4.85546875" style="41" customWidth="1"/>
    <col min="2" max="2" width="5.85546875" style="42" customWidth="1"/>
    <col min="3" max="3" width="14.5703125" style="41" customWidth="1"/>
    <col min="4" max="4" width="8.42578125" style="85" customWidth="1"/>
    <col min="5" max="5" width="4.7109375" style="69" customWidth="1"/>
    <col min="6" max="6" width="4" style="41" customWidth="1"/>
    <col min="7" max="7" width="6.7109375" style="43" customWidth="1"/>
    <col min="8" max="8" width="19.5703125" style="85" customWidth="1"/>
    <col min="9" max="9" width="4.28515625" style="6" customWidth="1"/>
    <col min="10" max="10" width="4.85546875" style="6" customWidth="1"/>
    <col min="11" max="11" width="10.7109375" style="42" customWidth="1"/>
    <col min="12" max="16384" width="9.140625" style="69"/>
  </cols>
  <sheetData>
    <row r="1" spans="1:11" ht="0.75" customHeight="1" thickBot="1">
      <c r="F1" s="41" t="s">
        <v>5</v>
      </c>
      <c r="G1" s="43">
        <v>2022</v>
      </c>
    </row>
    <row r="2" spans="1:11" s="70" customFormat="1" ht="30" customHeight="1" thickBot="1">
      <c r="A2" s="189" t="s">
        <v>13</v>
      </c>
      <c r="B2" s="190"/>
      <c r="C2" s="190"/>
      <c r="D2" s="190"/>
      <c r="E2" s="190"/>
      <c r="F2" s="190"/>
      <c r="G2" s="190"/>
      <c r="H2" s="190"/>
      <c r="I2" s="190"/>
      <c r="J2" s="190"/>
      <c r="K2" s="191"/>
    </row>
    <row r="3" spans="1:11" s="70" customFormat="1" ht="30" customHeight="1" thickBot="1">
      <c r="A3" s="192" t="s">
        <v>97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s="71" customFormat="1" ht="24.75" customHeight="1">
      <c r="A4" s="195" t="s">
        <v>96</v>
      </c>
      <c r="B4" s="195"/>
      <c r="C4" s="195"/>
      <c r="D4" s="45"/>
      <c r="E4" s="45"/>
      <c r="F4" s="55"/>
      <c r="G4" s="57"/>
      <c r="H4" s="55"/>
      <c r="I4" s="55"/>
      <c r="J4" s="55"/>
      <c r="K4" s="56"/>
    </row>
    <row r="5" spans="1:11" s="68" customFormat="1" ht="33.75">
      <c r="A5" s="163" t="s">
        <v>98</v>
      </c>
      <c r="B5" s="93" t="s">
        <v>99</v>
      </c>
      <c r="C5" s="164" t="s">
        <v>6</v>
      </c>
      <c r="D5" s="130" t="s">
        <v>0</v>
      </c>
      <c r="E5" s="75" t="s">
        <v>100</v>
      </c>
      <c r="F5" s="51" t="s">
        <v>4</v>
      </c>
      <c r="G5" s="165" t="s">
        <v>9</v>
      </c>
      <c r="H5" s="130" t="s">
        <v>1</v>
      </c>
      <c r="I5" s="107" t="s">
        <v>101</v>
      </c>
      <c r="J5" s="166" t="s">
        <v>11</v>
      </c>
      <c r="K5" s="52" t="s">
        <v>2</v>
      </c>
    </row>
    <row r="6" spans="1:11" s="134" customFormat="1" ht="20.100000000000001" customHeight="1">
      <c r="A6" s="101">
        <v>1</v>
      </c>
      <c r="B6" s="104">
        <v>152</v>
      </c>
      <c r="C6" s="131" t="s">
        <v>121</v>
      </c>
      <c r="D6" s="132" t="s">
        <v>122</v>
      </c>
      <c r="E6" s="133" t="s">
        <v>16</v>
      </c>
      <c r="F6" s="101" t="s">
        <v>3</v>
      </c>
      <c r="G6" s="7">
        <v>1989</v>
      </c>
      <c r="H6" s="132" t="s">
        <v>123</v>
      </c>
      <c r="I6" s="7" t="str">
        <f t="shared" ref="I6:I37" si="0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7">
        <f>COUNTIF(I$6:I6,I6)</f>
        <v>1</v>
      </c>
      <c r="K6" s="214">
        <v>1.7488425925925925E-2</v>
      </c>
    </row>
    <row r="7" spans="1:11" s="139" customFormat="1" ht="20.100000000000001" customHeight="1">
      <c r="A7" s="109">
        <v>2</v>
      </c>
      <c r="B7" s="112">
        <v>168</v>
      </c>
      <c r="C7" s="136" t="s">
        <v>128</v>
      </c>
      <c r="D7" s="137" t="s">
        <v>129</v>
      </c>
      <c r="E7" s="138" t="s">
        <v>16</v>
      </c>
      <c r="F7" s="109" t="s">
        <v>3</v>
      </c>
      <c r="G7" s="11">
        <v>1986</v>
      </c>
      <c r="H7" s="137" t="s">
        <v>130</v>
      </c>
      <c r="I7" s="11" t="str">
        <f t="shared" si="0"/>
        <v>A</v>
      </c>
      <c r="J7" s="11">
        <f>COUNTIF(I$6:I7,I7)</f>
        <v>2</v>
      </c>
      <c r="K7" s="215">
        <v>1.8749999999999999E-2</v>
      </c>
    </row>
    <row r="8" spans="1:11" s="143" customFormat="1" ht="20.100000000000001" customHeight="1">
      <c r="A8" s="118">
        <v>3</v>
      </c>
      <c r="B8" s="121">
        <v>171</v>
      </c>
      <c r="C8" s="141" t="s">
        <v>60</v>
      </c>
      <c r="D8" s="13" t="s">
        <v>132</v>
      </c>
      <c r="E8" s="142" t="s">
        <v>16</v>
      </c>
      <c r="F8" s="118" t="s">
        <v>3</v>
      </c>
      <c r="G8" s="9">
        <v>1985</v>
      </c>
      <c r="H8" s="13" t="s">
        <v>75</v>
      </c>
      <c r="I8" s="9" t="str">
        <f t="shared" si="0"/>
        <v>A</v>
      </c>
      <c r="J8" s="9">
        <f>COUNTIF(I$6:I8,I8)</f>
        <v>3</v>
      </c>
      <c r="K8" s="216">
        <v>1.8761574074074073E-2</v>
      </c>
    </row>
    <row r="9" spans="1:11" ht="20.100000000000001" customHeight="1">
      <c r="A9" s="32">
        <v>4</v>
      </c>
      <c r="B9" s="34">
        <v>191</v>
      </c>
      <c r="C9" s="74" t="s">
        <v>140</v>
      </c>
      <c r="D9" s="4" t="s">
        <v>141</v>
      </c>
      <c r="E9" s="72" t="s">
        <v>16</v>
      </c>
      <c r="F9" s="32" t="s">
        <v>3</v>
      </c>
      <c r="G9" s="2">
        <v>1996</v>
      </c>
      <c r="H9" s="4" t="s">
        <v>133</v>
      </c>
      <c r="I9" s="2" t="str">
        <f t="shared" si="0"/>
        <v>A</v>
      </c>
      <c r="J9" s="2">
        <f>COUNTIF(I$6:I9,I9)</f>
        <v>4</v>
      </c>
      <c r="K9" s="127">
        <v>1.9953703703703706E-2</v>
      </c>
    </row>
    <row r="10" spans="1:11" s="134" customFormat="1" ht="20.100000000000001" customHeight="1">
      <c r="A10" s="101">
        <v>5</v>
      </c>
      <c r="B10" s="104">
        <v>179</v>
      </c>
      <c r="C10" s="131" t="s">
        <v>134</v>
      </c>
      <c r="D10" s="132" t="s">
        <v>135</v>
      </c>
      <c r="E10" s="133" t="s">
        <v>16</v>
      </c>
      <c r="F10" s="101" t="s">
        <v>3</v>
      </c>
      <c r="G10" s="7">
        <v>2003</v>
      </c>
      <c r="H10" s="132" t="s">
        <v>211</v>
      </c>
      <c r="I10" s="7" t="str">
        <f t="shared" si="0"/>
        <v>JM</v>
      </c>
      <c r="J10" s="7">
        <f>COUNTIF(I$6:I10,I10)</f>
        <v>1</v>
      </c>
      <c r="K10" s="214">
        <v>2.0497685185185185E-2</v>
      </c>
    </row>
    <row r="11" spans="1:11" s="134" customFormat="1" ht="20.100000000000001" customHeight="1">
      <c r="A11" s="101">
        <v>6</v>
      </c>
      <c r="B11" s="104">
        <v>183</v>
      </c>
      <c r="C11" s="131" t="s">
        <v>36</v>
      </c>
      <c r="D11" s="132" t="s">
        <v>37</v>
      </c>
      <c r="E11" s="133" t="s">
        <v>16</v>
      </c>
      <c r="F11" s="101" t="s">
        <v>3</v>
      </c>
      <c r="G11" s="7">
        <v>1977</v>
      </c>
      <c r="H11" s="132" t="s">
        <v>38</v>
      </c>
      <c r="I11" s="7" t="str">
        <f t="shared" si="0"/>
        <v>B</v>
      </c>
      <c r="J11" s="7">
        <f>COUNTIF(I$6:I11,I11)</f>
        <v>1</v>
      </c>
      <c r="K11" s="214">
        <v>2.0775462962962964E-2</v>
      </c>
    </row>
    <row r="12" spans="1:11" ht="20.100000000000001" customHeight="1">
      <c r="A12" s="32">
        <v>7</v>
      </c>
      <c r="B12" s="34">
        <v>204</v>
      </c>
      <c r="C12" s="74" t="s">
        <v>150</v>
      </c>
      <c r="D12" s="4" t="s">
        <v>31</v>
      </c>
      <c r="E12" s="72" t="s">
        <v>16</v>
      </c>
      <c r="F12" s="32" t="s">
        <v>3</v>
      </c>
      <c r="G12" s="2">
        <v>1986</v>
      </c>
      <c r="H12" s="4" t="s">
        <v>29</v>
      </c>
      <c r="I12" s="2" t="str">
        <f t="shared" si="0"/>
        <v>A</v>
      </c>
      <c r="J12" s="2">
        <f>COUNTIF(I$6:I12,I12)</f>
        <v>5</v>
      </c>
      <c r="K12" s="127">
        <v>2.0821759259259259E-2</v>
      </c>
    </row>
    <row r="13" spans="1:11" s="134" customFormat="1" ht="20.100000000000001" customHeight="1">
      <c r="A13" s="101">
        <v>8</v>
      </c>
      <c r="B13" s="104">
        <v>184</v>
      </c>
      <c r="C13" s="135" t="s">
        <v>91</v>
      </c>
      <c r="D13" s="133" t="s">
        <v>86</v>
      </c>
      <c r="E13" s="133" t="s">
        <v>16</v>
      </c>
      <c r="F13" s="101" t="s">
        <v>3</v>
      </c>
      <c r="G13" s="8">
        <v>1965</v>
      </c>
      <c r="H13" s="132" t="s">
        <v>17</v>
      </c>
      <c r="I13" s="7" t="str">
        <f t="shared" si="0"/>
        <v>C</v>
      </c>
      <c r="J13" s="7">
        <f>COUNTIF(I$6:I13,I13)</f>
        <v>1</v>
      </c>
      <c r="K13" s="214">
        <v>2.0891203703703703E-2</v>
      </c>
    </row>
    <row r="14" spans="1:11" ht="20.100000000000001" customHeight="1">
      <c r="A14" s="32">
        <v>9</v>
      </c>
      <c r="B14" s="34">
        <v>181</v>
      </c>
      <c r="C14" s="74" t="s">
        <v>126</v>
      </c>
      <c r="D14" s="4" t="s">
        <v>40</v>
      </c>
      <c r="E14" s="72" t="s">
        <v>16</v>
      </c>
      <c r="F14" s="32" t="s">
        <v>3</v>
      </c>
      <c r="G14" s="2">
        <v>1986</v>
      </c>
      <c r="H14" s="4" t="s">
        <v>212</v>
      </c>
      <c r="I14" s="2" t="str">
        <f t="shared" si="0"/>
        <v>A</v>
      </c>
      <c r="J14" s="2">
        <f>COUNTIF(I$6:I14,I14)</f>
        <v>6</v>
      </c>
      <c r="K14" s="127">
        <v>2.1215277777777777E-2</v>
      </c>
    </row>
    <row r="15" spans="1:11" s="139" customFormat="1" ht="20.100000000000001" customHeight="1">
      <c r="A15" s="109">
        <v>10</v>
      </c>
      <c r="B15" s="112">
        <v>180</v>
      </c>
      <c r="C15" s="136" t="s">
        <v>147</v>
      </c>
      <c r="D15" s="137" t="s">
        <v>148</v>
      </c>
      <c r="E15" s="138" t="s">
        <v>16</v>
      </c>
      <c r="F15" s="109" t="s">
        <v>3</v>
      </c>
      <c r="G15" s="11">
        <v>2006</v>
      </c>
      <c r="H15" s="137" t="s">
        <v>211</v>
      </c>
      <c r="I15" s="11" t="str">
        <f t="shared" si="0"/>
        <v>JM</v>
      </c>
      <c r="J15" s="11">
        <f>COUNTIF(I$6:I15,I15)</f>
        <v>2</v>
      </c>
      <c r="K15" s="215">
        <v>2.2291666666666668E-2</v>
      </c>
    </row>
    <row r="16" spans="1:11" s="134" customFormat="1" ht="20.100000000000001" customHeight="1">
      <c r="A16" s="101">
        <v>11</v>
      </c>
      <c r="B16" s="104">
        <v>170</v>
      </c>
      <c r="C16" s="131" t="s">
        <v>116</v>
      </c>
      <c r="D16" s="132" t="s">
        <v>28</v>
      </c>
      <c r="E16" s="133" t="s">
        <v>16</v>
      </c>
      <c r="F16" s="101" t="s">
        <v>78</v>
      </c>
      <c r="G16" s="7">
        <v>1987</v>
      </c>
      <c r="H16" s="132" t="s">
        <v>17</v>
      </c>
      <c r="I16" s="7" t="str">
        <f t="shared" si="0"/>
        <v>F</v>
      </c>
      <c r="J16" s="7">
        <f>COUNTIF(I$6:I16,I16)</f>
        <v>1</v>
      </c>
      <c r="K16" s="214">
        <v>2.2499999999999996E-2</v>
      </c>
    </row>
    <row r="17" spans="1:11" s="139" customFormat="1" ht="20.100000000000001" customHeight="1">
      <c r="A17" s="109">
        <v>12</v>
      </c>
      <c r="B17" s="112">
        <v>199</v>
      </c>
      <c r="C17" s="140" t="s">
        <v>172</v>
      </c>
      <c r="D17" s="138" t="s">
        <v>179</v>
      </c>
      <c r="E17" s="138" t="s">
        <v>16</v>
      </c>
      <c r="F17" s="109" t="s">
        <v>3</v>
      </c>
      <c r="G17" s="12">
        <v>1970</v>
      </c>
      <c r="H17" s="137" t="s">
        <v>173</v>
      </c>
      <c r="I17" s="11" t="str">
        <f t="shared" si="0"/>
        <v>C</v>
      </c>
      <c r="J17" s="11">
        <f>COUNTIF(I$6:I17,I17)</f>
        <v>2</v>
      </c>
      <c r="K17" s="215">
        <v>2.2731481481481481E-2</v>
      </c>
    </row>
    <row r="18" spans="1:11" s="139" customFormat="1" ht="20.100000000000001" customHeight="1">
      <c r="A18" s="109">
        <v>13</v>
      </c>
      <c r="B18" s="112">
        <v>167</v>
      </c>
      <c r="C18" s="140" t="s">
        <v>84</v>
      </c>
      <c r="D18" s="138" t="s">
        <v>51</v>
      </c>
      <c r="E18" s="138" t="s">
        <v>16</v>
      </c>
      <c r="F18" s="109" t="s">
        <v>78</v>
      </c>
      <c r="G18" s="12">
        <v>1983</v>
      </c>
      <c r="H18" s="137" t="s">
        <v>29</v>
      </c>
      <c r="I18" s="11" t="str">
        <f t="shared" si="0"/>
        <v>F</v>
      </c>
      <c r="J18" s="11">
        <f>COUNTIF(I$6:I18,I18)</f>
        <v>2</v>
      </c>
      <c r="K18" s="215">
        <v>2.2812499999999999E-2</v>
      </c>
    </row>
    <row r="19" spans="1:11" ht="20.100000000000001" customHeight="1">
      <c r="A19" s="32">
        <v>14</v>
      </c>
      <c r="B19" s="34">
        <v>188</v>
      </c>
      <c r="C19" s="73" t="s">
        <v>219</v>
      </c>
      <c r="D19" s="72" t="s">
        <v>104</v>
      </c>
      <c r="E19" s="72" t="s">
        <v>16</v>
      </c>
      <c r="F19" s="32" t="s">
        <v>3</v>
      </c>
      <c r="G19" s="1">
        <v>1988</v>
      </c>
      <c r="H19" s="4" t="s">
        <v>214</v>
      </c>
      <c r="I19" s="2" t="str">
        <f t="shared" si="0"/>
        <v>A</v>
      </c>
      <c r="J19" s="2">
        <f>COUNTIF(I$6:I19,I19)</f>
        <v>7</v>
      </c>
      <c r="K19" s="127">
        <v>2.2824074074074076E-2</v>
      </c>
    </row>
    <row r="20" spans="1:11" s="134" customFormat="1" ht="20.100000000000001" customHeight="1">
      <c r="A20" s="101">
        <v>15</v>
      </c>
      <c r="B20" s="104">
        <v>177</v>
      </c>
      <c r="C20" s="135" t="s">
        <v>207</v>
      </c>
      <c r="D20" s="133" t="s">
        <v>208</v>
      </c>
      <c r="E20" s="133" t="s">
        <v>16</v>
      </c>
      <c r="F20" s="101" t="s">
        <v>78</v>
      </c>
      <c r="G20" s="8">
        <v>1977</v>
      </c>
      <c r="H20" s="132" t="s">
        <v>18</v>
      </c>
      <c r="I20" s="7" t="str">
        <f t="shared" si="0"/>
        <v>G</v>
      </c>
      <c r="J20" s="7">
        <f>COUNTIF(I$6:I20,I20)</f>
        <v>1</v>
      </c>
      <c r="K20" s="214">
        <v>2.2997685185185187E-2</v>
      </c>
    </row>
    <row r="21" spans="1:11" s="139" customFormat="1" ht="20.100000000000001" customHeight="1">
      <c r="A21" s="109">
        <v>16</v>
      </c>
      <c r="B21" s="112">
        <v>162</v>
      </c>
      <c r="C21" s="140" t="s">
        <v>175</v>
      </c>
      <c r="D21" s="138" t="s">
        <v>176</v>
      </c>
      <c r="E21" s="138" t="s">
        <v>16</v>
      </c>
      <c r="F21" s="109" t="s">
        <v>78</v>
      </c>
      <c r="G21" s="12">
        <v>1982</v>
      </c>
      <c r="H21" s="137" t="s">
        <v>173</v>
      </c>
      <c r="I21" s="11" t="str">
        <f t="shared" si="0"/>
        <v>G</v>
      </c>
      <c r="J21" s="11">
        <f>COUNTIF(I$6:I21,I21)</f>
        <v>2</v>
      </c>
      <c r="K21" s="215">
        <v>2.3043981481481481E-2</v>
      </c>
    </row>
    <row r="22" spans="1:11" s="139" customFormat="1" ht="20.100000000000001" customHeight="1">
      <c r="A22" s="109">
        <v>17</v>
      </c>
      <c r="B22" s="112">
        <v>178</v>
      </c>
      <c r="C22" s="136" t="s">
        <v>61</v>
      </c>
      <c r="D22" s="137" t="s">
        <v>40</v>
      </c>
      <c r="E22" s="138" t="s">
        <v>16</v>
      </c>
      <c r="F22" s="109" t="s">
        <v>3</v>
      </c>
      <c r="G22" s="11">
        <v>1979</v>
      </c>
      <c r="H22" s="137" t="s">
        <v>17</v>
      </c>
      <c r="I22" s="11" t="str">
        <f t="shared" si="0"/>
        <v>B</v>
      </c>
      <c r="J22" s="11">
        <f>COUNTIF(I$6:I22,I22)</f>
        <v>2</v>
      </c>
      <c r="K22" s="215">
        <v>2.3055555555555555E-2</v>
      </c>
    </row>
    <row r="23" spans="1:11" ht="20.100000000000001" customHeight="1">
      <c r="A23" s="32">
        <v>18</v>
      </c>
      <c r="B23" s="34">
        <v>182</v>
      </c>
      <c r="C23" s="74" t="s">
        <v>109</v>
      </c>
      <c r="D23" s="4" t="s">
        <v>41</v>
      </c>
      <c r="E23" s="72" t="s">
        <v>16</v>
      </c>
      <c r="F23" s="32" t="s">
        <v>3</v>
      </c>
      <c r="G23" s="2">
        <v>1992</v>
      </c>
      <c r="H23" s="4" t="s">
        <v>110</v>
      </c>
      <c r="I23" s="2" t="str">
        <f t="shared" si="0"/>
        <v>A</v>
      </c>
      <c r="J23" s="2">
        <f>COUNTIF(I$6:I23,I23)</f>
        <v>8</v>
      </c>
      <c r="K23" s="127">
        <v>2.3391203703703702E-2</v>
      </c>
    </row>
    <row r="24" spans="1:11" ht="20.100000000000001" customHeight="1">
      <c r="A24" s="32">
        <v>19</v>
      </c>
      <c r="B24" s="34">
        <v>185</v>
      </c>
      <c r="C24" s="73" t="s">
        <v>213</v>
      </c>
      <c r="D24" s="72" t="s">
        <v>135</v>
      </c>
      <c r="E24" s="72" t="s">
        <v>16</v>
      </c>
      <c r="F24" s="32" t="s">
        <v>3</v>
      </c>
      <c r="G24" s="1">
        <v>1987</v>
      </c>
      <c r="H24" s="4" t="s">
        <v>214</v>
      </c>
      <c r="I24" s="2" t="str">
        <f t="shared" si="0"/>
        <v>A</v>
      </c>
      <c r="J24" s="2">
        <f>COUNTIF(I$6:I24,I24)</f>
        <v>9</v>
      </c>
      <c r="K24" s="127">
        <v>2.3495370370370371E-2</v>
      </c>
    </row>
    <row r="25" spans="1:11" ht="20.100000000000001" customHeight="1">
      <c r="A25" s="32">
        <v>20</v>
      </c>
      <c r="B25" s="34">
        <v>161</v>
      </c>
      <c r="C25" s="74" t="s">
        <v>136</v>
      </c>
      <c r="D25" s="4" t="s">
        <v>83</v>
      </c>
      <c r="E25" s="72" t="s">
        <v>16</v>
      </c>
      <c r="F25" s="32" t="s">
        <v>3</v>
      </c>
      <c r="G25" s="2">
        <v>1985</v>
      </c>
      <c r="H25" s="4" t="s">
        <v>17</v>
      </c>
      <c r="I25" s="2" t="str">
        <f t="shared" si="0"/>
        <v>A</v>
      </c>
      <c r="J25" s="2">
        <f>COUNTIF(I$6:I25,I25)</f>
        <v>10</v>
      </c>
      <c r="K25" s="127">
        <v>2.3703703703703703E-2</v>
      </c>
    </row>
    <row r="26" spans="1:11" s="143" customFormat="1" ht="20.100000000000001" customHeight="1">
      <c r="A26" s="118">
        <v>21</v>
      </c>
      <c r="B26" s="121">
        <v>163</v>
      </c>
      <c r="C26" s="141" t="s">
        <v>106</v>
      </c>
      <c r="D26" s="13" t="s">
        <v>107</v>
      </c>
      <c r="E26" s="142" t="s">
        <v>16</v>
      </c>
      <c r="F26" s="118" t="s">
        <v>3</v>
      </c>
      <c r="G26" s="9">
        <v>1977</v>
      </c>
      <c r="H26" s="13" t="s">
        <v>221</v>
      </c>
      <c r="I26" s="9" t="str">
        <f t="shared" si="0"/>
        <v>B</v>
      </c>
      <c r="J26" s="9">
        <f>COUNTIF(I$6:I26,I26)</f>
        <v>3</v>
      </c>
      <c r="K26" s="216">
        <v>2.3796296296296298E-2</v>
      </c>
    </row>
    <row r="27" spans="1:11" s="134" customFormat="1" ht="20.100000000000001" customHeight="1">
      <c r="A27" s="101">
        <v>22</v>
      </c>
      <c r="B27" s="104">
        <v>190</v>
      </c>
      <c r="C27" s="131" t="s">
        <v>128</v>
      </c>
      <c r="D27" s="132" t="s">
        <v>132</v>
      </c>
      <c r="E27" s="133" t="s">
        <v>16</v>
      </c>
      <c r="F27" s="101" t="s">
        <v>3</v>
      </c>
      <c r="G27" s="7">
        <v>1957</v>
      </c>
      <c r="H27" s="132" t="s">
        <v>133</v>
      </c>
      <c r="I27" s="7" t="str">
        <f t="shared" si="0"/>
        <v>D</v>
      </c>
      <c r="J27" s="7">
        <f>COUNTIF(I$6:I27,I27)</f>
        <v>1</v>
      </c>
      <c r="K27" s="214">
        <v>2.4108796296296298E-2</v>
      </c>
    </row>
    <row r="28" spans="1:11" s="139" customFormat="1" ht="20.100000000000001" customHeight="1">
      <c r="A28" s="109">
        <v>23</v>
      </c>
      <c r="B28" s="112">
        <v>155</v>
      </c>
      <c r="C28" s="136" t="s">
        <v>138</v>
      </c>
      <c r="D28" s="137" t="s">
        <v>56</v>
      </c>
      <c r="E28" s="138" t="s">
        <v>16</v>
      </c>
      <c r="F28" s="109" t="s">
        <v>3</v>
      </c>
      <c r="G28" s="11">
        <v>1954</v>
      </c>
      <c r="H28" s="137" t="s">
        <v>87</v>
      </c>
      <c r="I28" s="11" t="str">
        <f t="shared" si="0"/>
        <v>D</v>
      </c>
      <c r="J28" s="11">
        <f>COUNTIF(I$6:I28,I28)</f>
        <v>2</v>
      </c>
      <c r="K28" s="215">
        <v>2.4675925925925924E-2</v>
      </c>
    </row>
    <row r="29" spans="1:11" ht="20.100000000000001" customHeight="1">
      <c r="A29" s="32">
        <v>24</v>
      </c>
      <c r="B29" s="34">
        <v>189</v>
      </c>
      <c r="C29" s="73" t="s">
        <v>220</v>
      </c>
      <c r="D29" s="72" t="s">
        <v>85</v>
      </c>
      <c r="E29" s="72" t="s">
        <v>16</v>
      </c>
      <c r="F29" s="32" t="s">
        <v>3</v>
      </c>
      <c r="G29" s="1">
        <v>1997</v>
      </c>
      <c r="H29" s="4" t="s">
        <v>214</v>
      </c>
      <c r="I29" s="2" t="str">
        <f t="shared" si="0"/>
        <v>A</v>
      </c>
      <c r="J29" s="2">
        <f>COUNTIF(I$6:I29,I29)</f>
        <v>11</v>
      </c>
      <c r="K29" s="127">
        <v>2.4930555555555553E-2</v>
      </c>
    </row>
    <row r="30" spans="1:11" s="143" customFormat="1" ht="20.100000000000001" customHeight="1">
      <c r="A30" s="118">
        <v>25</v>
      </c>
      <c r="B30" s="121">
        <v>151</v>
      </c>
      <c r="C30" s="144" t="s">
        <v>49</v>
      </c>
      <c r="D30" s="142" t="s">
        <v>50</v>
      </c>
      <c r="E30" s="142" t="s">
        <v>16</v>
      </c>
      <c r="F30" s="118" t="s">
        <v>78</v>
      </c>
      <c r="G30" s="10">
        <v>1979</v>
      </c>
      <c r="H30" s="13" t="s">
        <v>131</v>
      </c>
      <c r="I30" s="9" t="str">
        <f t="shared" si="0"/>
        <v>G</v>
      </c>
      <c r="J30" s="9">
        <f>COUNTIF(I$6:I30,I30)</f>
        <v>3</v>
      </c>
      <c r="K30" s="216">
        <v>2.5150462962962961E-2</v>
      </c>
    </row>
    <row r="31" spans="1:11" s="143" customFormat="1" ht="20.100000000000001" customHeight="1">
      <c r="A31" s="118">
        <v>26</v>
      </c>
      <c r="B31" s="121">
        <v>165</v>
      </c>
      <c r="C31" s="141" t="s">
        <v>42</v>
      </c>
      <c r="D31" s="13" t="s">
        <v>43</v>
      </c>
      <c r="E31" s="142" t="s">
        <v>16</v>
      </c>
      <c r="F31" s="118" t="s">
        <v>3</v>
      </c>
      <c r="G31" s="9">
        <v>1965</v>
      </c>
      <c r="H31" s="13" t="s">
        <v>17</v>
      </c>
      <c r="I31" s="9" t="str">
        <f t="shared" si="0"/>
        <v>C</v>
      </c>
      <c r="J31" s="9">
        <f>COUNTIF(I$6:I31,I31)</f>
        <v>3</v>
      </c>
      <c r="K31" s="216">
        <v>2.5520833333333336E-2</v>
      </c>
    </row>
    <row r="32" spans="1:11" ht="20.100000000000001" customHeight="1">
      <c r="A32" s="32">
        <v>27</v>
      </c>
      <c r="B32" s="34">
        <v>169</v>
      </c>
      <c r="C32" s="74" t="s">
        <v>32</v>
      </c>
      <c r="D32" s="4" t="s">
        <v>33</v>
      </c>
      <c r="E32" s="72" t="s">
        <v>16</v>
      </c>
      <c r="F32" s="32" t="s">
        <v>3</v>
      </c>
      <c r="G32" s="2">
        <v>1982</v>
      </c>
      <c r="H32" s="4" t="s">
        <v>124</v>
      </c>
      <c r="I32" s="2" t="str">
        <f t="shared" si="0"/>
        <v>B</v>
      </c>
      <c r="J32" s="2">
        <f>COUNTIF(I$6:I32,I32)</f>
        <v>4</v>
      </c>
      <c r="K32" s="127">
        <v>2.5960648148148149E-2</v>
      </c>
    </row>
    <row r="33" spans="1:11" s="143" customFormat="1" ht="20.100000000000001" customHeight="1">
      <c r="A33" s="118">
        <v>28</v>
      </c>
      <c r="B33" s="121">
        <v>154</v>
      </c>
      <c r="C33" s="141" t="s">
        <v>144</v>
      </c>
      <c r="D33" s="13" t="s">
        <v>145</v>
      </c>
      <c r="E33" s="142" t="s">
        <v>16</v>
      </c>
      <c r="F33" s="118" t="s">
        <v>78</v>
      </c>
      <c r="G33" s="9">
        <v>1984</v>
      </c>
      <c r="H33" s="13" t="s">
        <v>29</v>
      </c>
      <c r="I33" s="9" t="str">
        <f t="shared" si="0"/>
        <v>F</v>
      </c>
      <c r="J33" s="9">
        <f>COUNTIF(I$6:I33,I33)</f>
        <v>3</v>
      </c>
      <c r="K33" s="216">
        <v>2.6099537037037036E-2</v>
      </c>
    </row>
    <row r="34" spans="1:11" ht="20.100000000000001" customHeight="1">
      <c r="A34" s="32">
        <v>29</v>
      </c>
      <c r="B34" s="34">
        <v>172</v>
      </c>
      <c r="C34" s="74" t="s">
        <v>76</v>
      </c>
      <c r="D34" s="4" t="s">
        <v>77</v>
      </c>
      <c r="E34" s="72" t="s">
        <v>16</v>
      </c>
      <c r="F34" s="32" t="s">
        <v>3</v>
      </c>
      <c r="G34" s="2">
        <v>1971</v>
      </c>
      <c r="H34" s="4" t="s">
        <v>29</v>
      </c>
      <c r="I34" s="2" t="str">
        <f t="shared" si="0"/>
        <v>C</v>
      </c>
      <c r="J34" s="2">
        <f>COUNTIF(I$6:I34,I34)</f>
        <v>4</v>
      </c>
      <c r="K34" s="127">
        <v>2.613425925925926E-2</v>
      </c>
    </row>
    <row r="35" spans="1:11" ht="20.100000000000001" customHeight="1">
      <c r="A35" s="32">
        <v>30</v>
      </c>
      <c r="B35" s="34">
        <v>196</v>
      </c>
      <c r="C35" s="74" t="s">
        <v>111</v>
      </c>
      <c r="D35" s="4" t="s">
        <v>112</v>
      </c>
      <c r="E35" s="72" t="s">
        <v>16</v>
      </c>
      <c r="F35" s="32" t="s">
        <v>3</v>
      </c>
      <c r="G35" s="2">
        <v>1970</v>
      </c>
      <c r="H35" s="4" t="s">
        <v>113</v>
      </c>
      <c r="I35" s="2" t="str">
        <f t="shared" si="0"/>
        <v>C</v>
      </c>
      <c r="J35" s="2">
        <f>COUNTIF(I$6:I35,I35)</f>
        <v>5</v>
      </c>
      <c r="K35" s="128">
        <v>2.6273148148148153E-2</v>
      </c>
    </row>
    <row r="36" spans="1:11" ht="20.100000000000001" customHeight="1">
      <c r="A36" s="32">
        <v>31</v>
      </c>
      <c r="B36" s="34">
        <v>187</v>
      </c>
      <c r="C36" s="73" t="s">
        <v>217</v>
      </c>
      <c r="D36" s="72" t="s">
        <v>107</v>
      </c>
      <c r="E36" s="72" t="s">
        <v>16</v>
      </c>
      <c r="F36" s="32" t="s">
        <v>3</v>
      </c>
      <c r="G36" s="1">
        <v>1993</v>
      </c>
      <c r="H36" s="4" t="s">
        <v>218</v>
      </c>
      <c r="I36" s="2" t="str">
        <f t="shared" si="0"/>
        <v>A</v>
      </c>
      <c r="J36" s="2">
        <f>COUNTIF(I$6:I36,I36)</f>
        <v>12</v>
      </c>
      <c r="K36" s="127">
        <v>2.6493055555555558E-2</v>
      </c>
    </row>
    <row r="37" spans="1:11" s="143" customFormat="1" ht="20.100000000000001" customHeight="1">
      <c r="A37" s="118">
        <v>32</v>
      </c>
      <c r="B37" s="121">
        <v>193</v>
      </c>
      <c r="C37" s="141" t="s">
        <v>125</v>
      </c>
      <c r="D37" s="13" t="s">
        <v>43</v>
      </c>
      <c r="E37" s="142" t="s">
        <v>16</v>
      </c>
      <c r="F37" s="118" t="s">
        <v>3</v>
      </c>
      <c r="G37" s="9">
        <v>1956</v>
      </c>
      <c r="H37" s="13" t="s">
        <v>17</v>
      </c>
      <c r="I37" s="9" t="str">
        <f t="shared" si="0"/>
        <v>D</v>
      </c>
      <c r="J37" s="9">
        <f>COUNTIF(I$6:I37,I37)</f>
        <v>3</v>
      </c>
      <c r="K37" s="216">
        <v>2.6967592592592595E-2</v>
      </c>
    </row>
    <row r="38" spans="1:11" ht="20.100000000000001" customHeight="1">
      <c r="A38" s="32">
        <v>33</v>
      </c>
      <c r="B38" s="34">
        <v>173</v>
      </c>
      <c r="C38" s="74" t="s">
        <v>89</v>
      </c>
      <c r="D38" s="4" t="s">
        <v>85</v>
      </c>
      <c r="E38" s="72" t="s">
        <v>16</v>
      </c>
      <c r="F38" s="32" t="s">
        <v>3</v>
      </c>
      <c r="G38" s="2">
        <v>1979</v>
      </c>
      <c r="H38" s="4" t="s">
        <v>29</v>
      </c>
      <c r="I38" s="2" t="str">
        <f t="shared" ref="I38:I57" si="1">IF(F38="m",IF($G$1-$G38&lt;=19,"JM",IF($G$1-$G38&lt;=39,"A",IF($G$1-$G38&lt;=49,"B",IF($G$1-$G38&lt;=59,"C",IF($G$1-$G38&lt;=69,"D","E"))))),IF($G$1-$G38&lt;=19,"JŽ",IF($G$1-$G38&lt;=39,"F",IF($G$1-$G38&lt;=49,"G",IF($G$1-$G38&lt;=59,"H","I")))))</f>
        <v>B</v>
      </c>
      <c r="J38" s="2">
        <f>COUNTIF(I$6:I38,I38)</f>
        <v>5</v>
      </c>
      <c r="K38" s="127">
        <v>2.7118055555555552E-2</v>
      </c>
    </row>
    <row r="39" spans="1:11" ht="20.100000000000001" customHeight="1">
      <c r="A39" s="32">
        <v>34</v>
      </c>
      <c r="B39" s="34">
        <v>174</v>
      </c>
      <c r="C39" s="74" t="s">
        <v>54</v>
      </c>
      <c r="D39" s="4" t="s">
        <v>55</v>
      </c>
      <c r="E39" s="72" t="s">
        <v>16</v>
      </c>
      <c r="F39" s="32" t="s">
        <v>78</v>
      </c>
      <c r="G39" s="2">
        <v>1975</v>
      </c>
      <c r="H39" s="4" t="s">
        <v>29</v>
      </c>
      <c r="I39" s="2" t="str">
        <f t="shared" si="1"/>
        <v>G</v>
      </c>
      <c r="J39" s="2">
        <f>COUNTIF(I$6:I39,I39)</f>
        <v>4</v>
      </c>
      <c r="K39" s="127">
        <v>2.7268518518518515E-2</v>
      </c>
    </row>
    <row r="40" spans="1:11" ht="20.100000000000001" customHeight="1">
      <c r="A40" s="32">
        <v>35</v>
      </c>
      <c r="B40" s="34">
        <v>153</v>
      </c>
      <c r="C40" s="74" t="s">
        <v>52</v>
      </c>
      <c r="D40" s="4" t="s">
        <v>31</v>
      </c>
      <c r="E40" s="72" t="s">
        <v>16</v>
      </c>
      <c r="F40" s="32" t="s">
        <v>3</v>
      </c>
      <c r="G40" s="2">
        <v>1970</v>
      </c>
      <c r="H40" s="4" t="s">
        <v>17</v>
      </c>
      <c r="I40" s="2" t="str">
        <f t="shared" si="1"/>
        <v>C</v>
      </c>
      <c r="J40" s="2">
        <f>COUNTIF(I$6:I40,I40)</f>
        <v>6</v>
      </c>
      <c r="K40" s="127">
        <v>2.7870370370370368E-2</v>
      </c>
    </row>
    <row r="41" spans="1:11" ht="20.100000000000001" customHeight="1">
      <c r="A41" s="32">
        <v>36</v>
      </c>
      <c r="B41" s="34">
        <v>192</v>
      </c>
      <c r="C41" s="74" t="s">
        <v>125</v>
      </c>
      <c r="D41" s="4" t="s">
        <v>104</v>
      </c>
      <c r="E41" s="72" t="s">
        <v>16</v>
      </c>
      <c r="F41" s="32" t="s">
        <v>3</v>
      </c>
      <c r="G41" s="2">
        <v>1958</v>
      </c>
      <c r="H41" s="4" t="s">
        <v>18</v>
      </c>
      <c r="I41" s="2" t="str">
        <f t="shared" si="1"/>
        <v>D</v>
      </c>
      <c r="J41" s="2">
        <f>COUNTIF(I$6:I41,I41)</f>
        <v>4</v>
      </c>
      <c r="K41" s="127">
        <v>2.9050925925925928E-2</v>
      </c>
    </row>
    <row r="42" spans="1:11" ht="20.100000000000001" customHeight="1">
      <c r="A42" s="32">
        <v>37</v>
      </c>
      <c r="B42" s="34">
        <v>175</v>
      </c>
      <c r="C42" s="74" t="s">
        <v>139</v>
      </c>
      <c r="D42" s="4" t="s">
        <v>37</v>
      </c>
      <c r="E42" s="72" t="s">
        <v>16</v>
      </c>
      <c r="F42" s="32" t="s">
        <v>3</v>
      </c>
      <c r="G42" s="2">
        <v>1954</v>
      </c>
      <c r="H42" s="4" t="s">
        <v>164</v>
      </c>
      <c r="I42" s="2" t="str">
        <f t="shared" si="1"/>
        <v>D</v>
      </c>
      <c r="J42" s="2">
        <f>COUNTIF(I$6:I42,I42)</f>
        <v>5</v>
      </c>
      <c r="K42" s="127">
        <v>2.9421296296296296E-2</v>
      </c>
    </row>
    <row r="43" spans="1:11" s="134" customFormat="1" ht="20.100000000000001" customHeight="1">
      <c r="A43" s="101">
        <v>38</v>
      </c>
      <c r="B43" s="104">
        <v>158</v>
      </c>
      <c r="C43" s="131" t="s">
        <v>47</v>
      </c>
      <c r="D43" s="132" t="s">
        <v>48</v>
      </c>
      <c r="E43" s="133" t="s">
        <v>16</v>
      </c>
      <c r="F43" s="101" t="s">
        <v>78</v>
      </c>
      <c r="G43" s="7">
        <v>1967</v>
      </c>
      <c r="H43" s="132" t="s">
        <v>17</v>
      </c>
      <c r="I43" s="7" t="str">
        <f t="shared" si="1"/>
        <v>H</v>
      </c>
      <c r="J43" s="7">
        <f>COUNTIF(I$6:I43,I43)</f>
        <v>1</v>
      </c>
      <c r="K43" s="214">
        <v>2.9502314814814815E-2</v>
      </c>
    </row>
    <row r="44" spans="1:11" s="134" customFormat="1" ht="20.100000000000001" customHeight="1">
      <c r="A44" s="101">
        <v>39</v>
      </c>
      <c r="B44" s="104">
        <v>200</v>
      </c>
      <c r="C44" s="135" t="s">
        <v>184</v>
      </c>
      <c r="D44" s="133" t="s">
        <v>222</v>
      </c>
      <c r="E44" s="133" t="s">
        <v>16</v>
      </c>
      <c r="F44" s="101" t="s">
        <v>78</v>
      </c>
      <c r="G44" s="8">
        <v>2008</v>
      </c>
      <c r="H44" s="132" t="s">
        <v>17</v>
      </c>
      <c r="I44" s="7" t="str">
        <f t="shared" si="1"/>
        <v>JŽ</v>
      </c>
      <c r="J44" s="7">
        <f>COUNTIF(I$6:I44,I44)</f>
        <v>1</v>
      </c>
      <c r="K44" s="214">
        <v>2.9791666666666664E-2</v>
      </c>
    </row>
    <row r="45" spans="1:11" s="139" customFormat="1" ht="20.100000000000001" customHeight="1">
      <c r="A45" s="109">
        <v>40</v>
      </c>
      <c r="B45" s="112">
        <v>157</v>
      </c>
      <c r="C45" s="136" t="s">
        <v>57</v>
      </c>
      <c r="D45" s="137" t="s">
        <v>58</v>
      </c>
      <c r="E45" s="138" t="s">
        <v>16</v>
      </c>
      <c r="F45" s="109" t="s">
        <v>78</v>
      </c>
      <c r="G45" s="11">
        <v>1966</v>
      </c>
      <c r="H45" s="137" t="s">
        <v>17</v>
      </c>
      <c r="I45" s="11" t="str">
        <f t="shared" si="1"/>
        <v>H</v>
      </c>
      <c r="J45" s="11">
        <f>COUNTIF(I$6:I45,I45)</f>
        <v>2</v>
      </c>
      <c r="K45" s="215">
        <v>2.9861111111111113E-2</v>
      </c>
    </row>
    <row r="46" spans="1:11" ht="20.100000000000001" customHeight="1">
      <c r="A46" s="32">
        <v>41</v>
      </c>
      <c r="B46" s="34">
        <v>195</v>
      </c>
      <c r="C46" s="73" t="s">
        <v>168</v>
      </c>
      <c r="D46" s="4" t="s">
        <v>103</v>
      </c>
      <c r="E46" s="72" t="s">
        <v>16</v>
      </c>
      <c r="F46" s="32" t="s">
        <v>78</v>
      </c>
      <c r="G46" s="1">
        <v>1979</v>
      </c>
      <c r="H46" s="4" t="s">
        <v>131</v>
      </c>
      <c r="I46" s="2" t="str">
        <f t="shared" si="1"/>
        <v>G</v>
      </c>
      <c r="J46" s="2">
        <f>COUNTIF(I$6:I46,I46)</f>
        <v>5</v>
      </c>
      <c r="K46" s="127">
        <v>3.0219907407407407E-2</v>
      </c>
    </row>
    <row r="47" spans="1:11" ht="20.100000000000001" customHeight="1">
      <c r="A47" s="32">
        <v>42</v>
      </c>
      <c r="B47" s="34">
        <v>198</v>
      </c>
      <c r="C47" s="74" t="s">
        <v>25</v>
      </c>
      <c r="D47" s="4" t="s">
        <v>26</v>
      </c>
      <c r="E47" s="72" t="s">
        <v>16</v>
      </c>
      <c r="F47" s="32" t="s">
        <v>3</v>
      </c>
      <c r="G47" s="2">
        <v>1958</v>
      </c>
      <c r="H47" s="4" t="s">
        <v>27</v>
      </c>
      <c r="I47" s="2" t="str">
        <f t="shared" si="1"/>
        <v>D</v>
      </c>
      <c r="J47" s="2">
        <f>COUNTIF(I$6:I47,I47)</f>
        <v>6</v>
      </c>
      <c r="K47" s="127">
        <v>3.050925925925926E-2</v>
      </c>
    </row>
    <row r="48" spans="1:11" s="134" customFormat="1" ht="20.100000000000001" customHeight="1">
      <c r="A48" s="101">
        <v>43</v>
      </c>
      <c r="B48" s="104">
        <v>194</v>
      </c>
      <c r="C48" s="131" t="s">
        <v>143</v>
      </c>
      <c r="D48" s="132" t="s">
        <v>26</v>
      </c>
      <c r="E48" s="133" t="s">
        <v>16</v>
      </c>
      <c r="F48" s="101" t="s">
        <v>3</v>
      </c>
      <c r="G48" s="7">
        <v>1945</v>
      </c>
      <c r="H48" s="132" t="s">
        <v>165</v>
      </c>
      <c r="I48" s="7" t="str">
        <f t="shared" si="1"/>
        <v>E</v>
      </c>
      <c r="J48" s="7">
        <f>COUNTIF(I$6:I48,I48)</f>
        <v>1</v>
      </c>
      <c r="K48" s="214">
        <v>3.1122685185185187E-2</v>
      </c>
    </row>
    <row r="49" spans="1:12" ht="20.100000000000001" customHeight="1">
      <c r="A49" s="32">
        <v>44</v>
      </c>
      <c r="B49" s="34">
        <v>159</v>
      </c>
      <c r="C49" s="74" t="s">
        <v>45</v>
      </c>
      <c r="D49" s="4" t="s">
        <v>46</v>
      </c>
      <c r="E49" s="72" t="s">
        <v>16</v>
      </c>
      <c r="F49" s="32" t="s">
        <v>3</v>
      </c>
      <c r="G49" s="2">
        <v>1965</v>
      </c>
      <c r="H49" s="4" t="s">
        <v>17</v>
      </c>
      <c r="I49" s="2" t="str">
        <f t="shared" si="1"/>
        <v>C</v>
      </c>
      <c r="J49" s="2">
        <f>COUNTIF(I$6:I49,I49)</f>
        <v>7</v>
      </c>
      <c r="K49" s="127">
        <v>3.1469907407407412E-2</v>
      </c>
    </row>
    <row r="50" spans="1:12" s="139" customFormat="1" ht="20.100000000000001" customHeight="1">
      <c r="A50" s="109">
        <v>45</v>
      </c>
      <c r="B50" s="112">
        <v>160</v>
      </c>
      <c r="C50" s="136" t="s">
        <v>34</v>
      </c>
      <c r="D50" s="137" t="s">
        <v>35</v>
      </c>
      <c r="E50" s="138" t="s">
        <v>16</v>
      </c>
      <c r="F50" s="109" t="s">
        <v>78</v>
      </c>
      <c r="G50" s="11">
        <v>2003</v>
      </c>
      <c r="H50" s="137" t="s">
        <v>17</v>
      </c>
      <c r="I50" s="11" t="str">
        <f t="shared" si="1"/>
        <v>JŽ</v>
      </c>
      <c r="J50" s="11">
        <f>COUNTIF(I$6:I50,I50)</f>
        <v>2</v>
      </c>
      <c r="K50" s="215">
        <v>3.1608796296296295E-2</v>
      </c>
    </row>
    <row r="51" spans="1:12" ht="20.100000000000001" customHeight="1">
      <c r="A51" s="32">
        <v>46</v>
      </c>
      <c r="B51" s="34">
        <v>203</v>
      </c>
      <c r="C51" s="74" t="s">
        <v>65</v>
      </c>
      <c r="D51" s="4" t="s">
        <v>104</v>
      </c>
      <c r="E51" s="72" t="s">
        <v>16</v>
      </c>
      <c r="F51" s="32" t="s">
        <v>3</v>
      </c>
      <c r="G51" s="2">
        <v>1982</v>
      </c>
      <c r="H51" s="4" t="s">
        <v>17</v>
      </c>
      <c r="I51" s="2" t="str">
        <f t="shared" si="1"/>
        <v>B</v>
      </c>
      <c r="J51" s="2">
        <f>COUNTIF(I$6:I51,I51)</f>
        <v>6</v>
      </c>
      <c r="K51" s="127">
        <v>3.1909722222222221E-2</v>
      </c>
    </row>
    <row r="52" spans="1:12" ht="20.100000000000001" customHeight="1">
      <c r="A52" s="32">
        <v>47</v>
      </c>
      <c r="B52" s="34">
        <v>201</v>
      </c>
      <c r="C52" s="73" t="s">
        <v>177</v>
      </c>
      <c r="D52" s="72" t="s">
        <v>86</v>
      </c>
      <c r="E52" s="72" t="s">
        <v>16</v>
      </c>
      <c r="F52" s="32" t="s">
        <v>3</v>
      </c>
      <c r="G52" s="1">
        <v>1970</v>
      </c>
      <c r="H52" s="4" t="s">
        <v>178</v>
      </c>
      <c r="I52" s="2" t="str">
        <f t="shared" si="1"/>
        <v>C</v>
      </c>
      <c r="J52" s="2">
        <f>COUNTIF(I$6:I52,I52)</f>
        <v>8</v>
      </c>
      <c r="K52" s="127">
        <v>3.2638888888888891E-2</v>
      </c>
    </row>
    <row r="53" spans="1:12" ht="20.100000000000001" customHeight="1">
      <c r="A53" s="32">
        <v>48</v>
      </c>
      <c r="B53" s="34">
        <v>186</v>
      </c>
      <c r="C53" s="73" t="s">
        <v>215</v>
      </c>
      <c r="D53" s="72" t="s">
        <v>216</v>
      </c>
      <c r="E53" s="72" t="s">
        <v>16</v>
      </c>
      <c r="F53" s="32" t="s">
        <v>78</v>
      </c>
      <c r="G53" s="1">
        <v>1988</v>
      </c>
      <c r="H53" s="4" t="s">
        <v>214</v>
      </c>
      <c r="I53" s="2" t="str">
        <f t="shared" si="1"/>
        <v>F</v>
      </c>
      <c r="J53" s="2">
        <f>COUNTIF(I$6:I53,I53)</f>
        <v>4</v>
      </c>
      <c r="K53" s="127">
        <v>3.4675925925925923E-2</v>
      </c>
    </row>
    <row r="54" spans="1:12" s="139" customFormat="1" ht="20.100000000000001" customHeight="1">
      <c r="A54" s="109">
        <v>49</v>
      </c>
      <c r="B54" s="112">
        <v>156</v>
      </c>
      <c r="C54" s="140" t="s">
        <v>204</v>
      </c>
      <c r="D54" s="138" t="s">
        <v>205</v>
      </c>
      <c r="E54" s="138" t="s">
        <v>16</v>
      </c>
      <c r="F54" s="109" t="s">
        <v>3</v>
      </c>
      <c r="G54" s="12">
        <v>1948</v>
      </c>
      <c r="H54" s="137" t="s">
        <v>206</v>
      </c>
      <c r="I54" s="11" t="str">
        <f t="shared" si="1"/>
        <v>E</v>
      </c>
      <c r="J54" s="11">
        <f>COUNTIF(I$6:I54,I54)</f>
        <v>2</v>
      </c>
      <c r="K54" s="215">
        <v>3.4687500000000003E-2</v>
      </c>
    </row>
    <row r="55" spans="1:12" s="143" customFormat="1" ht="20.100000000000001" customHeight="1">
      <c r="A55" s="118">
        <v>50</v>
      </c>
      <c r="B55" s="121">
        <v>197</v>
      </c>
      <c r="C55" s="141" t="s">
        <v>127</v>
      </c>
      <c r="D55" s="13" t="s">
        <v>59</v>
      </c>
      <c r="E55" s="142" t="s">
        <v>16</v>
      </c>
      <c r="F55" s="118" t="s">
        <v>78</v>
      </c>
      <c r="G55" s="9">
        <v>1968</v>
      </c>
      <c r="H55" s="13" t="s">
        <v>224</v>
      </c>
      <c r="I55" s="9" t="str">
        <f t="shared" si="1"/>
        <v>H</v>
      </c>
      <c r="J55" s="9">
        <f>COUNTIF(I$6:I55,I55)</f>
        <v>3</v>
      </c>
      <c r="K55" s="216">
        <v>3.5798611111111107E-2</v>
      </c>
    </row>
    <row r="56" spans="1:12" ht="20.100000000000001" customHeight="1">
      <c r="A56" s="32">
        <v>51</v>
      </c>
      <c r="B56" s="34">
        <v>166</v>
      </c>
      <c r="C56" s="74" t="s">
        <v>66</v>
      </c>
      <c r="D56" s="4" t="s">
        <v>43</v>
      </c>
      <c r="E56" s="72" t="s">
        <v>16</v>
      </c>
      <c r="F56" s="32" t="s">
        <v>3</v>
      </c>
      <c r="G56" s="2">
        <v>1962</v>
      </c>
      <c r="H56" s="4" t="s">
        <v>149</v>
      </c>
      <c r="I56" s="2" t="str">
        <f t="shared" si="1"/>
        <v>D</v>
      </c>
      <c r="J56" s="2">
        <f>COUNTIF(I$6:I56,I56)</f>
        <v>7</v>
      </c>
      <c r="K56" s="127">
        <v>3.5995370370370372E-2</v>
      </c>
    </row>
    <row r="57" spans="1:12" ht="20.100000000000001" customHeight="1">
      <c r="A57" s="32">
        <v>52</v>
      </c>
      <c r="B57" s="34">
        <v>164</v>
      </c>
      <c r="C57" s="74" t="s">
        <v>146</v>
      </c>
      <c r="D57" s="4" t="s">
        <v>56</v>
      </c>
      <c r="E57" s="72" t="s">
        <v>16</v>
      </c>
      <c r="F57" s="32" t="s">
        <v>3</v>
      </c>
      <c r="G57" s="2">
        <v>1984</v>
      </c>
      <c r="H57" s="4" t="s">
        <v>29</v>
      </c>
      <c r="I57" s="2" t="str">
        <f t="shared" si="1"/>
        <v>A</v>
      </c>
      <c r="J57" s="2">
        <f>COUNTIF(I$6:I57,I57)</f>
        <v>13</v>
      </c>
      <c r="K57" s="34" t="s">
        <v>223</v>
      </c>
    </row>
    <row r="58" spans="1:12" ht="13.5" thickBot="1"/>
    <row r="59" spans="1:12" customFormat="1" ht="20.100000000000001" customHeight="1" thickBot="1">
      <c r="A59" s="185" t="s">
        <v>230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7"/>
    </row>
    <row r="60" spans="1:12" s="134" customFormat="1" ht="21" customHeight="1" thickBot="1">
      <c r="A60" s="177">
        <v>1</v>
      </c>
      <c r="B60" s="178">
        <v>264</v>
      </c>
      <c r="C60" s="179" t="s">
        <v>14</v>
      </c>
      <c r="D60" s="179" t="s">
        <v>15</v>
      </c>
      <c r="E60" s="180" t="s">
        <v>16</v>
      </c>
      <c r="F60" s="180" t="s">
        <v>78</v>
      </c>
      <c r="G60" s="181">
        <v>1950</v>
      </c>
      <c r="H60" s="182" t="s">
        <v>17</v>
      </c>
      <c r="I60" s="183" t="s">
        <v>92</v>
      </c>
      <c r="J60" s="180">
        <f>COUNTIF(I$5:I60,I60)</f>
        <v>1</v>
      </c>
      <c r="K60" s="184">
        <v>2.0150462962962964E-2</v>
      </c>
      <c r="L60" s="176"/>
    </row>
    <row r="61" spans="1:12" customFormat="1" ht="20.100000000000001" customHeight="1" thickBot="1">
      <c r="A61" s="185" t="s">
        <v>95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7"/>
    </row>
    <row r="62" spans="1:12" s="134" customFormat="1" ht="21" customHeight="1">
      <c r="A62" s="172">
        <v>1</v>
      </c>
      <c r="B62" s="173">
        <v>194</v>
      </c>
      <c r="C62" s="174" t="s">
        <v>143</v>
      </c>
      <c r="D62" s="18" t="s">
        <v>26</v>
      </c>
      <c r="E62" s="17" t="s">
        <v>16</v>
      </c>
      <c r="F62" s="172" t="s">
        <v>3</v>
      </c>
      <c r="G62" s="16">
        <v>1945</v>
      </c>
      <c r="H62" s="18" t="s">
        <v>165</v>
      </c>
      <c r="I62" s="16" t="str">
        <f>IF(F62="m",IF($G$1-$G62&lt;=19,"JM",IF($G$1-$G62&lt;=39,"A",IF($G$1-$G62&lt;=49,"B",IF($G$1-$G62&lt;=59,"C",IF($G$1-$G62&lt;=69,"D","E"))))),IF($G$1-$G62&lt;=19,"JŽ",IF($G$1-$G62&lt;=39,"F",IF($G$1-$G62&lt;=49,"G",IF($G$1-$G62&lt;=59,"H","I")))))</f>
        <v>E</v>
      </c>
      <c r="J62" s="16">
        <f>COUNTIF(I$6:I62,I62)</f>
        <v>3</v>
      </c>
      <c r="K62" s="175">
        <v>3.1122685185185187E-2</v>
      </c>
    </row>
    <row r="64" spans="1:12" s="38" customFormat="1" ht="12" customHeight="1">
      <c r="A64" s="39" t="s">
        <v>102</v>
      </c>
      <c r="B64" s="88"/>
      <c r="C64" s="39"/>
      <c r="D64" s="39"/>
      <c r="E64" s="39"/>
      <c r="F64" s="39"/>
      <c r="G64" s="39"/>
      <c r="H64" s="39"/>
      <c r="I64" s="6"/>
      <c r="J64" s="6"/>
      <c r="K64" s="42"/>
    </row>
    <row r="65" spans="1:11" s="38" customFormat="1">
      <c r="A65" s="188" t="s">
        <v>93</v>
      </c>
      <c r="B65" s="188"/>
      <c r="C65" s="188"/>
      <c r="D65" s="188"/>
      <c r="E65" s="188"/>
      <c r="F65" s="188"/>
      <c r="G65" s="188"/>
      <c r="H65" s="39"/>
      <c r="I65" s="6"/>
      <c r="J65" s="6"/>
      <c r="K65" s="42"/>
    </row>
  </sheetData>
  <sortState ref="A6:L58">
    <sortCondition ref="K6:K58"/>
  </sortState>
  <mergeCells count="6">
    <mergeCell ref="A61:K61"/>
    <mergeCell ref="A65:G65"/>
    <mergeCell ref="A2:K2"/>
    <mergeCell ref="A3:K3"/>
    <mergeCell ref="A4:C4"/>
    <mergeCell ref="A59:K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opLeftCell="A2" workbookViewId="0">
      <selection activeCell="N67" sqref="N67"/>
    </sheetView>
  </sheetViews>
  <sheetFormatPr defaultRowHeight="12.75"/>
  <cols>
    <col min="1" max="1" width="4.85546875" style="41" customWidth="1"/>
    <col min="2" max="2" width="5.85546875" style="42" customWidth="1"/>
    <col min="3" max="3" width="14.5703125" style="41" customWidth="1"/>
    <col min="4" max="4" width="8.42578125" style="85" customWidth="1"/>
    <col min="5" max="5" width="4.140625" style="69" customWidth="1"/>
    <col min="6" max="6" width="4" style="41" customWidth="1"/>
    <col min="7" max="7" width="6.7109375" style="43" customWidth="1"/>
    <col min="8" max="8" width="19.85546875" style="85" customWidth="1"/>
    <col min="9" max="9" width="4.28515625" style="6" customWidth="1"/>
    <col min="10" max="10" width="4.85546875" style="6" customWidth="1"/>
    <col min="11" max="11" width="9.42578125" style="42" customWidth="1"/>
    <col min="12" max="16384" width="9.140625" style="69"/>
  </cols>
  <sheetData>
    <row r="1" spans="1:11" ht="13.5" hidden="1" thickBot="1">
      <c r="F1" s="41" t="s">
        <v>5</v>
      </c>
      <c r="G1" s="43">
        <v>2022</v>
      </c>
    </row>
    <row r="2" spans="1:11" s="70" customFormat="1" ht="30" customHeight="1" thickBot="1">
      <c r="A2" s="189" t="s">
        <v>13</v>
      </c>
      <c r="B2" s="190"/>
      <c r="C2" s="190"/>
      <c r="D2" s="190"/>
      <c r="E2" s="190"/>
      <c r="F2" s="190"/>
      <c r="G2" s="190"/>
      <c r="H2" s="190"/>
      <c r="I2" s="190"/>
      <c r="J2" s="190"/>
      <c r="K2" s="191"/>
    </row>
    <row r="3" spans="1:11" s="70" customFormat="1" ht="30" customHeight="1" thickBot="1">
      <c r="A3" s="192" t="s">
        <v>97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s="71" customFormat="1" ht="24.75" customHeight="1">
      <c r="A4" s="195" t="s">
        <v>96</v>
      </c>
      <c r="B4" s="195"/>
      <c r="C4" s="195"/>
      <c r="D4" s="45"/>
      <c r="E4" s="45"/>
      <c r="F4" s="55"/>
      <c r="G4" s="57"/>
      <c r="H4" s="55"/>
      <c r="I4" s="55"/>
      <c r="J4" s="55"/>
      <c r="K4" s="56"/>
    </row>
    <row r="5" spans="1:11" s="68" customFormat="1" ht="34.5" thickBot="1">
      <c r="A5" s="163" t="s">
        <v>98</v>
      </c>
      <c r="B5" s="93" t="s">
        <v>99</v>
      </c>
      <c r="C5" s="164" t="s">
        <v>6</v>
      </c>
      <c r="D5" s="130" t="s">
        <v>0</v>
      </c>
      <c r="E5" s="75" t="s">
        <v>100</v>
      </c>
      <c r="F5" s="51" t="s">
        <v>4</v>
      </c>
      <c r="G5" s="165" t="s">
        <v>9</v>
      </c>
      <c r="H5" s="130" t="s">
        <v>1</v>
      </c>
      <c r="I5" s="107" t="s">
        <v>101</v>
      </c>
      <c r="J5" s="166" t="s">
        <v>11</v>
      </c>
      <c r="K5" s="52" t="s">
        <v>2</v>
      </c>
    </row>
    <row r="6" spans="1:11" customFormat="1" ht="19.5" customHeight="1" thickBot="1">
      <c r="A6" s="196" t="s">
        <v>24</v>
      </c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s="134" customFormat="1" ht="20.100000000000001" customHeight="1">
      <c r="A7" s="101">
        <v>1</v>
      </c>
      <c r="B7" s="104">
        <v>152</v>
      </c>
      <c r="C7" s="131" t="s">
        <v>121</v>
      </c>
      <c r="D7" s="132" t="s">
        <v>122</v>
      </c>
      <c r="E7" s="133" t="s">
        <v>16</v>
      </c>
      <c r="F7" s="101" t="s">
        <v>3</v>
      </c>
      <c r="G7" s="7">
        <v>1989</v>
      </c>
      <c r="H7" s="132" t="s">
        <v>123</v>
      </c>
      <c r="I7" s="7" t="str">
        <f t="shared" ref="I7:I19" si="0"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7">
        <f>COUNTIF(I$7:I7,I7)</f>
        <v>1</v>
      </c>
      <c r="K7" s="214">
        <v>1.7488425925925925E-2</v>
      </c>
    </row>
    <row r="8" spans="1:11" s="139" customFormat="1" ht="20.100000000000001" customHeight="1">
      <c r="A8" s="109">
        <v>2</v>
      </c>
      <c r="B8" s="112">
        <v>168</v>
      </c>
      <c r="C8" s="136" t="s">
        <v>128</v>
      </c>
      <c r="D8" s="137" t="s">
        <v>129</v>
      </c>
      <c r="E8" s="138" t="s">
        <v>16</v>
      </c>
      <c r="F8" s="109" t="s">
        <v>3</v>
      </c>
      <c r="G8" s="11">
        <v>1986</v>
      </c>
      <c r="H8" s="137" t="s">
        <v>130</v>
      </c>
      <c r="I8" s="11" t="str">
        <f t="shared" si="0"/>
        <v>A</v>
      </c>
      <c r="J8" s="11">
        <f>COUNTIF(I$7:I8,I8)</f>
        <v>2</v>
      </c>
      <c r="K8" s="215">
        <v>1.8749999999999999E-2</v>
      </c>
    </row>
    <row r="9" spans="1:11" s="143" customFormat="1" ht="20.100000000000001" customHeight="1" thickBot="1">
      <c r="A9" s="118">
        <v>3</v>
      </c>
      <c r="B9" s="121">
        <v>171</v>
      </c>
      <c r="C9" s="141" t="s">
        <v>60</v>
      </c>
      <c r="D9" s="13" t="s">
        <v>132</v>
      </c>
      <c r="E9" s="142" t="s">
        <v>16</v>
      </c>
      <c r="F9" s="118" t="s">
        <v>3</v>
      </c>
      <c r="G9" s="9">
        <v>1985</v>
      </c>
      <c r="H9" s="13" t="s">
        <v>75</v>
      </c>
      <c r="I9" s="9" t="str">
        <f t="shared" si="0"/>
        <v>A</v>
      </c>
      <c r="J9" s="9">
        <f>COUNTIF(I$7:I9,I9)</f>
        <v>3</v>
      </c>
      <c r="K9" s="216">
        <v>1.8761574074074073E-2</v>
      </c>
    </row>
    <row r="10" spans="1:11" hidden="1">
      <c r="A10" s="32">
        <v>4</v>
      </c>
      <c r="B10" s="34">
        <v>191</v>
      </c>
      <c r="C10" s="74" t="s">
        <v>140</v>
      </c>
      <c r="D10" s="4" t="s">
        <v>141</v>
      </c>
      <c r="E10" s="72" t="s">
        <v>16</v>
      </c>
      <c r="F10" s="32" t="s">
        <v>3</v>
      </c>
      <c r="G10" s="2">
        <v>1996</v>
      </c>
      <c r="H10" s="4" t="s">
        <v>133</v>
      </c>
      <c r="I10" s="2" t="str">
        <f t="shared" si="0"/>
        <v>A</v>
      </c>
      <c r="J10" s="2">
        <f>COUNTIF(I$7:I10,I10)</f>
        <v>4</v>
      </c>
      <c r="K10" s="127">
        <v>1.9953703703703706E-2</v>
      </c>
    </row>
    <row r="11" spans="1:11" hidden="1">
      <c r="A11" s="32">
        <v>7</v>
      </c>
      <c r="B11" s="34">
        <v>204</v>
      </c>
      <c r="C11" s="74" t="s">
        <v>150</v>
      </c>
      <c r="D11" s="4" t="s">
        <v>31</v>
      </c>
      <c r="E11" s="72" t="s">
        <v>16</v>
      </c>
      <c r="F11" s="32" t="s">
        <v>3</v>
      </c>
      <c r="G11" s="2">
        <v>1986</v>
      </c>
      <c r="H11" s="4" t="s">
        <v>29</v>
      </c>
      <c r="I11" s="2" t="str">
        <f t="shared" si="0"/>
        <v>A</v>
      </c>
      <c r="J11" s="2">
        <f>COUNTIF(I$7:I11,I11)</f>
        <v>5</v>
      </c>
      <c r="K11" s="127">
        <v>2.0821759259259259E-2</v>
      </c>
    </row>
    <row r="12" spans="1:11" hidden="1">
      <c r="A12" s="32">
        <v>9</v>
      </c>
      <c r="B12" s="34">
        <v>181</v>
      </c>
      <c r="C12" s="74" t="s">
        <v>126</v>
      </c>
      <c r="D12" s="4" t="s">
        <v>40</v>
      </c>
      <c r="E12" s="72" t="s">
        <v>16</v>
      </c>
      <c r="F12" s="32" t="s">
        <v>3</v>
      </c>
      <c r="G12" s="2">
        <v>1986</v>
      </c>
      <c r="H12" s="4" t="s">
        <v>212</v>
      </c>
      <c r="I12" s="2" t="str">
        <f t="shared" si="0"/>
        <v>A</v>
      </c>
      <c r="J12" s="2">
        <f>COUNTIF(I$7:I12,I12)</f>
        <v>6</v>
      </c>
      <c r="K12" s="127">
        <v>2.1215277777777777E-2</v>
      </c>
    </row>
    <row r="13" spans="1:11" hidden="1">
      <c r="A13" s="32">
        <v>14</v>
      </c>
      <c r="B13" s="34">
        <v>188</v>
      </c>
      <c r="C13" s="73" t="s">
        <v>219</v>
      </c>
      <c r="D13" s="72" t="s">
        <v>104</v>
      </c>
      <c r="E13" s="72" t="s">
        <v>16</v>
      </c>
      <c r="F13" s="32" t="s">
        <v>3</v>
      </c>
      <c r="G13" s="1">
        <v>1988</v>
      </c>
      <c r="H13" s="4" t="s">
        <v>214</v>
      </c>
      <c r="I13" s="2" t="str">
        <f t="shared" si="0"/>
        <v>A</v>
      </c>
      <c r="J13" s="2">
        <f>COUNTIF(I$7:I13,I13)</f>
        <v>7</v>
      </c>
      <c r="K13" s="127">
        <v>2.2824074074074076E-2</v>
      </c>
    </row>
    <row r="14" spans="1:11" hidden="1">
      <c r="A14" s="32">
        <v>18</v>
      </c>
      <c r="B14" s="34">
        <v>182</v>
      </c>
      <c r="C14" s="74" t="s">
        <v>109</v>
      </c>
      <c r="D14" s="4" t="s">
        <v>41</v>
      </c>
      <c r="E14" s="72" t="s">
        <v>16</v>
      </c>
      <c r="F14" s="32" t="s">
        <v>3</v>
      </c>
      <c r="G14" s="2">
        <v>1992</v>
      </c>
      <c r="H14" s="4" t="s">
        <v>110</v>
      </c>
      <c r="I14" s="2" t="str">
        <f t="shared" si="0"/>
        <v>A</v>
      </c>
      <c r="J14" s="2">
        <f>COUNTIF(I$7:I14,I14)</f>
        <v>8</v>
      </c>
      <c r="K14" s="127">
        <v>2.3391203703703702E-2</v>
      </c>
    </row>
    <row r="15" spans="1:11" hidden="1">
      <c r="A15" s="32">
        <v>19</v>
      </c>
      <c r="B15" s="34">
        <v>185</v>
      </c>
      <c r="C15" s="73" t="s">
        <v>213</v>
      </c>
      <c r="D15" s="72" t="s">
        <v>135</v>
      </c>
      <c r="E15" s="72" t="s">
        <v>16</v>
      </c>
      <c r="F15" s="32" t="s">
        <v>3</v>
      </c>
      <c r="G15" s="1">
        <v>1987</v>
      </c>
      <c r="H15" s="4" t="s">
        <v>214</v>
      </c>
      <c r="I15" s="2" t="str">
        <f t="shared" si="0"/>
        <v>A</v>
      </c>
      <c r="J15" s="2">
        <f>COUNTIF(I$7:I15,I15)</f>
        <v>9</v>
      </c>
      <c r="K15" s="127">
        <v>2.3495370370370371E-2</v>
      </c>
    </row>
    <row r="16" spans="1:11" hidden="1">
      <c r="A16" s="32">
        <v>20</v>
      </c>
      <c r="B16" s="34">
        <v>161</v>
      </c>
      <c r="C16" s="74" t="s">
        <v>136</v>
      </c>
      <c r="D16" s="4" t="s">
        <v>83</v>
      </c>
      <c r="E16" s="72" t="s">
        <v>16</v>
      </c>
      <c r="F16" s="32" t="s">
        <v>3</v>
      </c>
      <c r="G16" s="2">
        <v>1985</v>
      </c>
      <c r="H16" s="4" t="s">
        <v>17</v>
      </c>
      <c r="I16" s="2" t="str">
        <f t="shared" si="0"/>
        <v>A</v>
      </c>
      <c r="J16" s="2">
        <f>COUNTIF(I$7:I16,I16)</f>
        <v>10</v>
      </c>
      <c r="K16" s="127">
        <v>2.3703703703703703E-2</v>
      </c>
    </row>
    <row r="17" spans="1:11" hidden="1">
      <c r="A17" s="32">
        <v>24</v>
      </c>
      <c r="B17" s="34">
        <v>189</v>
      </c>
      <c r="C17" s="73" t="s">
        <v>220</v>
      </c>
      <c r="D17" s="72" t="s">
        <v>85</v>
      </c>
      <c r="E17" s="72" t="s">
        <v>16</v>
      </c>
      <c r="F17" s="32" t="s">
        <v>3</v>
      </c>
      <c r="G17" s="1">
        <v>1997</v>
      </c>
      <c r="H17" s="4" t="s">
        <v>214</v>
      </c>
      <c r="I17" s="2" t="str">
        <f t="shared" si="0"/>
        <v>A</v>
      </c>
      <c r="J17" s="2">
        <f>COUNTIF(I$7:I17,I17)</f>
        <v>11</v>
      </c>
      <c r="K17" s="127">
        <v>2.4930555555555553E-2</v>
      </c>
    </row>
    <row r="18" spans="1:11" hidden="1">
      <c r="A18" s="32">
        <v>31</v>
      </c>
      <c r="B18" s="34">
        <v>187</v>
      </c>
      <c r="C18" s="73" t="s">
        <v>217</v>
      </c>
      <c r="D18" s="72" t="s">
        <v>107</v>
      </c>
      <c r="E18" s="72" t="s">
        <v>16</v>
      </c>
      <c r="F18" s="32" t="s">
        <v>3</v>
      </c>
      <c r="G18" s="1">
        <v>1993</v>
      </c>
      <c r="H18" s="4" t="s">
        <v>218</v>
      </c>
      <c r="I18" s="2" t="str">
        <f t="shared" si="0"/>
        <v>A</v>
      </c>
      <c r="J18" s="2">
        <f>COUNTIF(I$7:I18,I18)</f>
        <v>12</v>
      </c>
      <c r="K18" s="127">
        <v>2.6493055555555558E-2</v>
      </c>
    </row>
    <row r="19" spans="1:11" hidden="1">
      <c r="A19" s="32">
        <v>52</v>
      </c>
      <c r="B19" s="34">
        <v>164</v>
      </c>
      <c r="C19" s="74" t="s">
        <v>146</v>
      </c>
      <c r="D19" s="4" t="s">
        <v>56</v>
      </c>
      <c r="E19" s="72" t="s">
        <v>16</v>
      </c>
      <c r="F19" s="32" t="s">
        <v>3</v>
      </c>
      <c r="G19" s="2">
        <v>1984</v>
      </c>
      <c r="H19" s="4" t="s">
        <v>29</v>
      </c>
      <c r="I19" s="2" t="str">
        <f t="shared" si="0"/>
        <v>A</v>
      </c>
      <c r="J19" s="2">
        <f>COUNTIF(I$7:I19,I19)</f>
        <v>13</v>
      </c>
      <c r="K19" s="34"/>
    </row>
    <row r="20" spans="1:11" customFormat="1" ht="20.100000000000001" customHeight="1" thickBot="1">
      <c r="A20" s="196" t="s">
        <v>108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8"/>
    </row>
    <row r="21" spans="1:11" s="134" customFormat="1" ht="20.100000000000001" customHeight="1">
      <c r="A21" s="101">
        <v>1</v>
      </c>
      <c r="B21" s="104">
        <v>183</v>
      </c>
      <c r="C21" s="131" t="s">
        <v>36</v>
      </c>
      <c r="D21" s="132" t="s">
        <v>37</v>
      </c>
      <c r="E21" s="133" t="s">
        <v>16</v>
      </c>
      <c r="F21" s="101" t="s">
        <v>3</v>
      </c>
      <c r="G21" s="7">
        <v>1977</v>
      </c>
      <c r="H21" s="132" t="s">
        <v>38</v>
      </c>
      <c r="I21" s="7" t="str">
        <f t="shared" ref="I21:I26" si="1">IF(F21="m",IF($G$1-$G21&lt;=19,"JM",IF($G$1-$G21&lt;=39,"A",IF($G$1-$G21&lt;=49,"B",IF($G$1-$G21&lt;=59,"C",IF($G$1-$G21&lt;=69,"D","E"))))),IF($G$1-$G21&lt;=19,"JŽ",IF($G$1-$G21&lt;=39,"F",IF($G$1-$G21&lt;=49,"G",IF($G$1-$G21&lt;=59,"H","I")))))</f>
        <v>B</v>
      </c>
      <c r="J21" s="7">
        <f>COUNTIF(I$7:I21,I21)</f>
        <v>1</v>
      </c>
      <c r="K21" s="214">
        <v>2.0775462962962964E-2</v>
      </c>
    </row>
    <row r="22" spans="1:11" s="139" customFormat="1" ht="20.100000000000001" customHeight="1">
      <c r="A22" s="109">
        <v>2</v>
      </c>
      <c r="B22" s="112">
        <v>178</v>
      </c>
      <c r="C22" s="136" t="s">
        <v>61</v>
      </c>
      <c r="D22" s="137" t="s">
        <v>40</v>
      </c>
      <c r="E22" s="138" t="s">
        <v>16</v>
      </c>
      <c r="F22" s="109" t="s">
        <v>3</v>
      </c>
      <c r="G22" s="11">
        <v>1979</v>
      </c>
      <c r="H22" s="137" t="s">
        <v>17</v>
      </c>
      <c r="I22" s="11" t="str">
        <f t="shared" si="1"/>
        <v>B</v>
      </c>
      <c r="J22" s="11">
        <f>COUNTIF(I$7:I22,I22)</f>
        <v>2</v>
      </c>
      <c r="K22" s="215">
        <v>2.3055555555555555E-2</v>
      </c>
    </row>
    <row r="23" spans="1:11" s="143" customFormat="1" ht="20.100000000000001" customHeight="1" thickBot="1">
      <c r="A23" s="118">
        <v>3</v>
      </c>
      <c r="B23" s="121">
        <v>163</v>
      </c>
      <c r="C23" s="141" t="s">
        <v>106</v>
      </c>
      <c r="D23" s="13" t="s">
        <v>107</v>
      </c>
      <c r="E23" s="142" t="s">
        <v>16</v>
      </c>
      <c r="F23" s="118" t="s">
        <v>3</v>
      </c>
      <c r="G23" s="9">
        <v>1977</v>
      </c>
      <c r="H23" s="13" t="s">
        <v>221</v>
      </c>
      <c r="I23" s="9" t="str">
        <f t="shared" si="1"/>
        <v>B</v>
      </c>
      <c r="J23" s="9">
        <f>COUNTIF(I$7:I23,I23)</f>
        <v>3</v>
      </c>
      <c r="K23" s="216">
        <v>2.3796296296296298E-2</v>
      </c>
    </row>
    <row r="24" spans="1:11" hidden="1">
      <c r="A24" s="32">
        <v>27</v>
      </c>
      <c r="B24" s="34">
        <v>169</v>
      </c>
      <c r="C24" s="74" t="s">
        <v>32</v>
      </c>
      <c r="D24" s="4" t="s">
        <v>33</v>
      </c>
      <c r="E24" s="72" t="s">
        <v>16</v>
      </c>
      <c r="F24" s="32" t="s">
        <v>3</v>
      </c>
      <c r="G24" s="2">
        <v>1982</v>
      </c>
      <c r="H24" s="4" t="s">
        <v>124</v>
      </c>
      <c r="I24" s="2" t="str">
        <f t="shared" si="1"/>
        <v>B</v>
      </c>
      <c r="J24" s="2">
        <f>COUNTIF(I$7:I24,I24)</f>
        <v>4</v>
      </c>
      <c r="K24" s="127">
        <v>2.5960648148148149E-2</v>
      </c>
    </row>
    <row r="25" spans="1:11" hidden="1">
      <c r="A25" s="32">
        <v>33</v>
      </c>
      <c r="B25" s="34">
        <v>173</v>
      </c>
      <c r="C25" s="74" t="s">
        <v>89</v>
      </c>
      <c r="D25" s="4" t="s">
        <v>85</v>
      </c>
      <c r="E25" s="72" t="s">
        <v>16</v>
      </c>
      <c r="F25" s="32" t="s">
        <v>3</v>
      </c>
      <c r="G25" s="2">
        <v>1979</v>
      </c>
      <c r="H25" s="4" t="s">
        <v>29</v>
      </c>
      <c r="I25" s="2" t="str">
        <f t="shared" si="1"/>
        <v>B</v>
      </c>
      <c r="J25" s="2">
        <f>COUNTIF(I$7:I25,I25)</f>
        <v>5</v>
      </c>
      <c r="K25" s="127">
        <v>2.7118055555555552E-2</v>
      </c>
    </row>
    <row r="26" spans="1:11" hidden="1">
      <c r="A26" s="32">
        <v>46</v>
      </c>
      <c r="B26" s="34">
        <v>203</v>
      </c>
      <c r="C26" s="74" t="s">
        <v>65</v>
      </c>
      <c r="D26" s="4" t="s">
        <v>104</v>
      </c>
      <c r="E26" s="72" t="s">
        <v>16</v>
      </c>
      <c r="F26" s="32" t="s">
        <v>3</v>
      </c>
      <c r="G26" s="2">
        <v>1982</v>
      </c>
      <c r="H26" s="4" t="s">
        <v>17</v>
      </c>
      <c r="I26" s="2" t="str">
        <f t="shared" si="1"/>
        <v>B</v>
      </c>
      <c r="J26" s="2">
        <f>COUNTIF(I$7:I26,I26)</f>
        <v>6</v>
      </c>
      <c r="K26" s="127">
        <v>3.1909722222222221E-2</v>
      </c>
    </row>
    <row r="27" spans="1:11" customFormat="1" ht="20.100000000000001" customHeight="1" thickBot="1">
      <c r="A27" s="196" t="s">
        <v>115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8"/>
    </row>
    <row r="28" spans="1:11" s="134" customFormat="1" ht="20.100000000000001" customHeight="1">
      <c r="A28" s="101">
        <v>1</v>
      </c>
      <c r="B28" s="104">
        <v>184</v>
      </c>
      <c r="C28" s="135" t="s">
        <v>91</v>
      </c>
      <c r="D28" s="133" t="s">
        <v>86</v>
      </c>
      <c r="E28" s="133" t="s">
        <v>16</v>
      </c>
      <c r="F28" s="101" t="s">
        <v>3</v>
      </c>
      <c r="G28" s="8">
        <v>1965</v>
      </c>
      <c r="H28" s="132" t="s">
        <v>17</v>
      </c>
      <c r="I28" s="7" t="str">
        <f t="shared" ref="I28:I35" si="2">IF(F28="m",IF($G$1-$G28&lt;=19,"JM",IF($G$1-$G28&lt;=39,"A",IF($G$1-$G28&lt;=49,"B",IF($G$1-$G28&lt;=59,"C",IF($G$1-$G28&lt;=69,"D","E"))))),IF($G$1-$G28&lt;=19,"JŽ",IF($G$1-$G28&lt;=39,"F",IF($G$1-$G28&lt;=49,"G",IF($G$1-$G28&lt;=59,"H","I")))))</f>
        <v>C</v>
      </c>
      <c r="J28" s="7">
        <f>COUNTIF(I$7:I28,I28)</f>
        <v>1</v>
      </c>
      <c r="K28" s="214">
        <v>2.0891203703703703E-2</v>
      </c>
    </row>
    <row r="29" spans="1:11" s="139" customFormat="1" ht="20.100000000000001" customHeight="1">
      <c r="A29" s="109">
        <v>2</v>
      </c>
      <c r="B29" s="112">
        <v>199</v>
      </c>
      <c r="C29" s="140" t="s">
        <v>172</v>
      </c>
      <c r="D29" s="138" t="s">
        <v>179</v>
      </c>
      <c r="E29" s="138" t="s">
        <v>16</v>
      </c>
      <c r="F29" s="109" t="s">
        <v>3</v>
      </c>
      <c r="G29" s="12">
        <v>1970</v>
      </c>
      <c r="H29" s="137" t="s">
        <v>173</v>
      </c>
      <c r="I29" s="11" t="str">
        <f t="shared" si="2"/>
        <v>C</v>
      </c>
      <c r="J29" s="11">
        <f>COUNTIF(I$7:I29,I29)</f>
        <v>2</v>
      </c>
      <c r="K29" s="215">
        <v>2.2731481481481481E-2</v>
      </c>
    </row>
    <row r="30" spans="1:11" s="143" customFormat="1" ht="20.100000000000001" customHeight="1" thickBot="1">
      <c r="A30" s="118">
        <v>3</v>
      </c>
      <c r="B30" s="121">
        <v>165</v>
      </c>
      <c r="C30" s="141" t="s">
        <v>42</v>
      </c>
      <c r="D30" s="13" t="s">
        <v>43</v>
      </c>
      <c r="E30" s="142" t="s">
        <v>16</v>
      </c>
      <c r="F30" s="118" t="s">
        <v>3</v>
      </c>
      <c r="G30" s="9">
        <v>1965</v>
      </c>
      <c r="H30" s="13" t="s">
        <v>17</v>
      </c>
      <c r="I30" s="9" t="str">
        <f t="shared" si="2"/>
        <v>C</v>
      </c>
      <c r="J30" s="9">
        <f>COUNTIF(I$7:I30,I30)</f>
        <v>3</v>
      </c>
      <c r="K30" s="216">
        <v>2.5520833333333336E-2</v>
      </c>
    </row>
    <row r="31" spans="1:11" hidden="1">
      <c r="A31" s="32">
        <v>4</v>
      </c>
      <c r="B31" s="34">
        <v>172</v>
      </c>
      <c r="C31" s="74" t="s">
        <v>76</v>
      </c>
      <c r="D31" s="4" t="s">
        <v>77</v>
      </c>
      <c r="E31" s="72" t="s">
        <v>16</v>
      </c>
      <c r="F31" s="32" t="s">
        <v>3</v>
      </c>
      <c r="G31" s="2">
        <v>1971</v>
      </c>
      <c r="H31" s="4" t="s">
        <v>29</v>
      </c>
      <c r="I31" s="2" t="str">
        <f t="shared" si="2"/>
        <v>C</v>
      </c>
      <c r="J31" s="2">
        <f>COUNTIF(I$7:I31,I31)</f>
        <v>4</v>
      </c>
      <c r="K31" s="127">
        <v>2.613425925925926E-2</v>
      </c>
    </row>
    <row r="32" spans="1:11" hidden="1">
      <c r="A32" s="32">
        <v>5</v>
      </c>
      <c r="B32" s="34">
        <v>196</v>
      </c>
      <c r="C32" s="74" t="s">
        <v>111</v>
      </c>
      <c r="D32" s="4" t="s">
        <v>112</v>
      </c>
      <c r="E32" s="72" t="s">
        <v>16</v>
      </c>
      <c r="F32" s="32" t="s">
        <v>3</v>
      </c>
      <c r="G32" s="2">
        <v>1970</v>
      </c>
      <c r="H32" s="4" t="s">
        <v>113</v>
      </c>
      <c r="I32" s="2" t="str">
        <f t="shared" si="2"/>
        <v>C</v>
      </c>
      <c r="J32" s="2">
        <f>COUNTIF(I$7:I32,I32)</f>
        <v>5</v>
      </c>
      <c r="K32" s="128">
        <v>2.6273148148148153E-2</v>
      </c>
    </row>
    <row r="33" spans="1:11" hidden="1">
      <c r="A33" s="32">
        <v>6</v>
      </c>
      <c r="B33" s="34">
        <v>153</v>
      </c>
      <c r="C33" s="74" t="s">
        <v>52</v>
      </c>
      <c r="D33" s="4" t="s">
        <v>31</v>
      </c>
      <c r="E33" s="72" t="s">
        <v>16</v>
      </c>
      <c r="F33" s="32" t="s">
        <v>3</v>
      </c>
      <c r="G33" s="2">
        <v>1970</v>
      </c>
      <c r="H33" s="4" t="s">
        <v>17</v>
      </c>
      <c r="I33" s="2" t="str">
        <f t="shared" si="2"/>
        <v>C</v>
      </c>
      <c r="J33" s="2">
        <f>COUNTIF(I$7:I33,I33)</f>
        <v>6</v>
      </c>
      <c r="K33" s="127">
        <v>2.7870370370370368E-2</v>
      </c>
    </row>
    <row r="34" spans="1:11" hidden="1">
      <c r="A34" s="32">
        <v>7</v>
      </c>
      <c r="B34" s="34">
        <v>159</v>
      </c>
      <c r="C34" s="74" t="s">
        <v>45</v>
      </c>
      <c r="D34" s="4" t="s">
        <v>46</v>
      </c>
      <c r="E34" s="72" t="s">
        <v>16</v>
      </c>
      <c r="F34" s="32" t="s">
        <v>3</v>
      </c>
      <c r="G34" s="2">
        <v>1965</v>
      </c>
      <c r="H34" s="4" t="s">
        <v>17</v>
      </c>
      <c r="I34" s="2" t="str">
        <f t="shared" si="2"/>
        <v>C</v>
      </c>
      <c r="J34" s="2">
        <f>COUNTIF(I$7:I34,I34)</f>
        <v>7</v>
      </c>
      <c r="K34" s="127">
        <v>3.1469907407407412E-2</v>
      </c>
    </row>
    <row r="35" spans="1:11" hidden="1">
      <c r="A35" s="32">
        <v>8</v>
      </c>
      <c r="B35" s="34">
        <v>201</v>
      </c>
      <c r="C35" s="73" t="s">
        <v>177</v>
      </c>
      <c r="D35" s="72" t="s">
        <v>86</v>
      </c>
      <c r="E35" s="72" t="s">
        <v>16</v>
      </c>
      <c r="F35" s="32" t="s">
        <v>3</v>
      </c>
      <c r="G35" s="1">
        <v>1970</v>
      </c>
      <c r="H35" s="4" t="s">
        <v>178</v>
      </c>
      <c r="I35" s="2" t="str">
        <f t="shared" si="2"/>
        <v>C</v>
      </c>
      <c r="J35" s="2">
        <f>COUNTIF(I$7:I35,I35)</f>
        <v>8</v>
      </c>
      <c r="K35" s="127">
        <v>3.2638888888888891E-2</v>
      </c>
    </row>
    <row r="36" spans="1:11" customFormat="1" ht="20.100000000000001" customHeight="1" thickBot="1">
      <c r="A36" s="196" t="s">
        <v>231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8"/>
    </row>
    <row r="37" spans="1:11" s="134" customFormat="1" ht="20.100000000000001" customHeight="1">
      <c r="A37" s="101">
        <v>1</v>
      </c>
      <c r="B37" s="104">
        <v>190</v>
      </c>
      <c r="C37" s="131" t="s">
        <v>128</v>
      </c>
      <c r="D37" s="132" t="s">
        <v>132</v>
      </c>
      <c r="E37" s="133" t="s">
        <v>16</v>
      </c>
      <c r="F37" s="101" t="s">
        <v>3</v>
      </c>
      <c r="G37" s="7">
        <v>1957</v>
      </c>
      <c r="H37" s="132" t="s">
        <v>133</v>
      </c>
      <c r="I37" s="7" t="str">
        <f t="shared" ref="I37:I43" si="3">IF(F37="m",IF($G$1-$G37&lt;=19,"JM",IF($G$1-$G37&lt;=39,"A",IF($G$1-$G37&lt;=49,"B",IF($G$1-$G37&lt;=59,"C",IF($G$1-$G37&lt;=69,"D","E"))))),IF($G$1-$G37&lt;=19,"JŽ",IF($G$1-$G37&lt;=39,"F",IF($G$1-$G37&lt;=49,"G",IF($G$1-$G37&lt;=59,"H","I")))))</f>
        <v>D</v>
      </c>
      <c r="J37" s="7">
        <f>COUNTIF(I$7:I37,I37)</f>
        <v>1</v>
      </c>
      <c r="K37" s="214">
        <v>2.4108796296296298E-2</v>
      </c>
    </row>
    <row r="38" spans="1:11" s="139" customFormat="1" ht="20.100000000000001" customHeight="1">
      <c r="A38" s="109">
        <v>2</v>
      </c>
      <c r="B38" s="112">
        <v>155</v>
      </c>
      <c r="C38" s="136" t="s">
        <v>138</v>
      </c>
      <c r="D38" s="137" t="s">
        <v>56</v>
      </c>
      <c r="E38" s="138" t="s">
        <v>16</v>
      </c>
      <c r="F38" s="109" t="s">
        <v>3</v>
      </c>
      <c r="G38" s="11">
        <v>1954</v>
      </c>
      <c r="H38" s="137" t="s">
        <v>87</v>
      </c>
      <c r="I38" s="11" t="str">
        <f t="shared" si="3"/>
        <v>D</v>
      </c>
      <c r="J38" s="11">
        <f>COUNTIF(I$7:I38,I38)</f>
        <v>2</v>
      </c>
      <c r="K38" s="215">
        <v>2.4675925925925924E-2</v>
      </c>
    </row>
    <row r="39" spans="1:11" s="143" customFormat="1" ht="20.100000000000001" customHeight="1" thickBot="1">
      <c r="A39" s="118">
        <v>3</v>
      </c>
      <c r="B39" s="121">
        <v>193</v>
      </c>
      <c r="C39" s="141" t="s">
        <v>125</v>
      </c>
      <c r="D39" s="13" t="s">
        <v>43</v>
      </c>
      <c r="E39" s="142" t="s">
        <v>16</v>
      </c>
      <c r="F39" s="118" t="s">
        <v>3</v>
      </c>
      <c r="G39" s="9">
        <v>1956</v>
      </c>
      <c r="H39" s="13" t="s">
        <v>17</v>
      </c>
      <c r="I39" s="9" t="str">
        <f t="shared" si="3"/>
        <v>D</v>
      </c>
      <c r="J39" s="9">
        <f>COUNTIF(I$7:I39,I39)</f>
        <v>3</v>
      </c>
      <c r="K39" s="216">
        <v>2.6967592592592595E-2</v>
      </c>
    </row>
    <row r="40" spans="1:11" hidden="1">
      <c r="A40" s="32">
        <v>4</v>
      </c>
      <c r="B40" s="34">
        <v>192</v>
      </c>
      <c r="C40" s="74" t="s">
        <v>125</v>
      </c>
      <c r="D40" s="4" t="s">
        <v>104</v>
      </c>
      <c r="E40" s="72" t="s">
        <v>16</v>
      </c>
      <c r="F40" s="32" t="s">
        <v>3</v>
      </c>
      <c r="G40" s="2">
        <v>1958</v>
      </c>
      <c r="H40" s="4" t="s">
        <v>18</v>
      </c>
      <c r="I40" s="2" t="str">
        <f t="shared" si="3"/>
        <v>D</v>
      </c>
      <c r="J40" s="2">
        <f>COUNTIF(I$7:I40,I40)</f>
        <v>4</v>
      </c>
      <c r="K40" s="127">
        <v>2.9050925925925928E-2</v>
      </c>
    </row>
    <row r="41" spans="1:11" hidden="1">
      <c r="A41" s="32">
        <v>5</v>
      </c>
      <c r="B41" s="34">
        <v>175</v>
      </c>
      <c r="C41" s="74" t="s">
        <v>139</v>
      </c>
      <c r="D41" s="4" t="s">
        <v>37</v>
      </c>
      <c r="E41" s="72" t="s">
        <v>16</v>
      </c>
      <c r="F41" s="32" t="s">
        <v>3</v>
      </c>
      <c r="G41" s="2">
        <v>1954</v>
      </c>
      <c r="H41" s="4" t="s">
        <v>164</v>
      </c>
      <c r="I41" s="2" t="str">
        <f t="shared" si="3"/>
        <v>D</v>
      </c>
      <c r="J41" s="2">
        <f>COUNTIF(I$7:I41,I41)</f>
        <v>5</v>
      </c>
      <c r="K41" s="127">
        <v>2.9421296296296296E-2</v>
      </c>
    </row>
    <row r="42" spans="1:11" hidden="1">
      <c r="A42" s="32">
        <v>6</v>
      </c>
      <c r="B42" s="34">
        <v>198</v>
      </c>
      <c r="C42" s="74" t="s">
        <v>25</v>
      </c>
      <c r="D42" s="4" t="s">
        <v>26</v>
      </c>
      <c r="E42" s="72" t="s">
        <v>16</v>
      </c>
      <c r="F42" s="32" t="s">
        <v>3</v>
      </c>
      <c r="G42" s="2">
        <v>1958</v>
      </c>
      <c r="H42" s="4" t="s">
        <v>27</v>
      </c>
      <c r="I42" s="2" t="str">
        <f t="shared" si="3"/>
        <v>D</v>
      </c>
      <c r="J42" s="2">
        <f>COUNTIF(I$7:I42,I42)</f>
        <v>6</v>
      </c>
      <c r="K42" s="127">
        <v>3.050925925925926E-2</v>
      </c>
    </row>
    <row r="43" spans="1:11" hidden="1">
      <c r="A43" s="32">
        <v>7</v>
      </c>
      <c r="B43" s="34">
        <v>166</v>
      </c>
      <c r="C43" s="74" t="s">
        <v>66</v>
      </c>
      <c r="D43" s="4" t="s">
        <v>43</v>
      </c>
      <c r="E43" s="72" t="s">
        <v>16</v>
      </c>
      <c r="F43" s="32" t="s">
        <v>3</v>
      </c>
      <c r="G43" s="2">
        <v>1962</v>
      </c>
      <c r="H43" s="4" t="s">
        <v>149</v>
      </c>
      <c r="I43" s="2" t="str">
        <f t="shared" si="3"/>
        <v>D</v>
      </c>
      <c r="J43" s="2">
        <f>COUNTIF(I$7:I43,I43)</f>
        <v>7</v>
      </c>
      <c r="K43" s="127">
        <v>3.5995370370370372E-2</v>
      </c>
    </row>
    <row r="44" spans="1:11" customFormat="1" ht="20.100000000000001" customHeight="1" thickBot="1">
      <c r="A44" s="196" t="s">
        <v>232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8"/>
    </row>
    <row r="45" spans="1:11" s="134" customFormat="1" ht="20.100000000000001" customHeight="1">
      <c r="A45" s="101">
        <v>1</v>
      </c>
      <c r="B45" s="104">
        <v>194</v>
      </c>
      <c r="C45" s="131" t="s">
        <v>143</v>
      </c>
      <c r="D45" s="132" t="s">
        <v>26</v>
      </c>
      <c r="E45" s="133" t="s">
        <v>16</v>
      </c>
      <c r="F45" s="101" t="s">
        <v>3</v>
      </c>
      <c r="G45" s="7">
        <v>1945</v>
      </c>
      <c r="H45" s="132" t="s">
        <v>165</v>
      </c>
      <c r="I45" s="7" t="str">
        <f>IF(F45="m",IF($G$1-$G45&lt;=19,"JM",IF($G$1-$G45&lt;=39,"A",IF($G$1-$G45&lt;=49,"B",IF($G$1-$G45&lt;=59,"C",IF($G$1-$G45&lt;=69,"D","E"))))),IF($G$1-$G45&lt;=19,"JŽ",IF($G$1-$G45&lt;=39,"F",IF($G$1-$G45&lt;=49,"G",IF($G$1-$G45&lt;=59,"H","I")))))</f>
        <v>E</v>
      </c>
      <c r="J45" s="7">
        <f>COUNTIF(I$7:I45,I45)</f>
        <v>1</v>
      </c>
      <c r="K45" s="214">
        <v>3.1122685185185187E-2</v>
      </c>
    </row>
    <row r="46" spans="1:11" s="139" customFormat="1" ht="20.100000000000001" customHeight="1" thickBot="1">
      <c r="A46" s="109">
        <v>2</v>
      </c>
      <c r="B46" s="112">
        <v>156</v>
      </c>
      <c r="C46" s="140" t="s">
        <v>204</v>
      </c>
      <c r="D46" s="138" t="s">
        <v>205</v>
      </c>
      <c r="E46" s="138" t="s">
        <v>16</v>
      </c>
      <c r="F46" s="109" t="s">
        <v>3</v>
      </c>
      <c r="G46" s="12">
        <v>1948</v>
      </c>
      <c r="H46" s="137" t="s">
        <v>206</v>
      </c>
      <c r="I46" s="11" t="str">
        <f>IF(F46="m",IF($G$1-$G46&lt;=19,"JM",IF($G$1-$G46&lt;=39,"A",IF($G$1-$G46&lt;=49,"B",IF($G$1-$G46&lt;=59,"C",IF($G$1-$G46&lt;=69,"D","E"))))),IF($G$1-$G46&lt;=19,"JŽ",IF($G$1-$G46&lt;=39,"F",IF($G$1-$G46&lt;=49,"G",IF($G$1-$G46&lt;=59,"H","I")))))</f>
        <v>E</v>
      </c>
      <c r="J46" s="11">
        <f>COUNTIF(I$7:I46,I46)</f>
        <v>2</v>
      </c>
      <c r="K46" s="215">
        <v>3.4687500000000003E-2</v>
      </c>
    </row>
    <row r="47" spans="1:11" customFormat="1" ht="20.100000000000001" customHeight="1" thickBot="1">
      <c r="A47" s="196" t="s">
        <v>235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8"/>
    </row>
    <row r="48" spans="1:11" s="134" customFormat="1" ht="20.100000000000001" customHeight="1">
      <c r="A48" s="101">
        <v>1</v>
      </c>
      <c r="B48" s="104">
        <v>179</v>
      </c>
      <c r="C48" s="131" t="s">
        <v>134</v>
      </c>
      <c r="D48" s="132" t="s">
        <v>135</v>
      </c>
      <c r="E48" s="133" t="s">
        <v>16</v>
      </c>
      <c r="F48" s="101" t="s">
        <v>3</v>
      </c>
      <c r="G48" s="7">
        <v>2003</v>
      </c>
      <c r="H48" s="132" t="s">
        <v>211</v>
      </c>
      <c r="I48" s="7" t="str">
        <f>IF(F48="m",IF($G$1-$G48&lt;=19,"JM",IF($G$1-$G48&lt;=39,"A",IF($G$1-$G48&lt;=49,"B",IF($G$1-$G48&lt;=59,"C",IF($G$1-$G48&lt;=69,"D","E"))))),IF($G$1-$G48&lt;=19,"JŽ",IF($G$1-$G48&lt;=39,"F",IF($G$1-$G48&lt;=49,"G",IF($G$1-$G48&lt;=59,"H","I")))))</f>
        <v>JM</v>
      </c>
      <c r="J48" s="7">
        <f>COUNTIF(I$7:I48,I48)</f>
        <v>1</v>
      </c>
      <c r="K48" s="214">
        <v>2.0497685185185185E-2</v>
      </c>
    </row>
    <row r="49" spans="1:11" s="139" customFormat="1" ht="20.100000000000001" customHeight="1" thickBot="1">
      <c r="A49" s="109">
        <v>2</v>
      </c>
      <c r="B49" s="112">
        <v>180</v>
      </c>
      <c r="C49" s="136" t="s">
        <v>147</v>
      </c>
      <c r="D49" s="137" t="s">
        <v>148</v>
      </c>
      <c r="E49" s="138" t="s">
        <v>16</v>
      </c>
      <c r="F49" s="109" t="s">
        <v>3</v>
      </c>
      <c r="G49" s="11">
        <v>2006</v>
      </c>
      <c r="H49" s="137" t="s">
        <v>211</v>
      </c>
      <c r="I49" s="11" t="str">
        <f>IF(F49="m",IF($G$1-$G49&lt;=19,"JM",IF($G$1-$G49&lt;=39,"A",IF($G$1-$G49&lt;=49,"B",IF($G$1-$G49&lt;=59,"C",IF($G$1-$G49&lt;=69,"D","E"))))),IF($G$1-$G49&lt;=19,"JŽ",IF($G$1-$G49&lt;=39,"F",IF($G$1-$G49&lt;=49,"G",IF($G$1-$G49&lt;=59,"H","I")))))</f>
        <v>JM</v>
      </c>
      <c r="J49" s="11">
        <f>COUNTIF(I$7:I49,I49)</f>
        <v>2</v>
      </c>
      <c r="K49" s="215">
        <v>2.2291666666666668E-2</v>
      </c>
    </row>
    <row r="50" spans="1:11" customFormat="1" ht="20.100000000000001" customHeight="1" thickBot="1">
      <c r="A50" s="196" t="s">
        <v>117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8"/>
    </row>
    <row r="51" spans="1:11" s="134" customFormat="1" ht="20.100000000000001" customHeight="1">
      <c r="A51" s="101">
        <v>1</v>
      </c>
      <c r="B51" s="104">
        <v>170</v>
      </c>
      <c r="C51" s="131" t="s">
        <v>116</v>
      </c>
      <c r="D51" s="132" t="s">
        <v>28</v>
      </c>
      <c r="E51" s="133" t="s">
        <v>16</v>
      </c>
      <c r="F51" s="101" t="s">
        <v>78</v>
      </c>
      <c r="G51" s="7">
        <v>1987</v>
      </c>
      <c r="H51" s="132" t="s">
        <v>17</v>
      </c>
      <c r="I51" s="7" t="str">
        <f>IF(F51="m",IF($G$1-$G51&lt;=19,"JM",IF($G$1-$G51&lt;=39,"A",IF($G$1-$G51&lt;=49,"B",IF($G$1-$G51&lt;=59,"C",IF($G$1-$G51&lt;=69,"D","E"))))),IF($G$1-$G51&lt;=19,"JŽ",IF($G$1-$G51&lt;=39,"F",IF($G$1-$G51&lt;=49,"G",IF($G$1-$G51&lt;=59,"H","I")))))</f>
        <v>F</v>
      </c>
      <c r="J51" s="7">
        <f>COUNTIF(I$7:I51,I51)</f>
        <v>1</v>
      </c>
      <c r="K51" s="214">
        <v>2.2499999999999996E-2</v>
      </c>
    </row>
    <row r="52" spans="1:11" s="139" customFormat="1" ht="20.100000000000001" customHeight="1">
      <c r="A52" s="109">
        <v>2</v>
      </c>
      <c r="B52" s="112">
        <v>167</v>
      </c>
      <c r="C52" s="140" t="s">
        <v>84</v>
      </c>
      <c r="D52" s="138" t="s">
        <v>51</v>
      </c>
      <c r="E52" s="138" t="s">
        <v>16</v>
      </c>
      <c r="F52" s="109" t="s">
        <v>78</v>
      </c>
      <c r="G52" s="12">
        <v>1983</v>
      </c>
      <c r="H52" s="137" t="s">
        <v>29</v>
      </c>
      <c r="I52" s="11" t="str">
        <f>IF(F52="m",IF($G$1-$G52&lt;=19,"JM",IF($G$1-$G52&lt;=39,"A",IF($G$1-$G52&lt;=49,"B",IF($G$1-$G52&lt;=59,"C",IF($G$1-$G52&lt;=69,"D","E"))))),IF($G$1-$G52&lt;=19,"JŽ",IF($G$1-$G52&lt;=39,"F",IF($G$1-$G52&lt;=49,"G",IF($G$1-$G52&lt;=59,"H","I")))))</f>
        <v>F</v>
      </c>
      <c r="J52" s="11">
        <f>COUNTIF(I$7:I52,I52)</f>
        <v>2</v>
      </c>
      <c r="K52" s="215">
        <v>2.2812499999999999E-2</v>
      </c>
    </row>
    <row r="53" spans="1:11" s="143" customFormat="1" ht="20.100000000000001" customHeight="1" thickBot="1">
      <c r="A53" s="118">
        <v>3</v>
      </c>
      <c r="B53" s="121">
        <v>154</v>
      </c>
      <c r="C53" s="141" t="s">
        <v>144</v>
      </c>
      <c r="D53" s="13" t="s">
        <v>145</v>
      </c>
      <c r="E53" s="142" t="s">
        <v>16</v>
      </c>
      <c r="F53" s="118" t="s">
        <v>78</v>
      </c>
      <c r="G53" s="9">
        <v>1984</v>
      </c>
      <c r="H53" s="13" t="s">
        <v>29</v>
      </c>
      <c r="I53" s="9" t="str">
        <f>IF(F53="m",IF($G$1-$G53&lt;=19,"JM",IF($G$1-$G53&lt;=39,"A",IF($G$1-$G53&lt;=49,"B",IF($G$1-$G53&lt;=59,"C",IF($G$1-$G53&lt;=69,"D","E"))))),IF($G$1-$G53&lt;=19,"JŽ",IF($G$1-$G53&lt;=39,"F",IF($G$1-$G53&lt;=49,"G",IF($G$1-$G53&lt;=59,"H","I")))))</f>
        <v>F</v>
      </c>
      <c r="J53" s="9">
        <f>COUNTIF(I$7:I53,I53)</f>
        <v>3</v>
      </c>
      <c r="K53" s="216">
        <v>2.6099537037037036E-2</v>
      </c>
    </row>
    <row r="54" spans="1:11" hidden="1">
      <c r="A54" s="32">
        <v>5</v>
      </c>
      <c r="B54" s="34">
        <v>186</v>
      </c>
      <c r="C54" s="73" t="s">
        <v>215</v>
      </c>
      <c r="D54" s="72" t="s">
        <v>216</v>
      </c>
      <c r="E54" s="72" t="s">
        <v>16</v>
      </c>
      <c r="F54" s="32" t="s">
        <v>78</v>
      </c>
      <c r="G54" s="1">
        <v>1988</v>
      </c>
      <c r="H54" s="4" t="s">
        <v>214</v>
      </c>
      <c r="I54" s="2" t="str">
        <f>IF(F54="m",IF($G$1-$G54&lt;=19,"JM",IF($G$1-$G54&lt;=39,"A",IF($G$1-$G54&lt;=49,"B",IF($G$1-$G54&lt;=59,"C",IF($G$1-$G54&lt;=69,"D","E"))))),IF($G$1-$G54&lt;=19,"JŽ",IF($G$1-$G54&lt;=39,"F",IF($G$1-$G54&lt;=49,"G",IF($G$1-$G54&lt;=59,"H","I")))))</f>
        <v>F</v>
      </c>
      <c r="J54" s="2">
        <f>COUNTIF(I$7:I54,I54)</f>
        <v>4</v>
      </c>
      <c r="K54" s="127">
        <v>3.4675925925925923E-2</v>
      </c>
    </row>
    <row r="55" spans="1:11" customFormat="1" ht="20.100000000000001" customHeight="1" thickBot="1">
      <c r="A55" s="196" t="s">
        <v>233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8"/>
    </row>
    <row r="56" spans="1:11" s="134" customFormat="1" ht="20.100000000000001" customHeight="1">
      <c r="A56" s="101">
        <v>1</v>
      </c>
      <c r="B56" s="104">
        <v>177</v>
      </c>
      <c r="C56" s="135" t="s">
        <v>207</v>
      </c>
      <c r="D56" s="133" t="s">
        <v>208</v>
      </c>
      <c r="E56" s="133" t="s">
        <v>16</v>
      </c>
      <c r="F56" s="101" t="s">
        <v>78</v>
      </c>
      <c r="G56" s="8">
        <v>1977</v>
      </c>
      <c r="H56" s="132" t="s">
        <v>18</v>
      </c>
      <c r="I56" s="7" t="str">
        <f>IF(F56="m",IF($G$1-$G56&lt;=19,"JM",IF($G$1-$G56&lt;=39,"A",IF($G$1-$G56&lt;=49,"B",IF($G$1-$G56&lt;=59,"C",IF($G$1-$G56&lt;=69,"D","E"))))),IF($G$1-$G56&lt;=19,"JŽ",IF($G$1-$G56&lt;=39,"F",IF($G$1-$G56&lt;=49,"G",IF($G$1-$G56&lt;=59,"H","I")))))</f>
        <v>G</v>
      </c>
      <c r="J56" s="7">
        <f>COUNTIF(I$7:I56,I56)</f>
        <v>1</v>
      </c>
      <c r="K56" s="214">
        <v>2.2997685185185187E-2</v>
      </c>
    </row>
    <row r="57" spans="1:11" s="139" customFormat="1" ht="20.100000000000001" customHeight="1">
      <c r="A57" s="109">
        <v>2</v>
      </c>
      <c r="B57" s="112">
        <v>162</v>
      </c>
      <c r="C57" s="140" t="s">
        <v>175</v>
      </c>
      <c r="D57" s="138" t="s">
        <v>176</v>
      </c>
      <c r="E57" s="138" t="s">
        <v>16</v>
      </c>
      <c r="F57" s="109" t="s">
        <v>78</v>
      </c>
      <c r="G57" s="12">
        <v>1982</v>
      </c>
      <c r="H57" s="137" t="s">
        <v>173</v>
      </c>
      <c r="I57" s="11" t="str">
        <f>IF(F57="m",IF($G$1-$G57&lt;=19,"JM",IF($G$1-$G57&lt;=39,"A",IF($G$1-$G57&lt;=49,"B",IF($G$1-$G57&lt;=59,"C",IF($G$1-$G57&lt;=69,"D","E"))))),IF($G$1-$G57&lt;=19,"JŽ",IF($G$1-$G57&lt;=39,"F",IF($G$1-$G57&lt;=49,"G",IF($G$1-$G57&lt;=59,"H","I")))))</f>
        <v>G</v>
      </c>
      <c r="J57" s="11">
        <f>COUNTIF(I$7:I57,I57)</f>
        <v>2</v>
      </c>
      <c r="K57" s="215">
        <v>2.3043981481481481E-2</v>
      </c>
    </row>
    <row r="58" spans="1:11" s="143" customFormat="1" ht="20.100000000000001" customHeight="1" thickBot="1">
      <c r="A58" s="118">
        <v>3</v>
      </c>
      <c r="B58" s="121">
        <v>151</v>
      </c>
      <c r="C58" s="144" t="s">
        <v>49</v>
      </c>
      <c r="D58" s="142" t="s">
        <v>50</v>
      </c>
      <c r="E58" s="142" t="s">
        <v>16</v>
      </c>
      <c r="F58" s="118" t="s">
        <v>78</v>
      </c>
      <c r="G58" s="10">
        <v>1979</v>
      </c>
      <c r="H58" s="13" t="s">
        <v>131</v>
      </c>
      <c r="I58" s="9" t="str">
        <f>IF(F58="m",IF($G$1-$G58&lt;=19,"JM",IF($G$1-$G58&lt;=39,"A",IF($G$1-$G58&lt;=49,"B",IF($G$1-$G58&lt;=59,"C",IF($G$1-$G58&lt;=69,"D","E"))))),IF($G$1-$G58&lt;=19,"JŽ",IF($G$1-$G58&lt;=39,"F",IF($G$1-$G58&lt;=49,"G",IF($G$1-$G58&lt;=59,"H","I")))))</f>
        <v>G</v>
      </c>
      <c r="J58" s="9">
        <f>COUNTIF(I$7:I58,I58)</f>
        <v>3</v>
      </c>
      <c r="K58" s="216">
        <v>2.5150462962962961E-2</v>
      </c>
    </row>
    <row r="59" spans="1:11" hidden="1">
      <c r="A59" s="32">
        <v>4</v>
      </c>
      <c r="B59" s="34">
        <v>174</v>
      </c>
      <c r="C59" s="74" t="s">
        <v>54</v>
      </c>
      <c r="D59" s="4" t="s">
        <v>55</v>
      </c>
      <c r="E59" s="72" t="s">
        <v>16</v>
      </c>
      <c r="F59" s="32" t="s">
        <v>78</v>
      </c>
      <c r="G59" s="2">
        <v>1975</v>
      </c>
      <c r="H59" s="4" t="s">
        <v>29</v>
      </c>
      <c r="I59" s="2" t="str">
        <f>IF(F59="m",IF($G$1-$G59&lt;=19,"JM",IF($G$1-$G59&lt;=39,"A",IF($G$1-$G59&lt;=49,"B",IF($G$1-$G59&lt;=59,"C",IF($G$1-$G59&lt;=69,"D","E"))))),IF($G$1-$G59&lt;=19,"JŽ",IF($G$1-$G59&lt;=39,"F",IF($G$1-$G59&lt;=49,"G",IF($G$1-$G59&lt;=59,"H","I")))))</f>
        <v>G</v>
      </c>
      <c r="J59" s="2">
        <f>COUNTIF(I$7:I59,I59)</f>
        <v>4</v>
      </c>
      <c r="K59" s="127">
        <v>2.7268518518518515E-2</v>
      </c>
    </row>
    <row r="60" spans="1:11" hidden="1">
      <c r="A60" s="32">
        <v>5</v>
      </c>
      <c r="B60" s="34">
        <v>195</v>
      </c>
      <c r="C60" s="73" t="s">
        <v>168</v>
      </c>
      <c r="D60" s="4" t="s">
        <v>103</v>
      </c>
      <c r="E60" s="72" t="s">
        <v>16</v>
      </c>
      <c r="F60" s="32" t="s">
        <v>78</v>
      </c>
      <c r="G60" s="1">
        <v>1979</v>
      </c>
      <c r="H60" s="4" t="s">
        <v>131</v>
      </c>
      <c r="I60" s="2" t="str">
        <f>IF(F60="m",IF($G$1-$G60&lt;=19,"JM",IF($G$1-$G60&lt;=39,"A",IF($G$1-$G60&lt;=49,"B",IF($G$1-$G60&lt;=59,"C",IF($G$1-$G60&lt;=69,"D","E"))))),IF($G$1-$G60&lt;=19,"JŽ",IF($G$1-$G60&lt;=39,"F",IF($G$1-$G60&lt;=49,"G",IF($G$1-$G60&lt;=59,"H","I")))))</f>
        <v>G</v>
      </c>
      <c r="J60" s="2">
        <f>COUNTIF(I$7:I60,I60)</f>
        <v>5</v>
      </c>
      <c r="K60" s="127">
        <v>3.0219907407407407E-2</v>
      </c>
    </row>
    <row r="61" spans="1:11" customFormat="1" ht="20.100000000000001" customHeight="1" thickBot="1">
      <c r="A61" s="196" t="s">
        <v>234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8"/>
    </row>
    <row r="62" spans="1:11" s="134" customFormat="1" ht="20.100000000000001" customHeight="1">
      <c r="A62" s="101">
        <v>1</v>
      </c>
      <c r="B62" s="104">
        <v>158</v>
      </c>
      <c r="C62" s="131" t="s">
        <v>47</v>
      </c>
      <c r="D62" s="132" t="s">
        <v>48</v>
      </c>
      <c r="E62" s="133" t="s">
        <v>16</v>
      </c>
      <c r="F62" s="101" t="s">
        <v>78</v>
      </c>
      <c r="G62" s="7">
        <v>1967</v>
      </c>
      <c r="H62" s="132" t="s">
        <v>17</v>
      </c>
      <c r="I62" s="7" t="str">
        <f>IF(F62="m",IF($G$1-$G62&lt;=19,"JM",IF($G$1-$G62&lt;=39,"A",IF($G$1-$G62&lt;=49,"B",IF($G$1-$G62&lt;=59,"C",IF($G$1-$G62&lt;=69,"D","E"))))),IF($G$1-$G62&lt;=19,"JŽ",IF($G$1-$G62&lt;=39,"F",IF($G$1-$G62&lt;=49,"G",IF($G$1-$G62&lt;=59,"H","I")))))</f>
        <v>H</v>
      </c>
      <c r="J62" s="7">
        <f>COUNTIF(I$7:I62,I62)</f>
        <v>1</v>
      </c>
      <c r="K62" s="214">
        <v>2.9502314814814815E-2</v>
      </c>
    </row>
    <row r="63" spans="1:11" s="139" customFormat="1" ht="20.100000000000001" customHeight="1">
      <c r="A63" s="109">
        <v>2</v>
      </c>
      <c r="B63" s="112">
        <v>157</v>
      </c>
      <c r="C63" s="136" t="s">
        <v>57</v>
      </c>
      <c r="D63" s="137" t="s">
        <v>58</v>
      </c>
      <c r="E63" s="138" t="s">
        <v>16</v>
      </c>
      <c r="F63" s="109" t="s">
        <v>78</v>
      </c>
      <c r="G63" s="11">
        <v>1966</v>
      </c>
      <c r="H63" s="137" t="s">
        <v>17</v>
      </c>
      <c r="I63" s="11" t="str">
        <f>IF(F63="m",IF($G$1-$G63&lt;=19,"JM",IF($G$1-$G63&lt;=39,"A",IF($G$1-$G63&lt;=49,"B",IF($G$1-$G63&lt;=59,"C",IF($G$1-$G63&lt;=69,"D","E"))))),IF($G$1-$G63&lt;=19,"JŽ",IF($G$1-$G63&lt;=39,"F",IF($G$1-$G63&lt;=49,"G",IF($G$1-$G63&lt;=59,"H","I")))))</f>
        <v>H</v>
      </c>
      <c r="J63" s="11">
        <f>COUNTIF(I$7:I63,I63)</f>
        <v>2</v>
      </c>
      <c r="K63" s="215">
        <v>2.9861111111111113E-2</v>
      </c>
    </row>
    <row r="64" spans="1:11" s="143" customFormat="1" ht="20.100000000000001" customHeight="1" thickBot="1">
      <c r="A64" s="118">
        <v>3</v>
      </c>
      <c r="B64" s="121">
        <v>197</v>
      </c>
      <c r="C64" s="141" t="s">
        <v>127</v>
      </c>
      <c r="D64" s="13" t="s">
        <v>59</v>
      </c>
      <c r="E64" s="142" t="s">
        <v>16</v>
      </c>
      <c r="F64" s="118" t="s">
        <v>78</v>
      </c>
      <c r="G64" s="9">
        <v>1968</v>
      </c>
      <c r="H64" s="13" t="s">
        <v>224</v>
      </c>
      <c r="I64" s="9" t="str">
        <f>IF(F64="m",IF($G$1-$G64&lt;=19,"JM",IF($G$1-$G64&lt;=39,"A",IF($G$1-$G64&lt;=49,"B",IF($G$1-$G64&lt;=59,"C",IF($G$1-$G64&lt;=69,"D","E"))))),IF($G$1-$G64&lt;=19,"JŽ",IF($G$1-$G64&lt;=39,"F",IF($G$1-$G64&lt;=49,"G",IF($G$1-$G64&lt;=59,"H","I")))))</f>
        <v>H</v>
      </c>
      <c r="J64" s="9">
        <f>COUNTIF(I$7:I64,I64)</f>
        <v>3</v>
      </c>
      <c r="K64" s="216">
        <v>3.5798611111111107E-2</v>
      </c>
    </row>
    <row r="65" spans="1:11" customFormat="1" ht="20.100000000000001" customHeight="1" thickBot="1">
      <c r="A65" s="196" t="s">
        <v>94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8"/>
    </row>
    <row r="66" spans="1:11" s="134" customFormat="1" ht="20.100000000000001" customHeight="1">
      <c r="A66" s="101">
        <v>1</v>
      </c>
      <c r="B66" s="104">
        <v>200</v>
      </c>
      <c r="C66" s="135" t="s">
        <v>184</v>
      </c>
      <c r="D66" s="133" t="s">
        <v>222</v>
      </c>
      <c r="E66" s="133" t="s">
        <v>16</v>
      </c>
      <c r="F66" s="101" t="s">
        <v>78</v>
      </c>
      <c r="G66" s="8">
        <v>2008</v>
      </c>
      <c r="H66" s="132" t="s">
        <v>17</v>
      </c>
      <c r="I66" s="7" t="str">
        <f>IF(F66="m",IF($G$1-$G66&lt;=19,"JM",IF($G$1-$G66&lt;=39,"A",IF($G$1-$G66&lt;=49,"B",IF($G$1-$G66&lt;=59,"C",IF($G$1-$G66&lt;=69,"D","E"))))),IF($G$1-$G66&lt;=19,"JŽ",IF($G$1-$G66&lt;=39,"F",IF($G$1-$G66&lt;=49,"G",IF($G$1-$G66&lt;=59,"H","I")))))</f>
        <v>JŽ</v>
      </c>
      <c r="J66" s="7">
        <f>COUNTIF(I$7:I66,I66)</f>
        <v>1</v>
      </c>
      <c r="K66" s="214">
        <v>2.9791666666666664E-2</v>
      </c>
    </row>
    <row r="67" spans="1:11" s="139" customFormat="1" ht="20.100000000000001" customHeight="1">
      <c r="A67" s="109">
        <v>2</v>
      </c>
      <c r="B67" s="112">
        <v>160</v>
      </c>
      <c r="C67" s="136" t="s">
        <v>34</v>
      </c>
      <c r="D67" s="137" t="s">
        <v>35</v>
      </c>
      <c r="E67" s="138" t="s">
        <v>16</v>
      </c>
      <c r="F67" s="109" t="s">
        <v>78</v>
      </c>
      <c r="G67" s="11">
        <v>2003</v>
      </c>
      <c r="H67" s="137" t="s">
        <v>17</v>
      </c>
      <c r="I67" s="11" t="str">
        <f>IF(F67="m",IF($G$1-$G67&lt;=19,"JM",IF($G$1-$G67&lt;=39,"A",IF($G$1-$G67&lt;=49,"B",IF($G$1-$G67&lt;=59,"C",IF($G$1-$G67&lt;=69,"D","E"))))),IF($G$1-$G67&lt;=19,"JŽ",IF($G$1-$G67&lt;=39,"F",IF($G$1-$G67&lt;=49,"G",IF($G$1-$G67&lt;=59,"H","I")))))</f>
        <v>JŽ</v>
      </c>
      <c r="J67" s="11">
        <f>COUNTIF(I$7:I67,I67)</f>
        <v>2</v>
      </c>
      <c r="K67" s="215">
        <v>3.1608796296296295E-2</v>
      </c>
    </row>
    <row r="68" spans="1:11">
      <c r="A68" s="21"/>
      <c r="B68" s="22"/>
      <c r="C68" s="123"/>
      <c r="D68" s="124"/>
      <c r="E68" s="167"/>
      <c r="F68" s="21"/>
      <c r="G68" s="3"/>
      <c r="H68" s="124"/>
      <c r="I68" s="3"/>
      <c r="J68" s="3"/>
      <c r="K68" s="168"/>
    </row>
    <row r="69" spans="1:11" s="38" customFormat="1">
      <c r="A69" s="39" t="s">
        <v>102</v>
      </c>
      <c r="B69" s="88"/>
      <c r="C69" s="39"/>
      <c r="D69" s="39"/>
      <c r="E69" s="39"/>
      <c r="F69" s="39"/>
      <c r="G69" s="39"/>
      <c r="H69" s="39"/>
      <c r="I69" s="6"/>
      <c r="J69" s="6"/>
      <c r="K69" s="42"/>
    </row>
    <row r="70" spans="1:11" s="38" customFormat="1">
      <c r="A70" s="188" t="s">
        <v>93</v>
      </c>
      <c r="B70" s="188"/>
      <c r="C70" s="188"/>
      <c r="D70" s="188"/>
      <c r="E70" s="188"/>
      <c r="F70" s="188"/>
      <c r="G70" s="188"/>
      <c r="H70" s="39"/>
      <c r="I70" s="6"/>
      <c r="J70" s="6"/>
      <c r="K70" s="42"/>
    </row>
  </sheetData>
  <sortState ref="A6:K57">
    <sortCondition ref="I6:I57"/>
  </sortState>
  <mergeCells count="14">
    <mergeCell ref="A70:G70"/>
    <mergeCell ref="A6:K6"/>
    <mergeCell ref="A20:K20"/>
    <mergeCell ref="A27:K27"/>
    <mergeCell ref="A36:K36"/>
    <mergeCell ref="A44:K44"/>
    <mergeCell ref="A50:K50"/>
    <mergeCell ref="A55:K55"/>
    <mergeCell ref="A61:K61"/>
    <mergeCell ref="A65:K65"/>
    <mergeCell ref="A47:K47"/>
    <mergeCell ref="A2:K2"/>
    <mergeCell ref="A3:K3"/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A16" sqref="A16:XFD16"/>
    </sheetView>
  </sheetViews>
  <sheetFormatPr defaultRowHeight="12.75"/>
  <cols>
    <col min="1" max="1" width="4.7109375" style="69" customWidth="1"/>
    <col min="2" max="2" width="5.28515625" style="69" customWidth="1"/>
    <col min="3" max="3" width="16.140625" style="69" customWidth="1"/>
    <col min="4" max="4" width="10.28515625" style="85" customWidth="1"/>
    <col min="5" max="5" width="5.28515625" style="69" customWidth="1"/>
    <col min="6" max="6" width="3.85546875" style="69" customWidth="1"/>
    <col min="7" max="7" width="5.140625" style="85" customWidth="1"/>
    <col min="8" max="8" width="20" style="85" customWidth="1"/>
    <col min="9" max="9" width="6.85546875" style="69" customWidth="1"/>
    <col min="10" max="10" width="4.85546875" style="69" hidden="1" customWidth="1"/>
    <col min="11" max="11" width="11" style="69" customWidth="1"/>
    <col min="12" max="12" width="3.85546875" style="41" hidden="1" customWidth="1"/>
    <col min="13" max="16384" width="9.140625" style="69"/>
  </cols>
  <sheetData>
    <row r="1" spans="1:12" s="70" customFormat="1" ht="30" customHeight="1" thickBot="1">
      <c r="A1" s="189" t="s">
        <v>13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2" s="70" customFormat="1" ht="30" customHeight="1" thickBot="1">
      <c r="A2" s="192" t="s">
        <v>97</v>
      </c>
      <c r="B2" s="193"/>
      <c r="C2" s="193"/>
      <c r="D2" s="193"/>
      <c r="E2" s="193"/>
      <c r="F2" s="193"/>
      <c r="G2" s="193"/>
      <c r="H2" s="193"/>
      <c r="I2" s="193"/>
      <c r="J2" s="193"/>
      <c r="K2" s="194"/>
    </row>
    <row r="3" spans="1:12" s="148" customFormat="1" ht="24.95" customHeight="1" thickBot="1">
      <c r="A3" s="202" t="s">
        <v>80</v>
      </c>
      <c r="B3" s="203"/>
      <c r="C3" s="204"/>
      <c r="D3" s="44"/>
      <c r="E3" s="44"/>
      <c r="F3" s="44"/>
      <c r="G3" s="145"/>
      <c r="H3" s="44"/>
      <c r="I3" s="44"/>
      <c r="J3" s="44"/>
      <c r="K3" s="146"/>
      <c r="L3" s="147"/>
    </row>
    <row r="4" spans="1:12" s="148" customFormat="1" ht="24.95" customHeight="1" thickBot="1">
      <c r="A4" s="199" t="s">
        <v>225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  <c r="L4" s="147"/>
    </row>
    <row r="5" spans="1:12" s="80" customFormat="1" ht="33" customHeight="1">
      <c r="A5" s="14" t="s">
        <v>8</v>
      </c>
      <c r="B5" s="126" t="s">
        <v>12</v>
      </c>
      <c r="C5" s="79" t="s">
        <v>6</v>
      </c>
      <c r="D5" s="169" t="s">
        <v>0</v>
      </c>
      <c r="E5" s="63" t="s">
        <v>7</v>
      </c>
      <c r="F5" s="63" t="s">
        <v>4</v>
      </c>
      <c r="G5" s="14" t="s">
        <v>9</v>
      </c>
      <c r="H5" s="169" t="s">
        <v>1</v>
      </c>
      <c r="I5" s="63" t="s">
        <v>10</v>
      </c>
      <c r="J5" s="14" t="s">
        <v>11</v>
      </c>
      <c r="K5" s="170" t="s">
        <v>2</v>
      </c>
      <c r="L5" s="48" t="s">
        <v>170</v>
      </c>
    </row>
    <row r="6" spans="1:12" s="134" customFormat="1" ht="20.100000000000001" customHeight="1">
      <c r="A6" s="7">
        <v>1</v>
      </c>
      <c r="B6" s="101">
        <v>269</v>
      </c>
      <c r="C6" s="131" t="s">
        <v>64</v>
      </c>
      <c r="D6" s="155" t="s">
        <v>43</v>
      </c>
      <c r="E6" s="7" t="s">
        <v>16</v>
      </c>
      <c r="F6" s="101" t="s">
        <v>3</v>
      </c>
      <c r="G6" s="7">
        <v>1994</v>
      </c>
      <c r="H6" s="132" t="s">
        <v>167</v>
      </c>
      <c r="I6" s="153" t="s">
        <v>92</v>
      </c>
      <c r="J6" s="7">
        <f>COUNTIF(I$5:I6,I6)</f>
        <v>1</v>
      </c>
      <c r="K6" s="154">
        <v>1.2870370370370372E-2</v>
      </c>
      <c r="L6" s="101">
        <v>0</v>
      </c>
    </row>
    <row r="7" spans="1:12" s="139" customFormat="1" ht="20.100000000000001" customHeight="1">
      <c r="A7" s="11">
        <v>2</v>
      </c>
      <c r="B7" s="109">
        <v>270</v>
      </c>
      <c r="C7" s="136" t="s">
        <v>22</v>
      </c>
      <c r="D7" s="157" t="s">
        <v>23</v>
      </c>
      <c r="E7" s="11" t="s">
        <v>16</v>
      </c>
      <c r="F7" s="109" t="s">
        <v>3</v>
      </c>
      <c r="G7" s="11">
        <v>1998</v>
      </c>
      <c r="H7" s="137" t="s">
        <v>167</v>
      </c>
      <c r="I7" s="158" t="s">
        <v>92</v>
      </c>
      <c r="J7" s="11">
        <f>COUNTIF(I$5:I7,I7)</f>
        <v>2</v>
      </c>
      <c r="K7" s="159">
        <v>1.306712962962963E-2</v>
      </c>
      <c r="L7" s="109">
        <v>0</v>
      </c>
    </row>
    <row r="8" spans="1:12" s="143" customFormat="1" ht="20.100000000000001" customHeight="1">
      <c r="A8" s="9">
        <v>3</v>
      </c>
      <c r="B8" s="118">
        <v>259</v>
      </c>
      <c r="C8" s="152" t="s">
        <v>81</v>
      </c>
      <c r="D8" s="152" t="s">
        <v>82</v>
      </c>
      <c r="E8" s="9" t="s">
        <v>16</v>
      </c>
      <c r="F8" s="9" t="s">
        <v>3</v>
      </c>
      <c r="G8" s="10">
        <v>1979</v>
      </c>
      <c r="H8" s="142" t="s">
        <v>17</v>
      </c>
      <c r="I8" s="150" t="s">
        <v>92</v>
      </c>
      <c r="J8" s="9">
        <f>COUNTIF(I$5:I8,I8)</f>
        <v>3</v>
      </c>
      <c r="K8" s="151">
        <v>1.4328703703703703E-2</v>
      </c>
      <c r="L8" s="118">
        <v>0</v>
      </c>
    </row>
    <row r="9" spans="1:12" s="77" customFormat="1" ht="20.100000000000001" customHeight="1">
      <c r="A9" s="19">
        <v>4</v>
      </c>
      <c r="B9" s="28">
        <v>257</v>
      </c>
      <c r="C9" s="74" t="s">
        <v>163</v>
      </c>
      <c r="D9" s="129" t="s">
        <v>40</v>
      </c>
      <c r="E9" s="19" t="s">
        <v>16</v>
      </c>
      <c r="F9" s="32" t="s">
        <v>3</v>
      </c>
      <c r="G9" s="2">
        <v>1990</v>
      </c>
      <c r="H9" s="4" t="s">
        <v>21</v>
      </c>
      <c r="I9" s="81" t="s">
        <v>92</v>
      </c>
      <c r="J9" s="19">
        <f>COUNTIF(I$5:I9,I9)</f>
        <v>4</v>
      </c>
      <c r="K9" s="122">
        <v>1.5138888888888889E-2</v>
      </c>
      <c r="L9" s="28">
        <v>15</v>
      </c>
    </row>
    <row r="10" spans="1:12" s="77" customFormat="1" ht="20.100000000000001" customHeight="1" thickBot="1">
      <c r="A10" s="19">
        <v>5</v>
      </c>
      <c r="B10" s="28">
        <v>253</v>
      </c>
      <c r="C10" s="74" t="s">
        <v>53</v>
      </c>
      <c r="D10" s="129" t="s">
        <v>46</v>
      </c>
      <c r="E10" s="19" t="s">
        <v>16</v>
      </c>
      <c r="F10" s="32" t="s">
        <v>3</v>
      </c>
      <c r="G10" s="2">
        <v>1963</v>
      </c>
      <c r="H10" s="4" t="s">
        <v>17</v>
      </c>
      <c r="I10" s="81" t="s">
        <v>92</v>
      </c>
      <c r="J10" s="19">
        <f>COUNTIF(I$5:I10,I10)</f>
        <v>5</v>
      </c>
      <c r="K10" s="122">
        <v>1.5474537037037038E-2</v>
      </c>
      <c r="L10" s="32">
        <v>0</v>
      </c>
    </row>
    <row r="11" spans="1:12" s="148" customFormat="1" ht="24.95" customHeight="1" thickBot="1">
      <c r="A11" s="199" t="s">
        <v>226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1"/>
      <c r="L11" s="147"/>
    </row>
    <row r="12" spans="1:12" s="80" customFormat="1" ht="33" customHeight="1">
      <c r="A12" s="5" t="s">
        <v>8</v>
      </c>
      <c r="B12" s="149" t="s">
        <v>12</v>
      </c>
      <c r="C12" s="65" t="s">
        <v>6</v>
      </c>
      <c r="D12" s="66" t="s">
        <v>0</v>
      </c>
      <c r="E12" s="67" t="s">
        <v>7</v>
      </c>
      <c r="F12" s="67" t="s">
        <v>4</v>
      </c>
      <c r="G12" s="5" t="s">
        <v>9</v>
      </c>
      <c r="H12" s="66" t="s">
        <v>1</v>
      </c>
      <c r="I12" s="67" t="s">
        <v>10</v>
      </c>
      <c r="J12" s="5" t="s">
        <v>11</v>
      </c>
      <c r="K12" s="64" t="s">
        <v>2</v>
      </c>
      <c r="L12" s="48" t="s">
        <v>170</v>
      </c>
    </row>
    <row r="13" spans="1:12" s="134" customFormat="1" ht="20.100000000000001" customHeight="1">
      <c r="A13" s="7">
        <v>1</v>
      </c>
      <c r="B13" s="101">
        <v>263</v>
      </c>
      <c r="C13" s="131" t="s">
        <v>19</v>
      </c>
      <c r="D13" s="155" t="s">
        <v>20</v>
      </c>
      <c r="E13" s="7" t="s">
        <v>16</v>
      </c>
      <c r="F13" s="101" t="s">
        <v>78</v>
      </c>
      <c r="G13" s="7">
        <v>1982</v>
      </c>
      <c r="H13" s="132" t="s">
        <v>21</v>
      </c>
      <c r="I13" s="153" t="s">
        <v>92</v>
      </c>
      <c r="J13" s="7">
        <f>COUNTIF(I$5:I13,I13)</f>
        <v>6</v>
      </c>
      <c r="K13" s="154">
        <v>1.275462962962963E-2</v>
      </c>
      <c r="L13" s="101">
        <v>15</v>
      </c>
    </row>
    <row r="14" spans="1:12" s="139" customFormat="1" ht="20.100000000000001" customHeight="1">
      <c r="A14" s="11">
        <v>2</v>
      </c>
      <c r="B14" s="109">
        <v>176</v>
      </c>
      <c r="C14" s="136" t="s">
        <v>118</v>
      </c>
      <c r="D14" s="157" t="s">
        <v>119</v>
      </c>
      <c r="E14" s="11" t="s">
        <v>16</v>
      </c>
      <c r="F14" s="109" t="s">
        <v>78</v>
      </c>
      <c r="G14" s="11">
        <v>1978</v>
      </c>
      <c r="H14" s="137" t="s">
        <v>120</v>
      </c>
      <c r="I14" s="158" t="s">
        <v>92</v>
      </c>
      <c r="J14" s="11">
        <f>COUNTIF(I$6:I14,I14)</f>
        <v>7</v>
      </c>
      <c r="K14" s="159">
        <v>1.4768518518518519E-2</v>
      </c>
      <c r="L14" s="109">
        <v>0</v>
      </c>
    </row>
    <row r="15" spans="1:12" s="143" customFormat="1" ht="20.100000000000001" customHeight="1">
      <c r="A15" s="9">
        <v>3</v>
      </c>
      <c r="B15" s="118">
        <v>251</v>
      </c>
      <c r="C15" s="141" t="s">
        <v>162</v>
      </c>
      <c r="D15" s="156" t="s">
        <v>51</v>
      </c>
      <c r="E15" s="9" t="s">
        <v>16</v>
      </c>
      <c r="F15" s="118" t="s">
        <v>78</v>
      </c>
      <c r="G15" s="9">
        <v>1987</v>
      </c>
      <c r="H15" s="13" t="s">
        <v>29</v>
      </c>
      <c r="I15" s="150" t="s">
        <v>92</v>
      </c>
      <c r="J15" s="9">
        <f>COUNTIF(I$5:I15,I15)</f>
        <v>8</v>
      </c>
      <c r="K15" s="151">
        <v>1.7164351851851851E-2</v>
      </c>
      <c r="L15" s="118">
        <v>0</v>
      </c>
    </row>
    <row r="16" spans="1:12" ht="21" customHeight="1">
      <c r="A16" s="19">
        <v>4</v>
      </c>
      <c r="B16" s="28">
        <v>264</v>
      </c>
      <c r="C16" s="82" t="s">
        <v>14</v>
      </c>
      <c r="D16" s="82" t="s">
        <v>15</v>
      </c>
      <c r="E16" s="19" t="s">
        <v>16</v>
      </c>
      <c r="F16" s="19" t="s">
        <v>78</v>
      </c>
      <c r="G16" s="84">
        <v>1950</v>
      </c>
      <c r="H16" s="83" t="s">
        <v>17</v>
      </c>
      <c r="I16" s="81" t="s">
        <v>92</v>
      </c>
      <c r="J16" s="19">
        <f>COUNTIF(I$5:I16,I16)</f>
        <v>9</v>
      </c>
      <c r="K16" s="122">
        <v>2.0150462962962964E-2</v>
      </c>
      <c r="L16" s="32">
        <v>0</v>
      </c>
    </row>
    <row r="18" spans="1:12" s="38" customFormat="1" ht="12" customHeight="1">
      <c r="A18" s="39" t="s">
        <v>102</v>
      </c>
      <c r="C18" s="39"/>
      <c r="D18" s="39"/>
      <c r="E18" s="39"/>
      <c r="F18" s="39"/>
      <c r="G18" s="39"/>
      <c r="H18" s="39"/>
      <c r="I18" s="6"/>
      <c r="J18" s="6"/>
      <c r="K18" s="42"/>
      <c r="L18" s="6"/>
    </row>
    <row r="19" spans="1:12" s="38" customFormat="1">
      <c r="A19" s="188" t="s">
        <v>93</v>
      </c>
      <c r="B19" s="188"/>
      <c r="C19" s="188"/>
      <c r="D19" s="188"/>
      <c r="E19" s="188"/>
      <c r="F19" s="188"/>
      <c r="G19" s="188"/>
      <c r="H19" s="39"/>
      <c r="I19" s="6"/>
      <c r="J19" s="6"/>
      <c r="K19" s="42"/>
      <c r="L19" s="6"/>
    </row>
  </sheetData>
  <sortState ref="A6:K14">
    <sortCondition ref="F6:F14"/>
  </sortState>
  <mergeCells count="6">
    <mergeCell ref="A19:G19"/>
    <mergeCell ref="A4:K4"/>
    <mergeCell ref="A11:K11"/>
    <mergeCell ref="A3:C3"/>
    <mergeCell ref="A1:K1"/>
    <mergeCell ref="A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P21" sqref="P21"/>
    </sheetView>
  </sheetViews>
  <sheetFormatPr defaultRowHeight="12.75"/>
  <cols>
    <col min="1" max="1" width="4.85546875" style="69" customWidth="1"/>
    <col min="2" max="2" width="6.140625" style="76" customWidth="1"/>
    <col min="3" max="3" width="16.7109375" style="69" customWidth="1"/>
    <col min="4" max="4" width="8.140625" style="85" customWidth="1"/>
    <col min="5" max="5" width="5.42578125" style="69" customWidth="1"/>
    <col min="6" max="6" width="4.42578125" style="69" customWidth="1"/>
    <col min="7" max="7" width="5.28515625" style="85" customWidth="1"/>
    <col min="8" max="8" width="19.42578125" style="85" customWidth="1"/>
    <col min="9" max="9" width="4.5703125" style="69" customWidth="1"/>
    <col min="10" max="10" width="4.7109375" style="69" hidden="1" customWidth="1"/>
    <col min="11" max="11" width="10.85546875" style="69" customWidth="1"/>
    <col min="12" max="16384" width="9.140625" style="69"/>
  </cols>
  <sheetData>
    <row r="1" spans="1:12" s="70" customFormat="1" ht="30" customHeight="1" thickBot="1">
      <c r="A1" s="189" t="s">
        <v>13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2" s="70" customFormat="1" ht="30" customHeight="1" thickBot="1">
      <c r="A2" s="192" t="s">
        <v>97</v>
      </c>
      <c r="B2" s="193"/>
      <c r="C2" s="193"/>
      <c r="D2" s="193"/>
      <c r="E2" s="193"/>
      <c r="F2" s="193"/>
      <c r="G2" s="193"/>
      <c r="H2" s="193"/>
      <c r="I2" s="193"/>
      <c r="J2" s="193"/>
      <c r="K2" s="194"/>
    </row>
    <row r="3" spans="1:12" s="71" customFormat="1" ht="24.75" customHeight="1" thickBot="1">
      <c r="A3" s="195" t="s">
        <v>96</v>
      </c>
      <c r="B3" s="195"/>
      <c r="C3" s="195"/>
      <c r="D3" s="45"/>
      <c r="E3" s="45"/>
      <c r="F3" s="55"/>
      <c r="G3" s="57"/>
      <c r="H3" s="55"/>
      <c r="I3" s="55"/>
      <c r="J3" s="55"/>
      <c r="K3" s="56"/>
    </row>
    <row r="4" spans="1:12" s="148" customFormat="1" ht="24.95" customHeight="1" thickBot="1">
      <c r="A4" s="199" t="s">
        <v>227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  <c r="L4" s="147"/>
    </row>
    <row r="5" spans="1:12" s="80" customFormat="1" ht="33" customHeight="1">
      <c r="A5" s="5" t="s">
        <v>8</v>
      </c>
      <c r="B5" s="160" t="s">
        <v>12</v>
      </c>
      <c r="C5" s="65" t="s">
        <v>6</v>
      </c>
      <c r="D5" s="66" t="s">
        <v>0</v>
      </c>
      <c r="E5" s="67" t="s">
        <v>7</v>
      </c>
      <c r="F5" s="67" t="s">
        <v>4</v>
      </c>
      <c r="G5" s="5" t="s">
        <v>9</v>
      </c>
      <c r="H5" s="66" t="s">
        <v>1</v>
      </c>
      <c r="I5" s="67" t="s">
        <v>10</v>
      </c>
      <c r="J5" s="5" t="s">
        <v>11</v>
      </c>
      <c r="K5" s="64" t="s">
        <v>2</v>
      </c>
    </row>
    <row r="6" spans="1:12" s="134" customFormat="1" ht="20.100000000000001" customHeight="1">
      <c r="A6" s="7">
        <v>1</v>
      </c>
      <c r="B6" s="104">
        <v>258</v>
      </c>
      <c r="C6" s="131" t="s">
        <v>79</v>
      </c>
      <c r="D6" s="155" t="s">
        <v>41</v>
      </c>
      <c r="E6" s="7" t="s">
        <v>16</v>
      </c>
      <c r="F6" s="101" t="s">
        <v>3</v>
      </c>
      <c r="G6" s="7">
        <v>1959</v>
      </c>
      <c r="H6" s="132" t="s">
        <v>166</v>
      </c>
      <c r="I6" s="7" t="s">
        <v>67</v>
      </c>
      <c r="J6" s="7">
        <f>COUNTIF(I$5:I6,I6)</f>
        <v>1</v>
      </c>
      <c r="K6" s="161">
        <v>3.2199074074074074E-2</v>
      </c>
    </row>
    <row r="7" spans="1:12" s="139" customFormat="1" ht="20.100000000000001" customHeight="1">
      <c r="A7" s="11">
        <v>2</v>
      </c>
      <c r="B7" s="112">
        <v>260</v>
      </c>
      <c r="C7" s="136" t="s">
        <v>69</v>
      </c>
      <c r="D7" s="157" t="s">
        <v>41</v>
      </c>
      <c r="E7" s="11" t="s">
        <v>16</v>
      </c>
      <c r="F7" s="109" t="s">
        <v>3</v>
      </c>
      <c r="G7" s="11">
        <v>1966</v>
      </c>
      <c r="H7" s="137" t="s">
        <v>174</v>
      </c>
      <c r="I7" s="11" t="s">
        <v>67</v>
      </c>
      <c r="J7" s="11">
        <f>COUNTIF(I$5:I7,I7)</f>
        <v>2</v>
      </c>
      <c r="K7" s="159">
        <v>3.5405092592592592E-2</v>
      </c>
    </row>
    <row r="8" spans="1:12" s="143" customFormat="1" ht="20.100000000000001" customHeight="1">
      <c r="A8" s="9">
        <v>3</v>
      </c>
      <c r="B8" s="121">
        <v>265</v>
      </c>
      <c r="C8" s="141" t="s">
        <v>30</v>
      </c>
      <c r="D8" s="156" t="s">
        <v>104</v>
      </c>
      <c r="E8" s="9" t="s">
        <v>16</v>
      </c>
      <c r="F8" s="118" t="s">
        <v>3</v>
      </c>
      <c r="G8" s="9">
        <v>1978</v>
      </c>
      <c r="H8" s="13" t="s">
        <v>131</v>
      </c>
      <c r="I8" s="9" t="s">
        <v>67</v>
      </c>
      <c r="J8" s="9">
        <f>COUNTIF(I$5:I8,I8)</f>
        <v>3</v>
      </c>
      <c r="K8" s="151">
        <v>3.9224537037037037E-2</v>
      </c>
    </row>
    <row r="9" spans="1:12" s="77" customFormat="1" ht="20.100000000000001" customHeight="1">
      <c r="A9" s="19">
        <v>4</v>
      </c>
      <c r="B9" s="29">
        <v>268</v>
      </c>
      <c r="C9" s="74" t="s">
        <v>70</v>
      </c>
      <c r="D9" s="129" t="s">
        <v>43</v>
      </c>
      <c r="E9" s="19" t="s">
        <v>16</v>
      </c>
      <c r="F9" s="32" t="s">
        <v>3</v>
      </c>
      <c r="G9" s="2">
        <v>1976</v>
      </c>
      <c r="H9" s="4" t="s">
        <v>17</v>
      </c>
      <c r="I9" s="19" t="s">
        <v>67</v>
      </c>
      <c r="J9" s="19">
        <f>COUNTIF(I$5:I9,I9)</f>
        <v>4</v>
      </c>
      <c r="K9" s="122">
        <v>4.1030092592592597E-2</v>
      </c>
    </row>
    <row r="10" spans="1:12" s="77" customFormat="1" ht="20.100000000000001" customHeight="1">
      <c r="A10" s="19">
        <v>5</v>
      </c>
      <c r="B10" s="29">
        <v>250</v>
      </c>
      <c r="C10" s="74" t="s">
        <v>70</v>
      </c>
      <c r="D10" s="129" t="s">
        <v>135</v>
      </c>
      <c r="E10" s="19" t="s">
        <v>16</v>
      </c>
      <c r="F10" s="32" t="s">
        <v>3</v>
      </c>
      <c r="G10" s="2">
        <v>1983</v>
      </c>
      <c r="H10" s="4" t="s">
        <v>18</v>
      </c>
      <c r="I10" s="19" t="s">
        <v>67</v>
      </c>
      <c r="J10" s="19">
        <f>COUNTIF(I$5:I10,I10)</f>
        <v>5</v>
      </c>
      <c r="K10" s="122">
        <v>4.3761574074074078E-2</v>
      </c>
    </row>
    <row r="11" spans="1:12" s="77" customFormat="1" ht="20.100000000000001" customHeight="1" thickBot="1">
      <c r="A11" s="19">
        <v>6</v>
      </c>
      <c r="B11" s="29">
        <v>266</v>
      </c>
      <c r="C11" s="74" t="s">
        <v>155</v>
      </c>
      <c r="D11" s="129" t="s">
        <v>156</v>
      </c>
      <c r="E11" s="19" t="s">
        <v>16</v>
      </c>
      <c r="F11" s="32" t="s">
        <v>3</v>
      </c>
      <c r="G11" s="2">
        <v>1946</v>
      </c>
      <c r="H11" s="4" t="s">
        <v>157</v>
      </c>
      <c r="I11" s="19" t="s">
        <v>67</v>
      </c>
      <c r="J11" s="19">
        <f>COUNTIF(I$5:I11,I11)</f>
        <v>6</v>
      </c>
      <c r="K11" s="122">
        <v>5.8645833333333335E-2</v>
      </c>
    </row>
    <row r="12" spans="1:12" s="148" customFormat="1" ht="24.95" customHeight="1" thickBot="1">
      <c r="A12" s="199" t="s">
        <v>228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1"/>
      <c r="L12" s="147"/>
    </row>
    <row r="13" spans="1:12" s="78" customFormat="1" ht="24.75" customHeight="1">
      <c r="A13" s="5" t="s">
        <v>8</v>
      </c>
      <c r="B13" s="160" t="s">
        <v>12</v>
      </c>
      <c r="C13" s="65" t="s">
        <v>6</v>
      </c>
      <c r="D13" s="66" t="s">
        <v>0</v>
      </c>
      <c r="E13" s="67" t="s">
        <v>7</v>
      </c>
      <c r="F13" s="67" t="s">
        <v>4</v>
      </c>
      <c r="G13" s="5" t="s">
        <v>9</v>
      </c>
      <c r="H13" s="66" t="s">
        <v>1</v>
      </c>
      <c r="I13" s="67" t="s">
        <v>10</v>
      </c>
      <c r="J13" s="5" t="s">
        <v>11</v>
      </c>
      <c r="K13" s="64" t="s">
        <v>2</v>
      </c>
    </row>
    <row r="14" spans="1:12" s="134" customFormat="1" ht="20.100000000000001" customHeight="1">
      <c r="A14" s="7">
        <v>1</v>
      </c>
      <c r="B14" s="104">
        <v>252</v>
      </c>
      <c r="C14" s="131" t="s">
        <v>72</v>
      </c>
      <c r="D14" s="155" t="s">
        <v>73</v>
      </c>
      <c r="E14" s="7" t="s">
        <v>16</v>
      </c>
      <c r="F14" s="101" t="s">
        <v>78</v>
      </c>
      <c r="G14" s="7">
        <v>1977</v>
      </c>
      <c r="H14" s="132" t="s">
        <v>74</v>
      </c>
      <c r="I14" s="7" t="s">
        <v>67</v>
      </c>
      <c r="J14" s="7">
        <f>COUNTIF(I$5:I14,I14)</f>
        <v>7</v>
      </c>
      <c r="K14" s="154">
        <v>3.412037037037037E-2</v>
      </c>
    </row>
    <row r="15" spans="1:12" s="139" customFormat="1" ht="20.100000000000001" customHeight="1">
      <c r="A15" s="11">
        <v>2</v>
      </c>
      <c r="B15" s="112">
        <v>267</v>
      </c>
      <c r="C15" s="136" t="s">
        <v>158</v>
      </c>
      <c r="D15" s="157" t="s">
        <v>90</v>
      </c>
      <c r="E15" s="11" t="s">
        <v>16</v>
      </c>
      <c r="F15" s="109" t="s">
        <v>78</v>
      </c>
      <c r="G15" s="11">
        <v>1968</v>
      </c>
      <c r="H15" s="137" t="s">
        <v>221</v>
      </c>
      <c r="I15" s="11" t="s">
        <v>67</v>
      </c>
      <c r="J15" s="11">
        <f>COUNTIF(I$5:I15,I15)</f>
        <v>8</v>
      </c>
      <c r="K15" s="159">
        <v>3.4675925925925923E-2</v>
      </c>
    </row>
    <row r="16" spans="1:12" s="143" customFormat="1" ht="20.100000000000001" customHeight="1">
      <c r="A16" s="9">
        <v>3</v>
      </c>
      <c r="B16" s="121">
        <v>254</v>
      </c>
      <c r="C16" s="141" t="s">
        <v>34</v>
      </c>
      <c r="D16" s="156" t="s">
        <v>71</v>
      </c>
      <c r="E16" s="9" t="s">
        <v>16</v>
      </c>
      <c r="F16" s="118" t="s">
        <v>78</v>
      </c>
      <c r="G16" s="9">
        <v>1971</v>
      </c>
      <c r="H16" s="13" t="s">
        <v>17</v>
      </c>
      <c r="I16" s="9" t="s">
        <v>67</v>
      </c>
      <c r="J16" s="9">
        <f>COUNTIF(I$5:I16,I16)</f>
        <v>9</v>
      </c>
      <c r="K16" s="162">
        <v>3.8182870370370374E-2</v>
      </c>
    </row>
    <row r="17" spans="1:12" s="77" customFormat="1" ht="20.100000000000001" customHeight="1">
      <c r="A17" s="19">
        <v>4</v>
      </c>
      <c r="B17" s="29">
        <v>256</v>
      </c>
      <c r="C17" s="74" t="s">
        <v>159</v>
      </c>
      <c r="D17" s="129" t="s">
        <v>50</v>
      </c>
      <c r="E17" s="19" t="s">
        <v>16</v>
      </c>
      <c r="F17" s="32" t="s">
        <v>78</v>
      </c>
      <c r="G17" s="2">
        <v>1967</v>
      </c>
      <c r="H17" s="4" t="s">
        <v>88</v>
      </c>
      <c r="I17" s="19" t="s">
        <v>67</v>
      </c>
      <c r="J17" s="19">
        <f>COUNTIF(I$5:I17,I17)</f>
        <v>10</v>
      </c>
      <c r="K17" s="122">
        <v>3.9571759259259258E-2</v>
      </c>
    </row>
    <row r="18" spans="1:12" s="77" customFormat="1" ht="20.100000000000001" customHeight="1">
      <c r="A18" s="19">
        <v>5</v>
      </c>
      <c r="B18" s="34">
        <v>262</v>
      </c>
      <c r="C18" s="74" t="s">
        <v>62</v>
      </c>
      <c r="D18" s="129" t="s">
        <v>63</v>
      </c>
      <c r="E18" s="72" t="s">
        <v>16</v>
      </c>
      <c r="F18" s="32" t="s">
        <v>78</v>
      </c>
      <c r="G18" s="2">
        <v>1982</v>
      </c>
      <c r="H18" s="4" t="s">
        <v>17</v>
      </c>
      <c r="I18" s="2" t="str">
        <f>IF(F18="m",IF($G$1-$G18&lt;=19,"JM",IF($G$1-$G18&lt;=39,"A",IF($G$1-$G18&lt;=49,"B",IF($G$1-$G18&lt;=59,"C",IF($G$1-$G18&lt;=69,"D","E"))))),IF($G$1-$G18&lt;=19,"JŽ",IF($G$1-$G18&lt;=39,"F",IF($G$1-$G18&lt;=49,"G",IF($G$1-$G18&lt;=59,"H","I")))))</f>
        <v>JŽ</v>
      </c>
      <c r="J18" s="2">
        <f>COUNTIF(I$6:I18,I18)</f>
        <v>1</v>
      </c>
      <c r="K18" s="125">
        <v>4.0208333333333332E-2</v>
      </c>
    </row>
    <row r="19" spans="1:12" s="77" customFormat="1" ht="20.100000000000001" customHeight="1">
      <c r="A19" s="19">
        <v>6</v>
      </c>
      <c r="B19" s="29">
        <v>255</v>
      </c>
      <c r="C19" s="74" t="s">
        <v>151</v>
      </c>
      <c r="D19" s="129" t="s">
        <v>152</v>
      </c>
      <c r="E19" s="19" t="s">
        <v>16</v>
      </c>
      <c r="F19" s="32" t="s">
        <v>78</v>
      </c>
      <c r="G19" s="2">
        <v>1962</v>
      </c>
      <c r="H19" s="4" t="s">
        <v>88</v>
      </c>
      <c r="I19" s="19" t="s">
        <v>67</v>
      </c>
      <c r="J19" s="19">
        <f>COUNTIF(I$5:I19,I19)</f>
        <v>11</v>
      </c>
      <c r="K19" s="122">
        <v>4.1550925925925929E-2</v>
      </c>
    </row>
    <row r="20" spans="1:12" s="77" customFormat="1" ht="20.100000000000001" customHeight="1">
      <c r="A20" s="19">
        <v>7</v>
      </c>
      <c r="B20" s="29">
        <v>207</v>
      </c>
      <c r="C20" s="74" t="s">
        <v>209</v>
      </c>
      <c r="D20" s="129" t="s">
        <v>210</v>
      </c>
      <c r="E20" s="19" t="s">
        <v>16</v>
      </c>
      <c r="F20" s="32" t="s">
        <v>78</v>
      </c>
      <c r="G20" s="2">
        <v>1953</v>
      </c>
      <c r="H20" s="4" t="s">
        <v>174</v>
      </c>
      <c r="I20" s="19" t="s">
        <v>67</v>
      </c>
      <c r="J20" s="19">
        <f>COUNTIF(I$5:I20,I20)</f>
        <v>12</v>
      </c>
      <c r="K20" s="125">
        <v>4.311342592592593E-2</v>
      </c>
    </row>
    <row r="21" spans="1:12" s="77" customFormat="1" ht="20.100000000000001" customHeight="1">
      <c r="A21" s="19">
        <v>8</v>
      </c>
      <c r="B21" s="29">
        <v>261</v>
      </c>
      <c r="C21" s="74" t="s">
        <v>153</v>
      </c>
      <c r="D21" s="129" t="s">
        <v>51</v>
      </c>
      <c r="E21" s="19" t="s">
        <v>16</v>
      </c>
      <c r="F21" s="32" t="s">
        <v>78</v>
      </c>
      <c r="G21" s="2">
        <v>1967</v>
      </c>
      <c r="H21" s="4" t="s">
        <v>154</v>
      </c>
      <c r="I21" s="19" t="s">
        <v>67</v>
      </c>
      <c r="J21" s="19">
        <f>COUNTIF(I$5:I21,I21)</f>
        <v>13</v>
      </c>
      <c r="K21" s="122">
        <v>4.777777777777778E-2</v>
      </c>
    </row>
    <row r="23" spans="1:12" s="38" customFormat="1" ht="12" customHeight="1">
      <c r="A23" s="39" t="s">
        <v>102</v>
      </c>
      <c r="C23" s="39"/>
      <c r="D23" s="39"/>
      <c r="E23" s="39"/>
      <c r="F23" s="39"/>
      <c r="G23" s="39"/>
      <c r="H23" s="39"/>
      <c r="I23" s="6"/>
      <c r="J23" s="6"/>
      <c r="K23" s="42"/>
      <c r="L23" s="6"/>
    </row>
    <row r="24" spans="1:12" s="38" customFormat="1">
      <c r="A24" s="188" t="s">
        <v>93</v>
      </c>
      <c r="B24" s="188"/>
      <c r="C24" s="188"/>
      <c r="D24" s="188"/>
      <c r="E24" s="188"/>
      <c r="F24" s="188"/>
      <c r="G24" s="188"/>
      <c r="H24" s="39"/>
      <c r="I24" s="6"/>
      <c r="J24" s="6"/>
      <c r="K24" s="42"/>
      <c r="L24" s="6"/>
    </row>
  </sheetData>
  <sortState ref="A6:K19">
    <sortCondition ref="F6:F19"/>
  </sortState>
  <mergeCells count="6">
    <mergeCell ref="A1:K1"/>
    <mergeCell ref="A2:K2"/>
    <mergeCell ref="A3:C3"/>
    <mergeCell ref="A24:G24"/>
    <mergeCell ref="A4:K4"/>
    <mergeCell ref="A12:K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2" sqref="A2:XFD3"/>
    </sheetView>
  </sheetViews>
  <sheetFormatPr defaultColWidth="8.7109375" defaultRowHeight="12.75"/>
  <cols>
    <col min="1" max="1" width="5.28515625" style="40" customWidth="1"/>
    <col min="2" max="2" width="6.5703125" style="41" customWidth="1"/>
    <col min="3" max="3" width="16.5703125" style="42" customWidth="1"/>
    <col min="4" max="4" width="15.42578125" style="88" customWidth="1"/>
    <col min="5" max="5" width="6.85546875" style="6" customWidth="1"/>
    <col min="6" max="6" width="4.5703125" style="6" customWidth="1"/>
    <col min="7" max="7" width="6.140625" style="43" customWidth="1"/>
    <col min="8" max="8" width="23.7109375" style="39" customWidth="1"/>
    <col min="9" max="9" width="8.42578125" style="38" hidden="1" customWidth="1"/>
    <col min="10" max="16384" width="8.7109375" style="38"/>
  </cols>
  <sheetData>
    <row r="1" spans="1:11" s="25" customFormat="1" ht="3" customHeight="1" thickBot="1">
      <c r="A1" s="20"/>
      <c r="B1" s="21"/>
      <c r="C1" s="22"/>
      <c r="D1" s="86"/>
      <c r="E1" s="3"/>
      <c r="F1" s="3" t="s">
        <v>5</v>
      </c>
      <c r="G1" s="24">
        <v>2022</v>
      </c>
      <c r="H1" s="23"/>
    </row>
    <row r="2" spans="1:11" s="70" customFormat="1" ht="30" customHeight="1" thickBot="1">
      <c r="A2" s="189" t="s">
        <v>13</v>
      </c>
      <c r="B2" s="190"/>
      <c r="C2" s="190"/>
      <c r="D2" s="190"/>
      <c r="E2" s="190"/>
      <c r="F2" s="190"/>
      <c r="G2" s="190"/>
      <c r="H2" s="191"/>
      <c r="I2" s="171"/>
    </row>
    <row r="3" spans="1:11" s="70" customFormat="1" ht="30" customHeight="1" thickBot="1">
      <c r="A3" s="192" t="s">
        <v>97</v>
      </c>
      <c r="B3" s="193"/>
      <c r="C3" s="193"/>
      <c r="D3" s="193"/>
      <c r="E3" s="193"/>
      <c r="F3" s="193"/>
      <c r="G3" s="193"/>
      <c r="H3" s="193"/>
      <c r="I3" s="194"/>
    </row>
    <row r="4" spans="1:11" s="91" customFormat="1" ht="24.95" customHeight="1">
      <c r="A4" s="205" t="s">
        <v>201</v>
      </c>
      <c r="B4" s="205"/>
      <c r="C4" s="205"/>
      <c r="D4" s="205"/>
      <c r="E4" s="205"/>
      <c r="F4" s="205"/>
      <c r="G4" s="205"/>
      <c r="H4" s="205"/>
    </row>
    <row r="5" spans="1:11" s="98" customFormat="1" ht="29.25" customHeight="1">
      <c r="A5" s="114" t="s">
        <v>8</v>
      </c>
      <c r="B5" s="93" t="s">
        <v>99</v>
      </c>
      <c r="C5" s="108" t="s">
        <v>6</v>
      </c>
      <c r="D5" s="108" t="s">
        <v>0</v>
      </c>
      <c r="E5" s="93" t="s">
        <v>105</v>
      </c>
      <c r="F5" s="52" t="s">
        <v>4</v>
      </c>
      <c r="G5" s="115" t="s">
        <v>9</v>
      </c>
      <c r="H5" s="108" t="s">
        <v>1</v>
      </c>
      <c r="I5" s="108"/>
      <c r="J5" s="99"/>
      <c r="K5" s="99"/>
    </row>
    <row r="6" spans="1:11" s="106" customFormat="1" ht="20.100000000000001" customHeight="1">
      <c r="A6" s="15">
        <v>1</v>
      </c>
      <c r="B6" s="101">
        <v>65</v>
      </c>
      <c r="C6" s="102" t="s">
        <v>70</v>
      </c>
      <c r="D6" s="103" t="s">
        <v>135</v>
      </c>
      <c r="E6" s="7" t="s">
        <v>16</v>
      </c>
      <c r="F6" s="101" t="s">
        <v>3</v>
      </c>
      <c r="G6" s="104">
        <v>2015</v>
      </c>
      <c r="H6" s="102" t="s">
        <v>18</v>
      </c>
      <c r="I6" s="102"/>
    </row>
    <row r="7" spans="1:11" s="35" customFormat="1" ht="20.100000000000001" customHeight="1">
      <c r="A7" s="113">
        <v>2</v>
      </c>
      <c r="B7" s="109">
        <v>16</v>
      </c>
      <c r="C7" s="110" t="s">
        <v>39</v>
      </c>
      <c r="D7" s="111" t="s">
        <v>169</v>
      </c>
      <c r="E7" s="11" t="s">
        <v>16</v>
      </c>
      <c r="F7" s="109" t="s">
        <v>3</v>
      </c>
      <c r="G7" s="112">
        <v>2016</v>
      </c>
      <c r="H7" s="110" t="s">
        <v>21</v>
      </c>
      <c r="I7" s="110"/>
    </row>
    <row r="8" spans="1:11" s="26" customFormat="1" ht="20.100000000000001" customHeight="1">
      <c r="A8" s="117">
        <v>3</v>
      </c>
      <c r="B8" s="118">
        <v>71</v>
      </c>
      <c r="C8" s="119" t="s">
        <v>190</v>
      </c>
      <c r="D8" s="120" t="s">
        <v>189</v>
      </c>
      <c r="E8" s="9" t="s">
        <v>16</v>
      </c>
      <c r="F8" s="118" t="s">
        <v>3</v>
      </c>
      <c r="G8" s="121">
        <v>2016</v>
      </c>
      <c r="H8" s="119" t="s">
        <v>131</v>
      </c>
      <c r="I8" s="119"/>
    </row>
    <row r="9" spans="1:11" s="30" customFormat="1" ht="20.100000000000001" customHeight="1">
      <c r="A9" s="27">
        <v>4</v>
      </c>
      <c r="B9" s="32">
        <v>69</v>
      </c>
      <c r="C9" s="33" t="s">
        <v>68</v>
      </c>
      <c r="D9" s="87" t="s">
        <v>142</v>
      </c>
      <c r="E9" s="2" t="s">
        <v>16</v>
      </c>
      <c r="F9" s="32" t="s">
        <v>3</v>
      </c>
      <c r="G9" s="34">
        <v>2017</v>
      </c>
      <c r="H9" s="87" t="s">
        <v>29</v>
      </c>
      <c r="I9" s="31"/>
      <c r="K9" s="90"/>
    </row>
    <row r="10" spans="1:11" s="30" customFormat="1" ht="20.100000000000001" customHeight="1">
      <c r="A10" s="27">
        <v>5</v>
      </c>
      <c r="B10" s="28">
        <v>100</v>
      </c>
      <c r="C10" s="33" t="s">
        <v>146</v>
      </c>
      <c r="D10" s="87" t="s">
        <v>44</v>
      </c>
      <c r="E10" s="19" t="s">
        <v>16</v>
      </c>
      <c r="F10" s="28" t="s">
        <v>3</v>
      </c>
      <c r="G10" s="29">
        <v>2017</v>
      </c>
      <c r="H10" s="33" t="s">
        <v>131</v>
      </c>
      <c r="I10" s="31"/>
    </row>
    <row r="11" spans="1:11" s="30" customFormat="1" ht="20.100000000000001" customHeight="1" thickBot="1">
      <c r="A11" s="27">
        <v>6</v>
      </c>
      <c r="B11" s="32">
        <v>72</v>
      </c>
      <c r="C11" s="33" t="s">
        <v>190</v>
      </c>
      <c r="D11" s="87" t="s">
        <v>191</v>
      </c>
      <c r="E11" s="19" t="s">
        <v>16</v>
      </c>
      <c r="F11" s="28" t="s">
        <v>3</v>
      </c>
      <c r="G11" s="34">
        <v>2018</v>
      </c>
      <c r="H11" s="33" t="s">
        <v>131</v>
      </c>
      <c r="I11" s="31"/>
    </row>
    <row r="12" spans="1:11" s="91" customFormat="1" ht="24.95" customHeight="1">
      <c r="A12" s="206" t="s">
        <v>202</v>
      </c>
      <c r="B12" s="207"/>
      <c r="C12" s="207"/>
      <c r="D12" s="207"/>
      <c r="E12" s="207"/>
      <c r="F12" s="207"/>
      <c r="G12" s="207"/>
      <c r="H12" s="208"/>
      <c r="I12" s="116"/>
      <c r="J12" s="100"/>
      <c r="K12" s="100"/>
    </row>
    <row r="13" spans="1:11" s="98" customFormat="1" ht="27.75" customHeight="1">
      <c r="A13" s="114" t="s">
        <v>8</v>
      </c>
      <c r="B13" s="93" t="s">
        <v>99</v>
      </c>
      <c r="C13" s="108" t="s">
        <v>6</v>
      </c>
      <c r="D13" s="108" t="s">
        <v>0</v>
      </c>
      <c r="E13" s="93" t="s">
        <v>105</v>
      </c>
      <c r="F13" s="52" t="s">
        <v>4</v>
      </c>
      <c r="G13" s="115" t="s">
        <v>9</v>
      </c>
      <c r="H13" s="108" t="s">
        <v>1</v>
      </c>
      <c r="I13" s="108"/>
      <c r="J13" s="99"/>
      <c r="K13" s="99"/>
    </row>
    <row r="14" spans="1:11" s="106" customFormat="1" ht="20.100000000000001" customHeight="1">
      <c r="A14" s="15">
        <v>1</v>
      </c>
      <c r="B14" s="101">
        <v>66</v>
      </c>
      <c r="C14" s="102" t="s">
        <v>186</v>
      </c>
      <c r="D14" s="103" t="s">
        <v>40</v>
      </c>
      <c r="E14" s="7" t="s">
        <v>16</v>
      </c>
      <c r="F14" s="101" t="s">
        <v>3</v>
      </c>
      <c r="G14" s="104">
        <v>2011</v>
      </c>
      <c r="H14" s="103" t="s">
        <v>187</v>
      </c>
      <c r="I14" s="102"/>
    </row>
    <row r="15" spans="1:11" s="35" customFormat="1" ht="20.100000000000001" customHeight="1">
      <c r="A15" s="113">
        <v>2</v>
      </c>
      <c r="B15" s="109">
        <v>67</v>
      </c>
      <c r="C15" s="110" t="s">
        <v>172</v>
      </c>
      <c r="D15" s="111" t="s">
        <v>137</v>
      </c>
      <c r="E15" s="11" t="s">
        <v>16</v>
      </c>
      <c r="F15" s="109" t="s">
        <v>3</v>
      </c>
      <c r="G15" s="112">
        <v>2012</v>
      </c>
      <c r="H15" s="111" t="s">
        <v>173</v>
      </c>
      <c r="I15" s="110"/>
    </row>
    <row r="16" spans="1:11" s="26" customFormat="1" ht="20.100000000000001" customHeight="1">
      <c r="A16" s="117">
        <v>3</v>
      </c>
      <c r="B16" s="118">
        <v>21</v>
      </c>
      <c r="C16" s="119" t="s">
        <v>180</v>
      </c>
      <c r="D16" s="120" t="s">
        <v>181</v>
      </c>
      <c r="E16" s="9" t="s">
        <v>16</v>
      </c>
      <c r="F16" s="118" t="s">
        <v>3</v>
      </c>
      <c r="G16" s="121">
        <v>2011</v>
      </c>
      <c r="H16" s="120" t="s">
        <v>182</v>
      </c>
      <c r="I16" s="119"/>
    </row>
    <row r="17" spans="1:11" s="30" customFormat="1" ht="20.100000000000001" customHeight="1">
      <c r="A17" s="27">
        <v>4</v>
      </c>
      <c r="B17" s="28">
        <v>63</v>
      </c>
      <c r="C17" s="31" t="s">
        <v>180</v>
      </c>
      <c r="D17" s="36" t="s">
        <v>183</v>
      </c>
      <c r="E17" s="19" t="s">
        <v>16</v>
      </c>
      <c r="F17" s="28" t="s">
        <v>3</v>
      </c>
      <c r="G17" s="29">
        <v>2013</v>
      </c>
      <c r="H17" s="36" t="s">
        <v>182</v>
      </c>
      <c r="I17" s="31"/>
    </row>
    <row r="18" spans="1:11" s="30" customFormat="1" ht="20.100000000000001" customHeight="1">
      <c r="A18" s="27">
        <v>5</v>
      </c>
      <c r="B18" s="28">
        <v>68</v>
      </c>
      <c r="C18" s="33" t="s">
        <v>68</v>
      </c>
      <c r="D18" s="87" t="s">
        <v>161</v>
      </c>
      <c r="E18" s="19" t="s">
        <v>16</v>
      </c>
      <c r="F18" s="28" t="s">
        <v>3</v>
      </c>
      <c r="G18" s="29">
        <v>2015</v>
      </c>
      <c r="H18" s="87" t="s">
        <v>29</v>
      </c>
      <c r="I18" s="31"/>
    </row>
    <row r="19" spans="1:11" s="30" customFormat="1" ht="20.100000000000001" customHeight="1" thickBot="1">
      <c r="A19" s="27">
        <v>6</v>
      </c>
      <c r="B19" s="28">
        <v>73</v>
      </c>
      <c r="C19" s="31" t="s">
        <v>192</v>
      </c>
      <c r="D19" s="36" t="s">
        <v>193</v>
      </c>
      <c r="E19" s="19" t="s">
        <v>16</v>
      </c>
      <c r="F19" s="28" t="s">
        <v>3</v>
      </c>
      <c r="G19" s="29">
        <v>2014</v>
      </c>
      <c r="H19" s="36" t="s">
        <v>114</v>
      </c>
      <c r="I19" s="31"/>
      <c r="J19" s="89"/>
      <c r="K19" s="89"/>
    </row>
    <row r="20" spans="1:11" s="91" customFormat="1" ht="24.95" customHeight="1">
      <c r="A20" s="209" t="s">
        <v>203</v>
      </c>
      <c r="B20" s="210"/>
      <c r="C20" s="210"/>
      <c r="D20" s="210"/>
      <c r="E20" s="210"/>
      <c r="F20" s="210"/>
      <c r="G20" s="210"/>
      <c r="H20" s="210"/>
      <c r="I20" s="116"/>
      <c r="J20" s="100"/>
      <c r="K20" s="100"/>
    </row>
    <row r="21" spans="1:11" s="98" customFormat="1" ht="30.75" customHeight="1">
      <c r="A21" s="114" t="s">
        <v>8</v>
      </c>
      <c r="B21" s="93" t="s">
        <v>99</v>
      </c>
      <c r="C21" s="108" t="s">
        <v>6</v>
      </c>
      <c r="D21" s="108" t="s">
        <v>0</v>
      </c>
      <c r="E21" s="93" t="s">
        <v>105</v>
      </c>
      <c r="F21" s="52" t="s">
        <v>4</v>
      </c>
      <c r="G21" s="115" t="s">
        <v>9</v>
      </c>
      <c r="H21" s="108" t="s">
        <v>1</v>
      </c>
      <c r="I21" s="108"/>
      <c r="J21" s="99"/>
      <c r="K21" s="99"/>
    </row>
    <row r="22" spans="1:11" s="106" customFormat="1" ht="20.100000000000001" customHeight="1">
      <c r="A22" s="7">
        <v>1</v>
      </c>
      <c r="B22" s="101">
        <v>6</v>
      </c>
      <c r="C22" s="102" t="s">
        <v>171</v>
      </c>
      <c r="D22" s="103" t="s">
        <v>44</v>
      </c>
      <c r="E22" s="7" t="s">
        <v>16</v>
      </c>
      <c r="F22" s="101" t="s">
        <v>3</v>
      </c>
      <c r="G22" s="104">
        <v>2008</v>
      </c>
      <c r="H22" s="103" t="s">
        <v>229</v>
      </c>
      <c r="I22" s="102"/>
    </row>
    <row r="23" spans="1:11" s="58" customFormat="1" ht="31.5" customHeight="1">
      <c r="A23" s="59"/>
      <c r="B23" s="60"/>
      <c r="C23" s="61"/>
      <c r="D23" s="61"/>
      <c r="E23" s="59"/>
      <c r="F23" s="60"/>
      <c r="G23" s="59"/>
      <c r="H23" s="62"/>
      <c r="J23" s="38"/>
      <c r="K23" s="38"/>
    </row>
    <row r="24" spans="1:11">
      <c r="A24" s="39" t="s">
        <v>102</v>
      </c>
      <c r="B24" s="38"/>
      <c r="C24" s="39"/>
      <c r="F24" s="39"/>
      <c r="G24" s="39"/>
    </row>
    <row r="25" spans="1:11">
      <c r="A25" s="188" t="s">
        <v>93</v>
      </c>
      <c r="B25" s="188"/>
      <c r="C25" s="188"/>
      <c r="D25" s="188"/>
      <c r="E25" s="188"/>
      <c r="F25" s="188"/>
      <c r="G25" s="188"/>
    </row>
  </sheetData>
  <sortState ref="A6:H11">
    <sortCondition ref="A6:A11"/>
  </sortState>
  <mergeCells count="6">
    <mergeCell ref="A3:I3"/>
    <mergeCell ref="A2:H2"/>
    <mergeCell ref="A25:G25"/>
    <mergeCell ref="A4:H4"/>
    <mergeCell ref="A12:H12"/>
    <mergeCell ref="A20:H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K10" sqref="K10"/>
    </sheetView>
  </sheetViews>
  <sheetFormatPr defaultColWidth="8.7109375" defaultRowHeight="12.75"/>
  <cols>
    <col min="1" max="1" width="5.42578125" style="40" customWidth="1"/>
    <col min="2" max="2" width="6.28515625" style="41" customWidth="1"/>
    <col min="3" max="3" width="14.7109375" style="42" customWidth="1"/>
    <col min="4" max="4" width="16.42578125" style="88" customWidth="1"/>
    <col min="5" max="6" width="6.140625" style="6" customWidth="1"/>
    <col min="7" max="7" width="8.42578125" style="43" customWidth="1"/>
    <col min="8" max="8" width="21.5703125" style="39" customWidth="1"/>
    <col min="9" max="9" width="10.140625" style="38" customWidth="1"/>
    <col min="10" max="16384" width="8.7109375" style="38"/>
  </cols>
  <sheetData>
    <row r="1" spans="1:12" s="25" customFormat="1" ht="0.75" customHeight="1" thickBot="1">
      <c r="A1" s="20"/>
      <c r="B1" s="21"/>
      <c r="C1" s="22"/>
      <c r="D1" s="86"/>
      <c r="E1" s="3"/>
      <c r="F1" s="3" t="s">
        <v>5</v>
      </c>
      <c r="G1" s="24">
        <v>2022</v>
      </c>
      <c r="H1" s="23"/>
    </row>
    <row r="2" spans="1:12" s="70" customFormat="1" ht="30" customHeight="1" thickBot="1">
      <c r="A2" s="189" t="s">
        <v>13</v>
      </c>
      <c r="B2" s="190"/>
      <c r="C2" s="190"/>
      <c r="D2" s="190"/>
      <c r="E2" s="190"/>
      <c r="F2" s="190"/>
      <c r="G2" s="190"/>
      <c r="H2" s="191"/>
    </row>
    <row r="3" spans="1:12" s="70" customFormat="1" ht="30" customHeight="1" thickBot="1">
      <c r="A3" s="192" t="s">
        <v>97</v>
      </c>
      <c r="B3" s="193"/>
      <c r="C3" s="193"/>
      <c r="D3" s="193"/>
      <c r="E3" s="193"/>
      <c r="F3" s="193"/>
      <c r="G3" s="193"/>
      <c r="H3" s="194"/>
    </row>
    <row r="4" spans="1:12" s="91" customFormat="1" ht="24.95" customHeight="1" thickBot="1">
      <c r="A4" s="211" t="s">
        <v>198</v>
      </c>
      <c r="B4" s="212"/>
      <c r="C4" s="212"/>
      <c r="D4" s="212"/>
      <c r="E4" s="212"/>
      <c r="F4" s="212"/>
      <c r="G4" s="212"/>
      <c r="H4" s="213"/>
    </row>
    <row r="5" spans="1:12" s="98" customFormat="1" ht="29.25" customHeight="1">
      <c r="A5" s="92" t="s">
        <v>8</v>
      </c>
      <c r="B5" s="93" t="s">
        <v>99</v>
      </c>
      <c r="C5" s="94" t="s">
        <v>6</v>
      </c>
      <c r="D5" s="94" t="s">
        <v>0</v>
      </c>
      <c r="E5" s="95" t="s">
        <v>105</v>
      </c>
      <c r="F5" s="96" t="s">
        <v>4</v>
      </c>
      <c r="G5" s="97" t="s">
        <v>9</v>
      </c>
      <c r="H5" s="94" t="s">
        <v>1</v>
      </c>
      <c r="I5" s="99"/>
      <c r="J5" s="99"/>
      <c r="K5" s="99"/>
      <c r="L5" s="99"/>
    </row>
    <row r="6" spans="1:12" s="106" customFormat="1" ht="20.100000000000001" customHeight="1" thickBot="1">
      <c r="A6" s="15">
        <v>1</v>
      </c>
      <c r="B6" s="101">
        <v>70</v>
      </c>
      <c r="C6" s="102" t="s">
        <v>162</v>
      </c>
      <c r="D6" s="103" t="s">
        <v>188</v>
      </c>
      <c r="E6" s="101" t="s">
        <v>16</v>
      </c>
      <c r="F6" s="101" t="s">
        <v>78</v>
      </c>
      <c r="G6" s="104">
        <v>2020</v>
      </c>
      <c r="H6" s="105" t="s">
        <v>29</v>
      </c>
    </row>
    <row r="7" spans="1:12" s="49" customFormat="1" ht="20.100000000000001" hidden="1" customHeight="1">
      <c r="A7" s="46">
        <v>2</v>
      </c>
      <c r="B7" s="47"/>
      <c r="C7" s="50"/>
      <c r="D7" s="53"/>
      <c r="E7" s="47" t="s">
        <v>16</v>
      </c>
      <c r="F7" s="47" t="s">
        <v>78</v>
      </c>
      <c r="G7" s="48"/>
      <c r="H7" s="50"/>
    </row>
    <row r="8" spans="1:12" s="49" customFormat="1" ht="20.100000000000001" hidden="1" customHeight="1" thickBot="1">
      <c r="A8" s="46">
        <v>3</v>
      </c>
      <c r="B8" s="47"/>
      <c r="C8" s="50"/>
      <c r="D8" s="53"/>
      <c r="E8" s="47" t="s">
        <v>16</v>
      </c>
      <c r="F8" s="47" t="s">
        <v>78</v>
      </c>
      <c r="G8" s="48"/>
      <c r="H8" s="50"/>
    </row>
    <row r="9" spans="1:12" s="91" customFormat="1" ht="24.95" customHeight="1" thickBot="1">
      <c r="A9" s="211" t="s">
        <v>199</v>
      </c>
      <c r="B9" s="212"/>
      <c r="C9" s="212"/>
      <c r="D9" s="212"/>
      <c r="E9" s="212"/>
      <c r="F9" s="212"/>
      <c r="G9" s="212"/>
      <c r="H9" s="213"/>
      <c r="I9" s="100"/>
      <c r="J9" s="100"/>
      <c r="K9" s="100"/>
      <c r="L9" s="100"/>
    </row>
    <row r="10" spans="1:12" s="98" customFormat="1" ht="27.75" customHeight="1">
      <c r="A10" s="92" t="s">
        <v>8</v>
      </c>
      <c r="B10" s="93" t="s">
        <v>99</v>
      </c>
      <c r="C10" s="94" t="s">
        <v>6</v>
      </c>
      <c r="D10" s="94" t="s">
        <v>0</v>
      </c>
      <c r="E10" s="95" t="s">
        <v>105</v>
      </c>
      <c r="F10" s="96" t="s">
        <v>4</v>
      </c>
      <c r="G10" s="97" t="s">
        <v>9</v>
      </c>
      <c r="H10" s="94" t="s">
        <v>1</v>
      </c>
      <c r="I10" s="99"/>
      <c r="J10" s="99"/>
      <c r="K10" s="99"/>
      <c r="L10" s="99"/>
    </row>
    <row r="11" spans="1:12" s="106" customFormat="1" ht="20.100000000000001" customHeight="1">
      <c r="A11" s="15">
        <v>1</v>
      </c>
      <c r="B11" s="101">
        <v>74</v>
      </c>
      <c r="C11" s="102" t="s">
        <v>194</v>
      </c>
      <c r="D11" s="103" t="s">
        <v>195</v>
      </c>
      <c r="E11" s="101" t="s">
        <v>16</v>
      </c>
      <c r="F11" s="101" t="s">
        <v>78</v>
      </c>
      <c r="G11" s="104">
        <v>2012</v>
      </c>
      <c r="H11" s="103" t="s">
        <v>114</v>
      </c>
    </row>
    <row r="12" spans="1:12" s="35" customFormat="1" ht="20.100000000000001" customHeight="1" thickBot="1">
      <c r="A12" s="113">
        <v>2</v>
      </c>
      <c r="B12" s="109">
        <v>64</v>
      </c>
      <c r="C12" s="110" t="s">
        <v>184</v>
      </c>
      <c r="D12" s="111" t="s">
        <v>185</v>
      </c>
      <c r="E12" s="109" t="s">
        <v>16</v>
      </c>
      <c r="F12" s="109" t="s">
        <v>78</v>
      </c>
      <c r="G12" s="112">
        <v>2013</v>
      </c>
      <c r="H12" s="111" t="s">
        <v>18</v>
      </c>
    </row>
    <row r="13" spans="1:12" s="49" customFormat="1" ht="20.100000000000001" hidden="1" customHeight="1" thickBot="1">
      <c r="A13" s="46">
        <v>3</v>
      </c>
      <c r="B13" s="47"/>
      <c r="C13" s="53"/>
      <c r="D13" s="53"/>
      <c r="E13" s="47" t="s">
        <v>16</v>
      </c>
      <c r="F13" s="47" t="s">
        <v>78</v>
      </c>
      <c r="G13" s="48"/>
      <c r="H13" s="54"/>
    </row>
    <row r="14" spans="1:12" s="91" customFormat="1" ht="24.95" customHeight="1" thickBot="1">
      <c r="A14" s="211" t="s">
        <v>200</v>
      </c>
      <c r="B14" s="212"/>
      <c r="C14" s="212"/>
      <c r="D14" s="212"/>
      <c r="E14" s="212"/>
      <c r="F14" s="212"/>
      <c r="G14" s="212"/>
      <c r="H14" s="213"/>
      <c r="I14" s="100"/>
      <c r="J14" s="100"/>
      <c r="K14" s="100"/>
      <c r="L14" s="100"/>
    </row>
    <row r="15" spans="1:12" s="98" customFormat="1" ht="30" customHeight="1">
      <c r="A15" s="92" t="s">
        <v>8</v>
      </c>
      <c r="B15" s="93" t="s">
        <v>99</v>
      </c>
      <c r="C15" s="94" t="s">
        <v>6</v>
      </c>
      <c r="D15" s="94" t="s">
        <v>0</v>
      </c>
      <c r="E15" s="95" t="s">
        <v>105</v>
      </c>
      <c r="F15" s="96" t="s">
        <v>4</v>
      </c>
      <c r="G15" s="97" t="s">
        <v>9</v>
      </c>
      <c r="H15" s="94" t="s">
        <v>1</v>
      </c>
      <c r="I15" s="99"/>
      <c r="J15" s="99"/>
      <c r="K15" s="99"/>
      <c r="L15" s="99"/>
    </row>
    <row r="16" spans="1:12" s="106" customFormat="1" ht="20.100000000000001" customHeight="1">
      <c r="A16" s="7">
        <v>1</v>
      </c>
      <c r="B16" s="101">
        <v>75</v>
      </c>
      <c r="C16" s="102" t="s">
        <v>194</v>
      </c>
      <c r="D16" s="103" t="s">
        <v>196</v>
      </c>
      <c r="E16" s="101" t="s">
        <v>16</v>
      </c>
      <c r="F16" s="101" t="s">
        <v>78</v>
      </c>
      <c r="G16" s="104">
        <v>2008</v>
      </c>
      <c r="H16" s="103" t="s">
        <v>114</v>
      </c>
    </row>
    <row r="17" spans="1:12" s="35" customFormat="1" ht="20.100000000000001" customHeight="1">
      <c r="A17" s="11">
        <v>2</v>
      </c>
      <c r="B17" s="109">
        <v>76</v>
      </c>
      <c r="C17" s="110" t="s">
        <v>72</v>
      </c>
      <c r="D17" s="111" t="s">
        <v>197</v>
      </c>
      <c r="E17" s="109" t="s">
        <v>16</v>
      </c>
      <c r="F17" s="109" t="s">
        <v>78</v>
      </c>
      <c r="G17" s="112">
        <v>2009</v>
      </c>
      <c r="H17" s="111" t="s">
        <v>160</v>
      </c>
    </row>
    <row r="18" spans="1:12" s="30" customFormat="1" ht="20.100000000000001" hidden="1" customHeight="1">
      <c r="A18" s="19">
        <v>3</v>
      </c>
      <c r="B18" s="28"/>
      <c r="C18" s="36"/>
      <c r="D18" s="36"/>
      <c r="E18" s="28" t="s">
        <v>16</v>
      </c>
      <c r="F18" s="28" t="s">
        <v>78</v>
      </c>
      <c r="G18" s="29"/>
      <c r="H18" s="37"/>
    </row>
    <row r="19" spans="1:12" s="58" customFormat="1" ht="35.25" customHeight="1">
      <c r="A19" s="59"/>
      <c r="B19" s="60"/>
      <c r="C19" s="61"/>
      <c r="D19" s="61"/>
      <c r="E19" s="60"/>
      <c r="F19" s="60"/>
      <c r="G19" s="59"/>
      <c r="H19" s="62"/>
      <c r="I19" s="38"/>
      <c r="J19" s="38"/>
      <c r="K19" s="38"/>
      <c r="L19" s="38"/>
    </row>
    <row r="20" spans="1:12">
      <c r="A20" s="39" t="s">
        <v>102</v>
      </c>
      <c r="B20" s="38"/>
      <c r="C20" s="39"/>
      <c r="F20" s="39"/>
      <c r="G20" s="39"/>
    </row>
    <row r="21" spans="1:12">
      <c r="A21" s="188" t="s">
        <v>93</v>
      </c>
      <c r="B21" s="188"/>
      <c r="C21" s="188"/>
      <c r="D21" s="188"/>
      <c r="E21" s="188"/>
      <c r="F21" s="188"/>
      <c r="G21" s="188"/>
    </row>
  </sheetData>
  <sortState ref="A11:H12">
    <sortCondition ref="A11:A12"/>
  </sortState>
  <mergeCells count="6">
    <mergeCell ref="A21:G21"/>
    <mergeCell ref="A2:H2"/>
    <mergeCell ref="A4:H4"/>
    <mergeCell ref="A9:H9"/>
    <mergeCell ref="A14:H14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Výsledky 2022</vt:lpstr>
      <vt:lpstr>Kategórie 2022</vt:lpstr>
      <vt:lpstr>Hobby 4 km 2022</vt:lpstr>
      <vt:lpstr>NW výsledky 2022</vt:lpstr>
      <vt:lpstr>Chlapci 2022</vt:lpstr>
      <vt:lpstr>Dievčatá 2022</vt:lpstr>
    </vt:vector>
  </TitlesOfParts>
  <Company>Sociálna poisťovňa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kem-bucova_a</dc:creator>
  <cp:lastModifiedBy>pc</cp:lastModifiedBy>
  <cp:lastPrinted>2022-09-02T16:49:58Z</cp:lastPrinted>
  <dcterms:created xsi:type="dcterms:W3CDTF">2006-08-10T15:02:00Z</dcterms:created>
  <dcterms:modified xsi:type="dcterms:W3CDTF">2022-09-02T17:57:19Z</dcterms:modified>
</cp:coreProperties>
</file>