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2"/>
  </bookViews>
  <sheets>
    <sheet name="Výsledky 2022" sheetId="26" r:id="rId1"/>
    <sheet name="Kategórie 2022" sheetId="31" r:id="rId2"/>
    <sheet name="Memorial 2022" sheetId="27" r:id="rId3"/>
  </sheets>
  <calcPr calcId="124519"/>
</workbook>
</file>

<file path=xl/calcChain.xml><?xml version="1.0" encoding="utf-8"?>
<calcChain xmlns="http://schemas.openxmlformats.org/spreadsheetml/2006/main">
  <c r="I104" i="31"/>
  <c r="I107" i="26"/>
  <c r="I133" i="31"/>
  <c r="I132"/>
  <c r="I131"/>
  <c r="I130"/>
  <c r="I129"/>
  <c r="I128"/>
  <c r="I127"/>
  <c r="I125"/>
  <c r="I124"/>
  <c r="I123"/>
  <c r="I122"/>
  <c r="I121"/>
  <c r="I120"/>
  <c r="I119"/>
  <c r="I81"/>
  <c r="I27"/>
  <c r="I100"/>
  <c r="I72"/>
  <c r="I80"/>
  <c r="I103"/>
  <c r="I44"/>
  <c r="I61"/>
  <c r="I60"/>
  <c r="I43"/>
  <c r="I99"/>
  <c r="I89"/>
  <c r="I71"/>
  <c r="I59"/>
  <c r="I79"/>
  <c r="I58"/>
  <c r="I57"/>
  <c r="I88"/>
  <c r="I56"/>
  <c r="I78"/>
  <c r="I98"/>
  <c r="I87"/>
  <c r="I26"/>
  <c r="I25"/>
  <c r="I77"/>
  <c r="I97"/>
  <c r="I70"/>
  <c r="I24"/>
  <c r="I76"/>
  <c r="I55"/>
  <c r="I23"/>
  <c r="I96"/>
  <c r="I86"/>
  <c r="I54"/>
  <c r="I53"/>
  <c r="I69"/>
  <c r="I95"/>
  <c r="I94"/>
  <c r="I68"/>
  <c r="I22"/>
  <c r="I93"/>
  <c r="I52"/>
  <c r="I42"/>
  <c r="I75"/>
  <c r="I67"/>
  <c r="I51"/>
  <c r="I92"/>
  <c r="I102"/>
  <c r="I41"/>
  <c r="I40"/>
  <c r="I66"/>
  <c r="I91"/>
  <c r="I50"/>
  <c r="I49"/>
  <c r="I21"/>
  <c r="I65"/>
  <c r="I64"/>
  <c r="I20"/>
  <c r="I74"/>
  <c r="I39"/>
  <c r="I63"/>
  <c r="I85"/>
  <c r="I19"/>
  <c r="I18"/>
  <c r="I84"/>
  <c r="I17"/>
  <c r="I16"/>
  <c r="I38"/>
  <c r="I15"/>
  <c r="I37"/>
  <c r="I14"/>
  <c r="I36"/>
  <c r="I112"/>
  <c r="I35"/>
  <c r="I111"/>
  <c r="I34"/>
  <c r="I13"/>
  <c r="I48"/>
  <c r="I47"/>
  <c r="I110"/>
  <c r="I83"/>
  <c r="I46"/>
  <c r="I12"/>
  <c r="I33"/>
  <c r="I11"/>
  <c r="I32"/>
  <c r="I10"/>
  <c r="I31"/>
  <c r="I30"/>
  <c r="I29"/>
  <c r="I9"/>
  <c r="I8"/>
  <c r="I7"/>
  <c r="J108" s="1"/>
  <c r="I109" i="26"/>
  <c r="I112"/>
  <c r="I108"/>
  <c r="I102"/>
  <c r="I101"/>
  <c r="I110"/>
  <c r="I114"/>
  <c r="I113"/>
  <c r="I103"/>
  <c r="I104"/>
  <c r="I116"/>
  <c r="I115"/>
  <c r="I106"/>
  <c r="I105"/>
  <c r="I91"/>
  <c r="I100"/>
  <c r="I99"/>
  <c r="I98"/>
  <c r="I97"/>
  <c r="I96"/>
  <c r="I95"/>
  <c r="I94"/>
  <c r="I93"/>
  <c r="I92"/>
  <c r="I90"/>
  <c r="I89"/>
  <c r="I88"/>
  <c r="I87"/>
  <c r="I86"/>
  <c r="I84"/>
  <c r="I83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J107" l="1"/>
  <c r="J104" i="31"/>
  <c r="J11"/>
  <c r="J13"/>
  <c r="J125"/>
  <c r="J15"/>
  <c r="J63"/>
  <c r="J7"/>
  <c r="J29"/>
  <c r="J46"/>
  <c r="J35"/>
  <c r="J17"/>
  <c r="J20"/>
  <c r="J79"/>
  <c r="J99"/>
  <c r="J44"/>
  <c r="J100"/>
  <c r="J120"/>
  <c r="J124"/>
  <c r="J129"/>
  <c r="J133"/>
  <c r="J9"/>
  <c r="J31"/>
  <c r="J12"/>
  <c r="J110"/>
  <c r="J111"/>
  <c r="J36"/>
  <c r="J16"/>
  <c r="J18"/>
  <c r="J74"/>
  <c r="J65"/>
  <c r="J91"/>
  <c r="J102"/>
  <c r="J75"/>
  <c r="J22"/>
  <c r="J69"/>
  <c r="J96"/>
  <c r="J24"/>
  <c r="J25"/>
  <c r="J78"/>
  <c r="J128"/>
  <c r="J132"/>
  <c r="J30"/>
  <c r="J32"/>
  <c r="J83"/>
  <c r="J48"/>
  <c r="J112"/>
  <c r="J37"/>
  <c r="J84"/>
  <c r="J85"/>
  <c r="J64"/>
  <c r="J57"/>
  <c r="J71"/>
  <c r="J60"/>
  <c r="J80"/>
  <c r="J81"/>
  <c r="J122"/>
  <c r="J127"/>
  <c r="J131"/>
  <c r="J67"/>
  <c r="J10"/>
  <c r="J33"/>
  <c r="J47"/>
  <c r="J34"/>
  <c r="J14"/>
  <c r="J38"/>
  <c r="J19"/>
  <c r="J39"/>
  <c r="J49"/>
  <c r="J40"/>
  <c r="J51"/>
  <c r="J52"/>
  <c r="J94"/>
  <c r="J54"/>
  <c r="J55"/>
  <c r="J97"/>
  <c r="J87"/>
  <c r="J130"/>
  <c r="J88"/>
  <c r="J58"/>
  <c r="J66"/>
  <c r="J8"/>
  <c r="J106"/>
  <c r="J126"/>
  <c r="J21"/>
  <c r="J50"/>
  <c r="J41"/>
  <c r="J92"/>
  <c r="J42"/>
  <c r="J93"/>
  <c r="J68"/>
  <c r="J95"/>
  <c r="J53"/>
  <c r="J86"/>
  <c r="J23"/>
  <c r="J76"/>
  <c r="J70"/>
  <c r="J77"/>
  <c r="J26"/>
  <c r="J98"/>
  <c r="J56"/>
  <c r="J107"/>
  <c r="J59"/>
  <c r="J89"/>
  <c r="J43"/>
  <c r="J61"/>
  <c r="J103"/>
  <c r="J72"/>
  <c r="J27"/>
  <c r="J119"/>
  <c r="J121"/>
  <c r="J123"/>
  <c r="J82" i="26"/>
  <c r="J100"/>
  <c r="J48"/>
  <c r="J65"/>
  <c r="J93"/>
  <c r="J49"/>
  <c r="J83"/>
  <c r="J56"/>
  <c r="J62"/>
  <c r="J19"/>
  <c r="J104"/>
  <c r="J35"/>
  <c r="J78"/>
  <c r="J51"/>
  <c r="J40"/>
  <c r="J73"/>
  <c r="J91"/>
  <c r="J55"/>
  <c r="J37"/>
  <c r="J34"/>
  <c r="J90"/>
  <c r="J60"/>
  <c r="J18"/>
  <c r="J57"/>
  <c r="J106"/>
  <c r="J115"/>
  <c r="J99"/>
  <c r="J46"/>
  <c r="J89"/>
  <c r="J36"/>
  <c r="J28"/>
  <c r="J30"/>
  <c r="J59"/>
  <c r="J76"/>
  <c r="J16"/>
  <c r="J41"/>
  <c r="J114"/>
  <c r="J14"/>
  <c r="J20"/>
  <c r="J11"/>
  <c r="J27"/>
  <c r="J32"/>
  <c r="J108"/>
  <c r="J112"/>
  <c r="J87"/>
  <c r="J24"/>
  <c r="J50"/>
  <c r="J44"/>
  <c r="J23"/>
  <c r="J110"/>
  <c r="J70"/>
  <c r="J38"/>
  <c r="J52"/>
  <c r="J64"/>
  <c r="J95"/>
  <c r="J15"/>
  <c r="J26"/>
  <c r="J79"/>
  <c r="J97"/>
  <c r="J8"/>
  <c r="J6"/>
  <c r="J116"/>
  <c r="J66"/>
  <c r="J61"/>
  <c r="J22"/>
  <c r="J12"/>
  <c r="J42"/>
  <c r="J43"/>
  <c r="J103"/>
  <c r="J92"/>
  <c r="J77"/>
  <c r="J53"/>
  <c r="J7"/>
  <c r="J74"/>
  <c r="J21"/>
  <c r="J109"/>
  <c r="J47"/>
  <c r="J54"/>
  <c r="J81"/>
  <c r="J9"/>
  <c r="J67"/>
  <c r="J72"/>
  <c r="J58"/>
  <c r="J17"/>
  <c r="J31"/>
  <c r="J80"/>
  <c r="J63"/>
  <c r="J86"/>
  <c r="J45"/>
  <c r="J85"/>
  <c r="J68"/>
  <c r="J111"/>
  <c r="J96"/>
  <c r="J105"/>
  <c r="J25"/>
  <c r="J102"/>
  <c r="J71"/>
  <c r="J84"/>
  <c r="J113"/>
  <c r="J98"/>
  <c r="J101"/>
  <c r="J13"/>
  <c r="J94"/>
  <c r="J69"/>
  <c r="J39"/>
  <c r="J29"/>
  <c r="J88"/>
  <c r="J75"/>
  <c r="J33"/>
  <c r="J10"/>
</calcChain>
</file>

<file path=xl/sharedStrings.xml><?xml version="1.0" encoding="utf-8"?>
<sst xmlns="http://schemas.openxmlformats.org/spreadsheetml/2006/main" count="1263" uniqueCount="310">
  <si>
    <t>Meno</t>
  </si>
  <si>
    <t>Oddiel</t>
  </si>
  <si>
    <t>Čas</t>
  </si>
  <si>
    <t>m</t>
  </si>
  <si>
    <t>ž</t>
  </si>
  <si>
    <t>m/ž</t>
  </si>
  <si>
    <t>dátum</t>
  </si>
  <si>
    <t>Rok nar.</t>
  </si>
  <si>
    <t>Kat.</t>
  </si>
  <si>
    <t>Por. v kat.</t>
  </si>
  <si>
    <t>SVK</t>
  </si>
  <si>
    <t>HUN</t>
  </si>
  <si>
    <t>Košice</t>
  </si>
  <si>
    <t>Malá Ida</t>
  </si>
  <si>
    <t>BK Hýľov</t>
  </si>
  <si>
    <t>AC Michalovce</t>
  </si>
  <si>
    <t>Metropol Košice</t>
  </si>
  <si>
    <t>Por. čís.</t>
  </si>
  <si>
    <t>Štar. čís.</t>
  </si>
  <si>
    <t>NF</t>
  </si>
  <si>
    <t>ženy</t>
  </si>
  <si>
    <t>muži</t>
  </si>
  <si>
    <t>Výsledky spracovala: Anna Bucová</t>
  </si>
  <si>
    <t>2,5 km</t>
  </si>
  <si>
    <t>10 km</t>
  </si>
  <si>
    <t>Biatlon ŠK Prešov</t>
  </si>
  <si>
    <t>Štát</t>
  </si>
  <si>
    <t>Slavomír</t>
  </si>
  <si>
    <t>Peter</t>
  </si>
  <si>
    <t>Anna</t>
  </si>
  <si>
    <t>Ženy do 39 rokov</t>
  </si>
  <si>
    <t>Štefan</t>
  </si>
  <si>
    <t>Miroslav</t>
  </si>
  <si>
    <t>Dávid</t>
  </si>
  <si>
    <t>Muži do 39 rokov</t>
  </si>
  <si>
    <t>Active life</t>
  </si>
  <si>
    <t>Michal</t>
  </si>
  <si>
    <t>Ján</t>
  </si>
  <si>
    <t>Jozef</t>
  </si>
  <si>
    <t>Zuzana</t>
  </si>
  <si>
    <t>Richard</t>
  </si>
  <si>
    <t>Vladimír</t>
  </si>
  <si>
    <t>Martin</t>
  </si>
  <si>
    <t>Ladislav</t>
  </si>
  <si>
    <t>Marek</t>
  </si>
  <si>
    <t>Maratónsky klub Košice</t>
  </si>
  <si>
    <t>Bartolomej</t>
  </si>
  <si>
    <t>Milan</t>
  </si>
  <si>
    <t>František</t>
  </si>
  <si>
    <t>BK Spartak Medzev</t>
  </si>
  <si>
    <t>Juraj</t>
  </si>
  <si>
    <t>Alžbeta</t>
  </si>
  <si>
    <t>Iveta</t>
  </si>
  <si>
    <t>MBO Strážske</t>
  </si>
  <si>
    <t>Tibor</t>
  </si>
  <si>
    <t>MARAS team</t>
  </si>
  <si>
    <t>Dominik</t>
  </si>
  <si>
    <t>Tomáš</t>
  </si>
  <si>
    <t>Beáta</t>
  </si>
  <si>
    <t>Stanislav</t>
  </si>
  <si>
    <t>Marián</t>
  </si>
  <si>
    <t>Karol</t>
  </si>
  <si>
    <t>Maroš</t>
  </si>
  <si>
    <t>Imrich</t>
  </si>
  <si>
    <t>Erik</t>
  </si>
  <si>
    <t>Košice-Šaca</t>
  </si>
  <si>
    <t>Jaroslav</t>
  </si>
  <si>
    <t>Ľubomír</t>
  </si>
  <si>
    <t>Veronika</t>
  </si>
  <si>
    <t>MARAS Team</t>
  </si>
  <si>
    <t>ŽSR Košice</t>
  </si>
  <si>
    <t>Zlatka</t>
  </si>
  <si>
    <t>Vranov nad Topľou</t>
  </si>
  <si>
    <t>Matej</t>
  </si>
  <si>
    <t>Daniel</t>
  </si>
  <si>
    <t>TMS International Košice</t>
  </si>
  <si>
    <t>Monika</t>
  </si>
  <si>
    <t>Miriam</t>
  </si>
  <si>
    <t>Radovan</t>
  </si>
  <si>
    <t>Priezvisko</t>
  </si>
  <si>
    <t>Št.č.</t>
  </si>
  <si>
    <t>Por.v kat.</t>
  </si>
  <si>
    <t>Oddiel-mesto</t>
  </si>
  <si>
    <t>Baška</t>
  </si>
  <si>
    <t>Radoslav</t>
  </si>
  <si>
    <t>Adrián</t>
  </si>
  <si>
    <t>Stela</t>
  </si>
  <si>
    <t>Ondrej</t>
  </si>
  <si>
    <t xml:space="preserve">Výsledková listina Memoriálu Ondreja Sotáka </t>
  </si>
  <si>
    <t>I</t>
  </si>
  <si>
    <t>19. júna 2022 v Košiciach - Šaci</t>
  </si>
  <si>
    <t>BARAN</t>
  </si>
  <si>
    <t>BARANOVÁ</t>
  </si>
  <si>
    <t>BEN PERETZ</t>
  </si>
  <si>
    <t>BOZÓ</t>
  </si>
  <si>
    <t>BRODŇANSKÝ</t>
  </si>
  <si>
    <t>BUKSAR</t>
  </si>
  <si>
    <t>BUTKAY</t>
  </si>
  <si>
    <t>CIENKY</t>
  </si>
  <si>
    <t>ČEĽOVSKÝ</t>
  </si>
  <si>
    <t>ČEPKO</t>
  </si>
  <si>
    <t>ČIGÁŠ</t>
  </si>
  <si>
    <t>DEČO</t>
  </si>
  <si>
    <t>FAZEKAŠ</t>
  </si>
  <si>
    <t>FICZERE</t>
  </si>
  <si>
    <t>GAJDOŠ</t>
  </si>
  <si>
    <t>GARČÁR</t>
  </si>
  <si>
    <t>GEDEON</t>
  </si>
  <si>
    <t>HANUŠOVSKÁ</t>
  </si>
  <si>
    <t>HNATOVÁ</t>
  </si>
  <si>
    <t>HRICOVÁ</t>
  </si>
  <si>
    <t>HRNEK</t>
  </si>
  <si>
    <t>HRUŠOVSKÁ</t>
  </si>
  <si>
    <t>HUSZÁR</t>
  </si>
  <si>
    <t>HUTKA</t>
  </si>
  <si>
    <t>IVANYSH</t>
  </si>
  <si>
    <t>JUHÁSZOVÁ</t>
  </si>
  <si>
    <t>KADUKOVÁ</t>
  </si>
  <si>
    <t>KALINA</t>
  </si>
  <si>
    <t>KARABAŠ</t>
  </si>
  <si>
    <t>KARABAŠOVÁ</t>
  </si>
  <si>
    <t>KARABIN</t>
  </si>
  <si>
    <t>KIČIN</t>
  </si>
  <si>
    <t>KOPČÁKOVÁ SELIGOVÁ</t>
  </si>
  <si>
    <t>KORFANTA</t>
  </si>
  <si>
    <t>KOVÁČ</t>
  </si>
  <si>
    <t>KOVÁČOVÁ</t>
  </si>
  <si>
    <t>KRAVIANSKY</t>
  </si>
  <si>
    <t>KUBÁKOVÁ</t>
  </si>
  <si>
    <t>KUBÍKOVÁ</t>
  </si>
  <si>
    <t>LIPTAJOVÁ</t>
  </si>
  <si>
    <t>LIPTÁK</t>
  </si>
  <si>
    <t>LUKÁČ</t>
  </si>
  <si>
    <t>MAURER</t>
  </si>
  <si>
    <t>MENYHÉRT</t>
  </si>
  <si>
    <t>MESÁROŠ</t>
  </si>
  <si>
    <t>MIHOK</t>
  </si>
  <si>
    <t>PALAŠČÁK</t>
  </si>
  <si>
    <t>PÁLFI</t>
  </si>
  <si>
    <t>PALKO</t>
  </si>
  <si>
    <t>PAPCUN</t>
  </si>
  <si>
    <t>PAPP</t>
  </si>
  <si>
    <t>PÁSTOR</t>
  </si>
  <si>
    <t>PAVLOV</t>
  </si>
  <si>
    <t>POGÁNY</t>
  </si>
  <si>
    <t>POLÁK</t>
  </si>
  <si>
    <t>PRIBIČKO</t>
  </si>
  <si>
    <t>REPÁK</t>
  </si>
  <si>
    <t>ROHAĽOVÁ</t>
  </si>
  <si>
    <t>SABOL</t>
  </si>
  <si>
    <t>SAHAJDA</t>
  </si>
  <si>
    <t>SEMAN</t>
  </si>
  <si>
    <t>SIMANČÍK</t>
  </si>
  <si>
    <t>SKÁLOVÁ</t>
  </si>
  <si>
    <t>SKUBEŇ</t>
  </si>
  <si>
    <t>SMRIGA</t>
  </si>
  <si>
    <t>ŠOLTÝS</t>
  </si>
  <si>
    <t>TABAČKO</t>
  </si>
  <si>
    <t>TELEPOVSKÁ</t>
  </si>
  <si>
    <t>TISZOVÁ</t>
  </si>
  <si>
    <t>TRUSKOVÁ</t>
  </si>
  <si>
    <t>TUDEVDORJ</t>
  </si>
  <si>
    <t>URBAN</t>
  </si>
  <si>
    <t>VARGA</t>
  </si>
  <si>
    <t>VARGAEŠTOK</t>
  </si>
  <si>
    <t>VILK</t>
  </si>
  <si>
    <t>VLČEK</t>
  </si>
  <si>
    <t>VYŠŇOVSKÝ</t>
  </si>
  <si>
    <t>ZÁVOJNOVÁ</t>
  </si>
  <si>
    <t>ZUBRICKÝ</t>
  </si>
  <si>
    <t>Katarína</t>
  </si>
  <si>
    <t>Matúš</t>
  </si>
  <si>
    <t>Mária</t>
  </si>
  <si>
    <t>Danica</t>
  </si>
  <si>
    <t>Marcela</t>
  </si>
  <si>
    <t>Andrej</t>
  </si>
  <si>
    <t>Kristínka</t>
  </si>
  <si>
    <t>Paula</t>
  </si>
  <si>
    <t>Vladislav</t>
  </si>
  <si>
    <t>Eva</t>
  </si>
  <si>
    <t>Dmytro</t>
  </si>
  <si>
    <t>Lívia</t>
  </si>
  <si>
    <t>Rastislav</t>
  </si>
  <si>
    <t>Samuel</t>
  </si>
  <si>
    <t>Soňa</t>
  </si>
  <si>
    <t>Radoslava</t>
  </si>
  <si>
    <t>Evka</t>
  </si>
  <si>
    <t>Vratislav</t>
  </si>
  <si>
    <t>Mikuláš</t>
  </si>
  <si>
    <t>Filip</t>
  </si>
  <si>
    <t>Viktor</t>
  </si>
  <si>
    <t>Lucia</t>
  </si>
  <si>
    <t>Zoltán</t>
  </si>
  <si>
    <t>Branko</t>
  </si>
  <si>
    <t>Patrik</t>
  </si>
  <si>
    <t>Silvia</t>
  </si>
  <si>
    <t>Viera</t>
  </si>
  <si>
    <t>Gejza</t>
  </si>
  <si>
    <t>Marcel</t>
  </si>
  <si>
    <t>Katarina</t>
  </si>
  <si>
    <t>Janka</t>
  </si>
  <si>
    <t>Záborské</t>
  </si>
  <si>
    <t>AC Run is Fun Prešov</t>
  </si>
  <si>
    <t>05 BK Furča Košice</t>
  </si>
  <si>
    <t>Bežecký klub Poprad/ Svit</t>
  </si>
  <si>
    <t>BK Chellito</t>
  </si>
  <si>
    <t>Active life team Košice</t>
  </si>
  <si>
    <t>Sura Team</t>
  </si>
  <si>
    <t>Sopka n.o. Seňa</t>
  </si>
  <si>
    <t>BK Steel Košice</t>
  </si>
  <si>
    <t>Nová Lesná</t>
  </si>
  <si>
    <t>Kechnec</t>
  </si>
  <si>
    <t>Revúca</t>
  </si>
  <si>
    <t>Magyar Futósport Egyesület</t>
  </si>
  <si>
    <t>MCHK Ruskov</t>
  </si>
  <si>
    <t>Active life team, Košice</t>
  </si>
  <si>
    <t>Maratón klub Rajec</t>
  </si>
  <si>
    <t>Občianske združenie Pomoc Perešu</t>
  </si>
  <si>
    <t>pro-body sport team  Košice</t>
  </si>
  <si>
    <t xml:space="preserve">Bežecká skupina Pro-body </t>
  </si>
  <si>
    <t>Košice nad Jazerom</t>
  </si>
  <si>
    <t>Ultra Trail Košice</t>
  </si>
  <si>
    <t>o5 Bežecký klub Furča Košice</t>
  </si>
  <si>
    <t>OS SR</t>
  </si>
  <si>
    <t>AK Slávia TU Košice</t>
  </si>
  <si>
    <t>MBK Veľké Kapušany</t>
  </si>
  <si>
    <t>Active Life</t>
  </si>
  <si>
    <t>LK Metropol Košice</t>
  </si>
  <si>
    <t>Bežecky klub obce Vyšna Myšľa</t>
  </si>
  <si>
    <t>Cpldz Košice</t>
  </si>
  <si>
    <t>Cassovia running team Košice</t>
  </si>
  <si>
    <t>Nižná Hutka</t>
  </si>
  <si>
    <t>AK VTJ Zvolen</t>
  </si>
  <si>
    <t>BK Steel  Košice</t>
  </si>
  <si>
    <t>Bežecký klub Poprad</t>
  </si>
  <si>
    <t>BEKELE Košice</t>
  </si>
  <si>
    <t>Virtual Challenge Košice</t>
  </si>
  <si>
    <t>Woodcamp NK Košice</t>
  </si>
  <si>
    <t>URBAN RUNNING TEAM</t>
  </si>
  <si>
    <t>ZBK Košice</t>
  </si>
  <si>
    <t>Bk Spartak Medzev</t>
  </si>
  <si>
    <t>AO TJ Slávia STU Bratislava</t>
  </si>
  <si>
    <t>R OZ RESCUE KARPATY Jasov</t>
  </si>
  <si>
    <t>Sabinov</t>
  </si>
  <si>
    <t>UKR</t>
  </si>
  <si>
    <t>Hlavný rozhodca: Peter Buc, 0905299189, peter.buc1959@gmail.com</t>
  </si>
  <si>
    <t>BAČÍK</t>
  </si>
  <si>
    <t>DROPPOVÁ</t>
  </si>
  <si>
    <t>GÁLIK</t>
  </si>
  <si>
    <t>TJ Obal Servis Košice</t>
  </si>
  <si>
    <t>KUBÍK</t>
  </si>
  <si>
    <t>LAJČÁK</t>
  </si>
  <si>
    <t>LIPOVSKÝ</t>
  </si>
  <si>
    <t>PUPÍK</t>
  </si>
  <si>
    <t>REISTETTEROVÁ</t>
  </si>
  <si>
    <t>SEMANOVÁ</t>
  </si>
  <si>
    <t>VOJÁČEK</t>
  </si>
  <si>
    <t>BOGÁR</t>
  </si>
  <si>
    <t>Jánoš</t>
  </si>
  <si>
    <t>PASTOR</t>
  </si>
  <si>
    <t>HRUŠOVSKÝ</t>
  </si>
  <si>
    <t>STEZ Sp. Nová Ves</t>
  </si>
  <si>
    <t xml:space="preserve">BOŽOVÁ   </t>
  </si>
  <si>
    <t>ŠVEC</t>
  </si>
  <si>
    <t>KUĽBAGA</t>
  </si>
  <si>
    <t>eMKaplusKošice</t>
  </si>
  <si>
    <t>HANIK</t>
  </si>
  <si>
    <t>Mlynárovce</t>
  </si>
  <si>
    <t>JANOVIČOVÁ</t>
  </si>
  <si>
    <t>Záhrada pohybu</t>
  </si>
  <si>
    <t>Miloš</t>
  </si>
  <si>
    <t>GLADIŠ</t>
  </si>
  <si>
    <t>TELEPOVSKÝ</t>
  </si>
  <si>
    <t>EMTE Trebišov</t>
  </si>
  <si>
    <t>KATUNSKÝ</t>
  </si>
  <si>
    <t>Drahomír</t>
  </si>
  <si>
    <t xml:space="preserve">Výsledková listina XXI. ročníka Behu údolím Idy - 10 km </t>
  </si>
  <si>
    <t>MIKULA</t>
  </si>
  <si>
    <t>JANOVIČ</t>
  </si>
  <si>
    <t>ŤAPAJNA</t>
  </si>
  <si>
    <t>Lukáš</t>
  </si>
  <si>
    <t>Košice Jazero</t>
  </si>
  <si>
    <t>Z</t>
  </si>
  <si>
    <t>ČEPEK</t>
  </si>
  <si>
    <t>DÁVID</t>
  </si>
  <si>
    <t>Alex</t>
  </si>
  <si>
    <t>SABOLOVÁ</t>
  </si>
  <si>
    <t>Lemešany</t>
  </si>
  <si>
    <t>HERBERTOVÁ</t>
  </si>
  <si>
    <t>Vanessa</t>
  </si>
  <si>
    <t>Čaňa</t>
  </si>
  <si>
    <t>TERKEĽ</t>
  </si>
  <si>
    <t>BKO Vyšná Myšla</t>
  </si>
  <si>
    <t>Fabián</t>
  </si>
  <si>
    <t>Sebastián</t>
  </si>
  <si>
    <t>KOMTO</t>
  </si>
  <si>
    <t>Sokoľ Ľubotice</t>
  </si>
  <si>
    <t>JAŠČIŠÁK</t>
  </si>
  <si>
    <t>Geča</t>
  </si>
  <si>
    <t>Elia</t>
  </si>
  <si>
    <t>z</t>
  </si>
  <si>
    <t>Muži 40 - 49 rokov</t>
  </si>
  <si>
    <t>Muži 50 - 59 rokov</t>
  </si>
  <si>
    <t>Muži 60 - 69 rokov</t>
  </si>
  <si>
    <t>Muži 70 a viac rokov</t>
  </si>
  <si>
    <t>Ženy 40 - 49 rokov</t>
  </si>
  <si>
    <t>Ženy 50 - 59 rokov</t>
  </si>
  <si>
    <t>Ženy 60 a viac rokov</t>
  </si>
  <si>
    <t>Muži juniori do 19 rokov</t>
  </si>
  <si>
    <t>Ženy juniorky do 19 rokov</t>
  </si>
</sst>
</file>

<file path=xl/styles.xml><?xml version="1.0" encoding="utf-8"?>
<styleSheet xmlns="http://schemas.openxmlformats.org/spreadsheetml/2006/main">
  <numFmts count="1">
    <numFmt numFmtId="165" formatCode="h:mm:ss;@"/>
  </numFmts>
  <fonts count="3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 Narrow"/>
      <family val="2"/>
      <charset val="238"/>
    </font>
    <font>
      <b/>
      <sz val="8"/>
      <name val="Arial"/>
      <family val="2"/>
      <charset val="238"/>
    </font>
    <font>
      <b/>
      <sz val="22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2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7">
    <xf numFmtId="0" fontId="0" fillId="0" borderId="0" xfId="0"/>
    <xf numFmtId="0" fontId="5" fillId="0" borderId="0" xfId="0" applyFont="1" applyAlignment="1">
      <alignment horizontal="left"/>
    </xf>
    <xf numFmtId="0" fontId="2" fillId="0" borderId="0" xfId="0" applyFont="1"/>
    <xf numFmtId="0" fontId="11" fillId="0" borderId="0" xfId="0" applyFont="1"/>
    <xf numFmtId="0" fontId="12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14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6" fillId="0" borderId="0" xfId="0" applyFont="1" applyBorder="1" applyAlignment="1"/>
    <xf numFmtId="0" fontId="15" fillId="0" borderId="0" xfId="0" applyFont="1" applyAlignment="1"/>
    <xf numFmtId="0" fontId="1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9" fillId="0" borderId="0" xfId="0" applyFont="1"/>
    <xf numFmtId="0" fontId="21" fillId="0" borderId="1" xfId="1" applyFont="1" applyBorder="1" applyAlignment="1">
      <alignment horizontal="center"/>
    </xf>
    <xf numFmtId="0" fontId="21" fillId="0" borderId="0" xfId="0" applyFont="1"/>
    <xf numFmtId="0" fontId="22" fillId="2" borderId="1" xfId="1" applyFont="1" applyFill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2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21" fontId="20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21" fontId="23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 wrapText="1"/>
    </xf>
    <xf numFmtId="0" fontId="25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Fill="1" applyBorder="1" applyAlignment="1">
      <alignment horizontal="center"/>
    </xf>
    <xf numFmtId="21" fontId="26" fillId="0" borderId="3" xfId="0" applyNumberFormat="1" applyFont="1" applyBorder="1" applyAlignment="1">
      <alignment horizontal="center"/>
    </xf>
    <xf numFmtId="0" fontId="7" fillId="0" borderId="0" xfId="0" applyFont="1" applyBorder="1" applyAlignment="1"/>
    <xf numFmtId="0" fontId="14" fillId="0" borderId="3" xfId="0" applyFont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1" fontId="14" fillId="0" borderId="3" xfId="0" applyNumberFormat="1" applyFont="1" applyBorder="1" applyAlignment="1">
      <alignment horizontal="center"/>
    </xf>
    <xf numFmtId="46" fontId="1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9" fillId="2" borderId="1" xfId="1" applyFont="1" applyFill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9" fillId="0" borderId="2" xfId="1" applyFont="1" applyBorder="1" applyAlignment="1">
      <alignment horizontal="center"/>
    </xf>
    <xf numFmtId="0" fontId="29" fillId="2" borderId="2" xfId="1" applyFont="1" applyFill="1" applyBorder="1" applyAlignment="1">
      <alignment horizontal="center"/>
    </xf>
    <xf numFmtId="0" fontId="29" fillId="0" borderId="3" xfId="1" applyFont="1" applyBorder="1" applyAlignment="1">
      <alignment horizontal="center"/>
    </xf>
    <xf numFmtId="0" fontId="29" fillId="0" borderId="3" xfId="1" applyFont="1" applyBorder="1" applyAlignment="1">
      <alignment horizontal="left"/>
    </xf>
    <xf numFmtId="0" fontId="14" fillId="0" borderId="3" xfId="1" applyFont="1" applyBorder="1" applyAlignment="1">
      <alignment horizontal="center"/>
    </xf>
    <xf numFmtId="0" fontId="14" fillId="0" borderId="3" xfId="1" applyFont="1" applyBorder="1" applyAlignment="1">
      <alignment horizontal="left"/>
    </xf>
    <xf numFmtId="0" fontId="29" fillId="2" borderId="3" xfId="1" applyFont="1" applyFill="1" applyBorder="1" applyAlignment="1">
      <alignment horizontal="center"/>
    </xf>
    <xf numFmtId="0" fontId="29" fillId="0" borderId="1" xfId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9" fillId="0" borderId="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3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9" fillId="0" borderId="3" xfId="0" applyFont="1" applyBorder="1" applyAlignment="1">
      <alignment horizontal="left" wrapText="1"/>
    </xf>
    <xf numFmtId="0" fontId="29" fillId="0" borderId="3" xfId="0" applyFont="1" applyBorder="1" applyAlignment="1">
      <alignment horizontal="left"/>
    </xf>
    <xf numFmtId="165" fontId="29" fillId="0" borderId="14" xfId="1" applyNumberFormat="1" applyFont="1" applyBorder="1" applyAlignment="1">
      <alignment horizontal="center"/>
    </xf>
    <xf numFmtId="165" fontId="29" fillId="0" borderId="8" xfId="1" applyNumberFormat="1" applyFont="1" applyBorder="1" applyAlignment="1">
      <alignment horizontal="center"/>
    </xf>
    <xf numFmtId="165" fontId="29" fillId="0" borderId="15" xfId="1" applyNumberFormat="1" applyFont="1" applyBorder="1" applyAlignment="1">
      <alignment horizontal="center"/>
    </xf>
    <xf numFmtId="0" fontId="29" fillId="0" borderId="17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17" xfId="1" applyFont="1" applyBorder="1" applyAlignment="1">
      <alignment horizontal="left"/>
    </xf>
    <xf numFmtId="0" fontId="29" fillId="2" borderId="17" xfId="1" applyFont="1" applyFill="1" applyBorder="1" applyAlignment="1">
      <alignment horizontal="center"/>
    </xf>
    <xf numFmtId="165" fontId="29" fillId="0" borderId="18" xfId="1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left"/>
    </xf>
    <xf numFmtId="0" fontId="2" fillId="4" borderId="3" xfId="1" applyFont="1" applyFill="1" applyBorder="1" applyAlignment="1">
      <alignment horizontal="center"/>
    </xf>
    <xf numFmtId="21" fontId="29" fillId="0" borderId="14" xfId="1" applyNumberFormat="1" applyFont="1" applyBorder="1" applyAlignment="1">
      <alignment horizontal="center"/>
    </xf>
    <xf numFmtId="0" fontId="29" fillId="2" borderId="12" xfId="1" applyFont="1" applyFill="1" applyBorder="1" applyAlignment="1">
      <alignment horizontal="center"/>
    </xf>
    <xf numFmtId="0" fontId="29" fillId="0" borderId="3" xfId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21" fontId="29" fillId="0" borderId="8" xfId="1" applyNumberFormat="1" applyFont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32" fillId="0" borderId="3" xfId="1" applyFont="1" applyBorder="1" applyAlignment="1">
      <alignment horizontal="left"/>
    </xf>
    <xf numFmtId="0" fontId="4" fillId="4" borderId="3" xfId="0" applyFont="1" applyFill="1" applyBorder="1" applyAlignment="1"/>
    <xf numFmtId="0" fontId="4" fillId="4" borderId="3" xfId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21" fontId="2" fillId="0" borderId="0" xfId="0" applyNumberFormat="1" applyFont="1"/>
    <xf numFmtId="0" fontId="34" fillId="0" borderId="0" xfId="0" applyFont="1" applyBorder="1" applyAlignment="1">
      <alignment horizontal="center"/>
    </xf>
    <xf numFmtId="0" fontId="5" fillId="0" borderId="3" xfId="1" applyFont="1" applyBorder="1" applyAlignment="1">
      <alignment horizontal="left" wrapText="1"/>
    </xf>
    <xf numFmtId="0" fontId="6" fillId="0" borderId="3" xfId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2" fillId="0" borderId="3" xfId="1" applyFont="1" applyBorder="1" applyAlignment="1">
      <alignment horizontal="left" wrapText="1"/>
    </xf>
    <xf numFmtId="0" fontId="2" fillId="4" borderId="0" xfId="1" applyFont="1" applyFill="1" applyBorder="1" applyAlignment="1">
      <alignment horizontal="center" wrapText="1"/>
    </xf>
    <xf numFmtId="0" fontId="4" fillId="4" borderId="0" xfId="1" applyFont="1" applyFill="1" applyBorder="1" applyAlignment="1">
      <alignment horizontal="left"/>
    </xf>
    <xf numFmtId="0" fontId="2" fillId="4" borderId="0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left"/>
    </xf>
    <xf numFmtId="21" fontId="2" fillId="4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9" fillId="2" borderId="16" xfId="1" applyFont="1" applyFill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1" fontId="2" fillId="4" borderId="3" xfId="1" applyNumberFormat="1" applyFont="1" applyFill="1" applyBorder="1" applyAlignment="1">
      <alignment horizontal="center"/>
    </xf>
    <xf numFmtId="0" fontId="35" fillId="2" borderId="9" xfId="1" applyFont="1" applyFill="1" applyBorder="1" applyAlignment="1">
      <alignment horizontal="left"/>
    </xf>
    <xf numFmtId="0" fontId="19" fillId="2" borderId="12" xfId="1" applyFont="1" applyFill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11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11" xfId="1" applyFont="1" applyBorder="1" applyAlignment="1">
      <alignment horizontal="center"/>
    </xf>
    <xf numFmtId="165" fontId="19" fillId="0" borderId="13" xfId="1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19" fillId="0" borderId="3" xfId="1" applyFont="1" applyBorder="1" applyAlignment="1">
      <alignment horizontal="left"/>
    </xf>
    <xf numFmtId="0" fontId="20" fillId="0" borderId="3" xfId="1" applyFont="1" applyBorder="1" applyAlignment="1">
      <alignment horizontal="left"/>
    </xf>
    <xf numFmtId="0" fontId="20" fillId="0" borderId="3" xfId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6" fillId="0" borderId="3" xfId="1" applyFont="1" applyBorder="1" applyAlignment="1">
      <alignment horizontal="left"/>
    </xf>
    <xf numFmtId="0" fontId="21" fillId="0" borderId="3" xfId="1" applyFont="1" applyBorder="1" applyAlignment="1">
      <alignment horizontal="center"/>
    </xf>
    <xf numFmtId="0" fontId="21" fillId="0" borderId="3" xfId="1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2" fillId="0" borderId="1" xfId="1" applyFont="1" applyBorder="1" applyAlignment="1">
      <alignment horizontal="center" wrapText="1"/>
    </xf>
    <xf numFmtId="0" fontId="22" fillId="0" borderId="3" xfId="1" applyFont="1" applyBorder="1" applyAlignment="1">
      <alignment horizontal="left" wrapText="1"/>
    </xf>
    <xf numFmtId="0" fontId="23" fillId="0" borderId="3" xfId="1" applyFont="1" applyBorder="1" applyAlignment="1">
      <alignment horizontal="left"/>
    </xf>
    <xf numFmtId="0" fontId="22" fillId="0" borderId="3" xfId="1" applyFont="1" applyBorder="1" applyAlignment="1">
      <alignment horizontal="center"/>
    </xf>
    <xf numFmtId="0" fontId="22" fillId="0" borderId="3" xfId="1" applyFont="1" applyBorder="1" applyAlignment="1">
      <alignment horizontal="center" wrapText="1"/>
    </xf>
    <xf numFmtId="0" fontId="22" fillId="0" borderId="3" xfId="1" applyFont="1" applyBorder="1" applyAlignment="1">
      <alignment horizontal="left"/>
    </xf>
    <xf numFmtId="21" fontId="22" fillId="0" borderId="8" xfId="1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2" borderId="12" xfId="1" applyFont="1" applyFill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left"/>
    </xf>
    <xf numFmtId="0" fontId="23" fillId="0" borderId="11" xfId="1" applyFont="1" applyBorder="1" applyAlignment="1">
      <alignment horizontal="left"/>
    </xf>
    <xf numFmtId="0" fontId="23" fillId="0" borderId="12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2" fillId="2" borderId="11" xfId="1" applyFont="1" applyFill="1" applyBorder="1" applyAlignment="1">
      <alignment horizontal="center"/>
    </xf>
    <xf numFmtId="165" fontId="22" fillId="0" borderId="19" xfId="1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2" borderId="12" xfId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left"/>
    </xf>
    <xf numFmtId="0" fontId="26" fillId="4" borderId="3" xfId="0" applyFont="1" applyFill="1" applyBorder="1" applyAlignment="1"/>
    <xf numFmtId="0" fontId="21" fillId="4" borderId="3" xfId="0" applyFont="1" applyFill="1" applyBorder="1" applyAlignment="1">
      <alignment horizontal="center"/>
    </xf>
    <xf numFmtId="0" fontId="21" fillId="4" borderId="3" xfId="0" applyFont="1" applyFill="1" applyBorder="1" applyAlignment="1"/>
    <xf numFmtId="0" fontId="21" fillId="4" borderId="1" xfId="0" applyFont="1" applyFill="1" applyBorder="1"/>
    <xf numFmtId="21" fontId="21" fillId="4" borderId="14" xfId="0" applyNumberFormat="1" applyFont="1" applyFill="1" applyBorder="1" applyAlignment="1">
      <alignment horizontal="center"/>
    </xf>
    <xf numFmtId="0" fontId="26" fillId="0" borderId="3" xfId="1" applyFont="1" applyBorder="1" applyAlignment="1">
      <alignment horizontal="center"/>
    </xf>
    <xf numFmtId="0" fontId="21" fillId="2" borderId="3" xfId="1" applyFont="1" applyFill="1" applyBorder="1" applyAlignment="1">
      <alignment horizontal="center"/>
    </xf>
    <xf numFmtId="165" fontId="21" fillId="0" borderId="8" xfId="1" applyNumberFormat="1" applyFont="1" applyBorder="1" applyAlignment="1">
      <alignment horizontal="center"/>
    </xf>
    <xf numFmtId="0" fontId="5" fillId="0" borderId="0" xfId="0" applyFont="1" applyAlignment="1"/>
    <xf numFmtId="0" fontId="32" fillId="0" borderId="3" xfId="1" applyFont="1" applyFill="1" applyBorder="1" applyAlignment="1">
      <alignment horizontal="left"/>
    </xf>
    <xf numFmtId="0" fontId="32" fillId="0" borderId="17" xfId="1" applyFont="1" applyBorder="1" applyAlignment="1">
      <alignment horizontal="left"/>
    </xf>
    <xf numFmtId="0" fontId="5" fillId="4" borderId="3" xfId="1" applyFont="1" applyFill="1" applyBorder="1" applyAlignment="1">
      <alignment horizontal="left" wrapText="1"/>
    </xf>
    <xf numFmtId="0" fontId="5" fillId="4" borderId="0" xfId="1" applyFont="1" applyFill="1" applyBorder="1" applyAlignment="1">
      <alignment horizontal="left" wrapText="1"/>
    </xf>
    <xf numFmtId="0" fontId="30" fillId="0" borderId="3" xfId="0" applyFont="1" applyBorder="1" applyAlignment="1">
      <alignment horizontal="center"/>
    </xf>
    <xf numFmtId="0" fontId="8" fillId="0" borderId="3" xfId="0" applyFont="1" applyFill="1" applyBorder="1" applyAlignment="1"/>
    <xf numFmtId="21" fontId="30" fillId="0" borderId="3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21" fontId="20" fillId="4" borderId="3" xfId="0" applyNumberFormat="1" applyFont="1" applyFill="1" applyBorder="1" applyAlignment="1">
      <alignment horizontal="center"/>
    </xf>
    <xf numFmtId="0" fontId="20" fillId="0" borderId="3" xfId="0" applyFont="1" applyBorder="1" applyAlignment="1"/>
    <xf numFmtId="0" fontId="24" fillId="0" borderId="3" xfId="0" applyFont="1" applyBorder="1" applyAlignment="1"/>
    <xf numFmtId="0" fontId="19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7" fillId="0" borderId="0" xfId="0" applyFont="1" applyAlignment="1"/>
    <xf numFmtId="0" fontId="6" fillId="0" borderId="0" xfId="0" applyFont="1" applyAlignment="1"/>
    <xf numFmtId="0" fontId="6" fillId="0" borderId="3" xfId="0" applyFont="1" applyBorder="1" applyAlignment="1"/>
    <xf numFmtId="0" fontId="22" fillId="0" borderId="0" xfId="0" applyFont="1" applyAlignment="1"/>
    <xf numFmtId="0" fontId="21" fillId="0" borderId="0" xfId="0" applyFont="1" applyAlignment="1"/>
    <xf numFmtId="0" fontId="20" fillId="4" borderId="3" xfId="0" applyFont="1" applyFill="1" applyBorder="1" applyAlignment="1"/>
    <xf numFmtId="0" fontId="24" fillId="4" borderId="3" xfId="0" applyFont="1" applyFill="1" applyBorder="1" applyAlignment="1"/>
    <xf numFmtId="0" fontId="19" fillId="4" borderId="0" xfId="0" applyFont="1" applyFill="1" applyAlignment="1"/>
    <xf numFmtId="0" fontId="4" fillId="0" borderId="3" xfId="0" applyFont="1" applyBorder="1" applyAlignment="1"/>
    <xf numFmtId="0" fontId="1" fillId="0" borderId="3" xfId="0" applyFont="1" applyBorder="1" applyAlignment="1"/>
    <xf numFmtId="0" fontId="12" fillId="0" borderId="3" xfId="0" applyFont="1" applyFill="1" applyBorder="1" applyAlignment="1"/>
    <xf numFmtId="0" fontId="1" fillId="4" borderId="3" xfId="0" applyFont="1" applyFill="1" applyBorder="1" applyAlignment="1"/>
    <xf numFmtId="0" fontId="11" fillId="0" borderId="0" xfId="0" applyFont="1" applyAlignment="1"/>
    <xf numFmtId="0" fontId="11" fillId="0" borderId="0" xfId="0" applyFont="1" applyFill="1" applyAlignment="1"/>
    <xf numFmtId="0" fontId="23" fillId="0" borderId="3" xfId="0" applyFont="1" applyBorder="1" applyAlignment="1"/>
    <xf numFmtId="0" fontId="25" fillId="0" borderId="3" xfId="0" applyFont="1" applyBorder="1" applyAlignment="1"/>
    <xf numFmtId="0" fontId="23" fillId="0" borderId="3" xfId="0" applyFont="1" applyBorder="1" applyAlignment="1">
      <alignment wrapText="1"/>
    </xf>
    <xf numFmtId="0" fontId="26" fillId="0" borderId="3" xfId="0" applyFont="1" applyBorder="1" applyAlignment="1"/>
    <xf numFmtId="0" fontId="27" fillId="0" borderId="3" xfId="0" applyFont="1" applyBorder="1" applyAlignment="1"/>
    <xf numFmtId="46" fontId="26" fillId="0" borderId="3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7" xfId="0" applyFont="1" applyBorder="1" applyAlignment="1"/>
    <xf numFmtId="21" fontId="14" fillId="0" borderId="17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6" fillId="0" borderId="11" xfId="0" applyFont="1" applyBorder="1" applyAlignment="1"/>
    <xf numFmtId="21" fontId="30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6" fillId="0" borderId="17" xfId="0" applyFont="1" applyBorder="1" applyAlignment="1"/>
    <xf numFmtId="0" fontId="5" fillId="0" borderId="17" xfId="0" applyFont="1" applyBorder="1" applyAlignment="1">
      <alignment horizontal="center"/>
    </xf>
    <xf numFmtId="21" fontId="30" fillId="0" borderId="17" xfId="0" applyNumberFormat="1" applyFont="1" applyBorder="1" applyAlignment="1">
      <alignment horizontal="center"/>
    </xf>
    <xf numFmtId="0" fontId="19" fillId="0" borderId="3" xfId="0" applyFont="1" applyBorder="1" applyAlignment="1"/>
    <xf numFmtId="0" fontId="5" fillId="0" borderId="3" xfId="0" applyFont="1" applyBorder="1" applyAlignment="1"/>
    <xf numFmtId="0" fontId="21" fillId="0" borderId="3" xfId="0" applyFont="1" applyBorder="1" applyAlignment="1"/>
    <xf numFmtId="0" fontId="2" fillId="0" borderId="3" xfId="0" applyFont="1" applyBorder="1" applyAlignment="1"/>
    <xf numFmtId="0" fontId="2" fillId="0" borderId="17" xfId="0" applyFont="1" applyBorder="1" applyAlignment="1"/>
    <xf numFmtId="0" fontId="5" fillId="0" borderId="17" xfId="0" applyFont="1" applyBorder="1" applyAlignment="1"/>
    <xf numFmtId="0" fontId="21" fillId="0" borderId="3" xfId="0" applyFont="1" applyBorder="1" applyAlignment="1">
      <alignment horizontal="left" wrapText="1"/>
    </xf>
    <xf numFmtId="0" fontId="5" fillId="0" borderId="11" xfId="0" applyFont="1" applyBorder="1" applyAlignment="1"/>
    <xf numFmtId="0" fontId="4" fillId="0" borderId="0" xfId="0" applyFont="1" applyAlignment="1"/>
    <xf numFmtId="0" fontId="10" fillId="0" borderId="0" xfId="0" applyFont="1" applyAlignment="1"/>
    <xf numFmtId="0" fontId="14" fillId="0" borderId="3" xfId="0" applyFont="1" applyBorder="1" applyAlignment="1"/>
    <xf numFmtId="0" fontId="30" fillId="0" borderId="3" xfId="0" applyFont="1" applyBorder="1" applyAlignment="1">
      <alignment wrapText="1"/>
    </xf>
    <xf numFmtId="0" fontId="26" fillId="0" borderId="3" xfId="0" applyFont="1" applyBorder="1" applyAlignment="1">
      <alignment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1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1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/>
    <xf numFmtId="0" fontId="30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22" fillId="0" borderId="3" xfId="0" applyFont="1" applyBorder="1" applyAlignment="1"/>
    <xf numFmtId="0" fontId="23" fillId="0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left" wrapText="1"/>
    </xf>
    <xf numFmtId="0" fontId="23" fillId="0" borderId="3" xfId="0" applyFont="1" applyBorder="1" applyAlignment="1">
      <alignment horizontal="center" wrapText="1"/>
    </xf>
    <xf numFmtId="0" fontId="23" fillId="4" borderId="3" xfId="0" applyFont="1" applyFill="1" applyBorder="1" applyAlignment="1">
      <alignment horizontal="center"/>
    </xf>
    <xf numFmtId="0" fontId="22" fillId="4" borderId="3" xfId="0" applyFont="1" applyFill="1" applyBorder="1" applyAlignment="1"/>
    <xf numFmtId="0" fontId="23" fillId="4" borderId="3" xfId="0" applyFont="1" applyFill="1" applyBorder="1" applyAlignment="1"/>
    <xf numFmtId="0" fontId="22" fillId="4" borderId="3" xfId="0" applyFont="1" applyFill="1" applyBorder="1" applyAlignment="1">
      <alignment horizontal="center"/>
    </xf>
    <xf numFmtId="21" fontId="23" fillId="4" borderId="3" xfId="0" applyNumberFormat="1" applyFont="1" applyFill="1" applyBorder="1" applyAlignment="1">
      <alignment horizontal="center"/>
    </xf>
    <xf numFmtId="0" fontId="22" fillId="4" borderId="0" xfId="0" applyFont="1" applyFill="1" applyAlignment="1"/>
    <xf numFmtId="0" fontId="19" fillId="4" borderId="3" xfId="0" applyFont="1" applyFill="1" applyBorder="1" applyAlignment="1"/>
    <xf numFmtId="0" fontId="22" fillId="0" borderId="3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33" fillId="0" borderId="4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</cellXfs>
  <cellStyles count="2">
    <cellStyle name="normálne" xfId="0" builtinId="0"/>
    <cellStyle name="normálne_Hárok1" xfId="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workbookViewId="0">
      <selection activeCell="S12" sqref="S12"/>
    </sheetView>
  </sheetViews>
  <sheetFormatPr defaultRowHeight="12.75"/>
  <cols>
    <col min="1" max="1" width="4.85546875" style="5" customWidth="1"/>
    <col min="2" max="2" width="5.7109375" style="5" customWidth="1"/>
    <col min="3" max="3" width="25.5703125" style="12" customWidth="1"/>
    <col min="4" max="4" width="13.85546875" style="227" customWidth="1"/>
    <col min="5" max="5" width="4.85546875" style="18" customWidth="1"/>
    <col min="6" max="7" width="5.28515625" style="8" customWidth="1"/>
    <col min="8" max="8" width="25.7109375" style="187" customWidth="1"/>
    <col min="9" max="9" width="5" style="27" customWidth="1"/>
    <col min="10" max="10" width="4.5703125" style="27" customWidth="1"/>
    <col min="11" max="11" width="8.7109375" style="5" customWidth="1"/>
    <col min="12" max="16384" width="9.140625" style="188"/>
  </cols>
  <sheetData>
    <row r="1" spans="1:11" ht="0.75" customHeight="1" thickBot="1">
      <c r="E1" s="18" t="s">
        <v>6</v>
      </c>
      <c r="F1" s="8">
        <v>2022</v>
      </c>
    </row>
    <row r="2" spans="1:11" s="22" customFormat="1" ht="30" customHeight="1" thickBot="1">
      <c r="A2" s="271" t="s">
        <v>276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</row>
    <row r="3" spans="1:11" s="23" customFormat="1" ht="24.95" customHeight="1" thickBot="1">
      <c r="A3" s="274" t="s">
        <v>90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s="189" customFormat="1" ht="24.95" customHeight="1">
      <c r="A4" s="15"/>
      <c r="B4" s="270" t="s">
        <v>24</v>
      </c>
      <c r="C4" s="75"/>
      <c r="D4" s="228"/>
      <c r="E4" s="24"/>
      <c r="F4" s="15"/>
      <c r="G4" s="235"/>
      <c r="H4" s="236"/>
      <c r="I4" s="237"/>
      <c r="J4" s="237"/>
      <c r="K4" s="15"/>
    </row>
    <row r="5" spans="1:11" s="190" customFormat="1" ht="33.75">
      <c r="A5" s="16" t="s">
        <v>17</v>
      </c>
      <c r="B5" s="16" t="s">
        <v>80</v>
      </c>
      <c r="C5" s="76" t="s">
        <v>79</v>
      </c>
      <c r="D5" s="191" t="s">
        <v>0</v>
      </c>
      <c r="E5" s="25" t="s">
        <v>5</v>
      </c>
      <c r="F5" s="26" t="s">
        <v>7</v>
      </c>
      <c r="G5" s="26" t="s">
        <v>26</v>
      </c>
      <c r="H5" s="177" t="s">
        <v>82</v>
      </c>
      <c r="I5" s="36" t="s">
        <v>8</v>
      </c>
      <c r="J5" s="37" t="s">
        <v>81</v>
      </c>
      <c r="K5" s="17" t="s">
        <v>2</v>
      </c>
    </row>
    <row r="6" spans="1:11" s="186" customFormat="1" ht="20.100000000000001" customHeight="1">
      <c r="A6" s="38">
        <v>1</v>
      </c>
      <c r="B6" s="38">
        <v>1</v>
      </c>
      <c r="C6" s="219" t="s">
        <v>150</v>
      </c>
      <c r="D6" s="184" t="s">
        <v>54</v>
      </c>
      <c r="E6" s="138" t="s">
        <v>3</v>
      </c>
      <c r="F6" s="39">
        <v>1990</v>
      </c>
      <c r="G6" s="39" t="s">
        <v>10</v>
      </c>
      <c r="H6" s="185" t="s">
        <v>230</v>
      </c>
      <c r="I6" s="40" t="str">
        <f t="shared" ref="I6:I37" si="0">IF($E6="m",IF($F$1-$F6&gt;19,IF($F$1-$F6&lt;40,"A",IF($F$1-$F6&gt;49,IF($F$1-$F6&gt;59,IF($F$1-$F6&gt;69,"E","D"),"C"),"B")),"JM"),IF($F$1-$F6&gt;19,IF($F$1-$F6&lt;40,"F",IF($F$1-$F6&lt;50,"G","H")),"JŽ"))</f>
        <v>A</v>
      </c>
      <c r="J6" s="40">
        <f>COUNTIF(I$6:I6,I6)</f>
        <v>1</v>
      </c>
      <c r="K6" s="41">
        <v>2.2210648148148149E-2</v>
      </c>
    </row>
    <row r="7" spans="1:11" s="192" customFormat="1" ht="20.100000000000001" customHeight="1">
      <c r="A7" s="42">
        <v>2</v>
      </c>
      <c r="B7" s="42">
        <v>2</v>
      </c>
      <c r="C7" s="258" t="s">
        <v>162</v>
      </c>
      <c r="D7" s="203" t="s">
        <v>38</v>
      </c>
      <c r="E7" s="150" t="s">
        <v>3</v>
      </c>
      <c r="F7" s="43">
        <v>1986</v>
      </c>
      <c r="G7" s="43" t="s">
        <v>10</v>
      </c>
      <c r="H7" s="204" t="s">
        <v>238</v>
      </c>
      <c r="I7" s="44" t="str">
        <f t="shared" si="0"/>
        <v>A</v>
      </c>
      <c r="J7" s="44">
        <f>COUNTIF(I$6:I7,I7)</f>
        <v>2</v>
      </c>
      <c r="K7" s="45">
        <v>2.4293981481481482E-2</v>
      </c>
    </row>
    <row r="8" spans="1:11" s="193" customFormat="1" ht="20.100000000000001" customHeight="1">
      <c r="A8" s="48">
        <v>3</v>
      </c>
      <c r="B8" s="48">
        <v>53</v>
      </c>
      <c r="C8" s="221" t="s">
        <v>147</v>
      </c>
      <c r="D8" s="206" t="s">
        <v>64</v>
      </c>
      <c r="E8" s="142" t="s">
        <v>3</v>
      </c>
      <c r="F8" s="49">
        <v>1991</v>
      </c>
      <c r="G8" s="49" t="s">
        <v>10</v>
      </c>
      <c r="H8" s="207" t="s">
        <v>228</v>
      </c>
      <c r="I8" s="52" t="str">
        <f t="shared" si="0"/>
        <v>A</v>
      </c>
      <c r="J8" s="52">
        <f>COUNTIF(I$6:I8,I8)</f>
        <v>3</v>
      </c>
      <c r="K8" s="53">
        <v>2.462962962962963E-2</v>
      </c>
    </row>
    <row r="9" spans="1:11" s="196" customFormat="1" ht="20.100000000000001" customHeight="1">
      <c r="A9" s="180">
        <v>4</v>
      </c>
      <c r="B9" s="180">
        <v>61</v>
      </c>
      <c r="C9" s="268" t="s">
        <v>154</v>
      </c>
      <c r="D9" s="194" t="s">
        <v>182</v>
      </c>
      <c r="E9" s="181" t="s">
        <v>3</v>
      </c>
      <c r="F9" s="182">
        <v>1981</v>
      </c>
      <c r="G9" s="182" t="s">
        <v>10</v>
      </c>
      <c r="H9" s="195" t="s">
        <v>232</v>
      </c>
      <c r="I9" s="182" t="str">
        <f t="shared" si="0"/>
        <v>B</v>
      </c>
      <c r="J9" s="182">
        <f>COUNTIF(I$6:I9,I9)</f>
        <v>1</v>
      </c>
      <c r="K9" s="183">
        <v>2.4756944444444443E-2</v>
      </c>
    </row>
    <row r="10" spans="1:11" s="192" customFormat="1" ht="20.100000000000001" customHeight="1">
      <c r="A10" s="42">
        <v>5</v>
      </c>
      <c r="B10" s="42">
        <v>99</v>
      </c>
      <c r="C10" s="258" t="s">
        <v>138</v>
      </c>
      <c r="D10" s="203" t="s">
        <v>31</v>
      </c>
      <c r="E10" s="150" t="s">
        <v>3</v>
      </c>
      <c r="F10" s="43">
        <v>1982</v>
      </c>
      <c r="G10" s="43" t="s">
        <v>10</v>
      </c>
      <c r="H10" s="204" t="s">
        <v>206</v>
      </c>
      <c r="I10" s="44" t="str">
        <f t="shared" si="0"/>
        <v>B</v>
      </c>
      <c r="J10" s="44">
        <f>COUNTIF(I$6:I10,I10)</f>
        <v>2</v>
      </c>
      <c r="K10" s="45">
        <v>2.5046296296296299E-2</v>
      </c>
    </row>
    <row r="11" spans="1:11" s="193" customFormat="1" ht="20.100000000000001" customHeight="1">
      <c r="A11" s="48">
        <v>6</v>
      </c>
      <c r="B11" s="48">
        <v>83</v>
      </c>
      <c r="C11" s="221" t="s">
        <v>118</v>
      </c>
      <c r="D11" s="206" t="s">
        <v>182</v>
      </c>
      <c r="E11" s="142" t="s">
        <v>3</v>
      </c>
      <c r="F11" s="49">
        <v>1975</v>
      </c>
      <c r="G11" s="49" t="s">
        <v>10</v>
      </c>
      <c r="H11" s="207" t="s">
        <v>216</v>
      </c>
      <c r="I11" s="52" t="str">
        <f t="shared" si="0"/>
        <v>B</v>
      </c>
      <c r="J11" s="52">
        <f>COUNTIF(I$6:I11,I11)</f>
        <v>3</v>
      </c>
      <c r="K11" s="53">
        <v>2.5266203703703704E-2</v>
      </c>
    </row>
    <row r="12" spans="1:11" s="186" customFormat="1" ht="20.100000000000001" customHeight="1">
      <c r="A12" s="55">
        <v>7</v>
      </c>
      <c r="B12" s="55">
        <v>5</v>
      </c>
      <c r="C12" s="222" t="s">
        <v>167</v>
      </c>
      <c r="D12" s="197" t="s">
        <v>194</v>
      </c>
      <c r="E12" s="60" t="s">
        <v>3</v>
      </c>
      <c r="F12" s="20">
        <v>1991</v>
      </c>
      <c r="G12" s="20" t="s">
        <v>10</v>
      </c>
      <c r="H12" s="198" t="s">
        <v>241</v>
      </c>
      <c r="I12" s="57" t="str">
        <f t="shared" si="0"/>
        <v>A</v>
      </c>
      <c r="J12" s="57">
        <f>COUNTIF(I$6:I12,I12)</f>
        <v>4</v>
      </c>
      <c r="K12" s="58">
        <v>2.5879629629629627E-2</v>
      </c>
    </row>
    <row r="13" spans="1:11" s="193" customFormat="1" ht="20.100000000000001" customHeight="1">
      <c r="A13" s="55">
        <v>8</v>
      </c>
      <c r="B13" s="55">
        <v>74</v>
      </c>
      <c r="C13" s="222" t="s">
        <v>157</v>
      </c>
      <c r="D13" s="197" t="s">
        <v>74</v>
      </c>
      <c r="E13" s="60" t="s">
        <v>3</v>
      </c>
      <c r="F13" s="20">
        <v>1978</v>
      </c>
      <c r="G13" s="20" t="s">
        <v>10</v>
      </c>
      <c r="H13" s="198" t="s">
        <v>235</v>
      </c>
      <c r="I13" s="57" t="str">
        <f t="shared" si="0"/>
        <v>B</v>
      </c>
      <c r="J13" s="57">
        <f>COUNTIF(I$6:I13,I13)</f>
        <v>4</v>
      </c>
      <c r="K13" s="58">
        <v>2.6006944444444447E-2</v>
      </c>
    </row>
    <row r="14" spans="1:11" ht="20.100000000000001" customHeight="1">
      <c r="A14" s="55">
        <v>9</v>
      </c>
      <c r="B14" s="55">
        <v>51</v>
      </c>
      <c r="C14" s="222" t="s">
        <v>114</v>
      </c>
      <c r="D14" s="197" t="s">
        <v>56</v>
      </c>
      <c r="E14" s="60" t="s">
        <v>3</v>
      </c>
      <c r="F14" s="20">
        <v>2002</v>
      </c>
      <c r="G14" s="20" t="s">
        <v>10</v>
      </c>
      <c r="H14" s="198" t="s">
        <v>212</v>
      </c>
      <c r="I14" s="57" t="str">
        <f t="shared" si="0"/>
        <v>A</v>
      </c>
      <c r="J14" s="57">
        <f>COUNTIF(I$6:I14,I14)</f>
        <v>5</v>
      </c>
      <c r="K14" s="58">
        <v>2.6550925925925926E-2</v>
      </c>
    </row>
    <row r="15" spans="1:11" s="186" customFormat="1" ht="20.100000000000001" customHeight="1">
      <c r="A15" s="55">
        <v>10</v>
      </c>
      <c r="B15" s="55">
        <v>21</v>
      </c>
      <c r="C15" s="222" t="s">
        <v>251</v>
      </c>
      <c r="D15" s="197" t="s">
        <v>171</v>
      </c>
      <c r="E15" s="60" t="s">
        <v>3</v>
      </c>
      <c r="F15" s="20">
        <v>1978</v>
      </c>
      <c r="G15" s="20" t="s">
        <v>10</v>
      </c>
      <c r="H15" s="198" t="s">
        <v>219</v>
      </c>
      <c r="I15" s="57" t="str">
        <f t="shared" si="0"/>
        <v>B</v>
      </c>
      <c r="J15" s="57">
        <f>COUNTIF(I$6:I15,I15)</f>
        <v>5</v>
      </c>
      <c r="K15" s="58">
        <v>2.7199074074074073E-2</v>
      </c>
    </row>
    <row r="16" spans="1:11" ht="20.100000000000001" customHeight="1">
      <c r="A16" s="55">
        <v>11</v>
      </c>
      <c r="B16" s="55">
        <v>33</v>
      </c>
      <c r="C16" s="222" t="s">
        <v>103</v>
      </c>
      <c r="D16" s="197" t="s">
        <v>32</v>
      </c>
      <c r="E16" s="60" t="s">
        <v>3</v>
      </c>
      <c r="F16" s="20">
        <v>1987</v>
      </c>
      <c r="G16" s="20" t="s">
        <v>10</v>
      </c>
      <c r="H16" s="198" t="s">
        <v>206</v>
      </c>
      <c r="I16" s="57" t="str">
        <f t="shared" si="0"/>
        <v>A</v>
      </c>
      <c r="J16" s="57">
        <f>COUNTIF(I$6:I16,I16)</f>
        <v>6</v>
      </c>
      <c r="K16" s="58">
        <v>2.7592592592592596E-2</v>
      </c>
    </row>
    <row r="17" spans="1:11" s="186" customFormat="1" ht="20.100000000000001" customHeight="1">
      <c r="A17" s="38">
        <v>12</v>
      </c>
      <c r="B17" s="38">
        <v>28</v>
      </c>
      <c r="C17" s="219" t="s">
        <v>169</v>
      </c>
      <c r="D17" s="184" t="s">
        <v>175</v>
      </c>
      <c r="E17" s="138" t="s">
        <v>3</v>
      </c>
      <c r="F17" s="39">
        <v>1968</v>
      </c>
      <c r="G17" s="39" t="s">
        <v>10</v>
      </c>
      <c r="H17" s="185" t="s">
        <v>243</v>
      </c>
      <c r="I17" s="40" t="str">
        <f t="shared" si="0"/>
        <v>C</v>
      </c>
      <c r="J17" s="40">
        <f>COUNTIF(I$6:I17,I17)</f>
        <v>1</v>
      </c>
      <c r="K17" s="41">
        <v>2.7719907407407405E-2</v>
      </c>
    </row>
    <row r="18" spans="1:11" s="186" customFormat="1" ht="20.100000000000001" customHeight="1">
      <c r="A18" s="38">
        <v>13</v>
      </c>
      <c r="B18" s="38">
        <v>92</v>
      </c>
      <c r="C18" s="219" t="s">
        <v>128</v>
      </c>
      <c r="D18" s="184" t="s">
        <v>76</v>
      </c>
      <c r="E18" s="138" t="s">
        <v>4</v>
      </c>
      <c r="F18" s="39">
        <v>1985</v>
      </c>
      <c r="G18" s="39" t="s">
        <v>10</v>
      </c>
      <c r="H18" s="185" t="s">
        <v>249</v>
      </c>
      <c r="I18" s="40" t="str">
        <f t="shared" si="0"/>
        <v>F</v>
      </c>
      <c r="J18" s="40">
        <f>COUNTIF(I$6:I18,I18)</f>
        <v>1</v>
      </c>
      <c r="K18" s="41">
        <v>2.8020833333333332E-2</v>
      </c>
    </row>
    <row r="19" spans="1:11" s="186" customFormat="1" ht="20.100000000000001" customHeight="1">
      <c r="A19" s="38">
        <v>14</v>
      </c>
      <c r="B19" s="38">
        <v>24</v>
      </c>
      <c r="C19" s="219" t="s">
        <v>91</v>
      </c>
      <c r="D19" s="184" t="s">
        <v>171</v>
      </c>
      <c r="E19" s="138" t="s">
        <v>3</v>
      </c>
      <c r="F19" s="39">
        <v>2004</v>
      </c>
      <c r="G19" s="39" t="s">
        <v>10</v>
      </c>
      <c r="H19" s="185" t="s">
        <v>202</v>
      </c>
      <c r="I19" s="40" t="str">
        <f t="shared" si="0"/>
        <v>JM</v>
      </c>
      <c r="J19" s="40">
        <f>COUNTIF(I$6:I19,I19)</f>
        <v>1</v>
      </c>
      <c r="K19" s="41">
        <v>2.836805555555556E-2</v>
      </c>
    </row>
    <row r="20" spans="1:11" s="192" customFormat="1" ht="20.100000000000001" customHeight="1">
      <c r="A20" s="42">
        <v>15</v>
      </c>
      <c r="B20" s="42">
        <v>30</v>
      </c>
      <c r="C20" s="258" t="s">
        <v>257</v>
      </c>
      <c r="D20" s="203" t="s">
        <v>258</v>
      </c>
      <c r="E20" s="150" t="s">
        <v>3</v>
      </c>
      <c r="F20" s="43">
        <v>1964</v>
      </c>
      <c r="G20" s="43" t="s">
        <v>11</v>
      </c>
      <c r="H20" s="204" t="s">
        <v>213</v>
      </c>
      <c r="I20" s="44" t="str">
        <f t="shared" si="0"/>
        <v>C</v>
      </c>
      <c r="J20" s="44">
        <f>COUNTIF(I$6:I20,I20)</f>
        <v>2</v>
      </c>
      <c r="K20" s="45">
        <v>2.8460648148148148E-2</v>
      </c>
    </row>
    <row r="21" spans="1:11" s="193" customFormat="1" ht="20.100000000000001" customHeight="1">
      <c r="A21" s="48">
        <v>16</v>
      </c>
      <c r="B21" s="48">
        <v>71</v>
      </c>
      <c r="C21" s="221" t="s">
        <v>140</v>
      </c>
      <c r="D21" s="206" t="s">
        <v>32</v>
      </c>
      <c r="E21" s="142" t="s">
        <v>3</v>
      </c>
      <c r="F21" s="49">
        <v>1969</v>
      </c>
      <c r="G21" s="49" t="s">
        <v>10</v>
      </c>
      <c r="H21" s="207" t="s">
        <v>224</v>
      </c>
      <c r="I21" s="52" t="str">
        <f t="shared" si="0"/>
        <v>C</v>
      </c>
      <c r="J21" s="52">
        <f>COUNTIF(I$6:I21,I21)</f>
        <v>3</v>
      </c>
      <c r="K21" s="53">
        <v>2.8784722222222225E-2</v>
      </c>
    </row>
    <row r="22" spans="1:11" ht="20.100000000000001" customHeight="1">
      <c r="A22" s="55">
        <v>17</v>
      </c>
      <c r="B22" s="55">
        <v>3</v>
      </c>
      <c r="C22" s="222" t="s">
        <v>165</v>
      </c>
      <c r="D22" s="197" t="s">
        <v>78</v>
      </c>
      <c r="E22" s="60" t="s">
        <v>3</v>
      </c>
      <c r="F22" s="20">
        <v>1985</v>
      </c>
      <c r="G22" s="20" t="s">
        <v>10</v>
      </c>
      <c r="H22" s="198" t="s">
        <v>206</v>
      </c>
      <c r="I22" s="57" t="str">
        <f t="shared" si="0"/>
        <v>A</v>
      </c>
      <c r="J22" s="57">
        <f>COUNTIF(I$6:I22,I22)</f>
        <v>7</v>
      </c>
      <c r="K22" s="58">
        <v>2.8807870370370373E-2</v>
      </c>
    </row>
    <row r="23" spans="1:11" ht="20.100000000000001" customHeight="1">
      <c r="A23" s="55">
        <v>18</v>
      </c>
      <c r="B23" s="55">
        <v>47</v>
      </c>
      <c r="C23" s="222" t="s">
        <v>107</v>
      </c>
      <c r="D23" s="197" t="s">
        <v>175</v>
      </c>
      <c r="E23" s="60" t="s">
        <v>3</v>
      </c>
      <c r="F23" s="20">
        <v>1980</v>
      </c>
      <c r="G23" s="20" t="s">
        <v>10</v>
      </c>
      <c r="H23" s="198" t="s">
        <v>49</v>
      </c>
      <c r="I23" s="57" t="str">
        <f t="shared" si="0"/>
        <v>B</v>
      </c>
      <c r="J23" s="57">
        <f>COUNTIF(I$6:I23,I23)</f>
        <v>6</v>
      </c>
      <c r="K23" s="58">
        <v>2.8877314814814817E-2</v>
      </c>
    </row>
    <row r="24" spans="1:11" s="192" customFormat="1" ht="20.100000000000001" customHeight="1">
      <c r="A24" s="42">
        <v>19</v>
      </c>
      <c r="B24" s="42">
        <v>18</v>
      </c>
      <c r="C24" s="258" t="s">
        <v>95</v>
      </c>
      <c r="D24" s="203" t="s">
        <v>33</v>
      </c>
      <c r="E24" s="150" t="s">
        <v>3</v>
      </c>
      <c r="F24" s="43">
        <v>2003</v>
      </c>
      <c r="G24" s="43" t="s">
        <v>10</v>
      </c>
      <c r="H24" s="204" t="s">
        <v>25</v>
      </c>
      <c r="I24" s="44" t="str">
        <f t="shared" si="0"/>
        <v>JM</v>
      </c>
      <c r="J24" s="44">
        <f>COUNTIF(I$6:I24,I24)</f>
        <v>2</v>
      </c>
      <c r="K24" s="45">
        <v>2.8981481481481483E-2</v>
      </c>
    </row>
    <row r="25" spans="1:11" ht="20.100000000000001" customHeight="1">
      <c r="A25" s="55">
        <v>20</v>
      </c>
      <c r="B25" s="55">
        <v>105</v>
      </c>
      <c r="C25" s="222" t="s">
        <v>132</v>
      </c>
      <c r="D25" s="197" t="s">
        <v>188</v>
      </c>
      <c r="E25" s="60" t="s">
        <v>3</v>
      </c>
      <c r="F25" s="20">
        <v>1982</v>
      </c>
      <c r="G25" s="20" t="s">
        <v>10</v>
      </c>
      <c r="H25" s="198" t="s">
        <v>221</v>
      </c>
      <c r="I25" s="57" t="str">
        <f t="shared" si="0"/>
        <v>B</v>
      </c>
      <c r="J25" s="57">
        <f>COUNTIF(I$6:I25,I25)</f>
        <v>7</v>
      </c>
      <c r="K25" s="58">
        <v>2.9166666666666664E-2</v>
      </c>
    </row>
    <row r="26" spans="1:11" s="193" customFormat="1" ht="20.100000000000001" customHeight="1">
      <c r="A26" s="48">
        <v>21</v>
      </c>
      <c r="B26" s="48">
        <v>37</v>
      </c>
      <c r="C26" s="221" t="s">
        <v>133</v>
      </c>
      <c r="D26" s="206" t="s">
        <v>189</v>
      </c>
      <c r="E26" s="142" t="s">
        <v>3</v>
      </c>
      <c r="F26" s="49">
        <v>2003</v>
      </c>
      <c r="G26" s="49" t="s">
        <v>10</v>
      </c>
      <c r="H26" s="207" t="s">
        <v>206</v>
      </c>
      <c r="I26" s="52" t="str">
        <f t="shared" si="0"/>
        <v>JM</v>
      </c>
      <c r="J26" s="52">
        <f>COUNTIF(I$6:I26,I26)</f>
        <v>3</v>
      </c>
      <c r="K26" s="53">
        <v>2.9259259259259259E-2</v>
      </c>
    </row>
    <row r="27" spans="1:11" ht="20.100000000000001" customHeight="1">
      <c r="A27" s="55">
        <v>22</v>
      </c>
      <c r="B27" s="55">
        <v>106</v>
      </c>
      <c r="C27" s="222" t="s">
        <v>121</v>
      </c>
      <c r="D27" s="197" t="s">
        <v>38</v>
      </c>
      <c r="E27" s="60" t="s">
        <v>3</v>
      </c>
      <c r="F27" s="20">
        <v>1979</v>
      </c>
      <c r="G27" s="20" t="s">
        <v>10</v>
      </c>
      <c r="H27" s="198" t="s">
        <v>217</v>
      </c>
      <c r="I27" s="57" t="str">
        <f t="shared" si="0"/>
        <v>B</v>
      </c>
      <c r="J27" s="57">
        <f>COUNTIF(I$6:I27,I27)</f>
        <v>8</v>
      </c>
      <c r="K27" s="58">
        <v>2.9502314814814815E-2</v>
      </c>
    </row>
    <row r="28" spans="1:11" s="192" customFormat="1" ht="20.100000000000001" customHeight="1">
      <c r="A28" s="55">
        <v>23</v>
      </c>
      <c r="B28" s="55">
        <v>96</v>
      </c>
      <c r="C28" s="222" t="s">
        <v>138</v>
      </c>
      <c r="D28" s="197" t="s">
        <v>33</v>
      </c>
      <c r="E28" s="60" t="s">
        <v>3</v>
      </c>
      <c r="F28" s="20">
        <v>1997</v>
      </c>
      <c r="G28" s="20" t="s">
        <v>10</v>
      </c>
      <c r="H28" s="198" t="s">
        <v>35</v>
      </c>
      <c r="I28" s="57" t="str">
        <f t="shared" si="0"/>
        <v>A</v>
      </c>
      <c r="J28" s="57">
        <f>COUNTIF(I$6:I28,I28)</f>
        <v>8</v>
      </c>
      <c r="K28" s="58">
        <v>2.9675925925925925E-2</v>
      </c>
    </row>
    <row r="29" spans="1:11" s="186" customFormat="1" ht="20.100000000000001" customHeight="1">
      <c r="A29" s="55">
        <v>24</v>
      </c>
      <c r="B29" s="55">
        <v>50</v>
      </c>
      <c r="C29" s="79" t="s">
        <v>149</v>
      </c>
      <c r="D29" s="10" t="s">
        <v>27</v>
      </c>
      <c r="E29" s="60" t="s">
        <v>3</v>
      </c>
      <c r="F29" s="21">
        <v>1977</v>
      </c>
      <c r="G29" s="20" t="s">
        <v>10</v>
      </c>
      <c r="H29" s="4" t="s">
        <v>269</v>
      </c>
      <c r="I29" s="57" t="str">
        <f t="shared" si="0"/>
        <v>B</v>
      </c>
      <c r="J29" s="57">
        <f>COUNTIF(I$6:I29,I29)</f>
        <v>9</v>
      </c>
      <c r="K29" s="58">
        <v>3.0046296296296297E-2</v>
      </c>
    </row>
    <row r="30" spans="1:11" ht="20.100000000000001" customHeight="1">
      <c r="A30" s="55">
        <v>25</v>
      </c>
      <c r="B30" s="55">
        <v>64</v>
      </c>
      <c r="C30" s="222" t="s">
        <v>96</v>
      </c>
      <c r="D30" s="197" t="s">
        <v>73</v>
      </c>
      <c r="E30" s="60" t="s">
        <v>3</v>
      </c>
      <c r="F30" s="20">
        <v>1985</v>
      </c>
      <c r="G30" s="20" t="s">
        <v>10</v>
      </c>
      <c r="H30" s="198" t="s">
        <v>12</v>
      </c>
      <c r="I30" s="57" t="str">
        <f t="shared" si="0"/>
        <v>A</v>
      </c>
      <c r="J30" s="57">
        <f>COUNTIF(I$6:I30,I30)</f>
        <v>9</v>
      </c>
      <c r="K30" s="58">
        <v>3.0150462962962962E-2</v>
      </c>
    </row>
    <row r="31" spans="1:11" ht="20.100000000000001" customHeight="1">
      <c r="A31" s="55">
        <v>26</v>
      </c>
      <c r="B31" s="55">
        <v>25</v>
      </c>
      <c r="C31" s="79" t="s">
        <v>259</v>
      </c>
      <c r="D31" s="10" t="s">
        <v>48</v>
      </c>
      <c r="E31" s="60" t="s">
        <v>3</v>
      </c>
      <c r="F31" s="21">
        <v>1979</v>
      </c>
      <c r="G31" s="20" t="s">
        <v>10</v>
      </c>
      <c r="H31" s="4" t="s">
        <v>69</v>
      </c>
      <c r="I31" s="57" t="str">
        <f t="shared" si="0"/>
        <v>B</v>
      </c>
      <c r="J31" s="57">
        <f>COUNTIF(I$6:I31,I31)</f>
        <v>10</v>
      </c>
      <c r="K31" s="58">
        <v>3.0324074074074073E-2</v>
      </c>
    </row>
    <row r="32" spans="1:11" ht="20.100000000000001" customHeight="1">
      <c r="A32" s="55">
        <v>27</v>
      </c>
      <c r="B32" s="55">
        <v>60</v>
      </c>
      <c r="C32" s="222" t="s">
        <v>124</v>
      </c>
      <c r="D32" s="197" t="s">
        <v>36</v>
      </c>
      <c r="E32" s="60" t="s">
        <v>3</v>
      </c>
      <c r="F32" s="20">
        <v>1990</v>
      </c>
      <c r="G32" s="20" t="s">
        <v>10</v>
      </c>
      <c r="H32" s="198" t="s">
        <v>12</v>
      </c>
      <c r="I32" s="57" t="str">
        <f t="shared" si="0"/>
        <v>A</v>
      </c>
      <c r="J32" s="57">
        <f>COUNTIF(I$6:I32,I32)</f>
        <v>10</v>
      </c>
      <c r="K32" s="58">
        <v>3.0497685185185183E-2</v>
      </c>
    </row>
    <row r="33" spans="1:11" s="193" customFormat="1" ht="20.100000000000001" customHeight="1">
      <c r="A33" s="55">
        <v>28</v>
      </c>
      <c r="B33" s="55">
        <v>11</v>
      </c>
      <c r="C33" s="222" t="s">
        <v>131</v>
      </c>
      <c r="D33" s="197" t="s">
        <v>42</v>
      </c>
      <c r="E33" s="60" t="s">
        <v>3</v>
      </c>
      <c r="F33" s="20">
        <v>1990</v>
      </c>
      <c r="G33" s="20" t="s">
        <v>10</v>
      </c>
      <c r="H33" s="198" t="s">
        <v>206</v>
      </c>
      <c r="I33" s="57" t="str">
        <f t="shared" si="0"/>
        <v>A</v>
      </c>
      <c r="J33" s="57">
        <f>COUNTIF(I$6:I33,I33)</f>
        <v>11</v>
      </c>
      <c r="K33" s="58">
        <v>3.1215277777777783E-2</v>
      </c>
    </row>
    <row r="34" spans="1:11" s="192" customFormat="1" ht="20.100000000000001" customHeight="1">
      <c r="A34" s="42">
        <v>29</v>
      </c>
      <c r="B34" s="42">
        <v>81</v>
      </c>
      <c r="C34" s="258" t="s">
        <v>112</v>
      </c>
      <c r="D34" s="203" t="s">
        <v>179</v>
      </c>
      <c r="E34" s="150" t="s">
        <v>4</v>
      </c>
      <c r="F34" s="43">
        <v>1990</v>
      </c>
      <c r="G34" s="43" t="s">
        <v>10</v>
      </c>
      <c r="H34" s="204" t="s">
        <v>210</v>
      </c>
      <c r="I34" s="44" t="str">
        <f t="shared" si="0"/>
        <v>F</v>
      </c>
      <c r="J34" s="44">
        <f>COUNTIF(I$6:I34,I34)</f>
        <v>2</v>
      </c>
      <c r="K34" s="45">
        <v>3.1226851851851853E-2</v>
      </c>
    </row>
    <row r="35" spans="1:11" ht="20.100000000000001" customHeight="1">
      <c r="A35" s="55">
        <v>30</v>
      </c>
      <c r="B35" s="55">
        <v>44</v>
      </c>
      <c r="C35" s="222" t="s">
        <v>94</v>
      </c>
      <c r="D35" s="197" t="s">
        <v>74</v>
      </c>
      <c r="E35" s="60" t="s">
        <v>3</v>
      </c>
      <c r="F35" s="20">
        <v>2001</v>
      </c>
      <c r="G35" s="20" t="s">
        <v>10</v>
      </c>
      <c r="H35" s="198" t="s">
        <v>203</v>
      </c>
      <c r="I35" s="57" t="str">
        <f t="shared" si="0"/>
        <v>A</v>
      </c>
      <c r="J35" s="57">
        <f>COUNTIF(I$6:I35,I35)</f>
        <v>12</v>
      </c>
      <c r="K35" s="58">
        <v>3.1574074074074074E-2</v>
      </c>
    </row>
    <row r="36" spans="1:11" ht="20.100000000000001" customHeight="1">
      <c r="A36" s="55">
        <v>31</v>
      </c>
      <c r="B36" s="55">
        <v>72</v>
      </c>
      <c r="C36" s="222" t="s">
        <v>97</v>
      </c>
      <c r="D36" s="197" t="s">
        <v>28</v>
      </c>
      <c r="E36" s="60" t="s">
        <v>3</v>
      </c>
      <c r="F36" s="20">
        <v>1993</v>
      </c>
      <c r="G36" s="20" t="s">
        <v>10</v>
      </c>
      <c r="H36" s="198" t="s">
        <v>49</v>
      </c>
      <c r="I36" s="57" t="str">
        <f t="shared" si="0"/>
        <v>A</v>
      </c>
      <c r="J36" s="57">
        <f>COUNTIF(I$6:I36,I36)</f>
        <v>13</v>
      </c>
      <c r="K36" s="58">
        <v>3.1747685185185184E-2</v>
      </c>
    </row>
    <row r="37" spans="1:11" s="193" customFormat="1" ht="20.100000000000001" customHeight="1">
      <c r="A37" s="48">
        <v>32</v>
      </c>
      <c r="B37" s="48">
        <v>88</v>
      </c>
      <c r="C37" s="221" t="s">
        <v>109</v>
      </c>
      <c r="D37" s="206" t="s">
        <v>68</v>
      </c>
      <c r="E37" s="142" t="s">
        <v>4</v>
      </c>
      <c r="F37" s="49">
        <v>1990</v>
      </c>
      <c r="G37" s="49" t="s">
        <v>10</v>
      </c>
      <c r="H37" s="207" t="s">
        <v>206</v>
      </c>
      <c r="I37" s="52" t="str">
        <f t="shared" si="0"/>
        <v>F</v>
      </c>
      <c r="J37" s="52">
        <f>COUNTIF(I$6:I37,I37)</f>
        <v>3</v>
      </c>
      <c r="K37" s="53">
        <v>3.1956018518518516E-2</v>
      </c>
    </row>
    <row r="38" spans="1:11" s="186" customFormat="1" ht="20.100000000000001" customHeight="1">
      <c r="A38" s="38">
        <v>33</v>
      </c>
      <c r="B38" s="38">
        <v>38</v>
      </c>
      <c r="C38" s="219" t="s">
        <v>115</v>
      </c>
      <c r="D38" s="184" t="s">
        <v>180</v>
      </c>
      <c r="E38" s="138" t="s">
        <v>3</v>
      </c>
      <c r="F38" s="39">
        <v>1958</v>
      </c>
      <c r="G38" s="39" t="s">
        <v>244</v>
      </c>
      <c r="H38" s="185" t="s">
        <v>214</v>
      </c>
      <c r="I38" s="40" t="str">
        <f t="shared" ref="I38:I69" si="1">IF($E38="m",IF($F$1-$F38&gt;19,IF($F$1-$F38&lt;40,"A",IF($F$1-$F38&gt;49,IF($F$1-$F38&gt;59,IF($F$1-$F38&gt;69,"E","D"),"C"),"B")),"JM"),IF($F$1-$F38&gt;19,IF($F$1-$F38&lt;40,"F",IF($F$1-$F38&lt;50,"G","H")),"JŽ"))</f>
        <v>D</v>
      </c>
      <c r="J38" s="40">
        <f>COUNTIF(I$6:I38,I38)</f>
        <v>1</v>
      </c>
      <c r="K38" s="41">
        <v>3.2199074074074074E-2</v>
      </c>
    </row>
    <row r="39" spans="1:11" s="192" customFormat="1" ht="20.100000000000001" customHeight="1">
      <c r="A39" s="55">
        <v>34</v>
      </c>
      <c r="B39" s="55">
        <v>16</v>
      </c>
      <c r="C39" s="80" t="s">
        <v>264</v>
      </c>
      <c r="D39" s="229" t="s">
        <v>182</v>
      </c>
      <c r="E39" s="60" t="s">
        <v>3</v>
      </c>
      <c r="F39" s="56">
        <v>1974</v>
      </c>
      <c r="G39" s="20" t="s">
        <v>10</v>
      </c>
      <c r="H39" s="199" t="s">
        <v>265</v>
      </c>
      <c r="I39" s="57" t="str">
        <f t="shared" si="1"/>
        <v>B</v>
      </c>
      <c r="J39" s="57">
        <f>COUNTIF(I$6:I39,I39)</f>
        <v>11</v>
      </c>
      <c r="K39" s="58">
        <v>3.2812500000000001E-2</v>
      </c>
    </row>
    <row r="40" spans="1:11" s="186" customFormat="1" ht="20.100000000000001" customHeight="1">
      <c r="A40" s="38">
        <v>35</v>
      </c>
      <c r="B40" s="38">
        <v>56</v>
      </c>
      <c r="C40" s="219" t="s">
        <v>101</v>
      </c>
      <c r="D40" s="184" t="s">
        <v>37</v>
      </c>
      <c r="E40" s="138" t="s">
        <v>3</v>
      </c>
      <c r="F40" s="39">
        <v>1952</v>
      </c>
      <c r="G40" s="39" t="s">
        <v>10</v>
      </c>
      <c r="H40" s="185" t="s">
        <v>12</v>
      </c>
      <c r="I40" s="40" t="str">
        <f t="shared" si="1"/>
        <v>E</v>
      </c>
      <c r="J40" s="40">
        <f>COUNTIF(I$6:I40,I40)</f>
        <v>1</v>
      </c>
      <c r="K40" s="41">
        <v>3.290509259259259E-2</v>
      </c>
    </row>
    <row r="41" spans="1:11" ht="20.100000000000001" customHeight="1">
      <c r="A41" s="55">
        <v>36</v>
      </c>
      <c r="B41" s="55">
        <v>110</v>
      </c>
      <c r="C41" s="222" t="s">
        <v>105</v>
      </c>
      <c r="D41" s="197" t="s">
        <v>84</v>
      </c>
      <c r="E41" s="60" t="s">
        <v>3</v>
      </c>
      <c r="F41" s="20">
        <v>1998</v>
      </c>
      <c r="G41" s="20" t="s">
        <v>10</v>
      </c>
      <c r="H41" s="200" t="s">
        <v>12</v>
      </c>
      <c r="I41" s="57" t="str">
        <f t="shared" si="1"/>
        <v>A</v>
      </c>
      <c r="J41" s="57">
        <f>COUNTIF(I$6:I41,I41)</f>
        <v>14</v>
      </c>
      <c r="K41" s="58">
        <v>3.3090277777777781E-2</v>
      </c>
    </row>
    <row r="42" spans="1:11" s="192" customFormat="1" ht="20.100000000000001" customHeight="1">
      <c r="A42" s="42">
        <v>37</v>
      </c>
      <c r="B42" s="42">
        <v>65</v>
      </c>
      <c r="C42" s="260" t="s">
        <v>260</v>
      </c>
      <c r="D42" s="205" t="s">
        <v>47</v>
      </c>
      <c r="E42" s="150" t="s">
        <v>3</v>
      </c>
      <c r="F42" s="47">
        <v>1957</v>
      </c>
      <c r="G42" s="43" t="s">
        <v>10</v>
      </c>
      <c r="H42" s="46" t="s">
        <v>261</v>
      </c>
      <c r="I42" s="44" t="str">
        <f t="shared" si="1"/>
        <v>D</v>
      </c>
      <c r="J42" s="44">
        <f>COUNTIF(I$6:I42,I42)</f>
        <v>2</v>
      </c>
      <c r="K42" s="45">
        <v>3.3125000000000002E-2</v>
      </c>
    </row>
    <row r="43" spans="1:11" s="193" customFormat="1" ht="20.100000000000001" customHeight="1">
      <c r="A43" s="48">
        <v>38</v>
      </c>
      <c r="B43" s="48">
        <v>32</v>
      </c>
      <c r="C43" s="225" t="s">
        <v>266</v>
      </c>
      <c r="D43" s="231" t="s">
        <v>32</v>
      </c>
      <c r="E43" s="142" t="s">
        <v>3</v>
      </c>
      <c r="F43" s="51">
        <v>1962</v>
      </c>
      <c r="G43" s="49" t="s">
        <v>10</v>
      </c>
      <c r="H43" s="50" t="s">
        <v>267</v>
      </c>
      <c r="I43" s="52" t="str">
        <f t="shared" si="1"/>
        <v>D</v>
      </c>
      <c r="J43" s="52">
        <f>COUNTIF(I$6:I43,I43)</f>
        <v>3</v>
      </c>
      <c r="K43" s="53">
        <v>3.3483796296296296E-2</v>
      </c>
    </row>
    <row r="44" spans="1:11" ht="20.100000000000001" customHeight="1">
      <c r="A44" s="55">
        <v>39</v>
      </c>
      <c r="B44" s="55">
        <v>77</v>
      </c>
      <c r="C44" s="222" t="s">
        <v>102</v>
      </c>
      <c r="D44" s="197" t="s">
        <v>40</v>
      </c>
      <c r="E44" s="60" t="s">
        <v>3</v>
      </c>
      <c r="F44" s="20">
        <v>1988</v>
      </c>
      <c r="G44" s="20" t="s">
        <v>10</v>
      </c>
      <c r="H44" s="198" t="s">
        <v>207</v>
      </c>
      <c r="I44" s="57" t="str">
        <f t="shared" si="1"/>
        <v>A</v>
      </c>
      <c r="J44" s="57">
        <f>COUNTIF(I$6:I44,I44)</f>
        <v>15</v>
      </c>
      <c r="K44" s="58">
        <v>3.3819444444444451E-2</v>
      </c>
    </row>
    <row r="45" spans="1:11" s="186" customFormat="1" ht="20.100000000000001" customHeight="1">
      <c r="A45" s="55">
        <v>40</v>
      </c>
      <c r="B45" s="55">
        <v>102</v>
      </c>
      <c r="C45" s="222" t="s">
        <v>155</v>
      </c>
      <c r="D45" s="197" t="s">
        <v>48</v>
      </c>
      <c r="E45" s="60" t="s">
        <v>3</v>
      </c>
      <c r="F45" s="20">
        <v>1965</v>
      </c>
      <c r="G45" s="20" t="s">
        <v>10</v>
      </c>
      <c r="H45" s="198" t="s">
        <v>233</v>
      </c>
      <c r="I45" s="57" t="str">
        <f t="shared" si="1"/>
        <v>C</v>
      </c>
      <c r="J45" s="57">
        <f>COUNTIF(I$6:I45,I45)</f>
        <v>4</v>
      </c>
      <c r="K45" s="58">
        <v>3.412037037037037E-2</v>
      </c>
    </row>
    <row r="46" spans="1:11" s="193" customFormat="1" ht="20.100000000000001" customHeight="1">
      <c r="A46" s="55">
        <v>41</v>
      </c>
      <c r="B46" s="55">
        <v>43</v>
      </c>
      <c r="C46" s="222" t="s">
        <v>127</v>
      </c>
      <c r="D46" s="197" t="s">
        <v>48</v>
      </c>
      <c r="E46" s="60" t="s">
        <v>3</v>
      </c>
      <c r="F46" s="20">
        <v>1965</v>
      </c>
      <c r="G46" s="20" t="s">
        <v>10</v>
      </c>
      <c r="H46" s="198" t="s">
        <v>218</v>
      </c>
      <c r="I46" s="57" t="str">
        <f t="shared" si="1"/>
        <v>C</v>
      </c>
      <c r="J46" s="57">
        <f>COUNTIF(I$6:I46,I46)</f>
        <v>5</v>
      </c>
      <c r="K46" s="58">
        <v>3.4236111111111113E-2</v>
      </c>
    </row>
    <row r="47" spans="1:11" s="186" customFormat="1" ht="20.100000000000001" customHeight="1">
      <c r="A47" s="38">
        <v>42</v>
      </c>
      <c r="B47" s="38">
        <v>97</v>
      </c>
      <c r="C47" s="219" t="s">
        <v>254</v>
      </c>
      <c r="D47" s="184" t="s">
        <v>77</v>
      </c>
      <c r="E47" s="138" t="s">
        <v>4</v>
      </c>
      <c r="F47" s="39">
        <v>1975</v>
      </c>
      <c r="G47" s="39" t="s">
        <v>10</v>
      </c>
      <c r="H47" s="185" t="s">
        <v>227</v>
      </c>
      <c r="I47" s="40" t="str">
        <f t="shared" si="1"/>
        <v>G</v>
      </c>
      <c r="J47" s="40">
        <f>COUNTIF(I$6:I47,I47)</f>
        <v>1</v>
      </c>
      <c r="K47" s="41">
        <v>3.4282407407407407E-2</v>
      </c>
    </row>
    <row r="48" spans="1:11" ht="20.100000000000001" customHeight="1">
      <c r="A48" s="55">
        <v>43</v>
      </c>
      <c r="B48" s="55">
        <v>95</v>
      </c>
      <c r="C48" s="79" t="s">
        <v>272</v>
      </c>
      <c r="D48" s="10" t="s">
        <v>32</v>
      </c>
      <c r="E48" s="60" t="s">
        <v>3</v>
      </c>
      <c r="F48" s="21">
        <v>1962</v>
      </c>
      <c r="G48" s="20" t="s">
        <v>10</v>
      </c>
      <c r="H48" s="4" t="s">
        <v>273</v>
      </c>
      <c r="I48" s="57" t="str">
        <f t="shared" si="1"/>
        <v>D</v>
      </c>
      <c r="J48" s="57">
        <f>COUNTIF(I$6:I48,I48)</f>
        <v>4</v>
      </c>
      <c r="K48" s="58">
        <v>3.453703703703704E-2</v>
      </c>
    </row>
    <row r="49" spans="1:11" ht="20.100000000000001" customHeight="1">
      <c r="A49" s="55">
        <v>44</v>
      </c>
      <c r="B49" s="55">
        <v>80</v>
      </c>
      <c r="C49" s="79" t="s">
        <v>133</v>
      </c>
      <c r="D49" s="10" t="s">
        <v>44</v>
      </c>
      <c r="E49" s="60" t="s">
        <v>3</v>
      </c>
      <c r="F49" s="21">
        <v>1978</v>
      </c>
      <c r="G49" s="20" t="s">
        <v>10</v>
      </c>
      <c r="H49" s="4" t="s">
        <v>206</v>
      </c>
      <c r="I49" s="57" t="str">
        <f t="shared" si="1"/>
        <v>B</v>
      </c>
      <c r="J49" s="57">
        <f>COUNTIF(I$6:I49,I49)</f>
        <v>12</v>
      </c>
      <c r="K49" s="58">
        <v>3.4699074074074077E-2</v>
      </c>
    </row>
    <row r="50" spans="1:11" ht="20.100000000000001" customHeight="1">
      <c r="A50" s="55">
        <v>45</v>
      </c>
      <c r="B50" s="55">
        <v>55</v>
      </c>
      <c r="C50" s="222" t="s">
        <v>99</v>
      </c>
      <c r="D50" s="197" t="s">
        <v>42</v>
      </c>
      <c r="E50" s="60" t="s">
        <v>3</v>
      </c>
      <c r="F50" s="20">
        <v>1976</v>
      </c>
      <c r="G50" s="20" t="s">
        <v>10</v>
      </c>
      <c r="H50" s="198" t="s">
        <v>205</v>
      </c>
      <c r="I50" s="57" t="str">
        <f t="shared" si="1"/>
        <v>B</v>
      </c>
      <c r="J50" s="57">
        <f>COUNTIF(I$6:I50,I50)</f>
        <v>13</v>
      </c>
      <c r="K50" s="58">
        <v>3.4733796296296297E-2</v>
      </c>
    </row>
    <row r="51" spans="1:11" s="186" customFormat="1" ht="20.100000000000001" customHeight="1">
      <c r="A51" s="38">
        <v>46</v>
      </c>
      <c r="B51" s="38">
        <v>4</v>
      </c>
      <c r="C51" s="219" t="s">
        <v>262</v>
      </c>
      <c r="D51" s="184" t="s">
        <v>173</v>
      </c>
      <c r="E51" s="138" t="s">
        <v>4</v>
      </c>
      <c r="F51" s="39">
        <v>1963</v>
      </c>
      <c r="G51" s="39" t="s">
        <v>10</v>
      </c>
      <c r="H51" s="185" t="s">
        <v>204</v>
      </c>
      <c r="I51" s="40" t="str">
        <f t="shared" si="1"/>
        <v>H</v>
      </c>
      <c r="J51" s="40">
        <f>COUNTIF(I$6:I51,I51)</f>
        <v>1</v>
      </c>
      <c r="K51" s="41">
        <v>3.4780092592592592E-2</v>
      </c>
    </row>
    <row r="52" spans="1:11" s="192" customFormat="1" ht="20.100000000000001" customHeight="1">
      <c r="A52" s="42">
        <v>47</v>
      </c>
      <c r="B52" s="42">
        <v>42</v>
      </c>
      <c r="C52" s="269" t="s">
        <v>123</v>
      </c>
      <c r="D52" s="203" t="s">
        <v>58</v>
      </c>
      <c r="E52" s="150" t="s">
        <v>4</v>
      </c>
      <c r="F52" s="43">
        <v>1980</v>
      </c>
      <c r="G52" s="43" t="s">
        <v>10</v>
      </c>
      <c r="H52" s="204" t="s">
        <v>16</v>
      </c>
      <c r="I52" s="44" t="str">
        <f t="shared" si="1"/>
        <v>G</v>
      </c>
      <c r="J52" s="44">
        <f>COUNTIF(I$6:I52,I52)</f>
        <v>2</v>
      </c>
      <c r="K52" s="45">
        <v>3.4837962962962959E-2</v>
      </c>
    </row>
    <row r="53" spans="1:11" s="192" customFormat="1" ht="20.100000000000001" customHeight="1">
      <c r="A53" s="55">
        <v>48</v>
      </c>
      <c r="B53" s="55">
        <v>17</v>
      </c>
      <c r="C53" s="222" t="s">
        <v>156</v>
      </c>
      <c r="D53" s="197" t="s">
        <v>47</v>
      </c>
      <c r="E53" s="60" t="s">
        <v>3</v>
      </c>
      <c r="F53" s="20">
        <v>1972</v>
      </c>
      <c r="G53" s="20" t="s">
        <v>10</v>
      </c>
      <c r="H53" s="198" t="s">
        <v>234</v>
      </c>
      <c r="I53" s="57" t="str">
        <f t="shared" si="1"/>
        <v>C</v>
      </c>
      <c r="J53" s="57">
        <f>COUNTIF(I$6:I53,I53)</f>
        <v>6</v>
      </c>
      <c r="K53" s="58">
        <v>3.498842592592593E-2</v>
      </c>
    </row>
    <row r="54" spans="1:11" ht="20.100000000000001" customHeight="1">
      <c r="A54" s="55">
        <v>49</v>
      </c>
      <c r="B54" s="55">
        <v>46</v>
      </c>
      <c r="C54" s="222" t="s">
        <v>149</v>
      </c>
      <c r="D54" s="197" t="s">
        <v>41</v>
      </c>
      <c r="E54" s="60" t="s">
        <v>3</v>
      </c>
      <c r="F54" s="20">
        <v>1959</v>
      </c>
      <c r="G54" s="20" t="s">
        <v>10</v>
      </c>
      <c r="H54" s="198" t="s">
        <v>72</v>
      </c>
      <c r="I54" s="57" t="str">
        <f t="shared" si="1"/>
        <v>D</v>
      </c>
      <c r="J54" s="57">
        <f>COUNTIF(I$6:I54,I54)</f>
        <v>5</v>
      </c>
      <c r="K54" s="58">
        <v>3.6145833333333328E-2</v>
      </c>
    </row>
    <row r="55" spans="1:11" s="192" customFormat="1" ht="20.100000000000001" customHeight="1">
      <c r="A55" s="42">
        <v>50</v>
      </c>
      <c r="B55" s="42">
        <v>12</v>
      </c>
      <c r="C55" s="258" t="s">
        <v>106</v>
      </c>
      <c r="D55" s="203" t="s">
        <v>37</v>
      </c>
      <c r="E55" s="150" t="s">
        <v>3</v>
      </c>
      <c r="F55" s="43">
        <v>1952</v>
      </c>
      <c r="G55" s="43" t="s">
        <v>10</v>
      </c>
      <c r="H55" s="204" t="s">
        <v>209</v>
      </c>
      <c r="I55" s="44" t="str">
        <f t="shared" si="1"/>
        <v>E</v>
      </c>
      <c r="J55" s="44">
        <f>COUNTIF(I$6:I55,I55)</f>
        <v>2</v>
      </c>
      <c r="K55" s="45">
        <v>3.6180555555555556E-2</v>
      </c>
    </row>
    <row r="56" spans="1:11" ht="20.100000000000001" customHeight="1">
      <c r="A56" s="55">
        <v>51</v>
      </c>
      <c r="B56" s="55">
        <v>89</v>
      </c>
      <c r="C56" s="79" t="s">
        <v>271</v>
      </c>
      <c r="D56" s="10" t="s">
        <v>43</v>
      </c>
      <c r="E56" s="60" t="s">
        <v>3</v>
      </c>
      <c r="F56" s="21">
        <v>1975</v>
      </c>
      <c r="G56" s="20" t="s">
        <v>10</v>
      </c>
      <c r="H56" s="4" t="s">
        <v>209</v>
      </c>
      <c r="I56" s="57" t="str">
        <f t="shared" si="1"/>
        <v>B</v>
      </c>
      <c r="J56" s="57">
        <f>COUNTIF(I$6:I56,I56)</f>
        <v>14</v>
      </c>
      <c r="K56" s="58">
        <v>3.6180555555555556E-2</v>
      </c>
    </row>
    <row r="57" spans="1:11" s="193" customFormat="1" ht="20.100000000000001" customHeight="1">
      <c r="A57" s="55">
        <v>52</v>
      </c>
      <c r="B57" s="55">
        <v>87</v>
      </c>
      <c r="C57" s="222" t="s">
        <v>248</v>
      </c>
      <c r="D57" s="197" t="s">
        <v>59</v>
      </c>
      <c r="E57" s="60" t="s">
        <v>3</v>
      </c>
      <c r="F57" s="20">
        <v>1966</v>
      </c>
      <c r="G57" s="20" t="s">
        <v>10</v>
      </c>
      <c r="H57" s="198" t="s">
        <v>12</v>
      </c>
      <c r="I57" s="57" t="str">
        <f t="shared" si="1"/>
        <v>C</v>
      </c>
      <c r="J57" s="57">
        <f>COUNTIF(I$6:I57,I57)</f>
        <v>7</v>
      </c>
      <c r="K57" s="58">
        <v>3.6273148148148145E-2</v>
      </c>
    </row>
    <row r="58" spans="1:11" s="193" customFormat="1" ht="20.100000000000001" customHeight="1">
      <c r="A58" s="48">
        <v>53</v>
      </c>
      <c r="B58" s="48">
        <v>66</v>
      </c>
      <c r="C58" s="221" t="s">
        <v>256</v>
      </c>
      <c r="D58" s="206" t="s">
        <v>199</v>
      </c>
      <c r="E58" s="142" t="s">
        <v>4</v>
      </c>
      <c r="F58" s="49">
        <v>1976</v>
      </c>
      <c r="G58" s="49" t="s">
        <v>10</v>
      </c>
      <c r="H58" s="207" t="s">
        <v>206</v>
      </c>
      <c r="I58" s="52" t="str">
        <f t="shared" si="1"/>
        <v>G</v>
      </c>
      <c r="J58" s="52">
        <f>COUNTIF(I$6:I58,I58)</f>
        <v>3</v>
      </c>
      <c r="K58" s="53">
        <v>3.6527777777777777E-2</v>
      </c>
    </row>
    <row r="59" spans="1:11" ht="20.100000000000001" customHeight="1">
      <c r="A59" s="55">
        <v>54</v>
      </c>
      <c r="B59" s="55">
        <v>104</v>
      </c>
      <c r="C59" s="222" t="s">
        <v>100</v>
      </c>
      <c r="D59" s="197" t="s">
        <v>42</v>
      </c>
      <c r="E59" s="60" t="s">
        <v>3</v>
      </c>
      <c r="F59" s="20">
        <v>1990</v>
      </c>
      <c r="G59" s="20" t="s">
        <v>10</v>
      </c>
      <c r="H59" s="198" t="s">
        <v>206</v>
      </c>
      <c r="I59" s="57" t="str">
        <f t="shared" si="1"/>
        <v>A</v>
      </c>
      <c r="J59" s="57">
        <f>COUNTIF(I$6:I59,I59)</f>
        <v>16</v>
      </c>
      <c r="K59" s="58">
        <v>3.6898148148148145E-2</v>
      </c>
    </row>
    <row r="60" spans="1:11" ht="20.100000000000001" customHeight="1">
      <c r="A60" s="55">
        <v>55</v>
      </c>
      <c r="B60" s="55">
        <v>15</v>
      </c>
      <c r="C60" s="222" t="s">
        <v>122</v>
      </c>
      <c r="D60" s="197" t="s">
        <v>67</v>
      </c>
      <c r="E60" s="60" t="s">
        <v>3</v>
      </c>
      <c r="F60" s="20">
        <v>1959</v>
      </c>
      <c r="G60" s="20" t="s">
        <v>10</v>
      </c>
      <c r="H60" s="198" t="s">
        <v>12</v>
      </c>
      <c r="I60" s="57" t="str">
        <f t="shared" si="1"/>
        <v>D</v>
      </c>
      <c r="J60" s="57">
        <f>COUNTIF(I$6:I60,I60)</f>
        <v>6</v>
      </c>
      <c r="K60" s="58">
        <v>3.7060185185185189E-2</v>
      </c>
    </row>
    <row r="61" spans="1:11" ht="20.100000000000001" customHeight="1">
      <c r="A61" s="55">
        <v>56</v>
      </c>
      <c r="B61" s="55">
        <v>67</v>
      </c>
      <c r="C61" s="222" t="s">
        <v>161</v>
      </c>
      <c r="D61" s="197" t="s">
        <v>86</v>
      </c>
      <c r="E61" s="60" t="s">
        <v>4</v>
      </c>
      <c r="F61" s="20">
        <v>1976</v>
      </c>
      <c r="G61" s="20" t="s">
        <v>10</v>
      </c>
      <c r="H61" s="198" t="s">
        <v>206</v>
      </c>
      <c r="I61" s="57" t="str">
        <f t="shared" si="1"/>
        <v>G</v>
      </c>
      <c r="J61" s="57">
        <f>COUNTIF(I$6:I61,I61)</f>
        <v>4</v>
      </c>
      <c r="K61" s="58">
        <v>3.7175925925925925E-2</v>
      </c>
    </row>
    <row r="62" spans="1:11" ht="20.100000000000001" customHeight="1">
      <c r="A62" s="55">
        <v>57</v>
      </c>
      <c r="B62" s="55">
        <v>22</v>
      </c>
      <c r="C62" s="222" t="s">
        <v>92</v>
      </c>
      <c r="D62" s="197" t="s">
        <v>172</v>
      </c>
      <c r="E62" s="60" t="s">
        <v>4</v>
      </c>
      <c r="F62" s="20">
        <v>1976</v>
      </c>
      <c r="G62" s="20" t="s">
        <v>10</v>
      </c>
      <c r="H62" s="198" t="s">
        <v>201</v>
      </c>
      <c r="I62" s="57" t="str">
        <f t="shared" si="1"/>
        <v>G</v>
      </c>
      <c r="J62" s="57">
        <f>COUNTIF(I$6:I62,I62)</f>
        <v>5</v>
      </c>
      <c r="K62" s="58">
        <v>3.7187499999999998E-2</v>
      </c>
    </row>
    <row r="63" spans="1:11" ht="20.100000000000001" customHeight="1">
      <c r="A63" s="55">
        <v>58</v>
      </c>
      <c r="B63" s="55">
        <v>19</v>
      </c>
      <c r="C63" s="222" t="s">
        <v>132</v>
      </c>
      <c r="D63" s="197" t="s">
        <v>61</v>
      </c>
      <c r="E63" s="60" t="s">
        <v>3</v>
      </c>
      <c r="F63" s="20">
        <v>1962</v>
      </c>
      <c r="G63" s="20" t="s">
        <v>10</v>
      </c>
      <c r="H63" s="198" t="s">
        <v>45</v>
      </c>
      <c r="I63" s="57" t="str">
        <f t="shared" si="1"/>
        <v>D</v>
      </c>
      <c r="J63" s="57">
        <f>COUNTIF(I$6:I63,I63)</f>
        <v>7</v>
      </c>
      <c r="K63" s="58">
        <v>3.7256944444444447E-2</v>
      </c>
    </row>
    <row r="64" spans="1:11" ht="20.100000000000001" customHeight="1">
      <c r="A64" s="55">
        <v>59</v>
      </c>
      <c r="B64" s="55">
        <v>91</v>
      </c>
      <c r="C64" s="222" t="s">
        <v>125</v>
      </c>
      <c r="D64" s="197" t="s">
        <v>84</v>
      </c>
      <c r="E64" s="60" t="s">
        <v>3</v>
      </c>
      <c r="F64" s="20">
        <v>1970</v>
      </c>
      <c r="G64" s="20" t="s">
        <v>10</v>
      </c>
      <c r="H64" s="198" t="s">
        <v>83</v>
      </c>
      <c r="I64" s="57" t="str">
        <f t="shared" si="1"/>
        <v>C</v>
      </c>
      <c r="J64" s="57">
        <f>COUNTIF(I$6:I64,I64)</f>
        <v>8</v>
      </c>
      <c r="K64" s="58">
        <v>3.7499999999999999E-2</v>
      </c>
    </row>
    <row r="65" spans="1:11" ht="20.100000000000001" customHeight="1">
      <c r="A65" s="55">
        <v>60</v>
      </c>
      <c r="B65" s="55">
        <v>98</v>
      </c>
      <c r="C65" s="79" t="s">
        <v>274</v>
      </c>
      <c r="D65" s="10" t="s">
        <v>60</v>
      </c>
      <c r="E65" s="60" t="s">
        <v>3</v>
      </c>
      <c r="F65" s="21">
        <v>1968</v>
      </c>
      <c r="G65" s="20" t="s">
        <v>10</v>
      </c>
      <c r="H65" s="4" t="s">
        <v>209</v>
      </c>
      <c r="I65" s="57" t="str">
        <f t="shared" si="1"/>
        <v>C</v>
      </c>
      <c r="J65" s="57">
        <f>COUNTIF(I$6:I65,I65)</f>
        <v>9</v>
      </c>
      <c r="K65" s="58">
        <v>3.7557870370370373E-2</v>
      </c>
    </row>
    <row r="66" spans="1:11" ht="20.100000000000001" customHeight="1">
      <c r="A66" s="55">
        <v>61</v>
      </c>
      <c r="B66" s="55">
        <v>94</v>
      </c>
      <c r="C66" s="222" t="s">
        <v>158</v>
      </c>
      <c r="D66" s="197" t="s">
        <v>191</v>
      </c>
      <c r="E66" s="60" t="s">
        <v>4</v>
      </c>
      <c r="F66" s="20">
        <v>1991</v>
      </c>
      <c r="G66" s="20" t="s">
        <v>10</v>
      </c>
      <c r="H66" s="198" t="s">
        <v>236</v>
      </c>
      <c r="I66" s="57" t="str">
        <f t="shared" si="1"/>
        <v>F</v>
      </c>
      <c r="J66" s="57">
        <f>COUNTIF(I$6:I66,I66)</f>
        <v>4</v>
      </c>
      <c r="K66" s="58">
        <v>3.7604166666666668E-2</v>
      </c>
    </row>
    <row r="67" spans="1:11" ht="20.100000000000001" customHeight="1">
      <c r="A67" s="55">
        <v>62</v>
      </c>
      <c r="B67" s="55">
        <v>79</v>
      </c>
      <c r="C67" s="222" t="s">
        <v>160</v>
      </c>
      <c r="D67" s="197" t="s">
        <v>196</v>
      </c>
      <c r="E67" s="60" t="s">
        <v>4</v>
      </c>
      <c r="F67" s="20">
        <v>1976</v>
      </c>
      <c r="G67" s="20" t="s">
        <v>10</v>
      </c>
      <c r="H67" s="198" t="s">
        <v>237</v>
      </c>
      <c r="I67" s="57" t="str">
        <f t="shared" si="1"/>
        <v>G</v>
      </c>
      <c r="J67" s="57">
        <f>COUNTIF(I$6:I67,I67)</f>
        <v>6</v>
      </c>
      <c r="K67" s="58">
        <v>3.8182870370370374E-2</v>
      </c>
    </row>
    <row r="68" spans="1:11" ht="20.100000000000001" customHeight="1">
      <c r="A68" s="55">
        <v>63</v>
      </c>
      <c r="B68" s="55">
        <v>73</v>
      </c>
      <c r="C68" s="222" t="s">
        <v>166</v>
      </c>
      <c r="D68" s="197" t="s">
        <v>198</v>
      </c>
      <c r="E68" s="60" t="s">
        <v>3</v>
      </c>
      <c r="F68" s="20">
        <v>1992</v>
      </c>
      <c r="G68" s="20" t="s">
        <v>10</v>
      </c>
      <c r="H68" s="198" t="s">
        <v>49</v>
      </c>
      <c r="I68" s="57" t="str">
        <f t="shared" si="1"/>
        <v>A</v>
      </c>
      <c r="J68" s="57">
        <f>COUNTIF(I$6:I68,I68)</f>
        <v>17</v>
      </c>
      <c r="K68" s="58">
        <v>3.8449074074074073E-2</v>
      </c>
    </row>
    <row r="69" spans="1:11" ht="20.100000000000001" customHeight="1">
      <c r="A69" s="55">
        <v>64</v>
      </c>
      <c r="B69" s="55">
        <v>93</v>
      </c>
      <c r="C69" s="222" t="s">
        <v>166</v>
      </c>
      <c r="D69" s="197" t="s">
        <v>60</v>
      </c>
      <c r="E69" s="60" t="s">
        <v>3</v>
      </c>
      <c r="F69" s="20">
        <v>1968</v>
      </c>
      <c r="G69" s="20" t="s">
        <v>10</v>
      </c>
      <c r="H69" s="198" t="s">
        <v>49</v>
      </c>
      <c r="I69" s="57" t="str">
        <f t="shared" si="1"/>
        <v>C</v>
      </c>
      <c r="J69" s="57">
        <f>COUNTIF(I$6:I69,I69)</f>
        <v>10</v>
      </c>
      <c r="K69" s="58">
        <v>3.8449074074074073E-2</v>
      </c>
    </row>
    <row r="70" spans="1:11" s="193" customFormat="1" ht="20.100000000000001" customHeight="1">
      <c r="A70" s="48">
        <v>65</v>
      </c>
      <c r="B70" s="48">
        <v>29</v>
      </c>
      <c r="C70" s="221" t="s">
        <v>113</v>
      </c>
      <c r="D70" s="206" t="s">
        <v>54</v>
      </c>
      <c r="E70" s="142" t="s">
        <v>3</v>
      </c>
      <c r="F70" s="49">
        <v>1952</v>
      </c>
      <c r="G70" s="49" t="s">
        <v>10</v>
      </c>
      <c r="H70" s="207" t="s">
        <v>211</v>
      </c>
      <c r="I70" s="52" t="str">
        <f t="shared" ref="I70:I80" si="2">IF($E70="m",IF($F$1-$F70&gt;19,IF($F$1-$F70&lt;40,"A",IF($F$1-$F70&gt;49,IF($F$1-$F70&gt;59,IF($F$1-$F70&gt;69,"E","D"),"C"),"B")),"JM"),IF($F$1-$F70&gt;19,IF($F$1-$F70&lt;40,"F",IF($F$1-$F70&lt;50,"G","H")),"JŽ"))</f>
        <v>E</v>
      </c>
      <c r="J70" s="52">
        <f>COUNTIF(I$6:I70,I70)</f>
        <v>3</v>
      </c>
      <c r="K70" s="53">
        <v>3.847222222222222E-2</v>
      </c>
    </row>
    <row r="71" spans="1:11" ht="20.100000000000001" customHeight="1">
      <c r="A71" s="55">
        <v>66</v>
      </c>
      <c r="B71" s="55">
        <v>70</v>
      </c>
      <c r="C71" s="222" t="s">
        <v>139</v>
      </c>
      <c r="D71" s="197" t="s">
        <v>42</v>
      </c>
      <c r="E71" s="60" t="s">
        <v>3</v>
      </c>
      <c r="F71" s="20">
        <v>1983</v>
      </c>
      <c r="G71" s="20" t="s">
        <v>10</v>
      </c>
      <c r="H71" s="198" t="s">
        <v>12</v>
      </c>
      <c r="I71" s="57" t="str">
        <f t="shared" si="2"/>
        <v>A</v>
      </c>
      <c r="J71" s="57">
        <f>COUNTIF(I$6:I71,I71)</f>
        <v>18</v>
      </c>
      <c r="K71" s="58">
        <v>3.8622685185185184E-2</v>
      </c>
    </row>
    <row r="72" spans="1:11" ht="20.100000000000001" customHeight="1">
      <c r="A72" s="55">
        <v>67</v>
      </c>
      <c r="B72" s="55">
        <v>49</v>
      </c>
      <c r="C72" s="222" t="s">
        <v>164</v>
      </c>
      <c r="D72" s="197" t="s">
        <v>197</v>
      </c>
      <c r="E72" s="60" t="s">
        <v>3</v>
      </c>
      <c r="F72" s="20">
        <v>1955</v>
      </c>
      <c r="G72" s="20" t="s">
        <v>10</v>
      </c>
      <c r="H72" s="198" t="s">
        <v>225</v>
      </c>
      <c r="I72" s="57" t="str">
        <f t="shared" si="2"/>
        <v>D</v>
      </c>
      <c r="J72" s="57">
        <f>COUNTIF(I$6:I72,I72)</f>
        <v>8</v>
      </c>
      <c r="K72" s="58">
        <v>3.8645833333333331E-2</v>
      </c>
    </row>
    <row r="73" spans="1:11" ht="20.100000000000001" customHeight="1">
      <c r="A73" s="55">
        <v>68</v>
      </c>
      <c r="B73" s="55">
        <v>84</v>
      </c>
      <c r="C73" s="222" t="s">
        <v>247</v>
      </c>
      <c r="D73" s="197" t="s">
        <v>174</v>
      </c>
      <c r="E73" s="60" t="s">
        <v>4</v>
      </c>
      <c r="F73" s="20">
        <v>1978</v>
      </c>
      <c r="G73" s="20" t="s">
        <v>10</v>
      </c>
      <c r="H73" s="198" t="s">
        <v>35</v>
      </c>
      <c r="I73" s="57" t="str">
        <f t="shared" si="2"/>
        <v>G</v>
      </c>
      <c r="J73" s="57">
        <f>COUNTIF(I$6:I73,I73)</f>
        <v>7</v>
      </c>
      <c r="K73" s="58">
        <v>3.8680555555555558E-2</v>
      </c>
    </row>
    <row r="74" spans="1:11" ht="20.100000000000001" customHeight="1">
      <c r="A74" s="55">
        <v>69</v>
      </c>
      <c r="B74" s="55">
        <v>10</v>
      </c>
      <c r="C74" s="79" t="s">
        <v>263</v>
      </c>
      <c r="D74" s="10" t="s">
        <v>31</v>
      </c>
      <c r="E74" s="60" t="s">
        <v>3</v>
      </c>
      <c r="F74" s="21">
        <v>1949</v>
      </c>
      <c r="G74" s="20" t="s">
        <v>10</v>
      </c>
      <c r="H74" s="4" t="s">
        <v>12</v>
      </c>
      <c r="I74" s="57" t="str">
        <f t="shared" si="2"/>
        <v>E</v>
      </c>
      <c r="J74" s="57">
        <f>COUNTIF(I$6:I74,I74)</f>
        <v>4</v>
      </c>
      <c r="K74" s="58">
        <v>3.8715277777777779E-2</v>
      </c>
    </row>
    <row r="75" spans="1:11" ht="20.100000000000001" customHeight="1">
      <c r="A75" s="55">
        <v>70</v>
      </c>
      <c r="B75" s="55">
        <v>75</v>
      </c>
      <c r="C75" s="222" t="s">
        <v>137</v>
      </c>
      <c r="D75" s="197" t="s">
        <v>28</v>
      </c>
      <c r="E75" s="60" t="s">
        <v>3</v>
      </c>
      <c r="F75" s="20">
        <v>1983</v>
      </c>
      <c r="G75" s="20" t="s">
        <v>10</v>
      </c>
      <c r="H75" s="198" t="s">
        <v>223</v>
      </c>
      <c r="I75" s="57" t="str">
        <f t="shared" si="2"/>
        <v>A</v>
      </c>
      <c r="J75" s="57">
        <f>COUNTIF(I$6:I75,I75)</f>
        <v>19</v>
      </c>
      <c r="K75" s="58">
        <v>3.8715277777777779E-2</v>
      </c>
    </row>
    <row r="76" spans="1:11" s="186" customFormat="1" ht="20.100000000000001" customHeight="1">
      <c r="A76" s="55">
        <v>71</v>
      </c>
      <c r="B76" s="55">
        <v>78</v>
      </c>
      <c r="C76" s="222" t="s">
        <v>102</v>
      </c>
      <c r="D76" s="197" t="s">
        <v>36</v>
      </c>
      <c r="E76" s="60" t="s">
        <v>3</v>
      </c>
      <c r="F76" s="20">
        <v>1986</v>
      </c>
      <c r="G76" s="20" t="s">
        <v>10</v>
      </c>
      <c r="H76" s="198" t="s">
        <v>207</v>
      </c>
      <c r="I76" s="57" t="str">
        <f t="shared" si="2"/>
        <v>A</v>
      </c>
      <c r="J76" s="57">
        <f>COUNTIF(I$6:I76,I76)</f>
        <v>20</v>
      </c>
      <c r="K76" s="58">
        <v>3.8715277777777779E-2</v>
      </c>
    </row>
    <row r="77" spans="1:11" ht="20.100000000000001" customHeight="1">
      <c r="A77" s="55">
        <v>72</v>
      </c>
      <c r="B77" s="55">
        <v>62</v>
      </c>
      <c r="C77" s="222" t="s">
        <v>148</v>
      </c>
      <c r="D77" s="197" t="s">
        <v>195</v>
      </c>
      <c r="E77" s="60" t="s">
        <v>4</v>
      </c>
      <c r="F77" s="20">
        <v>1984</v>
      </c>
      <c r="G77" s="20" t="s">
        <v>10</v>
      </c>
      <c r="H77" s="198" t="s">
        <v>229</v>
      </c>
      <c r="I77" s="57" t="str">
        <f t="shared" si="2"/>
        <v>F</v>
      </c>
      <c r="J77" s="57">
        <f>COUNTIF(I$6:I77,I77)</f>
        <v>5</v>
      </c>
      <c r="K77" s="58">
        <v>3.9039351851851853E-2</v>
      </c>
    </row>
    <row r="78" spans="1:11" ht="20.100000000000001" customHeight="1">
      <c r="A78" s="55">
        <v>73</v>
      </c>
      <c r="B78" s="55">
        <v>57</v>
      </c>
      <c r="C78" s="222" t="s">
        <v>93</v>
      </c>
      <c r="D78" s="197" t="s">
        <v>39</v>
      </c>
      <c r="E78" s="60" t="s">
        <v>4</v>
      </c>
      <c r="F78" s="20">
        <v>1976</v>
      </c>
      <c r="G78" s="20" t="s">
        <v>10</v>
      </c>
      <c r="H78" s="198" t="s">
        <v>12</v>
      </c>
      <c r="I78" s="57" t="str">
        <f t="shared" si="2"/>
        <v>G</v>
      </c>
      <c r="J78" s="57">
        <f>COUNTIF(I$6:I78,I78)</f>
        <v>8</v>
      </c>
      <c r="K78" s="58">
        <v>3.9525462962962964E-2</v>
      </c>
    </row>
    <row r="79" spans="1:11" ht="20.100000000000001" customHeight="1">
      <c r="A79" s="55">
        <v>74</v>
      </c>
      <c r="B79" s="55">
        <v>48</v>
      </c>
      <c r="C79" s="222" t="s">
        <v>141</v>
      </c>
      <c r="D79" s="197" t="s">
        <v>192</v>
      </c>
      <c r="E79" s="60" t="s">
        <v>3</v>
      </c>
      <c r="F79" s="20">
        <v>1949</v>
      </c>
      <c r="G79" s="20" t="s">
        <v>10</v>
      </c>
      <c r="H79" s="198" t="s">
        <v>225</v>
      </c>
      <c r="I79" s="57" t="str">
        <f t="shared" si="2"/>
        <v>E</v>
      </c>
      <c r="J79" s="57">
        <f>COUNTIF(I$6:I79,I79)</f>
        <v>5</v>
      </c>
      <c r="K79" s="58">
        <v>3.9733796296296302E-2</v>
      </c>
    </row>
    <row r="80" spans="1:11" ht="20.100000000000001" customHeight="1">
      <c r="A80" s="55">
        <v>75</v>
      </c>
      <c r="B80" s="55">
        <v>68</v>
      </c>
      <c r="C80" s="79" t="s">
        <v>149</v>
      </c>
      <c r="D80" s="10" t="s">
        <v>270</v>
      </c>
      <c r="E80" s="60" t="s">
        <v>3</v>
      </c>
      <c r="F80" s="21">
        <v>1969</v>
      </c>
      <c r="G80" s="20" t="s">
        <v>10</v>
      </c>
      <c r="H80" s="4" t="s">
        <v>269</v>
      </c>
      <c r="I80" s="57" t="str">
        <f t="shared" si="2"/>
        <v>C</v>
      </c>
      <c r="J80" s="57">
        <f>COUNTIF(I$6:I80,I80)</f>
        <v>11</v>
      </c>
      <c r="K80" s="58">
        <v>3.9733796296296302E-2</v>
      </c>
    </row>
    <row r="81" spans="1:11" s="186" customFormat="1" ht="20.100000000000001" customHeight="1">
      <c r="A81" s="38">
        <v>76</v>
      </c>
      <c r="B81" s="38">
        <v>7</v>
      </c>
      <c r="C81" s="219" t="s">
        <v>255</v>
      </c>
      <c r="D81" s="184" t="s">
        <v>71</v>
      </c>
      <c r="E81" s="181" t="s">
        <v>4</v>
      </c>
      <c r="F81" s="39">
        <v>1958</v>
      </c>
      <c r="G81" s="39" t="s">
        <v>10</v>
      </c>
      <c r="H81" s="185" t="s">
        <v>12</v>
      </c>
      <c r="I81" s="40" t="s">
        <v>89</v>
      </c>
      <c r="J81" s="40">
        <f>COUNTIF(I$6:I81,I81)</f>
        <v>1</v>
      </c>
      <c r="K81" s="41">
        <v>3.9884259259259258E-2</v>
      </c>
    </row>
    <row r="82" spans="1:11" ht="20.100000000000001" customHeight="1">
      <c r="A82" s="55">
        <v>77</v>
      </c>
      <c r="B82" s="55">
        <v>113</v>
      </c>
      <c r="C82" s="222" t="s">
        <v>120</v>
      </c>
      <c r="D82" s="197" t="s">
        <v>184</v>
      </c>
      <c r="E82" s="60" t="s">
        <v>4</v>
      </c>
      <c r="F82" s="20">
        <v>1994</v>
      </c>
      <c r="G82" s="20" t="s">
        <v>10</v>
      </c>
      <c r="H82" s="198" t="s">
        <v>206</v>
      </c>
      <c r="I82" s="57" t="str">
        <f>IF($E82="m",IF($F$1-$F82&gt;19,IF($F$1-$F82&lt;40,"A",IF($F$1-$F82&gt;49,IF($F$1-$F82&gt;59,IF($F$1-$F82&gt;69,"E","D"),"C"),"B")),"JM"),IF($F$1-$F82&gt;19,IF($F$1-$F82&lt;40,"F",IF($F$1-$F82&lt;50,"G","H")),"JŽ"))</f>
        <v>F</v>
      </c>
      <c r="J82" s="57">
        <f>COUNTIF(I$6:I82,I82)</f>
        <v>6</v>
      </c>
      <c r="K82" s="58">
        <v>3.9895833333333332E-2</v>
      </c>
    </row>
    <row r="83" spans="1:11" s="192" customFormat="1" ht="20.100000000000001" customHeight="1">
      <c r="A83" s="55">
        <v>78</v>
      </c>
      <c r="B83" s="55">
        <v>111</v>
      </c>
      <c r="C83" s="79" t="s">
        <v>277</v>
      </c>
      <c r="D83" s="10" t="s">
        <v>87</v>
      </c>
      <c r="E83" s="60" t="s">
        <v>3</v>
      </c>
      <c r="F83" s="21">
        <v>1963</v>
      </c>
      <c r="G83" s="20" t="s">
        <v>10</v>
      </c>
      <c r="H83" s="4" t="s">
        <v>14</v>
      </c>
      <c r="I83" s="57" t="str">
        <f>IF($E83="m",IF($F$1-$F83&gt;19,IF($F$1-$F83&lt;40,"A",IF($F$1-$F83&gt;49,IF($F$1-$F83&gt;59,IF($F$1-$F83&gt;69,"E","D"),"C"),"B")),"JM"),IF($F$1-$F83&gt;19,IF($F$1-$F83&lt;40,"F",IF($F$1-$F83&lt;50,"G","H")),"JŽ"))</f>
        <v>C</v>
      </c>
      <c r="J83" s="57">
        <f>COUNTIF(I$6:I83,I83)</f>
        <v>12</v>
      </c>
      <c r="K83" s="58">
        <v>3.9965277777777773E-2</v>
      </c>
    </row>
    <row r="84" spans="1:11" ht="20.100000000000001" customHeight="1">
      <c r="A84" s="55">
        <v>79</v>
      </c>
      <c r="B84" s="55">
        <v>45</v>
      </c>
      <c r="C84" s="222" t="s">
        <v>143</v>
      </c>
      <c r="D84" s="197" t="s">
        <v>66</v>
      </c>
      <c r="E84" s="60" t="s">
        <v>3</v>
      </c>
      <c r="F84" s="20">
        <v>1964</v>
      </c>
      <c r="G84" s="20" t="s">
        <v>10</v>
      </c>
      <c r="H84" s="198" t="s">
        <v>15</v>
      </c>
      <c r="I84" s="57" t="str">
        <f>IF($E84="m",IF($F$1-$F84&gt;19,IF($F$1-$F84&lt;40,"A",IF($F$1-$F84&gt;49,IF($F$1-$F84&gt;59,IF($F$1-$F84&gt;69,"E","D"),"C"),"B")),"JM"),IF($F$1-$F84&gt;19,IF($F$1-$F84&lt;40,"F",IF($F$1-$F84&lt;50,"G","H")),"JŽ"))</f>
        <v>C</v>
      </c>
      <c r="J84" s="57">
        <f>COUNTIF(I$6:I84,I84)</f>
        <v>13</v>
      </c>
      <c r="K84" s="58">
        <v>4.0254629629629633E-2</v>
      </c>
    </row>
    <row r="85" spans="1:11" s="192" customFormat="1" ht="20.100000000000001" customHeight="1">
      <c r="A85" s="42">
        <v>80</v>
      </c>
      <c r="B85" s="42">
        <v>82</v>
      </c>
      <c r="C85" s="258" t="s">
        <v>159</v>
      </c>
      <c r="D85" s="203" t="s">
        <v>51</v>
      </c>
      <c r="E85" s="150" t="s">
        <v>4</v>
      </c>
      <c r="F85" s="43">
        <v>1957</v>
      </c>
      <c r="G85" s="43" t="s">
        <v>10</v>
      </c>
      <c r="H85" s="204" t="s">
        <v>75</v>
      </c>
      <c r="I85" s="44" t="s">
        <v>89</v>
      </c>
      <c r="J85" s="44">
        <f>COUNTIF(I$6:I85,I85)</f>
        <v>2</v>
      </c>
      <c r="K85" s="45">
        <v>4.0347222222222222E-2</v>
      </c>
    </row>
    <row r="86" spans="1:11" s="186" customFormat="1" ht="20.100000000000001" customHeight="1">
      <c r="A86" s="55">
        <v>81</v>
      </c>
      <c r="B86" s="55">
        <v>27</v>
      </c>
      <c r="C86" s="222" t="s">
        <v>146</v>
      </c>
      <c r="D86" s="197" t="s">
        <v>28</v>
      </c>
      <c r="E86" s="60" t="s">
        <v>3</v>
      </c>
      <c r="F86" s="20">
        <v>1947</v>
      </c>
      <c r="G86" s="20" t="s">
        <v>10</v>
      </c>
      <c r="H86" s="198" t="s">
        <v>70</v>
      </c>
      <c r="I86" s="57" t="str">
        <f t="shared" ref="I86:I110" si="3">IF($E86="m",IF($F$1-$F86&gt;19,IF($F$1-$F86&lt;40,"A",IF($F$1-$F86&gt;49,IF($F$1-$F86&gt;59,IF($F$1-$F86&gt;69,"E","D"),"C"),"B")),"JM"),IF($F$1-$F86&gt;19,IF($F$1-$F86&lt;40,"F",IF($F$1-$F86&lt;50,"G","H")),"JŽ"))</f>
        <v>E</v>
      </c>
      <c r="J86" s="57">
        <f>COUNTIF(I$6:I86,I86)</f>
        <v>6</v>
      </c>
      <c r="K86" s="58">
        <v>4.0393518518518516E-2</v>
      </c>
    </row>
    <row r="87" spans="1:11" s="192" customFormat="1" ht="20.100000000000001" customHeight="1">
      <c r="A87" s="55">
        <v>82</v>
      </c>
      <c r="B87" s="55">
        <v>76</v>
      </c>
      <c r="C87" s="222" t="s">
        <v>252</v>
      </c>
      <c r="D87" s="197" t="s">
        <v>187</v>
      </c>
      <c r="E87" s="60" t="s">
        <v>3</v>
      </c>
      <c r="F87" s="20">
        <v>1965</v>
      </c>
      <c r="G87" s="20" t="s">
        <v>10</v>
      </c>
      <c r="H87" s="198" t="s">
        <v>53</v>
      </c>
      <c r="I87" s="57" t="str">
        <f t="shared" si="3"/>
        <v>C</v>
      </c>
      <c r="J87" s="57">
        <f>COUNTIF(I$6:I87,I87)</f>
        <v>14</v>
      </c>
      <c r="K87" s="58">
        <v>4.0532407407407406E-2</v>
      </c>
    </row>
    <row r="88" spans="1:11" ht="20.100000000000001" customHeight="1">
      <c r="A88" s="55">
        <v>83</v>
      </c>
      <c r="B88" s="55">
        <v>85</v>
      </c>
      <c r="C88" s="222" t="s">
        <v>136</v>
      </c>
      <c r="D88" s="197" t="s">
        <v>63</v>
      </c>
      <c r="E88" s="60" t="s">
        <v>3</v>
      </c>
      <c r="F88" s="20">
        <v>1954</v>
      </c>
      <c r="G88" s="20" t="s">
        <v>10</v>
      </c>
      <c r="H88" s="198" t="s">
        <v>222</v>
      </c>
      <c r="I88" s="57" t="str">
        <f t="shared" si="3"/>
        <v>D</v>
      </c>
      <c r="J88" s="57">
        <f>COUNTIF(I$6:I88,I88)</f>
        <v>9</v>
      </c>
      <c r="K88" s="58">
        <v>4.0960648148148149E-2</v>
      </c>
    </row>
    <row r="89" spans="1:11" ht="20.100000000000001" customHeight="1">
      <c r="A89" s="55">
        <v>84</v>
      </c>
      <c r="B89" s="55">
        <v>36</v>
      </c>
      <c r="C89" s="222" t="s">
        <v>130</v>
      </c>
      <c r="D89" s="197" t="s">
        <v>29</v>
      </c>
      <c r="E89" s="60" t="s">
        <v>4</v>
      </c>
      <c r="F89" s="20">
        <v>1990</v>
      </c>
      <c r="G89" s="20" t="s">
        <v>10</v>
      </c>
      <c r="H89" s="198" t="s">
        <v>220</v>
      </c>
      <c r="I89" s="57" t="str">
        <f t="shared" si="3"/>
        <v>F</v>
      </c>
      <c r="J89" s="57">
        <f>COUNTIF(I$6:I89,I89)</f>
        <v>7</v>
      </c>
      <c r="K89" s="58">
        <v>4.1377314814814818E-2</v>
      </c>
    </row>
    <row r="90" spans="1:11" ht="20.100000000000001" customHeight="1">
      <c r="A90" s="55">
        <v>85</v>
      </c>
      <c r="B90" s="55">
        <v>26</v>
      </c>
      <c r="C90" s="222" t="s">
        <v>117</v>
      </c>
      <c r="D90" s="197" t="s">
        <v>181</v>
      </c>
      <c r="E90" s="60" t="s">
        <v>4</v>
      </c>
      <c r="F90" s="20">
        <v>1979</v>
      </c>
      <c r="G90" s="20" t="s">
        <v>10</v>
      </c>
      <c r="H90" s="198" t="s">
        <v>215</v>
      </c>
      <c r="I90" s="57" t="str">
        <f t="shared" si="3"/>
        <v>G</v>
      </c>
      <c r="J90" s="57">
        <f>COUNTIF(I$6:I90,I90)</f>
        <v>9</v>
      </c>
      <c r="K90" s="58">
        <v>4.1458333333333333E-2</v>
      </c>
    </row>
    <row r="91" spans="1:11" s="193" customFormat="1" ht="20.100000000000001" customHeight="1">
      <c r="A91" s="55">
        <v>86</v>
      </c>
      <c r="B91" s="55">
        <v>31</v>
      </c>
      <c r="C91" s="222" t="s">
        <v>104</v>
      </c>
      <c r="D91" s="197" t="s">
        <v>46</v>
      </c>
      <c r="E91" s="60" t="s">
        <v>3</v>
      </c>
      <c r="F91" s="20">
        <v>1950</v>
      </c>
      <c r="G91" s="20" t="s">
        <v>10</v>
      </c>
      <c r="H91" s="198" t="s">
        <v>208</v>
      </c>
      <c r="I91" s="57" t="str">
        <f t="shared" si="3"/>
        <v>E</v>
      </c>
      <c r="J91" s="57">
        <f>COUNTIF(I$6:I91,I91)</f>
        <v>7</v>
      </c>
      <c r="K91" s="58">
        <v>4.1956018518518517E-2</v>
      </c>
    </row>
    <row r="92" spans="1:11" ht="20.100000000000001" customHeight="1">
      <c r="A92" s="55">
        <v>87</v>
      </c>
      <c r="B92" s="55">
        <v>63</v>
      </c>
      <c r="C92" s="222" t="s">
        <v>142</v>
      </c>
      <c r="D92" s="197" t="s">
        <v>50</v>
      </c>
      <c r="E92" s="60" t="s">
        <v>3</v>
      </c>
      <c r="F92" s="20">
        <v>1982</v>
      </c>
      <c r="G92" s="20" t="s">
        <v>10</v>
      </c>
      <c r="H92" s="198" t="s">
        <v>65</v>
      </c>
      <c r="I92" s="57" t="str">
        <f t="shared" si="3"/>
        <v>B</v>
      </c>
      <c r="J92" s="57">
        <f>COUNTIF(I$6:I92,I92)</f>
        <v>15</v>
      </c>
      <c r="K92" s="58">
        <v>4.2013888888888885E-2</v>
      </c>
    </row>
    <row r="93" spans="1:11" ht="20.100000000000001" customHeight="1">
      <c r="A93" s="55">
        <v>88</v>
      </c>
      <c r="B93" s="55">
        <v>101</v>
      </c>
      <c r="C93" s="79" t="s">
        <v>145</v>
      </c>
      <c r="D93" s="10" t="s">
        <v>275</v>
      </c>
      <c r="E93" s="60" t="s">
        <v>3</v>
      </c>
      <c r="F93" s="21">
        <v>1972</v>
      </c>
      <c r="G93" s="20" t="s">
        <v>10</v>
      </c>
      <c r="H93" s="4" t="s">
        <v>12</v>
      </c>
      <c r="I93" s="57" t="str">
        <f t="shared" si="3"/>
        <v>C</v>
      </c>
      <c r="J93" s="57">
        <f>COUNTIF(I$6:I93,I93)</f>
        <v>15</v>
      </c>
      <c r="K93" s="58">
        <v>4.2337962962962966E-2</v>
      </c>
    </row>
    <row r="94" spans="1:11" ht="20.100000000000001" customHeight="1">
      <c r="A94" s="55">
        <v>89</v>
      </c>
      <c r="B94" s="55">
        <v>39</v>
      </c>
      <c r="C94" s="222" t="s">
        <v>163</v>
      </c>
      <c r="D94" s="197" t="s">
        <v>50</v>
      </c>
      <c r="E94" s="60" t="s">
        <v>3</v>
      </c>
      <c r="F94" s="20">
        <v>1964</v>
      </c>
      <c r="G94" s="20" t="s">
        <v>10</v>
      </c>
      <c r="H94" s="198" t="s">
        <v>239</v>
      </c>
      <c r="I94" s="57" t="str">
        <f t="shared" si="3"/>
        <v>C</v>
      </c>
      <c r="J94" s="57">
        <f>COUNTIF(I$6:I94,I94)</f>
        <v>16</v>
      </c>
      <c r="K94" s="58">
        <v>4.2569444444444444E-2</v>
      </c>
    </row>
    <row r="95" spans="1:11" ht="20.100000000000001" customHeight="1">
      <c r="A95" s="55">
        <v>90</v>
      </c>
      <c r="B95" s="55">
        <v>108</v>
      </c>
      <c r="C95" s="222" t="s">
        <v>250</v>
      </c>
      <c r="D95" s="197" t="s">
        <v>59</v>
      </c>
      <c r="E95" s="60" t="s">
        <v>3</v>
      </c>
      <c r="F95" s="20">
        <v>1974</v>
      </c>
      <c r="G95" s="20" t="s">
        <v>10</v>
      </c>
      <c r="H95" s="198" t="s">
        <v>206</v>
      </c>
      <c r="I95" s="57" t="str">
        <f t="shared" si="3"/>
        <v>B</v>
      </c>
      <c r="J95" s="57">
        <f>COUNTIF(I$6:I95,I95)</f>
        <v>16</v>
      </c>
      <c r="K95" s="58">
        <v>4.3298611111111107E-2</v>
      </c>
    </row>
    <row r="96" spans="1:11" s="192" customFormat="1" ht="20.100000000000001" customHeight="1">
      <c r="A96" s="42">
        <v>91</v>
      </c>
      <c r="B96" s="42">
        <v>41</v>
      </c>
      <c r="C96" s="260" t="s">
        <v>268</v>
      </c>
      <c r="D96" s="205" t="s">
        <v>52</v>
      </c>
      <c r="E96" s="150" t="s">
        <v>4</v>
      </c>
      <c r="F96" s="47">
        <v>1971</v>
      </c>
      <c r="G96" s="43" t="s">
        <v>10</v>
      </c>
      <c r="H96" s="46" t="s">
        <v>12</v>
      </c>
      <c r="I96" s="44" t="str">
        <f t="shared" si="3"/>
        <v>H</v>
      </c>
      <c r="J96" s="44">
        <f>COUNTIF(I$6:I96,I96)</f>
        <v>2</v>
      </c>
      <c r="K96" s="45">
        <v>4.3437499999999997E-2</v>
      </c>
    </row>
    <row r="97" spans="1:11" ht="20.100000000000001" customHeight="1">
      <c r="A97" s="55">
        <v>92</v>
      </c>
      <c r="B97" s="55">
        <v>100</v>
      </c>
      <c r="C97" s="222" t="s">
        <v>145</v>
      </c>
      <c r="D97" s="197" t="s">
        <v>28</v>
      </c>
      <c r="E97" s="60" t="s">
        <v>3</v>
      </c>
      <c r="F97" s="20">
        <v>1948</v>
      </c>
      <c r="G97" s="20" t="s">
        <v>10</v>
      </c>
      <c r="H97" s="198" t="s">
        <v>206</v>
      </c>
      <c r="I97" s="57" t="str">
        <f t="shared" si="3"/>
        <v>E</v>
      </c>
      <c r="J97" s="57">
        <f>COUNTIF(I$6:I97,I97)</f>
        <v>8</v>
      </c>
      <c r="K97" s="58">
        <v>4.4212962962962961E-2</v>
      </c>
    </row>
    <row r="98" spans="1:11" ht="20.100000000000001" customHeight="1">
      <c r="A98" s="55">
        <v>93</v>
      </c>
      <c r="B98" s="55">
        <v>20</v>
      </c>
      <c r="C98" s="222" t="s">
        <v>151</v>
      </c>
      <c r="D98" s="197" t="s">
        <v>43</v>
      </c>
      <c r="E98" s="60" t="s">
        <v>3</v>
      </c>
      <c r="F98" s="20">
        <v>1961</v>
      </c>
      <c r="G98" s="20" t="s">
        <v>10</v>
      </c>
      <c r="H98" s="198" t="s">
        <v>12</v>
      </c>
      <c r="I98" s="57" t="str">
        <f t="shared" si="3"/>
        <v>D</v>
      </c>
      <c r="J98" s="57">
        <f>COUNTIF(I$6:I98,I98)</f>
        <v>10</v>
      </c>
      <c r="K98" s="58">
        <v>4.4664351851851851E-2</v>
      </c>
    </row>
    <row r="99" spans="1:11" ht="20.100000000000001" customHeight="1">
      <c r="A99" s="55">
        <v>94</v>
      </c>
      <c r="B99" s="55">
        <v>34</v>
      </c>
      <c r="C99" s="222" t="s">
        <v>116</v>
      </c>
      <c r="D99" s="197" t="s">
        <v>170</v>
      </c>
      <c r="E99" s="60" t="s">
        <v>4</v>
      </c>
      <c r="F99" s="20">
        <v>1978</v>
      </c>
      <c r="G99" s="20" t="s">
        <v>10</v>
      </c>
      <c r="H99" s="198" t="s">
        <v>35</v>
      </c>
      <c r="I99" s="57" t="str">
        <f t="shared" si="3"/>
        <v>G</v>
      </c>
      <c r="J99" s="57">
        <f>COUNTIF(I$6:I99,I99)</f>
        <v>10</v>
      </c>
      <c r="K99" s="58">
        <v>4.4965277777777778E-2</v>
      </c>
    </row>
    <row r="100" spans="1:11" s="192" customFormat="1" ht="20.100000000000001" customHeight="1">
      <c r="A100" s="55">
        <v>95</v>
      </c>
      <c r="B100" s="55">
        <v>112</v>
      </c>
      <c r="C100" s="222" t="s">
        <v>119</v>
      </c>
      <c r="D100" s="197" t="s">
        <v>183</v>
      </c>
      <c r="E100" s="60" t="s">
        <v>3</v>
      </c>
      <c r="F100" s="20">
        <v>1997</v>
      </c>
      <c r="G100" s="20" t="s">
        <v>10</v>
      </c>
      <c r="H100" s="198" t="s">
        <v>12</v>
      </c>
      <c r="I100" s="57" t="str">
        <f t="shared" si="3"/>
        <v>A</v>
      </c>
      <c r="J100" s="57">
        <f>COUNTIF(I$6:I100,I100)</f>
        <v>21</v>
      </c>
      <c r="K100" s="58">
        <v>4.5081018518518513E-2</v>
      </c>
    </row>
    <row r="101" spans="1:11" s="193" customFormat="1" ht="20.100000000000001" customHeight="1">
      <c r="A101" s="48">
        <v>96</v>
      </c>
      <c r="B101" s="48">
        <v>69</v>
      </c>
      <c r="C101" s="221" t="s">
        <v>153</v>
      </c>
      <c r="D101" s="206" t="s">
        <v>174</v>
      </c>
      <c r="E101" s="142" t="s">
        <v>4</v>
      </c>
      <c r="F101" s="49">
        <v>1969</v>
      </c>
      <c r="G101" s="49" t="s">
        <v>10</v>
      </c>
      <c r="H101" s="207" t="s">
        <v>231</v>
      </c>
      <c r="I101" s="52" t="str">
        <f t="shared" si="3"/>
        <v>H</v>
      </c>
      <c r="J101" s="52">
        <f>COUNTIF(I$6:I101,I101)</f>
        <v>3</v>
      </c>
      <c r="K101" s="208">
        <v>4.53587962962963E-2</v>
      </c>
    </row>
    <row r="102" spans="1:11" ht="20.100000000000001" customHeight="1">
      <c r="A102" s="55">
        <v>97</v>
      </c>
      <c r="B102" s="55">
        <v>86</v>
      </c>
      <c r="C102" s="222" t="s">
        <v>135</v>
      </c>
      <c r="D102" s="197" t="s">
        <v>37</v>
      </c>
      <c r="E102" s="60" t="s">
        <v>3</v>
      </c>
      <c r="F102" s="20">
        <v>1974</v>
      </c>
      <c r="G102" s="20" t="s">
        <v>10</v>
      </c>
      <c r="H102" s="198" t="s">
        <v>206</v>
      </c>
      <c r="I102" s="57" t="str">
        <f t="shared" si="3"/>
        <v>B</v>
      </c>
      <c r="J102" s="57">
        <f>COUNTIF(I$6:I102,I102)</f>
        <v>17</v>
      </c>
      <c r="K102" s="58">
        <v>4.5451388888888888E-2</v>
      </c>
    </row>
    <row r="103" spans="1:11" s="193" customFormat="1" ht="20.100000000000001" customHeight="1">
      <c r="A103" s="55">
        <v>98</v>
      </c>
      <c r="B103" s="55">
        <v>35</v>
      </c>
      <c r="C103" s="222" t="s">
        <v>134</v>
      </c>
      <c r="D103" s="197" t="s">
        <v>190</v>
      </c>
      <c r="E103" s="60" t="s">
        <v>3</v>
      </c>
      <c r="F103" s="20">
        <v>1977</v>
      </c>
      <c r="G103" s="20" t="s">
        <v>10</v>
      </c>
      <c r="H103" s="198" t="s">
        <v>206</v>
      </c>
      <c r="I103" s="57" t="str">
        <f t="shared" si="3"/>
        <v>B</v>
      </c>
      <c r="J103" s="57">
        <f>COUNTIF(I$6:I103,I103)</f>
        <v>18</v>
      </c>
      <c r="K103" s="58">
        <v>4.5787037037037036E-2</v>
      </c>
    </row>
    <row r="104" spans="1:11" s="193" customFormat="1" ht="20.100000000000001" customHeight="1">
      <c r="A104" s="55">
        <v>99</v>
      </c>
      <c r="B104" s="55">
        <v>23</v>
      </c>
      <c r="C104" s="222" t="s">
        <v>91</v>
      </c>
      <c r="D104" s="197" t="s">
        <v>44</v>
      </c>
      <c r="E104" s="60" t="s">
        <v>3</v>
      </c>
      <c r="F104" s="20">
        <v>1976</v>
      </c>
      <c r="G104" s="20" t="s">
        <v>10</v>
      </c>
      <c r="H104" s="198" t="s">
        <v>201</v>
      </c>
      <c r="I104" s="57" t="str">
        <f t="shared" si="3"/>
        <v>B</v>
      </c>
      <c r="J104" s="57">
        <f>COUNTIF(I$6:I104,I104)</f>
        <v>19</v>
      </c>
      <c r="K104" s="58">
        <v>4.6585648148148147E-2</v>
      </c>
    </row>
    <row r="105" spans="1:11" ht="20.100000000000001" customHeight="1">
      <c r="A105" s="55">
        <v>100</v>
      </c>
      <c r="B105" s="55">
        <v>6</v>
      </c>
      <c r="C105" s="222" t="s">
        <v>246</v>
      </c>
      <c r="D105" s="197" t="s">
        <v>28</v>
      </c>
      <c r="E105" s="60" t="s">
        <v>3</v>
      </c>
      <c r="F105" s="20">
        <v>1953</v>
      </c>
      <c r="G105" s="20" t="s">
        <v>10</v>
      </c>
      <c r="H105" s="198" t="s">
        <v>12</v>
      </c>
      <c r="I105" s="57" t="str">
        <f t="shared" si="3"/>
        <v>D</v>
      </c>
      <c r="J105" s="57">
        <f>COUNTIF(I$6:I105,I105)</f>
        <v>11</v>
      </c>
      <c r="K105" s="58">
        <v>4.6782407407407411E-2</v>
      </c>
    </row>
    <row r="106" spans="1:11" ht="20.100000000000001" customHeight="1">
      <c r="A106" s="55">
        <v>101</v>
      </c>
      <c r="B106" s="55">
        <v>8</v>
      </c>
      <c r="C106" s="222" t="s">
        <v>108</v>
      </c>
      <c r="D106" s="197" t="s">
        <v>172</v>
      </c>
      <c r="E106" s="60" t="s">
        <v>4</v>
      </c>
      <c r="F106" s="20">
        <v>1981</v>
      </c>
      <c r="G106" s="20" t="s">
        <v>10</v>
      </c>
      <c r="H106" s="198" t="s">
        <v>35</v>
      </c>
      <c r="I106" s="57" t="str">
        <f t="shared" si="3"/>
        <v>G</v>
      </c>
      <c r="J106" s="57">
        <f>COUNTIF(I$6:I106,I106)</f>
        <v>11</v>
      </c>
      <c r="K106" s="58">
        <v>4.71875E-2</v>
      </c>
    </row>
    <row r="107" spans="1:11" ht="20.100000000000001" customHeight="1">
      <c r="A107" s="55">
        <v>102</v>
      </c>
      <c r="B107" s="74">
        <v>9</v>
      </c>
      <c r="C107" s="222" t="s">
        <v>98</v>
      </c>
      <c r="D107" s="197" t="s">
        <v>38</v>
      </c>
      <c r="E107" s="60" t="s">
        <v>3</v>
      </c>
      <c r="F107" s="20">
        <v>1982</v>
      </c>
      <c r="G107" s="20" t="s">
        <v>10</v>
      </c>
      <c r="H107" s="198" t="s">
        <v>12</v>
      </c>
      <c r="I107" s="57" t="str">
        <f t="shared" si="3"/>
        <v>B</v>
      </c>
      <c r="J107" s="57">
        <f>COUNTIF(I$6:I107,I107)</f>
        <v>20</v>
      </c>
      <c r="K107" s="58">
        <v>4.71875E-2</v>
      </c>
    </row>
    <row r="108" spans="1:11" ht="20.100000000000001" customHeight="1">
      <c r="A108" s="55">
        <v>103</v>
      </c>
      <c r="B108" s="55">
        <v>90</v>
      </c>
      <c r="C108" s="222" t="s">
        <v>126</v>
      </c>
      <c r="D108" s="197" t="s">
        <v>185</v>
      </c>
      <c r="E108" s="60" t="s">
        <v>4</v>
      </c>
      <c r="F108" s="20">
        <v>1997</v>
      </c>
      <c r="G108" s="20" t="s">
        <v>10</v>
      </c>
      <c r="H108" s="198" t="s">
        <v>83</v>
      </c>
      <c r="I108" s="57" t="str">
        <f t="shared" si="3"/>
        <v>F</v>
      </c>
      <c r="J108" s="57">
        <f>COUNTIF(I$6:I108,I108)</f>
        <v>8</v>
      </c>
      <c r="K108" s="58">
        <v>4.9537037037037039E-2</v>
      </c>
    </row>
    <row r="109" spans="1:11" ht="20.100000000000001" customHeight="1">
      <c r="A109" s="55">
        <v>104</v>
      </c>
      <c r="B109" s="55">
        <v>109</v>
      </c>
      <c r="C109" s="222" t="s">
        <v>144</v>
      </c>
      <c r="D109" s="197" t="s">
        <v>193</v>
      </c>
      <c r="E109" s="60" t="s">
        <v>3</v>
      </c>
      <c r="F109" s="20">
        <v>1978</v>
      </c>
      <c r="G109" s="20" t="s">
        <v>10</v>
      </c>
      <c r="H109" s="198" t="s">
        <v>226</v>
      </c>
      <c r="I109" s="57" t="str">
        <f t="shared" si="3"/>
        <v>B</v>
      </c>
      <c r="J109" s="57">
        <f>COUNTIF(I$6:I109,I109)</f>
        <v>21</v>
      </c>
      <c r="K109" s="58">
        <v>5.0243055555555555E-2</v>
      </c>
    </row>
    <row r="110" spans="1:11" s="186" customFormat="1" ht="20.100000000000001" customHeight="1">
      <c r="A110" s="38">
        <v>105</v>
      </c>
      <c r="B110" s="38">
        <v>59</v>
      </c>
      <c r="C110" s="219" t="s">
        <v>110</v>
      </c>
      <c r="D110" s="184" t="s">
        <v>176</v>
      </c>
      <c r="E110" s="138" t="s">
        <v>4</v>
      </c>
      <c r="F110" s="39">
        <v>2003</v>
      </c>
      <c r="G110" s="39" t="s">
        <v>10</v>
      </c>
      <c r="H110" s="185" t="s">
        <v>55</v>
      </c>
      <c r="I110" s="40" t="str">
        <f t="shared" si="3"/>
        <v>JŽ</v>
      </c>
      <c r="J110" s="40">
        <f>COUNTIF(I$6:I110,I110)</f>
        <v>1</v>
      </c>
      <c r="K110" s="41">
        <v>5.1192129629629629E-2</v>
      </c>
    </row>
    <row r="111" spans="1:11" s="193" customFormat="1" ht="20.100000000000001" customHeight="1">
      <c r="A111" s="48">
        <v>106</v>
      </c>
      <c r="B111" s="48">
        <v>54</v>
      </c>
      <c r="C111" s="221" t="s">
        <v>168</v>
      </c>
      <c r="D111" s="206" t="s">
        <v>200</v>
      </c>
      <c r="E111" s="142" t="s">
        <v>4</v>
      </c>
      <c r="F111" s="49">
        <v>1959</v>
      </c>
      <c r="G111" s="49" t="s">
        <v>10</v>
      </c>
      <c r="H111" s="207" t="s">
        <v>242</v>
      </c>
      <c r="I111" s="52" t="s">
        <v>89</v>
      </c>
      <c r="J111" s="52">
        <f>COUNTIF(I$6:I111,I111)</f>
        <v>3</v>
      </c>
      <c r="K111" s="53">
        <v>5.1990740740740747E-2</v>
      </c>
    </row>
    <row r="112" spans="1:11" s="186" customFormat="1" ht="20.100000000000001" customHeight="1">
      <c r="A112" s="55">
        <v>107</v>
      </c>
      <c r="B112" s="55">
        <v>107</v>
      </c>
      <c r="C112" s="222" t="s">
        <v>129</v>
      </c>
      <c r="D112" s="197" t="s">
        <v>186</v>
      </c>
      <c r="E112" s="60" t="s">
        <v>4</v>
      </c>
      <c r="F112" s="20">
        <v>1971</v>
      </c>
      <c r="G112" s="20" t="s">
        <v>10</v>
      </c>
      <c r="H112" s="198" t="s">
        <v>206</v>
      </c>
      <c r="I112" s="57" t="str">
        <f>IF($E112="m",IF($F$1-$F112&gt;19,IF($F$1-$F112&lt;40,"A",IF($F$1-$F112&gt;49,IF($F$1-$F112&gt;59,IF($F$1-$F112&gt;69,"E","D"),"C"),"B")),"JM"),IF($F$1-$F112&gt;19,IF($F$1-$F112&lt;40,"F",IF($F$1-$F112&lt;50,"G","H")),"JŽ"))</f>
        <v>H</v>
      </c>
      <c r="J112" s="57">
        <f>COUNTIF(I$6:I112,I112)</f>
        <v>4</v>
      </c>
      <c r="K112" s="58">
        <v>5.3854166666666668E-2</v>
      </c>
    </row>
    <row r="113" spans="1:11" ht="20.100000000000001" customHeight="1">
      <c r="A113" s="55">
        <v>108</v>
      </c>
      <c r="B113" s="55">
        <v>52</v>
      </c>
      <c r="C113" s="222" t="s">
        <v>253</v>
      </c>
      <c r="D113" s="197" t="s">
        <v>194</v>
      </c>
      <c r="E113" s="60" t="s">
        <v>3</v>
      </c>
      <c r="F113" s="20">
        <v>1991</v>
      </c>
      <c r="G113" s="20" t="s">
        <v>10</v>
      </c>
      <c r="H113" s="198" t="s">
        <v>65</v>
      </c>
      <c r="I113" s="57" t="str">
        <f>IF($E113="m",IF($F$1-$F113&gt;19,IF($F$1-$F113&lt;40,"A",IF($F$1-$F113&gt;49,IF($F$1-$F113&gt;59,IF($F$1-$F113&gt;69,"E","D"),"C"),"B")),"JM"),IF($F$1-$F113&gt;19,IF($F$1-$F113&lt;40,"F",IF($F$1-$F113&lt;50,"G","H")),"JŽ"))</f>
        <v>A</v>
      </c>
      <c r="J113" s="57">
        <f>COUNTIF(I$6:I113,I113)</f>
        <v>22</v>
      </c>
      <c r="K113" s="58">
        <v>5.4791666666666662E-2</v>
      </c>
    </row>
    <row r="114" spans="1:11" ht="20.100000000000001" customHeight="1">
      <c r="A114" s="55">
        <v>109</v>
      </c>
      <c r="B114" s="55">
        <v>58</v>
      </c>
      <c r="C114" s="222" t="s">
        <v>110</v>
      </c>
      <c r="D114" s="197" t="s">
        <v>177</v>
      </c>
      <c r="E114" s="60" t="s">
        <v>4</v>
      </c>
      <c r="F114" s="20">
        <v>1971</v>
      </c>
      <c r="G114" s="20" t="s">
        <v>10</v>
      </c>
      <c r="H114" s="198" t="s">
        <v>55</v>
      </c>
      <c r="I114" s="57" t="str">
        <f>IF($E114="m",IF($F$1-$F114&gt;19,IF($F$1-$F114&lt;40,"A",IF($F$1-$F114&gt;49,IF($F$1-$F114&gt;59,IF($F$1-$F114&gt;69,"E","D"),"C"),"B")),"JM"),IF($F$1-$F114&gt;19,IF($F$1-$F114&lt;40,"F",IF($F$1-$F114&lt;50,"G","H")),"JŽ"))</f>
        <v>H</v>
      </c>
      <c r="J114" s="57">
        <f>COUNTIF(I$6:I114,I114)</f>
        <v>5</v>
      </c>
      <c r="K114" s="58">
        <v>5.4953703703703706E-2</v>
      </c>
    </row>
    <row r="115" spans="1:11" ht="20.100000000000001" customHeight="1">
      <c r="A115" s="55">
        <v>110</v>
      </c>
      <c r="B115" s="55">
        <v>13</v>
      </c>
      <c r="C115" s="222" t="s">
        <v>111</v>
      </c>
      <c r="D115" s="197" t="s">
        <v>178</v>
      </c>
      <c r="E115" s="60" t="s">
        <v>3</v>
      </c>
      <c r="F115" s="20">
        <v>1957</v>
      </c>
      <c r="G115" s="20" t="s">
        <v>10</v>
      </c>
      <c r="H115" s="198" t="s">
        <v>206</v>
      </c>
      <c r="I115" s="57" t="str">
        <f>IF($E115="m",IF($F$1-$F115&gt;19,IF($F$1-$F115&lt;40,"A",IF($F$1-$F115&gt;49,IF($F$1-$F115&gt;59,IF($F$1-$F115&gt;69,"E","D"),"C"),"B")),"JM"),IF($F$1-$F115&gt;19,IF($F$1-$F115&lt;40,"F",IF($F$1-$F115&lt;50,"G","H")),"JŽ"))</f>
        <v>D</v>
      </c>
      <c r="J115" s="57">
        <f>COUNTIF(I$6:I115,I115)</f>
        <v>12</v>
      </c>
      <c r="K115" s="58">
        <v>5.7256944444444437E-2</v>
      </c>
    </row>
    <row r="116" spans="1:11" ht="20.100000000000001" customHeight="1">
      <c r="A116" s="55">
        <v>111</v>
      </c>
      <c r="B116" s="55">
        <v>14</v>
      </c>
      <c r="C116" s="222" t="s">
        <v>152</v>
      </c>
      <c r="D116" s="197" t="s">
        <v>57</v>
      </c>
      <c r="E116" s="60" t="s">
        <v>3</v>
      </c>
      <c r="F116" s="20">
        <v>1989</v>
      </c>
      <c r="G116" s="20" t="s">
        <v>10</v>
      </c>
      <c r="H116" s="198" t="s">
        <v>206</v>
      </c>
      <c r="I116" s="57" t="str">
        <f>IF($E116="m",IF($F$1-$F116&gt;19,IF($F$1-$F116&lt;40,"A",IF($F$1-$F116&gt;49,IF($F$1-$F116&gt;59,IF($F$1-$F116&gt;69,"E","D"),"C"),"B")),"JM"),IF($F$1-$F116&gt;19,IF($F$1-$F116&lt;40,"F",IF($F$1-$F116&lt;50,"G","H")),"JŽ"))</f>
        <v>A</v>
      </c>
      <c r="J116" s="57">
        <f>COUNTIF(I$6:I116,I116)</f>
        <v>23</v>
      </c>
      <c r="K116" s="58" t="s">
        <v>19</v>
      </c>
    </row>
    <row r="118" spans="1:11" s="201" customFormat="1">
      <c r="A118" s="277" t="s">
        <v>245</v>
      </c>
      <c r="B118" s="277"/>
      <c r="C118" s="277"/>
      <c r="D118" s="277"/>
      <c r="E118" s="277"/>
      <c r="F118" s="277"/>
      <c r="G118" s="277"/>
      <c r="H118" s="277"/>
      <c r="I118" s="28"/>
      <c r="J118" s="28"/>
      <c r="K118" s="19"/>
    </row>
    <row r="119" spans="1:11" s="201" customFormat="1">
      <c r="A119" s="277" t="s">
        <v>22</v>
      </c>
      <c r="B119" s="277"/>
      <c r="C119" s="277"/>
      <c r="D119" s="277"/>
      <c r="E119" s="277"/>
      <c r="F119" s="277"/>
      <c r="G119" s="277"/>
      <c r="H119" s="202"/>
      <c r="I119" s="28"/>
      <c r="J119" s="28"/>
      <c r="K119" s="19"/>
    </row>
  </sheetData>
  <sortState ref="A6:K116">
    <sortCondition ref="K6:K116"/>
  </sortState>
  <mergeCells count="4">
    <mergeCell ref="A2:K2"/>
    <mergeCell ref="A3:K3"/>
    <mergeCell ref="A118:H118"/>
    <mergeCell ref="A119:G119"/>
  </mergeCells>
  <conditionalFormatting sqref="E1:F1048576">
    <cfRule type="expression" dxfId="7" priority="4">
      <formula>AND(E1="ž",F1&lt;1963)</formula>
    </cfRule>
  </conditionalFormatting>
  <conditionalFormatting sqref="E116:F116">
    <cfRule type="expression" dxfId="6" priority="2">
      <formula>AND(E116="ž",F116&lt;1963)</formula>
    </cfRule>
  </conditionalFormatting>
  <conditionalFormatting sqref="E2:F4">
    <cfRule type="expression" dxfId="5" priority="1">
      <formula>AND(E2="ž",F2&lt;1963)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workbookViewId="0">
      <selection activeCell="O112" sqref="O112"/>
    </sheetView>
  </sheetViews>
  <sheetFormatPr defaultRowHeight="12.75"/>
  <cols>
    <col min="1" max="1" width="4.85546875" style="5" customWidth="1"/>
    <col min="2" max="2" width="5.7109375" style="5" customWidth="1"/>
    <col min="3" max="3" width="20.7109375" style="12" customWidth="1"/>
    <col min="4" max="4" width="10.42578125" style="227" customWidth="1"/>
    <col min="5" max="5" width="4.85546875" style="18" hidden="1" customWidth="1"/>
    <col min="6" max="7" width="5.28515625" style="232" customWidth="1"/>
    <col min="8" max="8" width="23.28515625" style="233" customWidth="1"/>
    <col min="9" max="9" width="5" style="234" customWidth="1"/>
    <col min="10" max="10" width="4.5703125" style="234" customWidth="1"/>
    <col min="11" max="11" width="8.7109375" style="5" customWidth="1"/>
    <col min="12" max="16384" width="9.140625" style="188"/>
  </cols>
  <sheetData>
    <row r="1" spans="1:11" ht="0.75" customHeight="1" thickBot="1">
      <c r="E1" s="18" t="s">
        <v>6</v>
      </c>
      <c r="F1" s="232">
        <v>2022</v>
      </c>
    </row>
    <row r="2" spans="1:11" s="22" customFormat="1" ht="30" customHeight="1" thickBot="1">
      <c r="A2" s="271" t="s">
        <v>276</v>
      </c>
      <c r="B2" s="272"/>
      <c r="C2" s="272"/>
      <c r="D2" s="272"/>
      <c r="E2" s="272"/>
      <c r="F2" s="272"/>
      <c r="G2" s="272"/>
      <c r="H2" s="272"/>
      <c r="I2" s="272"/>
      <c r="J2" s="272"/>
      <c r="K2" s="273"/>
    </row>
    <row r="3" spans="1:11" s="23" customFormat="1" ht="24.95" customHeight="1" thickBot="1">
      <c r="A3" s="274" t="s">
        <v>90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s="189" customFormat="1" ht="24.95" customHeight="1">
      <c r="A4" s="15"/>
      <c r="B4" s="270" t="s">
        <v>24</v>
      </c>
      <c r="C4" s="75"/>
      <c r="D4" s="228"/>
      <c r="E4" s="24"/>
      <c r="F4" s="15"/>
      <c r="G4" s="235"/>
      <c r="H4" s="236"/>
      <c r="I4" s="237"/>
      <c r="J4" s="237"/>
      <c r="K4" s="15"/>
    </row>
    <row r="5" spans="1:11" s="190" customFormat="1" ht="36">
      <c r="A5" s="16" t="s">
        <v>17</v>
      </c>
      <c r="B5" s="16" t="s">
        <v>80</v>
      </c>
      <c r="C5" s="76" t="s">
        <v>79</v>
      </c>
      <c r="D5" s="191" t="s">
        <v>0</v>
      </c>
      <c r="E5" s="25" t="s">
        <v>5</v>
      </c>
      <c r="F5" s="238" t="s">
        <v>7</v>
      </c>
      <c r="G5" s="238" t="s">
        <v>26</v>
      </c>
      <c r="H5" s="239" t="s">
        <v>82</v>
      </c>
      <c r="I5" s="240" t="s">
        <v>8</v>
      </c>
      <c r="J5" s="241" t="s">
        <v>81</v>
      </c>
      <c r="K5" s="17" t="s">
        <v>2</v>
      </c>
    </row>
    <row r="6" spans="1:11" s="11" customFormat="1" ht="24.95" customHeight="1">
      <c r="A6" s="278" t="s">
        <v>34</v>
      </c>
      <c r="B6" s="279"/>
      <c r="C6" s="279"/>
      <c r="D6" s="279"/>
      <c r="E6" s="279"/>
      <c r="F6" s="279"/>
      <c r="G6" s="279"/>
      <c r="H6" s="279"/>
      <c r="I6" s="279"/>
      <c r="J6" s="279"/>
      <c r="K6" s="280"/>
    </row>
    <row r="7" spans="1:11" s="186" customFormat="1" ht="20.100000000000001" customHeight="1">
      <c r="A7" s="38">
        <v>1</v>
      </c>
      <c r="B7" s="38">
        <v>1</v>
      </c>
      <c r="C7" s="219" t="s">
        <v>150</v>
      </c>
      <c r="D7" s="184" t="s">
        <v>54</v>
      </c>
      <c r="E7" s="138" t="s">
        <v>3</v>
      </c>
      <c r="F7" s="38">
        <v>1990</v>
      </c>
      <c r="G7" s="38" t="s">
        <v>10</v>
      </c>
      <c r="H7" s="184" t="s">
        <v>230</v>
      </c>
      <c r="I7" s="242" t="str">
        <f t="shared" ref="I7:I27" si="0">IF($E7="m",IF($F$1-$F7&gt;19,IF($F$1-$F7&lt;40,"A",IF($F$1-$F7&gt;49,IF($F$1-$F7&gt;59,IF($F$1-$F7&gt;69,"E","D"),"C"),"B")),"JM"),IF($F$1-$F7&gt;19,IF($F$1-$F7&lt;40,"F",IF($F$1-$F7&lt;50,"G","H")),"JŽ"))</f>
        <v>A</v>
      </c>
      <c r="J7" s="242">
        <f>COUNTIF(I$7:I7,I7)</f>
        <v>1</v>
      </c>
      <c r="K7" s="41">
        <v>2.2210648148148149E-2</v>
      </c>
    </row>
    <row r="8" spans="1:11" s="192" customFormat="1" ht="20.100000000000001" customHeight="1">
      <c r="A8" s="42">
        <v>2</v>
      </c>
      <c r="B8" s="42">
        <v>2</v>
      </c>
      <c r="C8" s="258" t="s">
        <v>162</v>
      </c>
      <c r="D8" s="203" t="s">
        <v>38</v>
      </c>
      <c r="E8" s="150" t="s">
        <v>3</v>
      </c>
      <c r="F8" s="42">
        <v>1986</v>
      </c>
      <c r="G8" s="42" t="s">
        <v>10</v>
      </c>
      <c r="H8" s="203" t="s">
        <v>238</v>
      </c>
      <c r="I8" s="259" t="str">
        <f t="shared" si="0"/>
        <v>A</v>
      </c>
      <c r="J8" s="259">
        <f>COUNTIF(I$7:I8,I8)</f>
        <v>2</v>
      </c>
      <c r="K8" s="45">
        <v>2.4293981481481482E-2</v>
      </c>
    </row>
    <row r="9" spans="1:11" s="193" customFormat="1" ht="20.100000000000001" customHeight="1">
      <c r="A9" s="48">
        <v>3</v>
      </c>
      <c r="B9" s="48">
        <v>53</v>
      </c>
      <c r="C9" s="221" t="s">
        <v>147</v>
      </c>
      <c r="D9" s="206" t="s">
        <v>64</v>
      </c>
      <c r="E9" s="142" t="s">
        <v>3</v>
      </c>
      <c r="F9" s="48">
        <v>1991</v>
      </c>
      <c r="G9" s="48" t="s">
        <v>10</v>
      </c>
      <c r="H9" s="206" t="s">
        <v>228</v>
      </c>
      <c r="I9" s="243" t="str">
        <f t="shared" si="0"/>
        <v>A</v>
      </c>
      <c r="J9" s="243">
        <f>COUNTIF(I$7:I9,I9)</f>
        <v>3</v>
      </c>
      <c r="K9" s="53">
        <v>2.462962962962963E-2</v>
      </c>
    </row>
    <row r="10" spans="1:11" ht="20.100000000000001" customHeight="1">
      <c r="A10" s="55">
        <v>4</v>
      </c>
      <c r="B10" s="55">
        <v>5</v>
      </c>
      <c r="C10" s="222" t="s">
        <v>167</v>
      </c>
      <c r="D10" s="197" t="s">
        <v>194</v>
      </c>
      <c r="E10" s="60" t="s">
        <v>3</v>
      </c>
      <c r="F10" s="7">
        <v>1991</v>
      </c>
      <c r="G10" s="7" t="s">
        <v>10</v>
      </c>
      <c r="H10" s="197" t="s">
        <v>241</v>
      </c>
      <c r="I10" s="244" t="str">
        <f t="shared" si="0"/>
        <v>A</v>
      </c>
      <c r="J10" s="244">
        <f>COUNTIF(I$7:I10,I10)</f>
        <v>4</v>
      </c>
      <c r="K10" s="58">
        <v>2.5879629629629627E-2</v>
      </c>
    </row>
    <row r="11" spans="1:11" s="186" customFormat="1" ht="20.100000000000001" customHeight="1">
      <c r="A11" s="55">
        <v>5</v>
      </c>
      <c r="B11" s="55">
        <v>51</v>
      </c>
      <c r="C11" s="222" t="s">
        <v>114</v>
      </c>
      <c r="D11" s="197" t="s">
        <v>56</v>
      </c>
      <c r="E11" s="60" t="s">
        <v>3</v>
      </c>
      <c r="F11" s="7">
        <v>2002</v>
      </c>
      <c r="G11" s="7" t="s">
        <v>10</v>
      </c>
      <c r="H11" s="197" t="s">
        <v>212</v>
      </c>
      <c r="I11" s="244" t="str">
        <f t="shared" si="0"/>
        <v>A</v>
      </c>
      <c r="J11" s="244">
        <f>COUNTIF(I$7:I11,I11)</f>
        <v>5</v>
      </c>
      <c r="K11" s="58">
        <v>2.6550925925925926E-2</v>
      </c>
    </row>
    <row r="12" spans="1:11" s="192" customFormat="1" hidden="1">
      <c r="A12" s="55">
        <v>11</v>
      </c>
      <c r="B12" s="55">
        <v>33</v>
      </c>
      <c r="C12" s="222" t="s">
        <v>103</v>
      </c>
      <c r="D12" s="197" t="s">
        <v>32</v>
      </c>
      <c r="E12" s="60" t="s">
        <v>3</v>
      </c>
      <c r="F12" s="7">
        <v>1987</v>
      </c>
      <c r="G12" s="7" t="s">
        <v>10</v>
      </c>
      <c r="H12" s="197" t="s">
        <v>206</v>
      </c>
      <c r="I12" s="244" t="str">
        <f t="shared" si="0"/>
        <v>A</v>
      </c>
      <c r="J12" s="244">
        <f>COUNTIF(I$7:I12,I12)</f>
        <v>6</v>
      </c>
      <c r="K12" s="58">
        <v>2.7592592592592596E-2</v>
      </c>
    </row>
    <row r="13" spans="1:11" s="186" customFormat="1" hidden="1">
      <c r="A13" s="55">
        <v>17</v>
      </c>
      <c r="B13" s="55">
        <v>3</v>
      </c>
      <c r="C13" s="222" t="s">
        <v>165</v>
      </c>
      <c r="D13" s="197" t="s">
        <v>78</v>
      </c>
      <c r="E13" s="60" t="s">
        <v>3</v>
      </c>
      <c r="F13" s="7">
        <v>1985</v>
      </c>
      <c r="G13" s="7" t="s">
        <v>10</v>
      </c>
      <c r="H13" s="197" t="s">
        <v>206</v>
      </c>
      <c r="I13" s="244" t="str">
        <f t="shared" si="0"/>
        <v>A</v>
      </c>
      <c r="J13" s="244">
        <f>COUNTIF(I$7:I13,I13)</f>
        <v>7</v>
      </c>
      <c r="K13" s="58">
        <v>2.8807870370370373E-2</v>
      </c>
    </row>
    <row r="14" spans="1:11" s="193" customFormat="1" hidden="1">
      <c r="A14" s="55">
        <v>23</v>
      </c>
      <c r="B14" s="55">
        <v>96</v>
      </c>
      <c r="C14" s="222" t="s">
        <v>138</v>
      </c>
      <c r="D14" s="197" t="s">
        <v>33</v>
      </c>
      <c r="E14" s="60" t="s">
        <v>3</v>
      </c>
      <c r="F14" s="7">
        <v>1997</v>
      </c>
      <c r="G14" s="7" t="s">
        <v>10</v>
      </c>
      <c r="H14" s="197" t="s">
        <v>35</v>
      </c>
      <c r="I14" s="244" t="str">
        <f t="shared" si="0"/>
        <v>A</v>
      </c>
      <c r="J14" s="244">
        <f>COUNTIF(I$7:I14,I14)</f>
        <v>8</v>
      </c>
      <c r="K14" s="58">
        <v>2.9675925925925925E-2</v>
      </c>
    </row>
    <row r="15" spans="1:11" hidden="1">
      <c r="A15" s="55">
        <v>25</v>
      </c>
      <c r="B15" s="55">
        <v>64</v>
      </c>
      <c r="C15" s="222" t="s">
        <v>96</v>
      </c>
      <c r="D15" s="197" t="s">
        <v>73</v>
      </c>
      <c r="E15" s="60" t="s">
        <v>3</v>
      </c>
      <c r="F15" s="7">
        <v>1985</v>
      </c>
      <c r="G15" s="7" t="s">
        <v>10</v>
      </c>
      <c r="H15" s="197" t="s">
        <v>12</v>
      </c>
      <c r="I15" s="244" t="str">
        <f t="shared" si="0"/>
        <v>A</v>
      </c>
      <c r="J15" s="244">
        <f>COUNTIF(I$7:I15,I15)</f>
        <v>9</v>
      </c>
      <c r="K15" s="58">
        <v>3.0150462962962962E-2</v>
      </c>
    </row>
    <row r="16" spans="1:11" s="186" customFormat="1" hidden="1">
      <c r="A16" s="55">
        <v>27</v>
      </c>
      <c r="B16" s="55">
        <v>60</v>
      </c>
      <c r="C16" s="222" t="s">
        <v>124</v>
      </c>
      <c r="D16" s="197" t="s">
        <v>36</v>
      </c>
      <c r="E16" s="60" t="s">
        <v>3</v>
      </c>
      <c r="F16" s="7">
        <v>1990</v>
      </c>
      <c r="G16" s="7" t="s">
        <v>10</v>
      </c>
      <c r="H16" s="197" t="s">
        <v>12</v>
      </c>
      <c r="I16" s="244" t="str">
        <f t="shared" si="0"/>
        <v>A</v>
      </c>
      <c r="J16" s="244">
        <f>COUNTIF(I$7:I16,I16)</f>
        <v>10</v>
      </c>
      <c r="K16" s="58">
        <v>3.0497685185185183E-2</v>
      </c>
    </row>
    <row r="17" spans="1:11" hidden="1">
      <c r="A17" s="55">
        <v>28</v>
      </c>
      <c r="B17" s="55">
        <v>11</v>
      </c>
      <c r="C17" s="222" t="s">
        <v>131</v>
      </c>
      <c r="D17" s="197" t="s">
        <v>42</v>
      </c>
      <c r="E17" s="60" t="s">
        <v>3</v>
      </c>
      <c r="F17" s="7">
        <v>1990</v>
      </c>
      <c r="G17" s="7" t="s">
        <v>10</v>
      </c>
      <c r="H17" s="197" t="s">
        <v>206</v>
      </c>
      <c r="I17" s="244" t="str">
        <f t="shared" si="0"/>
        <v>A</v>
      </c>
      <c r="J17" s="244">
        <f>COUNTIF(I$7:I17,I17)</f>
        <v>11</v>
      </c>
      <c r="K17" s="58">
        <v>3.1215277777777783E-2</v>
      </c>
    </row>
    <row r="18" spans="1:11" hidden="1">
      <c r="A18" s="55">
        <v>30</v>
      </c>
      <c r="B18" s="55">
        <v>44</v>
      </c>
      <c r="C18" s="222" t="s">
        <v>94</v>
      </c>
      <c r="D18" s="197" t="s">
        <v>74</v>
      </c>
      <c r="E18" s="60" t="s">
        <v>3</v>
      </c>
      <c r="F18" s="7">
        <v>2001</v>
      </c>
      <c r="G18" s="7" t="s">
        <v>10</v>
      </c>
      <c r="H18" s="197" t="s">
        <v>203</v>
      </c>
      <c r="I18" s="244" t="str">
        <f t="shared" si="0"/>
        <v>A</v>
      </c>
      <c r="J18" s="244">
        <f>COUNTIF(I$7:I18,I18)</f>
        <v>12</v>
      </c>
      <c r="K18" s="58">
        <v>3.1574074074074074E-2</v>
      </c>
    </row>
    <row r="19" spans="1:11" hidden="1">
      <c r="A19" s="55">
        <v>31</v>
      </c>
      <c r="B19" s="55">
        <v>72</v>
      </c>
      <c r="C19" s="222" t="s">
        <v>97</v>
      </c>
      <c r="D19" s="197" t="s">
        <v>28</v>
      </c>
      <c r="E19" s="60" t="s">
        <v>3</v>
      </c>
      <c r="F19" s="7">
        <v>1993</v>
      </c>
      <c r="G19" s="7" t="s">
        <v>10</v>
      </c>
      <c r="H19" s="197" t="s">
        <v>49</v>
      </c>
      <c r="I19" s="244" t="str">
        <f t="shared" si="0"/>
        <v>A</v>
      </c>
      <c r="J19" s="244">
        <f>COUNTIF(I$7:I19,I19)</f>
        <v>13</v>
      </c>
      <c r="K19" s="58">
        <v>3.1747685185185184E-2</v>
      </c>
    </row>
    <row r="20" spans="1:11" hidden="1">
      <c r="A20" s="55">
        <v>36</v>
      </c>
      <c r="B20" s="55">
        <v>110</v>
      </c>
      <c r="C20" s="222" t="s">
        <v>105</v>
      </c>
      <c r="D20" s="197" t="s">
        <v>84</v>
      </c>
      <c r="E20" s="60" t="s">
        <v>3</v>
      </c>
      <c r="F20" s="7">
        <v>1998</v>
      </c>
      <c r="G20" s="7" t="s">
        <v>10</v>
      </c>
      <c r="H20" s="104" t="s">
        <v>12</v>
      </c>
      <c r="I20" s="244" t="str">
        <f t="shared" si="0"/>
        <v>A</v>
      </c>
      <c r="J20" s="244">
        <f>COUNTIF(I$7:I20,I20)</f>
        <v>14</v>
      </c>
      <c r="K20" s="58">
        <v>3.3090277777777781E-2</v>
      </c>
    </row>
    <row r="21" spans="1:11" hidden="1">
      <c r="A21" s="55">
        <v>39</v>
      </c>
      <c r="B21" s="55">
        <v>77</v>
      </c>
      <c r="C21" s="222" t="s">
        <v>102</v>
      </c>
      <c r="D21" s="197" t="s">
        <v>40</v>
      </c>
      <c r="E21" s="60" t="s">
        <v>3</v>
      </c>
      <c r="F21" s="7">
        <v>1988</v>
      </c>
      <c r="G21" s="7" t="s">
        <v>10</v>
      </c>
      <c r="H21" s="197" t="s">
        <v>207</v>
      </c>
      <c r="I21" s="244" t="str">
        <f t="shared" si="0"/>
        <v>A</v>
      </c>
      <c r="J21" s="244">
        <f>COUNTIF(I$7:I21,I21)</f>
        <v>15</v>
      </c>
      <c r="K21" s="58">
        <v>3.3819444444444451E-2</v>
      </c>
    </row>
    <row r="22" spans="1:11" hidden="1">
      <c r="A22" s="55">
        <v>54</v>
      </c>
      <c r="B22" s="55">
        <v>104</v>
      </c>
      <c r="C22" s="222" t="s">
        <v>100</v>
      </c>
      <c r="D22" s="197" t="s">
        <v>42</v>
      </c>
      <c r="E22" s="60" t="s">
        <v>3</v>
      </c>
      <c r="F22" s="7">
        <v>1990</v>
      </c>
      <c r="G22" s="7" t="s">
        <v>10</v>
      </c>
      <c r="H22" s="197" t="s">
        <v>206</v>
      </c>
      <c r="I22" s="244" t="str">
        <f t="shared" si="0"/>
        <v>A</v>
      </c>
      <c r="J22" s="244">
        <f>COUNTIF(I$7:I22,I22)</f>
        <v>16</v>
      </c>
      <c r="K22" s="58">
        <v>3.6898148148148145E-2</v>
      </c>
    </row>
    <row r="23" spans="1:11" hidden="1">
      <c r="A23" s="55">
        <v>63</v>
      </c>
      <c r="B23" s="55">
        <v>73</v>
      </c>
      <c r="C23" s="222" t="s">
        <v>166</v>
      </c>
      <c r="D23" s="197" t="s">
        <v>198</v>
      </c>
      <c r="E23" s="60" t="s">
        <v>3</v>
      </c>
      <c r="F23" s="7">
        <v>1992</v>
      </c>
      <c r="G23" s="7" t="s">
        <v>10</v>
      </c>
      <c r="H23" s="197" t="s">
        <v>49</v>
      </c>
      <c r="I23" s="244" t="str">
        <f t="shared" si="0"/>
        <v>A</v>
      </c>
      <c r="J23" s="244">
        <f>COUNTIF(I$7:I23,I23)</f>
        <v>17</v>
      </c>
      <c r="K23" s="58">
        <v>3.8449074074074073E-2</v>
      </c>
    </row>
    <row r="24" spans="1:11" hidden="1">
      <c r="A24" s="55">
        <v>66</v>
      </c>
      <c r="B24" s="55">
        <v>70</v>
      </c>
      <c r="C24" s="222" t="s">
        <v>139</v>
      </c>
      <c r="D24" s="197" t="s">
        <v>42</v>
      </c>
      <c r="E24" s="60" t="s">
        <v>3</v>
      </c>
      <c r="F24" s="7">
        <v>1983</v>
      </c>
      <c r="G24" s="7" t="s">
        <v>10</v>
      </c>
      <c r="H24" s="197" t="s">
        <v>12</v>
      </c>
      <c r="I24" s="244" t="str">
        <f t="shared" si="0"/>
        <v>A</v>
      </c>
      <c r="J24" s="244">
        <f>COUNTIF(I$7:I24,I24)</f>
        <v>18</v>
      </c>
      <c r="K24" s="58">
        <v>3.8622685185185184E-2</v>
      </c>
    </row>
    <row r="25" spans="1:11" hidden="1">
      <c r="A25" s="55">
        <v>70</v>
      </c>
      <c r="B25" s="55">
        <v>75</v>
      </c>
      <c r="C25" s="222" t="s">
        <v>137</v>
      </c>
      <c r="D25" s="197" t="s">
        <v>28</v>
      </c>
      <c r="E25" s="60" t="s">
        <v>3</v>
      </c>
      <c r="F25" s="7">
        <v>1983</v>
      </c>
      <c r="G25" s="7" t="s">
        <v>10</v>
      </c>
      <c r="H25" s="197" t="s">
        <v>223</v>
      </c>
      <c r="I25" s="244" t="str">
        <f t="shared" si="0"/>
        <v>A</v>
      </c>
      <c r="J25" s="244">
        <f>COUNTIF(I$7:I25,I25)</f>
        <v>19</v>
      </c>
      <c r="K25" s="58">
        <v>3.8715277777777779E-2</v>
      </c>
    </row>
    <row r="26" spans="1:11" hidden="1">
      <c r="A26" s="55">
        <v>71</v>
      </c>
      <c r="B26" s="55">
        <v>78</v>
      </c>
      <c r="C26" s="222" t="s">
        <v>102</v>
      </c>
      <c r="D26" s="197" t="s">
        <v>36</v>
      </c>
      <c r="E26" s="60" t="s">
        <v>3</v>
      </c>
      <c r="F26" s="7">
        <v>1986</v>
      </c>
      <c r="G26" s="7" t="s">
        <v>10</v>
      </c>
      <c r="H26" s="197" t="s">
        <v>207</v>
      </c>
      <c r="I26" s="244" t="str">
        <f t="shared" si="0"/>
        <v>A</v>
      </c>
      <c r="J26" s="244">
        <f>COUNTIF(I$7:I26,I26)</f>
        <v>20</v>
      </c>
      <c r="K26" s="58">
        <v>3.8715277777777779E-2</v>
      </c>
    </row>
    <row r="27" spans="1:11" hidden="1">
      <c r="A27" s="209">
        <v>94</v>
      </c>
      <c r="B27" s="209">
        <v>112</v>
      </c>
      <c r="C27" s="223" t="s">
        <v>119</v>
      </c>
      <c r="D27" s="210" t="s">
        <v>183</v>
      </c>
      <c r="E27" s="96" t="s">
        <v>3</v>
      </c>
      <c r="F27" s="245">
        <v>1997</v>
      </c>
      <c r="G27" s="245" t="s">
        <v>10</v>
      </c>
      <c r="H27" s="210" t="s">
        <v>12</v>
      </c>
      <c r="I27" s="246" t="str">
        <f t="shared" si="0"/>
        <v>A</v>
      </c>
      <c r="J27" s="246">
        <f>COUNTIF(I$7:I27,I27)</f>
        <v>21</v>
      </c>
      <c r="K27" s="211">
        <v>4.5081018518518513E-2</v>
      </c>
    </row>
    <row r="28" spans="1:11" s="11" customFormat="1" ht="24.95" customHeight="1">
      <c r="A28" s="278" t="s">
        <v>301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80"/>
    </row>
    <row r="29" spans="1:11" s="186" customFormat="1" ht="20.100000000000001" customHeight="1">
      <c r="A29" s="38">
        <v>1</v>
      </c>
      <c r="B29" s="38">
        <v>61</v>
      </c>
      <c r="C29" s="219" t="s">
        <v>154</v>
      </c>
      <c r="D29" s="184" t="s">
        <v>182</v>
      </c>
      <c r="E29" s="138" t="s">
        <v>3</v>
      </c>
      <c r="F29" s="38">
        <v>1981</v>
      </c>
      <c r="G29" s="38" t="s">
        <v>10</v>
      </c>
      <c r="H29" s="184" t="s">
        <v>232</v>
      </c>
      <c r="I29" s="242" t="str">
        <f t="shared" ref="I29:I44" si="1">IF($E29="m",IF($F$1-$F29&gt;19,IF($F$1-$F29&lt;40,"A",IF($F$1-$F29&gt;49,IF($F$1-$F29&gt;59,IF($F$1-$F29&gt;69,"E","D"),"C"),"B")),"JM"),IF($F$1-$F29&gt;19,IF($F$1-$F29&lt;40,"F",IF($F$1-$F29&lt;50,"G","H")),"JŽ"))</f>
        <v>B</v>
      </c>
      <c r="J29" s="242">
        <f>COUNTIF(I$7:I29,I29)</f>
        <v>1</v>
      </c>
      <c r="K29" s="41">
        <v>2.4756944444444443E-2</v>
      </c>
    </row>
    <row r="30" spans="1:11" s="192" customFormat="1" ht="20.100000000000001" customHeight="1">
      <c r="A30" s="42">
        <v>2</v>
      </c>
      <c r="B30" s="42">
        <v>99</v>
      </c>
      <c r="C30" s="258" t="s">
        <v>138</v>
      </c>
      <c r="D30" s="203" t="s">
        <v>31</v>
      </c>
      <c r="E30" s="150" t="s">
        <v>3</v>
      </c>
      <c r="F30" s="42">
        <v>1982</v>
      </c>
      <c r="G30" s="42" t="s">
        <v>10</v>
      </c>
      <c r="H30" s="203" t="s">
        <v>206</v>
      </c>
      <c r="I30" s="259" t="str">
        <f t="shared" si="1"/>
        <v>B</v>
      </c>
      <c r="J30" s="259">
        <f>COUNTIF(I$7:I30,I30)</f>
        <v>2</v>
      </c>
      <c r="K30" s="45">
        <v>2.5046296296296299E-2</v>
      </c>
    </row>
    <row r="31" spans="1:11" s="193" customFormat="1" ht="20.100000000000001" customHeight="1">
      <c r="A31" s="48">
        <v>3</v>
      </c>
      <c r="B31" s="48">
        <v>83</v>
      </c>
      <c r="C31" s="221" t="s">
        <v>118</v>
      </c>
      <c r="D31" s="206" t="s">
        <v>182</v>
      </c>
      <c r="E31" s="142" t="s">
        <v>3</v>
      </c>
      <c r="F31" s="48">
        <v>1975</v>
      </c>
      <c r="G31" s="48" t="s">
        <v>10</v>
      </c>
      <c r="H31" s="206" t="s">
        <v>216</v>
      </c>
      <c r="I31" s="243" t="str">
        <f t="shared" si="1"/>
        <v>B</v>
      </c>
      <c r="J31" s="243">
        <f>COUNTIF(I$7:I31,I31)</f>
        <v>3</v>
      </c>
      <c r="K31" s="53">
        <v>2.5266203703703704E-2</v>
      </c>
    </row>
    <row r="32" spans="1:11" ht="20.100000000000001" customHeight="1">
      <c r="A32" s="55">
        <v>4</v>
      </c>
      <c r="B32" s="55">
        <v>74</v>
      </c>
      <c r="C32" s="222" t="s">
        <v>157</v>
      </c>
      <c r="D32" s="197" t="s">
        <v>74</v>
      </c>
      <c r="E32" s="60" t="s">
        <v>3</v>
      </c>
      <c r="F32" s="7">
        <v>1978</v>
      </c>
      <c r="G32" s="7" t="s">
        <v>10</v>
      </c>
      <c r="H32" s="197" t="s">
        <v>235</v>
      </c>
      <c r="I32" s="244" t="str">
        <f t="shared" si="1"/>
        <v>B</v>
      </c>
      <c r="J32" s="244">
        <f>COUNTIF(I$7:I32,I32)</f>
        <v>4</v>
      </c>
      <c r="K32" s="58">
        <v>2.6006944444444447E-2</v>
      </c>
    </row>
    <row r="33" spans="1:11" hidden="1">
      <c r="A33" s="55">
        <v>10</v>
      </c>
      <c r="B33" s="55">
        <v>21</v>
      </c>
      <c r="C33" s="222" t="s">
        <v>251</v>
      </c>
      <c r="D33" s="197" t="s">
        <v>171</v>
      </c>
      <c r="E33" s="60" t="s">
        <v>3</v>
      </c>
      <c r="F33" s="7">
        <v>1978</v>
      </c>
      <c r="G33" s="7" t="s">
        <v>10</v>
      </c>
      <c r="H33" s="197" t="s">
        <v>219</v>
      </c>
      <c r="I33" s="244" t="str">
        <f t="shared" si="1"/>
        <v>B</v>
      </c>
      <c r="J33" s="244">
        <f>COUNTIF(I$7:I33,I33)</f>
        <v>5</v>
      </c>
      <c r="K33" s="58">
        <v>2.7199074074074073E-2</v>
      </c>
    </row>
    <row r="34" spans="1:11" hidden="1">
      <c r="A34" s="55">
        <v>18</v>
      </c>
      <c r="B34" s="55">
        <v>47</v>
      </c>
      <c r="C34" s="222" t="s">
        <v>107</v>
      </c>
      <c r="D34" s="197" t="s">
        <v>175</v>
      </c>
      <c r="E34" s="60" t="s">
        <v>3</v>
      </c>
      <c r="F34" s="7">
        <v>1980</v>
      </c>
      <c r="G34" s="7" t="s">
        <v>10</v>
      </c>
      <c r="H34" s="197" t="s">
        <v>49</v>
      </c>
      <c r="I34" s="244" t="str">
        <f t="shared" si="1"/>
        <v>B</v>
      </c>
      <c r="J34" s="244">
        <f>COUNTIF(I$7:I34,I34)</f>
        <v>6</v>
      </c>
      <c r="K34" s="58">
        <v>2.8877314814814817E-2</v>
      </c>
    </row>
    <row r="35" spans="1:11" s="193" customFormat="1" hidden="1">
      <c r="A35" s="55">
        <v>20</v>
      </c>
      <c r="B35" s="55">
        <v>105</v>
      </c>
      <c r="C35" s="222" t="s">
        <v>132</v>
      </c>
      <c r="D35" s="197" t="s">
        <v>188</v>
      </c>
      <c r="E35" s="60" t="s">
        <v>3</v>
      </c>
      <c r="F35" s="7">
        <v>1982</v>
      </c>
      <c r="G35" s="7" t="s">
        <v>10</v>
      </c>
      <c r="H35" s="197" t="s">
        <v>221</v>
      </c>
      <c r="I35" s="244" t="str">
        <f t="shared" si="1"/>
        <v>B</v>
      </c>
      <c r="J35" s="244">
        <f>COUNTIF(I$7:I35,I35)</f>
        <v>7</v>
      </c>
      <c r="K35" s="58">
        <v>2.9166666666666664E-2</v>
      </c>
    </row>
    <row r="36" spans="1:11" hidden="1">
      <c r="A36" s="55">
        <v>22</v>
      </c>
      <c r="B36" s="55">
        <v>106</v>
      </c>
      <c r="C36" s="222" t="s">
        <v>121</v>
      </c>
      <c r="D36" s="197" t="s">
        <v>38</v>
      </c>
      <c r="E36" s="60" t="s">
        <v>3</v>
      </c>
      <c r="F36" s="7">
        <v>1979</v>
      </c>
      <c r="G36" s="7" t="s">
        <v>10</v>
      </c>
      <c r="H36" s="197" t="s">
        <v>217</v>
      </c>
      <c r="I36" s="244" t="str">
        <f t="shared" si="1"/>
        <v>B</v>
      </c>
      <c r="J36" s="244">
        <f>COUNTIF(I$7:I36,I36)</f>
        <v>8</v>
      </c>
      <c r="K36" s="58">
        <v>2.9502314814814815E-2</v>
      </c>
    </row>
    <row r="37" spans="1:11" hidden="1">
      <c r="A37" s="55">
        <v>24</v>
      </c>
      <c r="B37" s="55">
        <v>50</v>
      </c>
      <c r="C37" s="79" t="s">
        <v>149</v>
      </c>
      <c r="D37" s="10" t="s">
        <v>27</v>
      </c>
      <c r="E37" s="60" t="s">
        <v>3</v>
      </c>
      <c r="F37" s="247">
        <v>1977</v>
      </c>
      <c r="G37" s="7" t="s">
        <v>10</v>
      </c>
      <c r="H37" s="10" t="s">
        <v>269</v>
      </c>
      <c r="I37" s="244" t="str">
        <f t="shared" si="1"/>
        <v>B</v>
      </c>
      <c r="J37" s="244">
        <f>COUNTIF(I$7:I37,I37)</f>
        <v>9</v>
      </c>
      <c r="K37" s="58">
        <v>3.0046296296296297E-2</v>
      </c>
    </row>
    <row r="38" spans="1:11" hidden="1">
      <c r="A38" s="55">
        <v>26</v>
      </c>
      <c r="B38" s="55">
        <v>25</v>
      </c>
      <c r="C38" s="79" t="s">
        <v>259</v>
      </c>
      <c r="D38" s="10" t="s">
        <v>48</v>
      </c>
      <c r="E38" s="60" t="s">
        <v>3</v>
      </c>
      <c r="F38" s="247">
        <v>1979</v>
      </c>
      <c r="G38" s="7" t="s">
        <v>10</v>
      </c>
      <c r="H38" s="10" t="s">
        <v>69</v>
      </c>
      <c r="I38" s="244" t="str">
        <f t="shared" si="1"/>
        <v>B</v>
      </c>
      <c r="J38" s="244">
        <f>COUNTIF(I$7:I38,I38)</f>
        <v>10</v>
      </c>
      <c r="K38" s="58">
        <v>3.0324074074074073E-2</v>
      </c>
    </row>
    <row r="39" spans="1:11" hidden="1">
      <c r="A39" s="55">
        <v>34</v>
      </c>
      <c r="B39" s="55">
        <v>16</v>
      </c>
      <c r="C39" s="80" t="s">
        <v>264</v>
      </c>
      <c r="D39" s="229" t="s">
        <v>182</v>
      </c>
      <c r="E39" s="60" t="s">
        <v>3</v>
      </c>
      <c r="F39" s="248">
        <v>1974</v>
      </c>
      <c r="G39" s="7" t="s">
        <v>10</v>
      </c>
      <c r="H39" s="249" t="s">
        <v>265</v>
      </c>
      <c r="I39" s="244" t="str">
        <f t="shared" si="1"/>
        <v>B</v>
      </c>
      <c r="J39" s="244">
        <f>COUNTIF(I$7:I39,I39)</f>
        <v>11</v>
      </c>
      <c r="K39" s="58">
        <v>3.2812500000000001E-2</v>
      </c>
    </row>
    <row r="40" spans="1:11" hidden="1">
      <c r="A40" s="55">
        <v>44</v>
      </c>
      <c r="B40" s="55">
        <v>80</v>
      </c>
      <c r="C40" s="79" t="s">
        <v>133</v>
      </c>
      <c r="D40" s="10" t="s">
        <v>44</v>
      </c>
      <c r="E40" s="60" t="s">
        <v>3</v>
      </c>
      <c r="F40" s="247">
        <v>1978</v>
      </c>
      <c r="G40" s="7" t="s">
        <v>10</v>
      </c>
      <c r="H40" s="10" t="s">
        <v>206</v>
      </c>
      <c r="I40" s="244" t="str">
        <f t="shared" si="1"/>
        <v>B</v>
      </c>
      <c r="J40" s="244">
        <f>COUNTIF(I$7:I40,I40)</f>
        <v>12</v>
      </c>
      <c r="K40" s="58">
        <v>3.4699074074074077E-2</v>
      </c>
    </row>
    <row r="41" spans="1:11" s="192" customFormat="1" hidden="1">
      <c r="A41" s="55">
        <v>45</v>
      </c>
      <c r="B41" s="55">
        <v>55</v>
      </c>
      <c r="C41" s="222" t="s">
        <v>99</v>
      </c>
      <c r="D41" s="197" t="s">
        <v>42</v>
      </c>
      <c r="E41" s="60" t="s">
        <v>3</v>
      </c>
      <c r="F41" s="7">
        <v>1976</v>
      </c>
      <c r="G41" s="7" t="s">
        <v>10</v>
      </c>
      <c r="H41" s="197" t="s">
        <v>205</v>
      </c>
      <c r="I41" s="244" t="str">
        <f t="shared" si="1"/>
        <v>B</v>
      </c>
      <c r="J41" s="244">
        <f>COUNTIF(I$7:I41,I41)</f>
        <v>13</v>
      </c>
      <c r="K41" s="58">
        <v>3.4733796296296297E-2</v>
      </c>
    </row>
    <row r="42" spans="1:11" s="193" customFormat="1" hidden="1">
      <c r="A42" s="55">
        <v>51</v>
      </c>
      <c r="B42" s="55">
        <v>89</v>
      </c>
      <c r="C42" s="79" t="s">
        <v>271</v>
      </c>
      <c r="D42" s="10" t="s">
        <v>43</v>
      </c>
      <c r="E42" s="60" t="s">
        <v>3</v>
      </c>
      <c r="F42" s="247">
        <v>1975</v>
      </c>
      <c r="G42" s="7" t="s">
        <v>10</v>
      </c>
      <c r="H42" s="10" t="s">
        <v>209</v>
      </c>
      <c r="I42" s="244" t="str">
        <f t="shared" si="1"/>
        <v>B</v>
      </c>
      <c r="J42" s="244">
        <f>COUNTIF(I$7:I42,I42)</f>
        <v>14</v>
      </c>
      <c r="K42" s="58">
        <v>3.6180555555555556E-2</v>
      </c>
    </row>
    <row r="43" spans="1:11" hidden="1">
      <c r="A43" s="55">
        <v>86</v>
      </c>
      <c r="B43" s="55">
        <v>63</v>
      </c>
      <c r="C43" s="222" t="s">
        <v>142</v>
      </c>
      <c r="D43" s="197" t="s">
        <v>50</v>
      </c>
      <c r="E43" s="60" t="s">
        <v>3</v>
      </c>
      <c r="F43" s="7">
        <v>1982</v>
      </c>
      <c r="G43" s="7" t="s">
        <v>10</v>
      </c>
      <c r="H43" s="197" t="s">
        <v>65</v>
      </c>
      <c r="I43" s="244" t="str">
        <f t="shared" si="1"/>
        <v>B</v>
      </c>
      <c r="J43" s="244">
        <f>COUNTIF(I$7:I43,I43)</f>
        <v>15</v>
      </c>
      <c r="K43" s="58">
        <v>4.2013888888888885E-2</v>
      </c>
    </row>
    <row r="44" spans="1:11" hidden="1">
      <c r="A44" s="209">
        <v>89</v>
      </c>
      <c r="B44" s="209">
        <v>108</v>
      </c>
      <c r="C44" s="223" t="s">
        <v>250</v>
      </c>
      <c r="D44" s="210" t="s">
        <v>59</v>
      </c>
      <c r="E44" s="96" t="s">
        <v>3</v>
      </c>
      <c r="F44" s="245">
        <v>1974</v>
      </c>
      <c r="G44" s="245" t="s">
        <v>10</v>
      </c>
      <c r="H44" s="210" t="s">
        <v>206</v>
      </c>
      <c r="I44" s="246" t="str">
        <f t="shared" si="1"/>
        <v>B</v>
      </c>
      <c r="J44" s="246">
        <f>COUNTIF(I$7:I44,I44)</f>
        <v>16</v>
      </c>
      <c r="K44" s="211">
        <v>4.3298611111111107E-2</v>
      </c>
    </row>
    <row r="45" spans="1:11" s="11" customFormat="1" ht="24.95" customHeight="1">
      <c r="A45" s="278" t="s">
        <v>302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80"/>
    </row>
    <row r="46" spans="1:11" s="186" customFormat="1" ht="20.100000000000001" customHeight="1">
      <c r="A46" s="38">
        <v>1</v>
      </c>
      <c r="B46" s="38">
        <v>28</v>
      </c>
      <c r="C46" s="219" t="s">
        <v>169</v>
      </c>
      <c r="D46" s="184" t="s">
        <v>175</v>
      </c>
      <c r="E46" s="138" t="s">
        <v>3</v>
      </c>
      <c r="F46" s="38">
        <v>1968</v>
      </c>
      <c r="G46" s="38" t="s">
        <v>10</v>
      </c>
      <c r="H46" s="184" t="s">
        <v>243</v>
      </c>
      <c r="I46" s="242" t="str">
        <f t="shared" ref="I46:I61" si="2">IF($E46="m",IF($F$1-$F46&gt;19,IF($F$1-$F46&lt;40,"A",IF($F$1-$F46&gt;49,IF($F$1-$F46&gt;59,IF($F$1-$F46&gt;69,"E","D"),"C"),"B")),"JM"),IF($F$1-$F46&gt;19,IF($F$1-$F46&lt;40,"F",IF($F$1-$F46&lt;50,"G","H")),"JŽ"))</f>
        <v>C</v>
      </c>
      <c r="J46" s="242">
        <f>COUNTIF(I$7:I46,I46)</f>
        <v>1</v>
      </c>
      <c r="K46" s="41">
        <v>2.7719907407407405E-2</v>
      </c>
    </row>
    <row r="47" spans="1:11" s="192" customFormat="1" ht="20.100000000000001" customHeight="1">
      <c r="A47" s="42">
        <v>2</v>
      </c>
      <c r="B47" s="42">
        <v>30</v>
      </c>
      <c r="C47" s="258" t="s">
        <v>257</v>
      </c>
      <c r="D47" s="203" t="s">
        <v>258</v>
      </c>
      <c r="E47" s="150" t="s">
        <v>3</v>
      </c>
      <c r="F47" s="42">
        <v>1964</v>
      </c>
      <c r="G47" s="42" t="s">
        <v>11</v>
      </c>
      <c r="H47" s="203" t="s">
        <v>213</v>
      </c>
      <c r="I47" s="259" t="str">
        <f t="shared" si="2"/>
        <v>C</v>
      </c>
      <c r="J47" s="259">
        <f>COUNTIF(I$7:I47,I47)</f>
        <v>2</v>
      </c>
      <c r="K47" s="45">
        <v>2.8460648148148148E-2</v>
      </c>
    </row>
    <row r="48" spans="1:11" s="193" customFormat="1" ht="20.100000000000001" customHeight="1">
      <c r="A48" s="48">
        <v>3</v>
      </c>
      <c r="B48" s="48">
        <v>71</v>
      </c>
      <c r="C48" s="221" t="s">
        <v>140</v>
      </c>
      <c r="D48" s="206" t="s">
        <v>32</v>
      </c>
      <c r="E48" s="142" t="s">
        <v>3</v>
      </c>
      <c r="F48" s="48">
        <v>1969</v>
      </c>
      <c r="G48" s="48" t="s">
        <v>10</v>
      </c>
      <c r="H48" s="206" t="s">
        <v>224</v>
      </c>
      <c r="I48" s="243" t="str">
        <f t="shared" si="2"/>
        <v>C</v>
      </c>
      <c r="J48" s="243">
        <f>COUNTIF(I$7:I48,I48)</f>
        <v>3</v>
      </c>
      <c r="K48" s="53">
        <v>2.8784722222222225E-2</v>
      </c>
    </row>
    <row r="49" spans="1:11" s="193" customFormat="1" hidden="1">
      <c r="A49" s="176">
        <v>40</v>
      </c>
      <c r="B49" s="176">
        <v>102</v>
      </c>
      <c r="C49" s="220" t="s">
        <v>155</v>
      </c>
      <c r="D49" s="191" t="s">
        <v>48</v>
      </c>
      <c r="E49" s="111" t="s">
        <v>3</v>
      </c>
      <c r="F49" s="17">
        <v>1965</v>
      </c>
      <c r="G49" s="17" t="s">
        <v>10</v>
      </c>
      <c r="H49" s="191" t="s">
        <v>233</v>
      </c>
      <c r="I49" s="179" t="str">
        <f t="shared" si="2"/>
        <v>C</v>
      </c>
      <c r="J49" s="179">
        <f>COUNTIF(I$7:I49,I49)</f>
        <v>4</v>
      </c>
      <c r="K49" s="178">
        <v>3.412037037037037E-2</v>
      </c>
    </row>
    <row r="50" spans="1:11" s="171" customFormat="1" hidden="1">
      <c r="A50" s="176">
        <v>41</v>
      </c>
      <c r="B50" s="176">
        <v>43</v>
      </c>
      <c r="C50" s="220" t="s">
        <v>127</v>
      </c>
      <c r="D50" s="191" t="s">
        <v>48</v>
      </c>
      <c r="E50" s="111" t="s">
        <v>3</v>
      </c>
      <c r="F50" s="17">
        <v>1965</v>
      </c>
      <c r="G50" s="17" t="s">
        <v>10</v>
      </c>
      <c r="H50" s="191" t="s">
        <v>218</v>
      </c>
      <c r="I50" s="179" t="str">
        <f t="shared" si="2"/>
        <v>C</v>
      </c>
      <c r="J50" s="179">
        <f>COUNTIF(I$7:I50,I50)</f>
        <v>5</v>
      </c>
      <c r="K50" s="178">
        <v>3.4236111111111113E-2</v>
      </c>
    </row>
    <row r="51" spans="1:11" s="171" customFormat="1" hidden="1">
      <c r="A51" s="176">
        <v>48</v>
      </c>
      <c r="B51" s="176">
        <v>17</v>
      </c>
      <c r="C51" s="220" t="s">
        <v>156</v>
      </c>
      <c r="D51" s="191" t="s">
        <v>47</v>
      </c>
      <c r="E51" s="111" t="s">
        <v>3</v>
      </c>
      <c r="F51" s="17">
        <v>1972</v>
      </c>
      <c r="G51" s="17" t="s">
        <v>10</v>
      </c>
      <c r="H51" s="191" t="s">
        <v>234</v>
      </c>
      <c r="I51" s="179" t="str">
        <f t="shared" si="2"/>
        <v>C</v>
      </c>
      <c r="J51" s="179">
        <f>COUNTIF(I$7:I51,I51)</f>
        <v>6</v>
      </c>
      <c r="K51" s="178">
        <v>3.498842592592593E-2</v>
      </c>
    </row>
    <row r="52" spans="1:11" s="171" customFormat="1" hidden="1">
      <c r="A52" s="176">
        <v>52</v>
      </c>
      <c r="B52" s="176">
        <v>87</v>
      </c>
      <c r="C52" s="220" t="s">
        <v>248</v>
      </c>
      <c r="D52" s="191" t="s">
        <v>59</v>
      </c>
      <c r="E52" s="111" t="s">
        <v>3</v>
      </c>
      <c r="F52" s="17">
        <v>1966</v>
      </c>
      <c r="G52" s="17" t="s">
        <v>10</v>
      </c>
      <c r="H52" s="191" t="s">
        <v>12</v>
      </c>
      <c r="I52" s="179" t="str">
        <f t="shared" si="2"/>
        <v>C</v>
      </c>
      <c r="J52" s="179">
        <f>COUNTIF(I$7:I52,I52)</f>
        <v>7</v>
      </c>
      <c r="K52" s="178">
        <v>3.6273148148148145E-2</v>
      </c>
    </row>
    <row r="53" spans="1:11" s="171" customFormat="1" hidden="1">
      <c r="A53" s="176">
        <v>59</v>
      </c>
      <c r="B53" s="176">
        <v>91</v>
      </c>
      <c r="C53" s="220" t="s">
        <v>125</v>
      </c>
      <c r="D53" s="191" t="s">
        <v>84</v>
      </c>
      <c r="E53" s="111" t="s">
        <v>3</v>
      </c>
      <c r="F53" s="17">
        <v>1970</v>
      </c>
      <c r="G53" s="17" t="s">
        <v>10</v>
      </c>
      <c r="H53" s="191" t="s">
        <v>83</v>
      </c>
      <c r="I53" s="179" t="str">
        <f t="shared" si="2"/>
        <v>C</v>
      </c>
      <c r="J53" s="179">
        <f>COUNTIF(I$7:I53,I53)</f>
        <v>8</v>
      </c>
      <c r="K53" s="178">
        <v>3.7499999999999999E-2</v>
      </c>
    </row>
    <row r="54" spans="1:11" s="171" customFormat="1" hidden="1">
      <c r="A54" s="176">
        <v>60</v>
      </c>
      <c r="B54" s="176">
        <v>98</v>
      </c>
      <c r="C54" s="77" t="s">
        <v>274</v>
      </c>
      <c r="D54" s="230" t="s">
        <v>60</v>
      </c>
      <c r="E54" s="111" t="s">
        <v>3</v>
      </c>
      <c r="F54" s="250">
        <v>1968</v>
      </c>
      <c r="G54" s="17" t="s">
        <v>10</v>
      </c>
      <c r="H54" s="230" t="s">
        <v>209</v>
      </c>
      <c r="I54" s="179" t="str">
        <f t="shared" si="2"/>
        <v>C</v>
      </c>
      <c r="J54" s="179">
        <f>COUNTIF(I$7:I54,I54)</f>
        <v>9</v>
      </c>
      <c r="K54" s="178">
        <v>3.7557870370370373E-2</v>
      </c>
    </row>
    <row r="55" spans="1:11" s="171" customFormat="1" hidden="1">
      <c r="A55" s="176">
        <v>64</v>
      </c>
      <c r="B55" s="176">
        <v>93</v>
      </c>
      <c r="C55" s="220" t="s">
        <v>166</v>
      </c>
      <c r="D55" s="191" t="s">
        <v>60</v>
      </c>
      <c r="E55" s="111" t="s">
        <v>3</v>
      </c>
      <c r="F55" s="17">
        <v>1968</v>
      </c>
      <c r="G55" s="17" t="s">
        <v>10</v>
      </c>
      <c r="H55" s="191" t="s">
        <v>240</v>
      </c>
      <c r="I55" s="179" t="str">
        <f t="shared" si="2"/>
        <v>C</v>
      </c>
      <c r="J55" s="179">
        <f>COUNTIF(I$7:I55,I55)</f>
        <v>10</v>
      </c>
      <c r="K55" s="178">
        <v>3.8449074074074073E-2</v>
      </c>
    </row>
    <row r="56" spans="1:11" s="192" customFormat="1" hidden="1">
      <c r="A56" s="176">
        <v>75</v>
      </c>
      <c r="B56" s="176">
        <v>68</v>
      </c>
      <c r="C56" s="77" t="s">
        <v>149</v>
      </c>
      <c r="D56" s="230" t="s">
        <v>270</v>
      </c>
      <c r="E56" s="111" t="s">
        <v>3</v>
      </c>
      <c r="F56" s="250">
        <v>1969</v>
      </c>
      <c r="G56" s="17" t="s">
        <v>10</v>
      </c>
      <c r="H56" s="230" t="s">
        <v>269</v>
      </c>
      <c r="I56" s="179" t="str">
        <f t="shared" si="2"/>
        <v>C</v>
      </c>
      <c r="J56" s="179">
        <f>COUNTIF(I$7:I56,I56)</f>
        <v>11</v>
      </c>
      <c r="K56" s="178">
        <v>3.9733796296296302E-2</v>
      </c>
    </row>
    <row r="57" spans="1:11" s="171" customFormat="1" hidden="1">
      <c r="A57" s="176">
        <v>78</v>
      </c>
      <c r="B57" s="176">
        <v>111</v>
      </c>
      <c r="C57" s="77" t="s">
        <v>277</v>
      </c>
      <c r="D57" s="230" t="s">
        <v>87</v>
      </c>
      <c r="E57" s="111" t="s">
        <v>3</v>
      </c>
      <c r="F57" s="250">
        <v>1963</v>
      </c>
      <c r="G57" s="17" t="s">
        <v>10</v>
      </c>
      <c r="H57" s="230" t="s">
        <v>14</v>
      </c>
      <c r="I57" s="179" t="str">
        <f t="shared" si="2"/>
        <v>C</v>
      </c>
      <c r="J57" s="179">
        <f>COUNTIF(I$7:I57,I57)</f>
        <v>12</v>
      </c>
      <c r="K57" s="178">
        <v>3.9965277777777773E-2</v>
      </c>
    </row>
    <row r="58" spans="1:11" s="171" customFormat="1" hidden="1">
      <c r="A58" s="176">
        <v>79</v>
      </c>
      <c r="B58" s="176">
        <v>45</v>
      </c>
      <c r="C58" s="220" t="s">
        <v>143</v>
      </c>
      <c r="D58" s="191" t="s">
        <v>66</v>
      </c>
      <c r="E58" s="111" t="s">
        <v>3</v>
      </c>
      <c r="F58" s="17">
        <v>1964</v>
      </c>
      <c r="G58" s="17" t="s">
        <v>10</v>
      </c>
      <c r="H58" s="191" t="s">
        <v>15</v>
      </c>
      <c r="I58" s="179" t="str">
        <f t="shared" si="2"/>
        <v>C</v>
      </c>
      <c r="J58" s="179">
        <f>COUNTIF(I$7:I58,I58)</f>
        <v>13</v>
      </c>
      <c r="K58" s="178">
        <v>4.0254629629629633E-2</v>
      </c>
    </row>
    <row r="59" spans="1:11" s="171" customFormat="1" hidden="1">
      <c r="A59" s="176">
        <v>82</v>
      </c>
      <c r="B59" s="176">
        <v>76</v>
      </c>
      <c r="C59" s="220" t="s">
        <v>252</v>
      </c>
      <c r="D59" s="191" t="s">
        <v>187</v>
      </c>
      <c r="E59" s="111" t="s">
        <v>3</v>
      </c>
      <c r="F59" s="17">
        <v>1965</v>
      </c>
      <c r="G59" s="17" t="s">
        <v>10</v>
      </c>
      <c r="H59" s="191" t="s">
        <v>53</v>
      </c>
      <c r="I59" s="179" t="str">
        <f t="shared" si="2"/>
        <v>C</v>
      </c>
      <c r="J59" s="179">
        <f>COUNTIF(I$7:I59,I59)</f>
        <v>14</v>
      </c>
      <c r="K59" s="178">
        <v>4.0532407407407406E-2</v>
      </c>
    </row>
    <row r="60" spans="1:11" s="193" customFormat="1" hidden="1">
      <c r="A60" s="176">
        <v>87</v>
      </c>
      <c r="B60" s="176">
        <v>101</v>
      </c>
      <c r="C60" s="77" t="s">
        <v>145</v>
      </c>
      <c r="D60" s="230" t="s">
        <v>275</v>
      </c>
      <c r="E60" s="111" t="s">
        <v>3</v>
      </c>
      <c r="F60" s="250">
        <v>1972</v>
      </c>
      <c r="G60" s="17" t="s">
        <v>10</v>
      </c>
      <c r="H60" s="230" t="s">
        <v>12</v>
      </c>
      <c r="I60" s="179" t="str">
        <f t="shared" si="2"/>
        <v>C</v>
      </c>
      <c r="J60" s="179">
        <f>COUNTIF(I$7:I60,I60)</f>
        <v>15</v>
      </c>
      <c r="K60" s="178">
        <v>4.2337962962962966E-2</v>
      </c>
    </row>
    <row r="61" spans="1:11" s="171" customFormat="1" hidden="1">
      <c r="A61" s="215">
        <v>88</v>
      </c>
      <c r="B61" s="215">
        <v>39</v>
      </c>
      <c r="C61" s="224" t="s">
        <v>163</v>
      </c>
      <c r="D61" s="216" t="s">
        <v>50</v>
      </c>
      <c r="E61" s="217" t="s">
        <v>3</v>
      </c>
      <c r="F61" s="251">
        <v>1964</v>
      </c>
      <c r="G61" s="251" t="s">
        <v>10</v>
      </c>
      <c r="H61" s="216" t="s">
        <v>239</v>
      </c>
      <c r="I61" s="252" t="str">
        <f t="shared" si="2"/>
        <v>C</v>
      </c>
      <c r="J61" s="252">
        <f>COUNTIF(I$7:I61,I61)</f>
        <v>16</v>
      </c>
      <c r="K61" s="218">
        <v>4.2569444444444444E-2</v>
      </c>
    </row>
    <row r="62" spans="1:11" s="11" customFormat="1" ht="24.95" customHeight="1">
      <c r="A62" s="278" t="s">
        <v>303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80"/>
    </row>
    <row r="63" spans="1:11" s="186" customFormat="1" ht="20.100000000000001" customHeight="1">
      <c r="A63" s="38">
        <v>1</v>
      </c>
      <c r="B63" s="38">
        <v>38</v>
      </c>
      <c r="C63" s="219" t="s">
        <v>115</v>
      </c>
      <c r="D63" s="184" t="s">
        <v>180</v>
      </c>
      <c r="E63" s="138" t="s">
        <v>3</v>
      </c>
      <c r="F63" s="38">
        <v>1958</v>
      </c>
      <c r="G63" s="38" t="s">
        <v>244</v>
      </c>
      <c r="H63" s="184" t="s">
        <v>214</v>
      </c>
      <c r="I63" s="242" t="str">
        <f t="shared" ref="I63:I72" si="3">IF($E63="m",IF($F$1-$F63&gt;19,IF($F$1-$F63&lt;40,"A",IF($F$1-$F63&gt;49,IF($F$1-$F63&gt;59,IF($F$1-$F63&gt;69,"E","D"),"C"),"B")),"JM"),IF($F$1-$F63&gt;19,IF($F$1-$F63&lt;40,"F",IF($F$1-$F63&lt;50,"G","H")),"JŽ"))</f>
        <v>D</v>
      </c>
      <c r="J63" s="242">
        <f>COUNTIF(I$7:I63,I63)</f>
        <v>1</v>
      </c>
      <c r="K63" s="41">
        <v>3.2199074074074074E-2</v>
      </c>
    </row>
    <row r="64" spans="1:11" s="192" customFormat="1" ht="20.100000000000001" customHeight="1">
      <c r="A64" s="42">
        <v>2</v>
      </c>
      <c r="B64" s="42">
        <v>65</v>
      </c>
      <c r="C64" s="260" t="s">
        <v>260</v>
      </c>
      <c r="D64" s="205" t="s">
        <v>47</v>
      </c>
      <c r="E64" s="150" t="s">
        <v>3</v>
      </c>
      <c r="F64" s="261">
        <v>1957</v>
      </c>
      <c r="G64" s="42" t="s">
        <v>10</v>
      </c>
      <c r="H64" s="205" t="s">
        <v>261</v>
      </c>
      <c r="I64" s="259" t="str">
        <f t="shared" si="3"/>
        <v>D</v>
      </c>
      <c r="J64" s="259">
        <f>COUNTIF(I$7:I64,I64)</f>
        <v>2</v>
      </c>
      <c r="K64" s="45">
        <v>3.3125000000000002E-2</v>
      </c>
    </row>
    <row r="65" spans="1:11" s="193" customFormat="1" ht="20.100000000000001" customHeight="1">
      <c r="A65" s="48">
        <v>3</v>
      </c>
      <c r="B65" s="48">
        <v>32</v>
      </c>
      <c r="C65" s="225" t="s">
        <v>266</v>
      </c>
      <c r="D65" s="231" t="s">
        <v>32</v>
      </c>
      <c r="E65" s="142" t="s">
        <v>3</v>
      </c>
      <c r="F65" s="253">
        <v>1962</v>
      </c>
      <c r="G65" s="48" t="s">
        <v>10</v>
      </c>
      <c r="H65" s="231" t="s">
        <v>267</v>
      </c>
      <c r="I65" s="243" t="str">
        <f t="shared" si="3"/>
        <v>D</v>
      </c>
      <c r="J65" s="243">
        <f>COUNTIF(I$7:I65,I65)</f>
        <v>3</v>
      </c>
      <c r="K65" s="53">
        <v>3.3483796296296296E-2</v>
      </c>
    </row>
    <row r="66" spans="1:11" s="171" customFormat="1" hidden="1">
      <c r="A66" s="176">
        <v>43</v>
      </c>
      <c r="B66" s="176">
        <v>95</v>
      </c>
      <c r="C66" s="77" t="s">
        <v>272</v>
      </c>
      <c r="D66" s="230" t="s">
        <v>32</v>
      </c>
      <c r="E66" s="111" t="s">
        <v>3</v>
      </c>
      <c r="F66" s="250">
        <v>1962</v>
      </c>
      <c r="G66" s="17" t="s">
        <v>10</v>
      </c>
      <c r="H66" s="230" t="s">
        <v>273</v>
      </c>
      <c r="I66" s="179" t="str">
        <f t="shared" si="3"/>
        <v>D</v>
      </c>
      <c r="J66" s="179">
        <f>COUNTIF(I$7:I66,I66)</f>
        <v>4</v>
      </c>
      <c r="K66" s="178">
        <v>3.453703703703704E-2</v>
      </c>
    </row>
    <row r="67" spans="1:11" s="171" customFormat="1" hidden="1">
      <c r="A67" s="176">
        <v>49</v>
      </c>
      <c r="B67" s="176">
        <v>46</v>
      </c>
      <c r="C67" s="220" t="s">
        <v>149</v>
      </c>
      <c r="D67" s="191" t="s">
        <v>41</v>
      </c>
      <c r="E67" s="111" t="s">
        <v>3</v>
      </c>
      <c r="F67" s="17">
        <v>1959</v>
      </c>
      <c r="G67" s="17" t="s">
        <v>10</v>
      </c>
      <c r="H67" s="191" t="s">
        <v>72</v>
      </c>
      <c r="I67" s="179" t="str">
        <f t="shared" si="3"/>
        <v>D</v>
      </c>
      <c r="J67" s="179">
        <f>COUNTIF(I$7:I67,I67)</f>
        <v>5</v>
      </c>
      <c r="K67" s="178">
        <v>3.6145833333333328E-2</v>
      </c>
    </row>
    <row r="68" spans="1:11" s="171" customFormat="1" hidden="1">
      <c r="A68" s="176">
        <v>55</v>
      </c>
      <c r="B68" s="176">
        <v>15</v>
      </c>
      <c r="C68" s="220" t="s">
        <v>122</v>
      </c>
      <c r="D68" s="191" t="s">
        <v>67</v>
      </c>
      <c r="E68" s="111" t="s">
        <v>3</v>
      </c>
      <c r="F68" s="17">
        <v>1959</v>
      </c>
      <c r="G68" s="17" t="s">
        <v>10</v>
      </c>
      <c r="H68" s="191" t="s">
        <v>12</v>
      </c>
      <c r="I68" s="179" t="str">
        <f t="shared" si="3"/>
        <v>D</v>
      </c>
      <c r="J68" s="179">
        <f>COUNTIF(I$7:I68,I68)</f>
        <v>6</v>
      </c>
      <c r="K68" s="178">
        <v>3.7060185185185189E-2</v>
      </c>
    </row>
    <row r="69" spans="1:11" s="171" customFormat="1" hidden="1">
      <c r="A69" s="176">
        <v>58</v>
      </c>
      <c r="B69" s="176">
        <v>19</v>
      </c>
      <c r="C69" s="220" t="s">
        <v>132</v>
      </c>
      <c r="D69" s="191" t="s">
        <v>61</v>
      </c>
      <c r="E69" s="111" t="s">
        <v>3</v>
      </c>
      <c r="F69" s="17">
        <v>1962</v>
      </c>
      <c r="G69" s="17" t="s">
        <v>10</v>
      </c>
      <c r="H69" s="191" t="s">
        <v>45</v>
      </c>
      <c r="I69" s="179" t="str">
        <f t="shared" si="3"/>
        <v>D</v>
      </c>
      <c r="J69" s="179">
        <f>COUNTIF(I$7:I69,I69)</f>
        <v>7</v>
      </c>
      <c r="K69" s="178">
        <v>3.7256944444444447E-2</v>
      </c>
    </row>
    <row r="70" spans="1:11" s="171" customFormat="1" hidden="1">
      <c r="A70" s="176">
        <v>67</v>
      </c>
      <c r="B70" s="176">
        <v>49</v>
      </c>
      <c r="C70" s="220" t="s">
        <v>164</v>
      </c>
      <c r="D70" s="191" t="s">
        <v>197</v>
      </c>
      <c r="E70" s="111" t="s">
        <v>3</v>
      </c>
      <c r="F70" s="17">
        <v>1955</v>
      </c>
      <c r="G70" s="17" t="s">
        <v>10</v>
      </c>
      <c r="H70" s="191" t="s">
        <v>225</v>
      </c>
      <c r="I70" s="179" t="str">
        <f t="shared" si="3"/>
        <v>D</v>
      </c>
      <c r="J70" s="179">
        <f>COUNTIF(I$7:I70,I70)</f>
        <v>8</v>
      </c>
      <c r="K70" s="178">
        <v>3.8645833333333331E-2</v>
      </c>
    </row>
    <row r="71" spans="1:11" s="171" customFormat="1" hidden="1">
      <c r="A71" s="176">
        <v>83</v>
      </c>
      <c r="B71" s="176">
        <v>85</v>
      </c>
      <c r="C71" s="220" t="s">
        <v>136</v>
      </c>
      <c r="D71" s="191" t="s">
        <v>63</v>
      </c>
      <c r="E71" s="111" t="s">
        <v>3</v>
      </c>
      <c r="F71" s="17">
        <v>1954</v>
      </c>
      <c r="G71" s="17" t="s">
        <v>10</v>
      </c>
      <c r="H71" s="191" t="s">
        <v>222</v>
      </c>
      <c r="I71" s="179" t="str">
        <f t="shared" si="3"/>
        <v>D</v>
      </c>
      <c r="J71" s="179">
        <f>COUNTIF(I$7:I71,I71)</f>
        <v>9</v>
      </c>
      <c r="K71" s="178">
        <v>4.0960648148148149E-2</v>
      </c>
    </row>
    <row r="72" spans="1:11" s="171" customFormat="1" hidden="1">
      <c r="A72" s="215">
        <v>92</v>
      </c>
      <c r="B72" s="215">
        <v>20</v>
      </c>
      <c r="C72" s="224" t="s">
        <v>151</v>
      </c>
      <c r="D72" s="216" t="s">
        <v>43</v>
      </c>
      <c r="E72" s="217" t="s">
        <v>3</v>
      </c>
      <c r="F72" s="251">
        <v>1961</v>
      </c>
      <c r="G72" s="251" t="s">
        <v>10</v>
      </c>
      <c r="H72" s="216" t="s">
        <v>12</v>
      </c>
      <c r="I72" s="252" t="str">
        <f t="shared" si="3"/>
        <v>D</v>
      </c>
      <c r="J72" s="252">
        <f>COUNTIF(I$7:I72,I72)</f>
        <v>10</v>
      </c>
      <c r="K72" s="218">
        <v>4.4664351851851851E-2</v>
      </c>
    </row>
    <row r="73" spans="1:11" s="11" customFormat="1" ht="24.95" customHeight="1">
      <c r="A73" s="278" t="s">
        <v>304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80"/>
    </row>
    <row r="74" spans="1:11" s="186" customFormat="1" ht="20.100000000000001" customHeight="1">
      <c r="A74" s="38">
        <v>1</v>
      </c>
      <c r="B74" s="38">
        <v>56</v>
      </c>
      <c r="C74" s="219" t="s">
        <v>101</v>
      </c>
      <c r="D74" s="184" t="s">
        <v>37</v>
      </c>
      <c r="E74" s="138" t="s">
        <v>3</v>
      </c>
      <c r="F74" s="38">
        <v>1952</v>
      </c>
      <c r="G74" s="38" t="s">
        <v>10</v>
      </c>
      <c r="H74" s="184" t="s">
        <v>12</v>
      </c>
      <c r="I74" s="242" t="str">
        <f t="shared" ref="I74:I81" si="4">IF($E74="m",IF($F$1-$F74&gt;19,IF($F$1-$F74&lt;40,"A",IF($F$1-$F74&gt;49,IF($F$1-$F74&gt;59,IF($F$1-$F74&gt;69,"E","D"),"C"),"B")),"JM"),IF($F$1-$F74&gt;19,IF($F$1-$F74&lt;40,"F",IF($F$1-$F74&lt;50,"G","H")),"JŽ"))</f>
        <v>E</v>
      </c>
      <c r="J74" s="242">
        <f>COUNTIF(I$7:I74,I74)</f>
        <v>1</v>
      </c>
      <c r="K74" s="41">
        <v>3.290509259259259E-2</v>
      </c>
    </row>
    <row r="75" spans="1:11" s="192" customFormat="1" ht="20.100000000000001" customHeight="1">
      <c r="A75" s="42">
        <v>2</v>
      </c>
      <c r="B75" s="42">
        <v>12</v>
      </c>
      <c r="C75" s="258" t="s">
        <v>106</v>
      </c>
      <c r="D75" s="203" t="s">
        <v>37</v>
      </c>
      <c r="E75" s="150" t="s">
        <v>3</v>
      </c>
      <c r="F75" s="42">
        <v>1952</v>
      </c>
      <c r="G75" s="42" t="s">
        <v>10</v>
      </c>
      <c r="H75" s="203" t="s">
        <v>209</v>
      </c>
      <c r="I75" s="259" t="str">
        <f t="shared" si="4"/>
        <v>E</v>
      </c>
      <c r="J75" s="259">
        <f>COUNTIF(I$7:I75,I75)</f>
        <v>2</v>
      </c>
      <c r="K75" s="45">
        <v>3.6180555555555556E-2</v>
      </c>
    </row>
    <row r="76" spans="1:11" s="193" customFormat="1" ht="20.100000000000001" customHeight="1">
      <c r="A76" s="48">
        <v>3</v>
      </c>
      <c r="B76" s="48">
        <v>29</v>
      </c>
      <c r="C76" s="221" t="s">
        <v>113</v>
      </c>
      <c r="D76" s="206" t="s">
        <v>54</v>
      </c>
      <c r="E76" s="142" t="s">
        <v>3</v>
      </c>
      <c r="F76" s="48">
        <v>1952</v>
      </c>
      <c r="G76" s="48" t="s">
        <v>10</v>
      </c>
      <c r="H76" s="206" t="s">
        <v>211</v>
      </c>
      <c r="I76" s="243" t="str">
        <f t="shared" si="4"/>
        <v>E</v>
      </c>
      <c r="J76" s="243">
        <f>COUNTIF(I$7:I76,I76)</f>
        <v>3</v>
      </c>
      <c r="K76" s="53">
        <v>3.847222222222222E-2</v>
      </c>
    </row>
    <row r="77" spans="1:11" s="171" customFormat="1" hidden="1">
      <c r="A77" s="176">
        <v>69</v>
      </c>
      <c r="B77" s="176">
        <v>10</v>
      </c>
      <c r="C77" s="77" t="s">
        <v>263</v>
      </c>
      <c r="D77" s="230" t="s">
        <v>31</v>
      </c>
      <c r="E77" s="111" t="s">
        <v>3</v>
      </c>
      <c r="F77" s="250">
        <v>1949</v>
      </c>
      <c r="G77" s="17" t="s">
        <v>10</v>
      </c>
      <c r="H77" s="230" t="s">
        <v>12</v>
      </c>
      <c r="I77" s="179" t="str">
        <f t="shared" si="4"/>
        <v>E</v>
      </c>
      <c r="J77" s="179">
        <f>COUNTIF(I$7:I77,I77)</f>
        <v>4</v>
      </c>
      <c r="K77" s="178">
        <v>3.8715277777777779E-2</v>
      </c>
    </row>
    <row r="78" spans="1:11" s="171" customFormat="1" hidden="1">
      <c r="A78" s="176">
        <v>74</v>
      </c>
      <c r="B78" s="176">
        <v>48</v>
      </c>
      <c r="C78" s="220" t="s">
        <v>141</v>
      </c>
      <c r="D78" s="191" t="s">
        <v>192</v>
      </c>
      <c r="E78" s="111" t="s">
        <v>3</v>
      </c>
      <c r="F78" s="17">
        <v>1949</v>
      </c>
      <c r="G78" s="17" t="s">
        <v>10</v>
      </c>
      <c r="H78" s="191" t="s">
        <v>225</v>
      </c>
      <c r="I78" s="179" t="str">
        <f t="shared" si="4"/>
        <v>E</v>
      </c>
      <c r="J78" s="179">
        <f>COUNTIF(I$7:I78,I78)</f>
        <v>5</v>
      </c>
      <c r="K78" s="178">
        <v>3.9733796296296302E-2</v>
      </c>
    </row>
    <row r="79" spans="1:11" s="171" customFormat="1" hidden="1">
      <c r="A79" s="176">
        <v>81</v>
      </c>
      <c r="B79" s="176">
        <v>27</v>
      </c>
      <c r="C79" s="220" t="s">
        <v>146</v>
      </c>
      <c r="D79" s="191" t="s">
        <v>28</v>
      </c>
      <c r="E79" s="111" t="s">
        <v>3</v>
      </c>
      <c r="F79" s="17">
        <v>1947</v>
      </c>
      <c r="G79" s="17" t="s">
        <v>10</v>
      </c>
      <c r="H79" s="191" t="s">
        <v>70</v>
      </c>
      <c r="I79" s="179" t="str">
        <f t="shared" si="4"/>
        <v>E</v>
      </c>
      <c r="J79" s="179">
        <f>COUNTIF(I$7:I79,I79)</f>
        <v>6</v>
      </c>
      <c r="K79" s="178">
        <v>4.0393518518518516E-2</v>
      </c>
    </row>
    <row r="80" spans="1:11" s="171" customFormat="1" hidden="1">
      <c r="A80" s="176">
        <v>91</v>
      </c>
      <c r="B80" s="176">
        <v>100</v>
      </c>
      <c r="C80" s="220" t="s">
        <v>145</v>
      </c>
      <c r="D80" s="191" t="s">
        <v>28</v>
      </c>
      <c r="E80" s="111" t="s">
        <v>3</v>
      </c>
      <c r="F80" s="17">
        <v>1948</v>
      </c>
      <c r="G80" s="17" t="s">
        <v>10</v>
      </c>
      <c r="H80" s="191" t="s">
        <v>206</v>
      </c>
      <c r="I80" s="179" t="str">
        <f t="shared" si="4"/>
        <v>E</v>
      </c>
      <c r="J80" s="179">
        <f>COUNTIF(I$7:I80,I80)</f>
        <v>7</v>
      </c>
      <c r="K80" s="178">
        <v>4.4212962962962961E-2</v>
      </c>
    </row>
    <row r="81" spans="1:11" s="186" customFormat="1" hidden="1">
      <c r="A81" s="215">
        <v>95</v>
      </c>
      <c r="B81" s="215">
        <v>31</v>
      </c>
      <c r="C81" s="224" t="s">
        <v>104</v>
      </c>
      <c r="D81" s="216" t="s">
        <v>46</v>
      </c>
      <c r="E81" s="217" t="s">
        <v>3</v>
      </c>
      <c r="F81" s="251">
        <v>1950</v>
      </c>
      <c r="G81" s="251" t="s">
        <v>10</v>
      </c>
      <c r="H81" s="216" t="s">
        <v>208</v>
      </c>
      <c r="I81" s="252" t="str">
        <f t="shared" si="4"/>
        <v>E</v>
      </c>
      <c r="J81" s="252">
        <f>COUNTIF(I$7:I81,I81)</f>
        <v>8</v>
      </c>
      <c r="K81" s="218">
        <v>4.612268518518519E-2</v>
      </c>
    </row>
    <row r="82" spans="1:11" s="11" customFormat="1" ht="24.95" customHeight="1">
      <c r="A82" s="278" t="s">
        <v>30</v>
      </c>
      <c r="B82" s="279"/>
      <c r="C82" s="279"/>
      <c r="D82" s="279"/>
      <c r="E82" s="279"/>
      <c r="F82" s="279"/>
      <c r="G82" s="279"/>
      <c r="H82" s="279"/>
      <c r="I82" s="279"/>
      <c r="J82" s="279"/>
      <c r="K82" s="280"/>
    </row>
    <row r="83" spans="1:11" s="186" customFormat="1" ht="20.100000000000001" customHeight="1">
      <c r="A83" s="38">
        <v>1</v>
      </c>
      <c r="B83" s="38">
        <v>92</v>
      </c>
      <c r="C83" s="219" t="s">
        <v>128</v>
      </c>
      <c r="D83" s="184" t="s">
        <v>76</v>
      </c>
      <c r="E83" s="138" t="s">
        <v>4</v>
      </c>
      <c r="F83" s="38">
        <v>1985</v>
      </c>
      <c r="G83" s="38" t="s">
        <v>10</v>
      </c>
      <c r="H83" s="184" t="s">
        <v>249</v>
      </c>
      <c r="I83" s="242" t="str">
        <f t="shared" ref="I83:I89" si="5">IF($E83="m",IF($F$1-$F83&gt;19,IF($F$1-$F83&lt;40,"A",IF($F$1-$F83&gt;49,IF($F$1-$F83&gt;59,IF($F$1-$F83&gt;69,"E","D"),"C"),"B")),"JM"),IF($F$1-$F83&gt;19,IF($F$1-$F83&lt;40,"F",IF($F$1-$F83&lt;50,"G","H")),"JŽ"))</f>
        <v>F</v>
      </c>
      <c r="J83" s="242">
        <f>COUNTIF(I$7:I83,I83)</f>
        <v>1</v>
      </c>
      <c r="K83" s="41">
        <v>2.8020833333333332E-2</v>
      </c>
    </row>
    <row r="84" spans="1:11" s="192" customFormat="1" ht="20.100000000000001" customHeight="1">
      <c r="A84" s="42">
        <v>2</v>
      </c>
      <c r="B84" s="42">
        <v>81</v>
      </c>
      <c r="C84" s="258" t="s">
        <v>112</v>
      </c>
      <c r="D84" s="203" t="s">
        <v>179</v>
      </c>
      <c r="E84" s="150" t="s">
        <v>4</v>
      </c>
      <c r="F84" s="42">
        <v>1990</v>
      </c>
      <c r="G84" s="42" t="s">
        <v>10</v>
      </c>
      <c r="H84" s="203" t="s">
        <v>210</v>
      </c>
      <c r="I84" s="259" t="str">
        <f t="shared" si="5"/>
        <v>F</v>
      </c>
      <c r="J84" s="259">
        <f>COUNTIF(I$7:I84,I84)</f>
        <v>2</v>
      </c>
      <c r="K84" s="45">
        <v>3.1226851851851853E-2</v>
      </c>
    </row>
    <row r="85" spans="1:11" s="193" customFormat="1" ht="20.100000000000001" customHeight="1">
      <c r="A85" s="48">
        <v>3</v>
      </c>
      <c r="B85" s="48">
        <v>88</v>
      </c>
      <c r="C85" s="221" t="s">
        <v>109</v>
      </c>
      <c r="D85" s="206" t="s">
        <v>68</v>
      </c>
      <c r="E85" s="142" t="s">
        <v>4</v>
      </c>
      <c r="F85" s="48">
        <v>1990</v>
      </c>
      <c r="G85" s="48" t="s">
        <v>10</v>
      </c>
      <c r="H85" s="206" t="s">
        <v>206</v>
      </c>
      <c r="I85" s="243" t="str">
        <f t="shared" si="5"/>
        <v>F</v>
      </c>
      <c r="J85" s="243">
        <f>COUNTIF(I$7:I85,I85)</f>
        <v>3</v>
      </c>
      <c r="K85" s="53">
        <v>3.1956018518518516E-2</v>
      </c>
    </row>
    <row r="86" spans="1:11" s="171" customFormat="1" ht="0.75" hidden="1" customHeight="1">
      <c r="A86" s="176">
        <v>61</v>
      </c>
      <c r="B86" s="176">
        <v>94</v>
      </c>
      <c r="C86" s="220" t="s">
        <v>158</v>
      </c>
      <c r="D86" s="191" t="s">
        <v>191</v>
      </c>
      <c r="E86" s="111" t="s">
        <v>4</v>
      </c>
      <c r="F86" s="17">
        <v>1991</v>
      </c>
      <c r="G86" s="17" t="s">
        <v>10</v>
      </c>
      <c r="H86" s="191" t="s">
        <v>236</v>
      </c>
      <c r="I86" s="179" t="str">
        <f t="shared" si="5"/>
        <v>F</v>
      </c>
      <c r="J86" s="179">
        <f>COUNTIF(I$7:I86,I86)</f>
        <v>4</v>
      </c>
      <c r="K86" s="178">
        <v>3.7604166666666668E-2</v>
      </c>
    </row>
    <row r="87" spans="1:11" s="171" customFormat="1" hidden="1">
      <c r="A87" s="176">
        <v>72</v>
      </c>
      <c r="B87" s="176">
        <v>62</v>
      </c>
      <c r="C87" s="220" t="s">
        <v>148</v>
      </c>
      <c r="D87" s="191" t="s">
        <v>195</v>
      </c>
      <c r="E87" s="111" t="s">
        <v>4</v>
      </c>
      <c r="F87" s="17">
        <v>1984</v>
      </c>
      <c r="G87" s="17" t="s">
        <v>10</v>
      </c>
      <c r="H87" s="191" t="s">
        <v>229</v>
      </c>
      <c r="I87" s="179" t="str">
        <f t="shared" si="5"/>
        <v>F</v>
      </c>
      <c r="J87" s="179">
        <f>COUNTIF(I$7:I87,I87)</f>
        <v>5</v>
      </c>
      <c r="K87" s="178">
        <v>3.9039351851851853E-2</v>
      </c>
    </row>
    <row r="88" spans="1:11" s="171" customFormat="1" hidden="1">
      <c r="A88" s="176">
        <v>77</v>
      </c>
      <c r="B88" s="176">
        <v>113</v>
      </c>
      <c r="C88" s="220" t="s">
        <v>120</v>
      </c>
      <c r="D88" s="191" t="s">
        <v>184</v>
      </c>
      <c r="E88" s="111" t="s">
        <v>4</v>
      </c>
      <c r="F88" s="17">
        <v>1994</v>
      </c>
      <c r="G88" s="17" t="s">
        <v>10</v>
      </c>
      <c r="H88" s="191" t="s">
        <v>206</v>
      </c>
      <c r="I88" s="179" t="str">
        <f t="shared" si="5"/>
        <v>F</v>
      </c>
      <c r="J88" s="179">
        <f>COUNTIF(I$7:I88,I88)</f>
        <v>6</v>
      </c>
      <c r="K88" s="178">
        <v>3.9895833333333332E-2</v>
      </c>
    </row>
    <row r="89" spans="1:11" s="192" customFormat="1" hidden="1">
      <c r="A89" s="215">
        <v>84</v>
      </c>
      <c r="B89" s="215">
        <v>36</v>
      </c>
      <c r="C89" s="224" t="s">
        <v>130</v>
      </c>
      <c r="D89" s="216" t="s">
        <v>29</v>
      </c>
      <c r="E89" s="217" t="s">
        <v>4</v>
      </c>
      <c r="F89" s="251">
        <v>1990</v>
      </c>
      <c r="G89" s="251" t="s">
        <v>10</v>
      </c>
      <c r="H89" s="216" t="s">
        <v>220</v>
      </c>
      <c r="I89" s="252" t="str">
        <f t="shared" si="5"/>
        <v>F</v>
      </c>
      <c r="J89" s="252">
        <f>COUNTIF(I$7:I89,I89)</f>
        <v>7</v>
      </c>
      <c r="K89" s="218">
        <v>4.1377314814814818E-2</v>
      </c>
    </row>
    <row r="90" spans="1:11" s="11" customFormat="1" ht="24.95" customHeight="1">
      <c r="A90" s="278" t="s">
        <v>305</v>
      </c>
      <c r="B90" s="279"/>
      <c r="C90" s="279"/>
      <c r="D90" s="279"/>
      <c r="E90" s="279"/>
      <c r="F90" s="279"/>
      <c r="G90" s="279"/>
      <c r="H90" s="279"/>
      <c r="I90" s="279"/>
      <c r="J90" s="279"/>
      <c r="K90" s="280"/>
    </row>
    <row r="91" spans="1:11" s="186" customFormat="1" ht="20.100000000000001" customHeight="1">
      <c r="A91" s="38">
        <v>1</v>
      </c>
      <c r="B91" s="38">
        <v>97</v>
      </c>
      <c r="C91" s="219" t="s">
        <v>254</v>
      </c>
      <c r="D91" s="184" t="s">
        <v>77</v>
      </c>
      <c r="E91" s="138" t="s">
        <v>4</v>
      </c>
      <c r="F91" s="38">
        <v>1975</v>
      </c>
      <c r="G91" s="38" t="s">
        <v>10</v>
      </c>
      <c r="H91" s="184" t="s">
        <v>227</v>
      </c>
      <c r="I91" s="242" t="str">
        <f t="shared" ref="I91:I100" si="6">IF($E91="m",IF($F$1-$F91&gt;19,IF($F$1-$F91&lt;40,"A",IF($F$1-$F91&gt;49,IF($F$1-$F91&gt;59,IF($F$1-$F91&gt;69,"E","D"),"C"),"B")),"JM"),IF($F$1-$F91&gt;19,IF($F$1-$F91&lt;40,"F",IF($F$1-$F91&lt;50,"G","H")),"JŽ"))</f>
        <v>G</v>
      </c>
      <c r="J91" s="242">
        <f>COUNTIF(I$7:I91,I91)</f>
        <v>1</v>
      </c>
      <c r="K91" s="41">
        <v>3.4282407407407407E-2</v>
      </c>
    </row>
    <row r="92" spans="1:11" s="192" customFormat="1" ht="20.100000000000001" customHeight="1">
      <c r="A92" s="42">
        <v>2</v>
      </c>
      <c r="B92" s="42">
        <v>42</v>
      </c>
      <c r="C92" s="205" t="s">
        <v>123</v>
      </c>
      <c r="D92" s="203" t="s">
        <v>58</v>
      </c>
      <c r="E92" s="150" t="s">
        <v>4</v>
      </c>
      <c r="F92" s="42">
        <v>1980</v>
      </c>
      <c r="G92" s="42" t="s">
        <v>10</v>
      </c>
      <c r="H92" s="203" t="s">
        <v>16</v>
      </c>
      <c r="I92" s="259" t="str">
        <f t="shared" si="6"/>
        <v>G</v>
      </c>
      <c r="J92" s="259">
        <f>COUNTIF(I$7:I92,I92)</f>
        <v>2</v>
      </c>
      <c r="K92" s="45">
        <v>3.4837962962962959E-2</v>
      </c>
    </row>
    <row r="93" spans="1:11" s="193" customFormat="1" ht="20.100000000000001" customHeight="1">
      <c r="A93" s="48">
        <v>3</v>
      </c>
      <c r="B93" s="48">
        <v>66</v>
      </c>
      <c r="C93" s="221" t="s">
        <v>256</v>
      </c>
      <c r="D93" s="206" t="s">
        <v>199</v>
      </c>
      <c r="E93" s="142" t="s">
        <v>4</v>
      </c>
      <c r="F93" s="48">
        <v>1976</v>
      </c>
      <c r="G93" s="48" t="s">
        <v>10</v>
      </c>
      <c r="H93" s="206" t="s">
        <v>206</v>
      </c>
      <c r="I93" s="243" t="str">
        <f t="shared" si="6"/>
        <v>G</v>
      </c>
      <c r="J93" s="243">
        <f>COUNTIF(I$7:I93,I93)</f>
        <v>3</v>
      </c>
      <c r="K93" s="53">
        <v>3.6527777777777777E-2</v>
      </c>
    </row>
    <row r="94" spans="1:11" s="192" customFormat="1" hidden="1">
      <c r="A94" s="176">
        <v>56</v>
      </c>
      <c r="B94" s="176">
        <v>67</v>
      </c>
      <c r="C94" s="220" t="s">
        <v>161</v>
      </c>
      <c r="D94" s="191" t="s">
        <v>86</v>
      </c>
      <c r="E94" s="111" t="s">
        <v>4</v>
      </c>
      <c r="F94" s="17">
        <v>1976</v>
      </c>
      <c r="G94" s="17" t="s">
        <v>10</v>
      </c>
      <c r="H94" s="191" t="s">
        <v>206</v>
      </c>
      <c r="I94" s="179" t="str">
        <f t="shared" si="6"/>
        <v>G</v>
      </c>
      <c r="J94" s="179">
        <f>COUNTIF(I$7:I94,I94)</f>
        <v>4</v>
      </c>
      <c r="K94" s="178">
        <v>3.7175925925925925E-2</v>
      </c>
    </row>
    <row r="95" spans="1:11" s="171" customFormat="1" hidden="1">
      <c r="A95" s="176">
        <v>57</v>
      </c>
      <c r="B95" s="176">
        <v>22</v>
      </c>
      <c r="C95" s="220" t="s">
        <v>92</v>
      </c>
      <c r="D95" s="191" t="s">
        <v>172</v>
      </c>
      <c r="E95" s="111" t="s">
        <v>4</v>
      </c>
      <c r="F95" s="17">
        <v>1976</v>
      </c>
      <c r="G95" s="17" t="s">
        <v>10</v>
      </c>
      <c r="H95" s="191" t="s">
        <v>201</v>
      </c>
      <c r="I95" s="179" t="str">
        <f t="shared" si="6"/>
        <v>G</v>
      </c>
      <c r="J95" s="179">
        <f>COUNTIF(I$7:I95,I95)</f>
        <v>5</v>
      </c>
      <c r="K95" s="178">
        <v>3.7187499999999998E-2</v>
      </c>
    </row>
    <row r="96" spans="1:11" s="171" customFormat="1" hidden="1">
      <c r="A96" s="176">
        <v>62</v>
      </c>
      <c r="B96" s="176">
        <v>79</v>
      </c>
      <c r="C96" s="220" t="s">
        <v>160</v>
      </c>
      <c r="D96" s="191" t="s">
        <v>196</v>
      </c>
      <c r="E96" s="111" t="s">
        <v>4</v>
      </c>
      <c r="F96" s="17">
        <v>1976</v>
      </c>
      <c r="G96" s="17" t="s">
        <v>10</v>
      </c>
      <c r="H96" s="191" t="s">
        <v>237</v>
      </c>
      <c r="I96" s="179" t="str">
        <f t="shared" si="6"/>
        <v>G</v>
      </c>
      <c r="J96" s="179">
        <f>COUNTIF(I$7:I96,I96)</f>
        <v>6</v>
      </c>
      <c r="K96" s="178">
        <v>3.8182870370370374E-2</v>
      </c>
    </row>
    <row r="97" spans="1:11" s="171" customFormat="1" hidden="1">
      <c r="A97" s="176">
        <v>68</v>
      </c>
      <c r="B97" s="176">
        <v>84</v>
      </c>
      <c r="C97" s="220" t="s">
        <v>247</v>
      </c>
      <c r="D97" s="191" t="s">
        <v>174</v>
      </c>
      <c r="E97" s="111" t="s">
        <v>4</v>
      </c>
      <c r="F97" s="17">
        <v>1978</v>
      </c>
      <c r="G97" s="17" t="s">
        <v>10</v>
      </c>
      <c r="H97" s="191" t="s">
        <v>35</v>
      </c>
      <c r="I97" s="179" t="str">
        <f t="shared" si="6"/>
        <v>G</v>
      </c>
      <c r="J97" s="179">
        <f>COUNTIF(I$7:I97,I97)</f>
        <v>7</v>
      </c>
      <c r="K97" s="178">
        <v>3.8680555555555558E-2</v>
      </c>
    </row>
    <row r="98" spans="1:11" s="193" customFormat="1" hidden="1">
      <c r="A98" s="176">
        <v>73</v>
      </c>
      <c r="B98" s="176">
        <v>57</v>
      </c>
      <c r="C98" s="220" t="s">
        <v>93</v>
      </c>
      <c r="D98" s="191" t="s">
        <v>39</v>
      </c>
      <c r="E98" s="111" t="s">
        <v>4</v>
      </c>
      <c r="F98" s="17">
        <v>1976</v>
      </c>
      <c r="G98" s="17" t="s">
        <v>10</v>
      </c>
      <c r="H98" s="191" t="s">
        <v>12</v>
      </c>
      <c r="I98" s="179" t="str">
        <f t="shared" si="6"/>
        <v>G</v>
      </c>
      <c r="J98" s="179">
        <f>COUNTIF(I$7:I98,I98)</f>
        <v>8</v>
      </c>
      <c r="K98" s="178">
        <v>3.9525462962962964E-2</v>
      </c>
    </row>
    <row r="99" spans="1:11" s="171" customFormat="1" hidden="1">
      <c r="A99" s="176">
        <v>85</v>
      </c>
      <c r="B99" s="176">
        <v>26</v>
      </c>
      <c r="C99" s="220" t="s">
        <v>117</v>
      </c>
      <c r="D99" s="191" t="s">
        <v>181</v>
      </c>
      <c r="E99" s="111" t="s">
        <v>4</v>
      </c>
      <c r="F99" s="17">
        <v>1979</v>
      </c>
      <c r="G99" s="17" t="s">
        <v>10</v>
      </c>
      <c r="H99" s="191" t="s">
        <v>215</v>
      </c>
      <c r="I99" s="179" t="str">
        <f t="shared" si="6"/>
        <v>G</v>
      </c>
      <c r="J99" s="179">
        <f>COUNTIF(I$7:I99,I99)</f>
        <v>9</v>
      </c>
      <c r="K99" s="178">
        <v>4.1458333333333333E-2</v>
      </c>
    </row>
    <row r="100" spans="1:11" s="171" customFormat="1" hidden="1">
      <c r="A100" s="176">
        <v>93</v>
      </c>
      <c r="B100" s="176">
        <v>34</v>
      </c>
      <c r="C100" s="220" t="s">
        <v>116</v>
      </c>
      <c r="D100" s="191" t="s">
        <v>170</v>
      </c>
      <c r="E100" s="111" t="s">
        <v>4</v>
      </c>
      <c r="F100" s="17">
        <v>1978</v>
      </c>
      <c r="G100" s="17" t="s">
        <v>10</v>
      </c>
      <c r="H100" s="191" t="s">
        <v>35</v>
      </c>
      <c r="I100" s="179" t="str">
        <f t="shared" si="6"/>
        <v>G</v>
      </c>
      <c r="J100" s="179">
        <f>COUNTIF(I$7:I100,I100)</f>
        <v>10</v>
      </c>
      <c r="K100" s="178">
        <v>4.4965277777777778E-2</v>
      </c>
    </row>
    <row r="101" spans="1:11" s="11" customFormat="1" ht="24.95" customHeight="1">
      <c r="A101" s="278" t="s">
        <v>306</v>
      </c>
      <c r="B101" s="279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1:11" s="186" customFormat="1" ht="20.100000000000001" customHeight="1">
      <c r="A102" s="38">
        <v>1</v>
      </c>
      <c r="B102" s="38">
        <v>4</v>
      </c>
      <c r="C102" s="219" t="s">
        <v>262</v>
      </c>
      <c r="D102" s="184" t="s">
        <v>173</v>
      </c>
      <c r="E102" s="138" t="s">
        <v>4</v>
      </c>
      <c r="F102" s="38">
        <v>1963</v>
      </c>
      <c r="G102" s="38" t="s">
        <v>10</v>
      </c>
      <c r="H102" s="184" t="s">
        <v>204</v>
      </c>
      <c r="I102" s="242" t="str">
        <f>IF($E102="m",IF($F$1-$F102&gt;19,IF($F$1-$F102&lt;40,"A",IF($F$1-$F102&gt;49,IF($F$1-$F102&gt;59,IF($F$1-$F102&gt;69,"E","D"),"C"),"B")),"JM"),IF($F$1-$F102&gt;19,IF($F$1-$F102&lt;40,"F",IF($F$1-$F102&lt;50,"G","H")),"JŽ"))</f>
        <v>H</v>
      </c>
      <c r="J102" s="242">
        <f>COUNTIF(I$7:I102,I102)</f>
        <v>1</v>
      </c>
      <c r="K102" s="41">
        <v>3.4780092592592592E-2</v>
      </c>
    </row>
    <row r="103" spans="1:11" s="192" customFormat="1" ht="20.100000000000001" customHeight="1">
      <c r="A103" s="42">
        <v>2</v>
      </c>
      <c r="B103" s="42">
        <v>41</v>
      </c>
      <c r="C103" s="260" t="s">
        <v>268</v>
      </c>
      <c r="D103" s="205" t="s">
        <v>52</v>
      </c>
      <c r="E103" s="150" t="s">
        <v>4</v>
      </c>
      <c r="F103" s="261">
        <v>1971</v>
      </c>
      <c r="G103" s="42" t="s">
        <v>10</v>
      </c>
      <c r="H103" s="205" t="s">
        <v>12</v>
      </c>
      <c r="I103" s="259" t="str">
        <f>IF($E103="m",IF($F$1-$F103&gt;19,IF($F$1-$F103&lt;40,"A",IF($F$1-$F103&gt;49,IF($F$1-$F103&gt;59,IF($F$1-$F103&gt;69,"E","D"),"C"),"B")),"JM"),IF($F$1-$F103&gt;19,IF($F$1-$F103&lt;40,"F",IF($F$1-$F103&lt;50,"G","H")),"JŽ"))</f>
        <v>H</v>
      </c>
      <c r="J103" s="259">
        <f>COUNTIF(I$7:I103,I103)</f>
        <v>2</v>
      </c>
      <c r="K103" s="45">
        <v>4.3437499999999997E-2</v>
      </c>
    </row>
    <row r="104" spans="1:11" s="193" customFormat="1" ht="20.100000000000001" customHeight="1">
      <c r="A104" s="48">
        <v>3</v>
      </c>
      <c r="B104" s="48">
        <v>69</v>
      </c>
      <c r="C104" s="221" t="s">
        <v>153</v>
      </c>
      <c r="D104" s="206" t="s">
        <v>174</v>
      </c>
      <c r="E104" s="142" t="s">
        <v>4</v>
      </c>
      <c r="F104" s="48">
        <v>1969</v>
      </c>
      <c r="G104" s="48" t="s">
        <v>10</v>
      </c>
      <c r="H104" s="206" t="s">
        <v>231</v>
      </c>
      <c r="I104" s="243" t="str">
        <f>IF($E104="m",IF($F$1-$F104&gt;19,IF($F$1-$F104&lt;40,"A",IF($F$1-$F104&gt;49,IF($F$1-$F104&gt;59,IF($F$1-$F104&gt;69,"E","D"),"C"),"B")),"JM"),IF($F$1-$F104&gt;19,IF($F$1-$F104&lt;40,"F",IF($F$1-$F104&lt;50,"G","H")),"JŽ"))</f>
        <v>H</v>
      </c>
      <c r="J104" s="243">
        <f>COUNTIF(I$7:I104,I104)</f>
        <v>3</v>
      </c>
      <c r="K104" s="208">
        <v>4.53587962962963E-2</v>
      </c>
    </row>
    <row r="105" spans="1:11" s="11" customFormat="1" ht="24.95" customHeight="1">
      <c r="A105" s="278" t="s">
        <v>307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80"/>
    </row>
    <row r="106" spans="1:11" s="186" customFormat="1" ht="20.100000000000001" customHeight="1">
      <c r="A106" s="38">
        <v>1</v>
      </c>
      <c r="B106" s="38">
        <v>7</v>
      </c>
      <c r="C106" s="219" t="s">
        <v>255</v>
      </c>
      <c r="D106" s="184" t="s">
        <v>71</v>
      </c>
      <c r="E106" s="138" t="s">
        <v>4</v>
      </c>
      <c r="F106" s="38">
        <v>1958</v>
      </c>
      <c r="G106" s="38" t="s">
        <v>10</v>
      </c>
      <c r="H106" s="184" t="s">
        <v>12</v>
      </c>
      <c r="I106" s="242" t="s">
        <v>89</v>
      </c>
      <c r="J106" s="242">
        <f>COUNTIF(I$7:I106,I106)</f>
        <v>1</v>
      </c>
      <c r="K106" s="41">
        <v>3.9884259259259258E-2</v>
      </c>
    </row>
    <row r="107" spans="1:11" s="192" customFormat="1" ht="20.100000000000001" customHeight="1">
      <c r="A107" s="42">
        <v>2</v>
      </c>
      <c r="B107" s="42">
        <v>82</v>
      </c>
      <c r="C107" s="258" t="s">
        <v>159</v>
      </c>
      <c r="D107" s="203" t="s">
        <v>51</v>
      </c>
      <c r="E107" s="150" t="s">
        <v>4</v>
      </c>
      <c r="F107" s="42">
        <v>1957</v>
      </c>
      <c r="G107" s="42" t="s">
        <v>10</v>
      </c>
      <c r="H107" s="203" t="s">
        <v>75</v>
      </c>
      <c r="I107" s="259" t="s">
        <v>89</v>
      </c>
      <c r="J107" s="259">
        <f>COUNTIF(I$7:I107,I107)</f>
        <v>2</v>
      </c>
      <c r="K107" s="45">
        <v>4.0347222222222222E-2</v>
      </c>
    </row>
    <row r="108" spans="1:11" s="193" customFormat="1" ht="20.100000000000001" customHeight="1">
      <c r="A108" s="48">
        <v>3</v>
      </c>
      <c r="B108" s="48">
        <v>54</v>
      </c>
      <c r="C108" s="221" t="s">
        <v>168</v>
      </c>
      <c r="D108" s="206" t="s">
        <v>200</v>
      </c>
      <c r="E108" s="142" t="s">
        <v>4</v>
      </c>
      <c r="F108" s="48">
        <v>1959</v>
      </c>
      <c r="G108" s="48" t="s">
        <v>10</v>
      </c>
      <c r="H108" s="206" t="s">
        <v>242</v>
      </c>
      <c r="I108" s="243" t="s">
        <v>89</v>
      </c>
      <c r="J108" s="243">
        <f>COUNTIF(I$7:I108,I108)</f>
        <v>3</v>
      </c>
      <c r="K108" s="53">
        <v>5.1990740740740747E-2</v>
      </c>
    </row>
    <row r="109" spans="1:11" s="11" customFormat="1" ht="24.95" customHeight="1">
      <c r="A109" s="278" t="s">
        <v>308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80"/>
    </row>
    <row r="110" spans="1:11" s="186" customFormat="1" ht="20.100000000000001" customHeight="1">
      <c r="A110" s="38">
        <v>1</v>
      </c>
      <c r="B110" s="38">
        <v>24</v>
      </c>
      <c r="C110" s="219" t="s">
        <v>91</v>
      </c>
      <c r="D110" s="184" t="s">
        <v>171</v>
      </c>
      <c r="E110" s="138" t="s">
        <v>3</v>
      </c>
      <c r="F110" s="38">
        <v>2004</v>
      </c>
      <c r="G110" s="38" t="s">
        <v>10</v>
      </c>
      <c r="H110" s="184" t="s">
        <v>202</v>
      </c>
      <c r="I110" s="242" t="str">
        <f>IF($E110="m",IF($F$1-$F110&gt;19,IF($F$1-$F110&lt;40,"A",IF($F$1-$F110&gt;49,IF($F$1-$F110&gt;59,IF($F$1-$F110&gt;69,"E","D"),"C"),"B")),"JM"),IF($F$1-$F110&gt;19,IF($F$1-$F110&lt;40,"F",IF($F$1-$F110&lt;50,"G","H")),"JŽ"))</f>
        <v>JM</v>
      </c>
      <c r="J110" s="242">
        <f>COUNTIF(I$7:I110,I110)</f>
        <v>1</v>
      </c>
      <c r="K110" s="41">
        <v>2.836805555555556E-2</v>
      </c>
    </row>
    <row r="111" spans="1:11" s="267" customFormat="1" ht="20.100000000000001" customHeight="1">
      <c r="A111" s="262">
        <v>3</v>
      </c>
      <c r="B111" s="262">
        <v>18</v>
      </c>
      <c r="C111" s="263" t="s">
        <v>95</v>
      </c>
      <c r="D111" s="264" t="s">
        <v>33</v>
      </c>
      <c r="E111" s="265" t="s">
        <v>3</v>
      </c>
      <c r="F111" s="262">
        <v>2003</v>
      </c>
      <c r="G111" s="262" t="s">
        <v>10</v>
      </c>
      <c r="H111" s="264" t="s">
        <v>25</v>
      </c>
      <c r="I111" s="262" t="str">
        <f>IF($E111="m",IF($F$1-$F111&gt;19,IF($F$1-$F111&lt;40,"A",IF($F$1-$F111&gt;49,IF($F$1-$F111&gt;59,IF($F$1-$F111&gt;69,"E","D"),"C"),"B")),"JM"),IF($F$1-$F111&gt;19,IF($F$1-$F111&lt;40,"F",IF($F$1-$F111&lt;50,"G","H")),"JŽ"))</f>
        <v>JM</v>
      </c>
      <c r="J111" s="262">
        <f>COUNTIF(I$7:I111,I111)</f>
        <v>2</v>
      </c>
      <c r="K111" s="266">
        <v>2.8981481481481483E-2</v>
      </c>
    </row>
    <row r="112" spans="1:11" s="193" customFormat="1" ht="20.100000000000001" customHeight="1">
      <c r="A112" s="48">
        <v>3</v>
      </c>
      <c r="B112" s="48">
        <v>37</v>
      </c>
      <c r="C112" s="221" t="s">
        <v>133</v>
      </c>
      <c r="D112" s="206" t="s">
        <v>189</v>
      </c>
      <c r="E112" s="142" t="s">
        <v>3</v>
      </c>
      <c r="F112" s="48">
        <v>2003</v>
      </c>
      <c r="G112" s="48" t="s">
        <v>10</v>
      </c>
      <c r="H112" s="206" t="s">
        <v>206</v>
      </c>
      <c r="I112" s="243" t="str">
        <f>IF($E112="m",IF($F$1-$F112&gt;19,IF($F$1-$F112&lt;40,"A",IF($F$1-$F112&gt;49,IF($F$1-$F112&gt;59,IF($F$1-$F112&gt;69,"E","D"),"C"),"B")),"JM"),IF($F$1-$F112&gt;19,IF($F$1-$F112&lt;40,"F",IF($F$1-$F112&lt;50,"G","H")),"JŽ"))</f>
        <v>JM</v>
      </c>
      <c r="J112" s="243">
        <f>COUNTIF(I$7:I112,I112)</f>
        <v>3</v>
      </c>
      <c r="K112" s="53">
        <v>2.9259259259259259E-2</v>
      </c>
    </row>
    <row r="113" spans="1:11" s="11" customFormat="1" ht="24.95" customHeight="1">
      <c r="A113" s="278" t="s">
        <v>309</v>
      </c>
      <c r="B113" s="279"/>
      <c r="C113" s="279"/>
      <c r="D113" s="279"/>
      <c r="E113" s="279"/>
      <c r="F113" s="279"/>
      <c r="G113" s="279"/>
      <c r="H113" s="279"/>
      <c r="I113" s="279"/>
      <c r="J113" s="279"/>
      <c r="K113" s="280"/>
    </row>
    <row r="114" spans="1:11" s="192" customFormat="1" hidden="1">
      <c r="A114" s="212"/>
      <c r="B114" s="212"/>
      <c r="C114" s="226"/>
      <c r="D114" s="213"/>
      <c r="E114" s="112"/>
      <c r="F114" s="254"/>
      <c r="G114" s="254"/>
      <c r="H114" s="213"/>
      <c r="I114" s="255"/>
      <c r="J114" s="255"/>
      <c r="K114" s="214"/>
    </row>
    <row r="115" spans="1:11" s="192" customFormat="1" hidden="1">
      <c r="A115" s="176"/>
      <c r="B115" s="176"/>
      <c r="C115" s="220"/>
      <c r="D115" s="191"/>
      <c r="E115" s="111"/>
      <c r="F115" s="17"/>
      <c r="G115" s="17"/>
      <c r="H115" s="191"/>
      <c r="I115" s="179"/>
      <c r="J115" s="179"/>
      <c r="K115" s="178"/>
    </row>
    <row r="116" spans="1:11" s="192" customFormat="1" hidden="1">
      <c r="A116" s="176"/>
      <c r="B116" s="176"/>
      <c r="C116" s="220"/>
      <c r="D116" s="191"/>
      <c r="E116" s="111"/>
      <c r="F116" s="17"/>
      <c r="G116" s="17"/>
      <c r="H116" s="191"/>
      <c r="I116" s="179"/>
      <c r="J116" s="179"/>
      <c r="K116" s="178"/>
    </row>
    <row r="117" spans="1:11" s="192" customFormat="1" hidden="1">
      <c r="A117" s="176"/>
      <c r="B117" s="176"/>
      <c r="C117" s="220"/>
      <c r="D117" s="191"/>
      <c r="E117" s="111"/>
      <c r="F117" s="17"/>
      <c r="G117" s="17"/>
      <c r="H117" s="191"/>
      <c r="I117" s="179"/>
      <c r="J117" s="179"/>
      <c r="K117" s="178"/>
    </row>
    <row r="118" spans="1:11" s="192" customFormat="1" hidden="1">
      <c r="A118" s="176"/>
      <c r="B118" s="176"/>
      <c r="C118" s="220"/>
      <c r="D118" s="191"/>
      <c r="E118" s="111"/>
      <c r="F118" s="17"/>
      <c r="G118" s="17"/>
      <c r="H118" s="191"/>
      <c r="I118" s="179"/>
      <c r="J118" s="179"/>
      <c r="K118" s="178"/>
    </row>
    <row r="119" spans="1:11" s="192" customFormat="1" hidden="1">
      <c r="A119" s="176">
        <v>96</v>
      </c>
      <c r="B119" s="176">
        <v>6</v>
      </c>
      <c r="C119" s="220" t="s">
        <v>246</v>
      </c>
      <c r="D119" s="191" t="s">
        <v>28</v>
      </c>
      <c r="E119" s="111" t="s">
        <v>3</v>
      </c>
      <c r="F119" s="17">
        <v>1953</v>
      </c>
      <c r="G119" s="17" t="s">
        <v>10</v>
      </c>
      <c r="H119" s="191" t="s">
        <v>12</v>
      </c>
      <c r="I119" s="179" t="str">
        <f t="shared" ref="I119:I133" si="7">IF($E119="m",IF($F$1-$F119&gt;19,IF($F$1-$F119&lt;40,"A",IF($F$1-$F119&gt;49,IF($F$1-$F119&gt;59,IF($F$1-$F119&gt;69,"E","D"),"C"),"B")),"JM"),IF($F$1-$F119&gt;19,IF($F$1-$F119&lt;40,"F",IF($F$1-$F119&lt;50,"G","H")),"JŽ"))</f>
        <v>D</v>
      </c>
      <c r="J119" s="179">
        <f>COUNTIF(I$7:I119,I119)</f>
        <v>11</v>
      </c>
      <c r="K119" s="178"/>
    </row>
    <row r="120" spans="1:11" s="171" customFormat="1" hidden="1">
      <c r="A120" s="176">
        <v>97</v>
      </c>
      <c r="B120" s="176">
        <v>8</v>
      </c>
      <c r="C120" s="220" t="s">
        <v>108</v>
      </c>
      <c r="D120" s="191" t="s">
        <v>172</v>
      </c>
      <c r="E120" s="111" t="s">
        <v>4</v>
      </c>
      <c r="F120" s="17">
        <v>1981</v>
      </c>
      <c r="G120" s="17" t="s">
        <v>10</v>
      </c>
      <c r="H120" s="191" t="s">
        <v>35</v>
      </c>
      <c r="I120" s="179" t="str">
        <f t="shared" si="7"/>
        <v>G</v>
      </c>
      <c r="J120" s="179">
        <f>COUNTIF(I$7:I120,I120)</f>
        <v>11</v>
      </c>
      <c r="K120" s="178"/>
    </row>
    <row r="121" spans="1:11" s="193" customFormat="1" hidden="1">
      <c r="A121" s="176">
        <v>98</v>
      </c>
      <c r="B121" s="176">
        <v>13</v>
      </c>
      <c r="C121" s="220" t="s">
        <v>111</v>
      </c>
      <c r="D121" s="191" t="s">
        <v>178</v>
      </c>
      <c r="E121" s="111" t="s">
        <v>3</v>
      </c>
      <c r="F121" s="17">
        <v>1957</v>
      </c>
      <c r="G121" s="17" t="s">
        <v>10</v>
      </c>
      <c r="H121" s="191" t="s">
        <v>206</v>
      </c>
      <c r="I121" s="179" t="str">
        <f t="shared" si="7"/>
        <v>D</v>
      </c>
      <c r="J121" s="179">
        <f>COUNTIF(I$7:I121,I121)</f>
        <v>12</v>
      </c>
      <c r="K121" s="178"/>
    </row>
    <row r="122" spans="1:11" s="193" customFormat="1" hidden="1">
      <c r="A122" s="176">
        <v>99</v>
      </c>
      <c r="B122" s="176">
        <v>14</v>
      </c>
      <c r="C122" s="220" t="s">
        <v>152</v>
      </c>
      <c r="D122" s="191" t="s">
        <v>57</v>
      </c>
      <c r="E122" s="111" t="s">
        <v>3</v>
      </c>
      <c r="F122" s="17">
        <v>1989</v>
      </c>
      <c r="G122" s="17" t="s">
        <v>10</v>
      </c>
      <c r="H122" s="191" t="s">
        <v>206</v>
      </c>
      <c r="I122" s="179" t="str">
        <f t="shared" si="7"/>
        <v>A</v>
      </c>
      <c r="J122" s="179">
        <f>COUNTIF(I$7:I122,I122)</f>
        <v>22</v>
      </c>
      <c r="K122" s="178"/>
    </row>
    <row r="123" spans="1:11" s="171" customFormat="1" hidden="1">
      <c r="A123" s="176">
        <v>100</v>
      </c>
      <c r="B123" s="176">
        <v>23</v>
      </c>
      <c r="C123" s="220" t="s">
        <v>91</v>
      </c>
      <c r="D123" s="191" t="s">
        <v>44</v>
      </c>
      <c r="E123" s="111" t="s">
        <v>3</v>
      </c>
      <c r="F123" s="17">
        <v>1976</v>
      </c>
      <c r="G123" s="17" t="s">
        <v>10</v>
      </c>
      <c r="H123" s="191" t="s">
        <v>201</v>
      </c>
      <c r="I123" s="179" t="str">
        <f t="shared" si="7"/>
        <v>B</v>
      </c>
      <c r="J123" s="179">
        <f>COUNTIF(I$7:I123,I123)</f>
        <v>17</v>
      </c>
      <c r="K123" s="178"/>
    </row>
    <row r="124" spans="1:11" s="171" customFormat="1" hidden="1">
      <c r="A124" s="176">
        <v>101</v>
      </c>
      <c r="B124" s="176">
        <v>35</v>
      </c>
      <c r="C124" s="220" t="s">
        <v>134</v>
      </c>
      <c r="D124" s="191" t="s">
        <v>190</v>
      </c>
      <c r="E124" s="111" t="s">
        <v>3</v>
      </c>
      <c r="F124" s="17">
        <v>1977</v>
      </c>
      <c r="G124" s="17" t="s">
        <v>10</v>
      </c>
      <c r="H124" s="191" t="s">
        <v>206</v>
      </c>
      <c r="I124" s="179" t="str">
        <f t="shared" si="7"/>
        <v>B</v>
      </c>
      <c r="J124" s="179">
        <f>COUNTIF(I$7:I124,I124)</f>
        <v>18</v>
      </c>
      <c r="K124" s="178"/>
    </row>
    <row r="125" spans="1:11" s="171" customFormat="1" hidden="1">
      <c r="A125" s="176">
        <v>102</v>
      </c>
      <c r="B125" s="176">
        <v>52</v>
      </c>
      <c r="C125" s="220" t="s">
        <v>253</v>
      </c>
      <c r="D125" s="191" t="s">
        <v>194</v>
      </c>
      <c r="E125" s="111" t="s">
        <v>3</v>
      </c>
      <c r="F125" s="17">
        <v>1991</v>
      </c>
      <c r="G125" s="17" t="s">
        <v>10</v>
      </c>
      <c r="H125" s="191" t="s">
        <v>65</v>
      </c>
      <c r="I125" s="179" t="str">
        <f t="shared" si="7"/>
        <v>A</v>
      </c>
      <c r="J125" s="179">
        <f>COUNTIF(I$7:I125,I125)</f>
        <v>23</v>
      </c>
      <c r="K125" s="178"/>
    </row>
    <row r="126" spans="1:11" s="171" customFormat="1" hidden="1">
      <c r="A126" s="176">
        <v>103</v>
      </c>
      <c r="B126" s="176">
        <v>54</v>
      </c>
      <c r="C126" s="220" t="s">
        <v>168</v>
      </c>
      <c r="D126" s="191" t="s">
        <v>200</v>
      </c>
      <c r="E126" s="111" t="s">
        <v>4</v>
      </c>
      <c r="F126" s="17">
        <v>1959</v>
      </c>
      <c r="G126" s="17" t="s">
        <v>10</v>
      </c>
      <c r="H126" s="191" t="s">
        <v>242</v>
      </c>
      <c r="I126" s="179" t="s">
        <v>89</v>
      </c>
      <c r="J126" s="179">
        <f>COUNTIF(I$7:I126,I126)</f>
        <v>4</v>
      </c>
      <c r="K126" s="178"/>
    </row>
    <row r="127" spans="1:11" s="171" customFormat="1" hidden="1">
      <c r="A127" s="176">
        <v>104</v>
      </c>
      <c r="B127" s="176">
        <v>58</v>
      </c>
      <c r="C127" s="220" t="s">
        <v>110</v>
      </c>
      <c r="D127" s="191" t="s">
        <v>177</v>
      </c>
      <c r="E127" s="111" t="s">
        <v>4</v>
      </c>
      <c r="F127" s="17">
        <v>1971</v>
      </c>
      <c r="G127" s="17" t="s">
        <v>10</v>
      </c>
      <c r="H127" s="191" t="s">
        <v>55</v>
      </c>
      <c r="I127" s="179" t="str">
        <f t="shared" si="7"/>
        <v>H</v>
      </c>
      <c r="J127" s="179">
        <f>COUNTIF(I$7:I127,I127)</f>
        <v>4</v>
      </c>
      <c r="K127" s="178"/>
    </row>
    <row r="128" spans="1:11" s="186" customFormat="1" ht="20.100000000000001" customHeight="1">
      <c r="A128" s="38">
        <v>1</v>
      </c>
      <c r="B128" s="38">
        <v>59</v>
      </c>
      <c r="C128" s="219" t="s">
        <v>110</v>
      </c>
      <c r="D128" s="184" t="s">
        <v>176</v>
      </c>
      <c r="E128" s="138" t="s">
        <v>4</v>
      </c>
      <c r="F128" s="38">
        <v>2003</v>
      </c>
      <c r="G128" s="38" t="s">
        <v>10</v>
      </c>
      <c r="H128" s="184" t="s">
        <v>55</v>
      </c>
      <c r="I128" s="242" t="str">
        <f t="shared" si="7"/>
        <v>JŽ</v>
      </c>
      <c r="J128" s="242">
        <f>COUNTIF(I$7:I128,I128)</f>
        <v>1</v>
      </c>
      <c r="K128" s="41">
        <v>5.1192129629629629E-2</v>
      </c>
    </row>
    <row r="129" spans="1:11" hidden="1">
      <c r="A129" s="55">
        <v>106</v>
      </c>
      <c r="B129" s="55">
        <v>69</v>
      </c>
      <c r="C129" s="222" t="s">
        <v>153</v>
      </c>
      <c r="D129" s="197" t="s">
        <v>174</v>
      </c>
      <c r="E129" s="60" t="s">
        <v>4</v>
      </c>
      <c r="F129" s="7">
        <v>1969</v>
      </c>
      <c r="G129" s="7" t="s">
        <v>10</v>
      </c>
      <c r="H129" s="197" t="s">
        <v>231</v>
      </c>
      <c r="I129" s="244" t="str">
        <f t="shared" si="7"/>
        <v>H</v>
      </c>
      <c r="J129" s="244">
        <f>COUNTIF(I$7:I129,I129)</f>
        <v>5</v>
      </c>
      <c r="K129" s="59"/>
    </row>
    <row r="130" spans="1:11" s="186" customFormat="1" hidden="1">
      <c r="A130" s="55">
        <v>107</v>
      </c>
      <c r="B130" s="55">
        <v>86</v>
      </c>
      <c r="C130" s="222" t="s">
        <v>135</v>
      </c>
      <c r="D130" s="197" t="s">
        <v>37</v>
      </c>
      <c r="E130" s="60" t="s">
        <v>3</v>
      </c>
      <c r="F130" s="7">
        <v>1974</v>
      </c>
      <c r="G130" s="7" t="s">
        <v>10</v>
      </c>
      <c r="H130" s="197" t="s">
        <v>206</v>
      </c>
      <c r="I130" s="244" t="str">
        <f t="shared" si="7"/>
        <v>B</v>
      </c>
      <c r="J130" s="244">
        <f>COUNTIF(I$7:I130,I130)</f>
        <v>19</v>
      </c>
      <c r="K130" s="58"/>
    </row>
    <row r="131" spans="1:11" hidden="1">
      <c r="A131" s="55">
        <v>108</v>
      </c>
      <c r="B131" s="55">
        <v>90</v>
      </c>
      <c r="C131" s="222" t="s">
        <v>126</v>
      </c>
      <c r="D131" s="197" t="s">
        <v>185</v>
      </c>
      <c r="E131" s="60" t="s">
        <v>4</v>
      </c>
      <c r="F131" s="7">
        <v>1997</v>
      </c>
      <c r="G131" s="7" t="s">
        <v>10</v>
      </c>
      <c r="H131" s="197" t="s">
        <v>83</v>
      </c>
      <c r="I131" s="244" t="str">
        <f t="shared" si="7"/>
        <v>F</v>
      </c>
      <c r="J131" s="244">
        <f>COUNTIF(I$7:I131,I131)</f>
        <v>8</v>
      </c>
      <c r="K131" s="58"/>
    </row>
    <row r="132" spans="1:11" hidden="1">
      <c r="A132" s="55">
        <v>105</v>
      </c>
      <c r="B132" s="55">
        <v>107</v>
      </c>
      <c r="C132" s="222" t="s">
        <v>129</v>
      </c>
      <c r="D132" s="197" t="s">
        <v>186</v>
      </c>
      <c r="E132" s="60" t="s">
        <v>4</v>
      </c>
      <c r="F132" s="7">
        <v>1971</v>
      </c>
      <c r="G132" s="7" t="s">
        <v>10</v>
      </c>
      <c r="H132" s="197" t="s">
        <v>206</v>
      </c>
      <c r="I132" s="244" t="str">
        <f t="shared" si="7"/>
        <v>H</v>
      </c>
      <c r="J132" s="244">
        <f>COUNTIF(I$7:I132,I132)</f>
        <v>6</v>
      </c>
      <c r="K132" s="58"/>
    </row>
    <row r="133" spans="1:11" hidden="1">
      <c r="A133" s="55">
        <v>107</v>
      </c>
      <c r="B133" s="55">
        <v>109</v>
      </c>
      <c r="C133" s="222" t="s">
        <v>144</v>
      </c>
      <c r="D133" s="197" t="s">
        <v>193</v>
      </c>
      <c r="E133" s="60" t="s">
        <v>3</v>
      </c>
      <c r="F133" s="7">
        <v>1978</v>
      </c>
      <c r="G133" s="7" t="s">
        <v>10</v>
      </c>
      <c r="H133" s="197" t="s">
        <v>226</v>
      </c>
      <c r="I133" s="244" t="str">
        <f t="shared" si="7"/>
        <v>B</v>
      </c>
      <c r="J133" s="244">
        <f>COUNTIF(I$7:I133,I133)</f>
        <v>20</v>
      </c>
      <c r="K133" s="58"/>
    </row>
    <row r="135" spans="1:11" s="201" customFormat="1" ht="13.5">
      <c r="A135" s="277" t="s">
        <v>245</v>
      </c>
      <c r="B135" s="277"/>
      <c r="C135" s="277"/>
      <c r="D135" s="277"/>
      <c r="E135" s="277"/>
      <c r="F135" s="277"/>
      <c r="G135" s="277"/>
      <c r="H135" s="277"/>
      <c r="I135" s="256"/>
      <c r="J135" s="256"/>
      <c r="K135" s="6"/>
    </row>
    <row r="136" spans="1:11" s="201" customFormat="1" ht="13.5">
      <c r="A136" s="277" t="s">
        <v>22</v>
      </c>
      <c r="B136" s="277"/>
      <c r="C136" s="277"/>
      <c r="D136" s="277"/>
      <c r="E136" s="277"/>
      <c r="F136" s="277"/>
      <c r="G136" s="277"/>
      <c r="H136" s="257"/>
      <c r="I136" s="256"/>
      <c r="J136" s="256"/>
      <c r="K136" s="6"/>
    </row>
  </sheetData>
  <sortState ref="A6:K100">
    <sortCondition ref="I6:I100"/>
  </sortState>
  <mergeCells count="15">
    <mergeCell ref="A113:K113"/>
    <mergeCell ref="A2:K2"/>
    <mergeCell ref="A3:K3"/>
    <mergeCell ref="A135:H135"/>
    <mergeCell ref="A136:G136"/>
    <mergeCell ref="A28:K28"/>
    <mergeCell ref="A45:K45"/>
    <mergeCell ref="A62:K62"/>
    <mergeCell ref="A73:K73"/>
    <mergeCell ref="A82:K82"/>
    <mergeCell ref="A90:K90"/>
    <mergeCell ref="A101:K101"/>
    <mergeCell ref="A105:K105"/>
    <mergeCell ref="A109:K109"/>
    <mergeCell ref="A6:K6"/>
  </mergeCells>
  <conditionalFormatting sqref="E29:F44 E46:F61 E63:F72 E74:F81 E83:F89 E91:F100 E102:F104 E106:F108 E110:F112 E1:F5 E7:F27 E114:F1048576">
    <cfRule type="expression" dxfId="4" priority="4">
      <formula>AND(E1="ž",F1&lt;1963)</formula>
    </cfRule>
  </conditionalFormatting>
  <conditionalFormatting sqref="E132:F133">
    <cfRule type="expression" dxfId="3" priority="3">
      <formula>AND(E132="ž",F132&lt;1963)</formula>
    </cfRule>
  </conditionalFormatting>
  <conditionalFormatting sqref="E104:F104">
    <cfRule type="expression" dxfId="2" priority="2">
      <formula>AND(E104="ž",F104&lt;1963)</formula>
    </cfRule>
  </conditionalFormatting>
  <conditionalFormatting sqref="E108:F108">
    <cfRule type="expression" dxfId="1" priority="1">
      <formula>AND(E108="ž",F108&lt;1963)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Q17" sqref="Q17"/>
    </sheetView>
  </sheetViews>
  <sheetFormatPr defaultRowHeight="12.75"/>
  <cols>
    <col min="1" max="1" width="5.28515625" style="2" customWidth="1"/>
    <col min="2" max="2" width="6.28515625" style="2" customWidth="1"/>
    <col min="3" max="3" width="15.7109375" style="1" customWidth="1"/>
    <col min="4" max="4" width="9.85546875" style="9" customWidth="1"/>
    <col min="5" max="5" width="5.7109375" style="2" customWidth="1"/>
    <col min="6" max="6" width="7.85546875" style="2" customWidth="1"/>
    <col min="7" max="7" width="17.28515625" style="12" customWidth="1"/>
    <col min="8" max="9" width="0" style="2" hidden="1" customWidth="1"/>
    <col min="10" max="10" width="9.85546875" style="73" customWidth="1"/>
    <col min="11" max="11" width="4" style="73" customWidth="1"/>
    <col min="12" max="16384" width="9.140625" style="2"/>
  </cols>
  <sheetData>
    <row r="1" spans="1:12" ht="13.5" thickBot="1">
      <c r="B1" s="107"/>
    </row>
    <row r="2" spans="1:12" s="13" customFormat="1" ht="30" customHeight="1" thickBot="1">
      <c r="A2" s="283" t="s">
        <v>88</v>
      </c>
      <c r="B2" s="284"/>
      <c r="C2" s="284"/>
      <c r="D2" s="284"/>
      <c r="E2" s="284"/>
      <c r="F2" s="284"/>
      <c r="G2" s="284"/>
      <c r="H2" s="284"/>
      <c r="I2" s="284"/>
      <c r="J2" s="285"/>
      <c r="K2" s="108"/>
      <c r="L2" s="54"/>
    </row>
    <row r="3" spans="1:12" s="13" customFormat="1" ht="19.5" customHeight="1">
      <c r="A3" s="286" t="s">
        <v>90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14"/>
    </row>
    <row r="4" spans="1:12" s="11" customFormat="1" ht="25.5" customHeight="1">
      <c r="A4" s="282" t="s">
        <v>23</v>
      </c>
      <c r="B4" s="282"/>
      <c r="C4" s="1"/>
      <c r="D4" s="72"/>
      <c r="G4" s="1"/>
      <c r="J4" s="106"/>
      <c r="K4" s="106"/>
    </row>
    <row r="5" spans="1:12" s="11" customFormat="1" ht="26.25" customHeight="1">
      <c r="A5" s="281" t="s">
        <v>21</v>
      </c>
      <c r="B5" s="281"/>
      <c r="C5" s="1"/>
      <c r="D5" s="72"/>
      <c r="G5" s="1"/>
      <c r="J5" s="106"/>
      <c r="K5" s="106"/>
    </row>
    <row r="6" spans="1:12" s="11" customFormat="1" ht="31.5" customHeight="1">
      <c r="A6" s="99" t="s">
        <v>17</v>
      </c>
      <c r="B6" s="100" t="s">
        <v>18</v>
      </c>
      <c r="C6" s="109" t="s">
        <v>79</v>
      </c>
      <c r="D6" s="110" t="s">
        <v>0</v>
      </c>
      <c r="E6" s="102" t="s">
        <v>5</v>
      </c>
      <c r="F6" s="100" t="s">
        <v>7</v>
      </c>
      <c r="G6" s="101" t="s">
        <v>1</v>
      </c>
      <c r="H6" s="102" t="s">
        <v>8</v>
      </c>
      <c r="I6" s="100" t="s">
        <v>9</v>
      </c>
      <c r="J6" s="102" t="s">
        <v>2</v>
      </c>
      <c r="K6" s="111" t="s">
        <v>300</v>
      </c>
    </row>
    <row r="7" spans="1:12" s="30" customFormat="1" ht="18" customHeight="1">
      <c r="A7" s="125">
        <v>1</v>
      </c>
      <c r="B7" s="126">
        <v>11</v>
      </c>
      <c r="C7" s="127" t="s">
        <v>145</v>
      </c>
      <c r="D7" s="128" t="s">
        <v>62</v>
      </c>
      <c r="E7" s="129" t="s">
        <v>3</v>
      </c>
      <c r="F7" s="129">
        <v>2007</v>
      </c>
      <c r="G7" s="128" t="s">
        <v>13</v>
      </c>
      <c r="H7" s="125"/>
      <c r="I7" s="125"/>
      <c r="J7" s="130">
        <v>6.3541666666666668E-3</v>
      </c>
      <c r="K7" s="131"/>
    </row>
    <row r="8" spans="1:12" s="35" customFormat="1" ht="18" customHeight="1">
      <c r="A8" s="33">
        <v>2</v>
      </c>
      <c r="B8" s="143">
        <v>24</v>
      </c>
      <c r="C8" s="144" t="s">
        <v>295</v>
      </c>
      <c r="D8" s="145" t="s">
        <v>57</v>
      </c>
      <c r="E8" s="146" t="s">
        <v>3</v>
      </c>
      <c r="F8" s="147">
        <v>2008</v>
      </c>
      <c r="G8" s="148" t="s">
        <v>296</v>
      </c>
      <c r="H8" s="34"/>
      <c r="I8" s="143"/>
      <c r="J8" s="149">
        <v>6.6550925925925935E-3</v>
      </c>
      <c r="K8" s="150"/>
    </row>
    <row r="9" spans="1:12" s="32" customFormat="1" ht="18" customHeight="1">
      <c r="A9" s="160">
        <v>3</v>
      </c>
      <c r="B9" s="161">
        <v>22</v>
      </c>
      <c r="C9" s="162" t="s">
        <v>154</v>
      </c>
      <c r="D9" s="163" t="s">
        <v>294</v>
      </c>
      <c r="E9" s="164" t="s">
        <v>3</v>
      </c>
      <c r="F9" s="164">
        <v>2010</v>
      </c>
      <c r="G9" s="165" t="s">
        <v>12</v>
      </c>
      <c r="H9" s="166"/>
      <c r="I9" s="166"/>
      <c r="J9" s="167">
        <v>7.1759259259259259E-3</v>
      </c>
      <c r="K9" s="164"/>
    </row>
    <row r="10" spans="1:12" ht="18" customHeight="1">
      <c r="A10" s="61">
        <v>4</v>
      </c>
      <c r="B10" s="62">
        <v>20</v>
      </c>
      <c r="C10" s="103" t="s">
        <v>147</v>
      </c>
      <c r="D10" s="69" t="s">
        <v>64</v>
      </c>
      <c r="E10" s="97" t="s">
        <v>3</v>
      </c>
      <c r="F10" s="68">
        <v>2011</v>
      </c>
      <c r="G10" s="69" t="s">
        <v>292</v>
      </c>
      <c r="H10" s="61"/>
      <c r="I10" s="61"/>
      <c r="J10" s="81">
        <v>7.5000000000000006E-3</v>
      </c>
      <c r="K10" s="78"/>
    </row>
    <row r="11" spans="1:12" ht="18" customHeight="1">
      <c r="A11" s="94">
        <v>5</v>
      </c>
      <c r="B11" s="71">
        <v>28</v>
      </c>
      <c r="C11" s="113" t="s">
        <v>291</v>
      </c>
      <c r="D11" s="69" t="s">
        <v>85</v>
      </c>
      <c r="E11" s="66" t="s">
        <v>3</v>
      </c>
      <c r="F11" s="95">
        <v>2010</v>
      </c>
      <c r="G11" s="67" t="s">
        <v>65</v>
      </c>
      <c r="H11" s="62"/>
      <c r="I11" s="71"/>
      <c r="J11" s="93">
        <v>7.5462962962962966E-3</v>
      </c>
      <c r="K11" s="78"/>
    </row>
    <row r="12" spans="1:12" ht="18" customHeight="1">
      <c r="A12" s="61">
        <v>6</v>
      </c>
      <c r="B12" s="71">
        <v>25</v>
      </c>
      <c r="C12" s="113" t="s">
        <v>297</v>
      </c>
      <c r="D12" s="69" t="s">
        <v>28</v>
      </c>
      <c r="E12" s="66" t="s">
        <v>3</v>
      </c>
      <c r="F12" s="95">
        <v>2006</v>
      </c>
      <c r="G12" s="67" t="s">
        <v>298</v>
      </c>
      <c r="H12" s="62"/>
      <c r="I12" s="71"/>
      <c r="J12" s="93">
        <v>9.4560185185185181E-3</v>
      </c>
      <c r="K12" s="78"/>
    </row>
    <row r="13" spans="1:12" ht="18" customHeight="1">
      <c r="A13" s="94">
        <v>7</v>
      </c>
      <c r="B13" s="62">
        <v>14</v>
      </c>
      <c r="C13" s="172" t="s">
        <v>284</v>
      </c>
      <c r="D13" s="69" t="s">
        <v>285</v>
      </c>
      <c r="E13" s="68" t="s">
        <v>3</v>
      </c>
      <c r="F13" s="68">
        <v>2012</v>
      </c>
      <c r="G13" s="69" t="s">
        <v>65</v>
      </c>
      <c r="H13" s="61"/>
      <c r="I13" s="61"/>
      <c r="J13" s="81">
        <v>1.0150462962962964E-2</v>
      </c>
      <c r="K13" s="78"/>
    </row>
    <row r="14" spans="1:12" ht="18" customHeight="1">
      <c r="A14" s="61">
        <v>8</v>
      </c>
      <c r="B14" s="64">
        <v>19</v>
      </c>
      <c r="C14" s="103" t="s">
        <v>291</v>
      </c>
      <c r="D14" s="69" t="s">
        <v>31</v>
      </c>
      <c r="E14" s="66" t="s">
        <v>3</v>
      </c>
      <c r="F14" s="68">
        <v>2011</v>
      </c>
      <c r="G14" s="69" t="s">
        <v>65</v>
      </c>
      <c r="H14" s="65"/>
      <c r="I14" s="65"/>
      <c r="J14" s="83">
        <v>1.0150462962962964E-2</v>
      </c>
      <c r="K14" s="78"/>
    </row>
    <row r="15" spans="1:12" ht="18" customHeight="1">
      <c r="A15" s="94">
        <v>9</v>
      </c>
      <c r="B15" s="66">
        <v>9</v>
      </c>
      <c r="C15" s="103" t="s">
        <v>278</v>
      </c>
      <c r="D15" s="69" t="s">
        <v>28</v>
      </c>
      <c r="E15" s="62" t="s">
        <v>3</v>
      </c>
      <c r="F15" s="68">
        <v>2011</v>
      </c>
      <c r="G15" s="69" t="s">
        <v>12</v>
      </c>
      <c r="H15" s="70"/>
      <c r="I15" s="70"/>
      <c r="J15" s="82">
        <v>1.0416666666666666E-2</v>
      </c>
      <c r="K15" s="78"/>
    </row>
    <row r="16" spans="1:12" ht="18" customHeight="1">
      <c r="A16" s="61">
        <v>10</v>
      </c>
      <c r="B16" s="66">
        <v>21</v>
      </c>
      <c r="C16" s="103" t="s">
        <v>291</v>
      </c>
      <c r="D16" s="69" t="s">
        <v>293</v>
      </c>
      <c r="E16" s="63" t="s">
        <v>3</v>
      </c>
      <c r="F16" s="68">
        <v>2013</v>
      </c>
      <c r="G16" s="69" t="s">
        <v>65</v>
      </c>
      <c r="H16" s="70"/>
      <c r="I16" s="70"/>
      <c r="J16" s="82">
        <v>1.0775462962962964E-2</v>
      </c>
      <c r="K16" s="78"/>
    </row>
    <row r="17" spans="1:11" ht="18" customHeight="1">
      <c r="A17" s="94">
        <v>11</v>
      </c>
      <c r="B17" s="66">
        <v>13</v>
      </c>
      <c r="C17" s="103" t="s">
        <v>283</v>
      </c>
      <c r="D17" s="69" t="s">
        <v>73</v>
      </c>
      <c r="E17" s="63" t="s">
        <v>3</v>
      </c>
      <c r="F17" s="68">
        <v>1999</v>
      </c>
      <c r="G17" s="69" t="s">
        <v>281</v>
      </c>
      <c r="H17" s="70"/>
      <c r="I17" s="70"/>
      <c r="J17" s="82">
        <v>1.119212962962963E-2</v>
      </c>
      <c r="K17" s="78" t="s">
        <v>282</v>
      </c>
    </row>
    <row r="18" spans="1:11" ht="18" customHeight="1">
      <c r="A18" s="61">
        <v>12</v>
      </c>
      <c r="B18" s="66">
        <v>12</v>
      </c>
      <c r="C18" s="103" t="s">
        <v>279</v>
      </c>
      <c r="D18" s="69" t="s">
        <v>280</v>
      </c>
      <c r="E18" s="62" t="s">
        <v>3</v>
      </c>
      <c r="F18" s="68">
        <v>1993</v>
      </c>
      <c r="G18" s="69" t="s">
        <v>281</v>
      </c>
      <c r="H18" s="70"/>
      <c r="I18" s="70"/>
      <c r="J18" s="82">
        <v>1.269675925925926E-2</v>
      </c>
      <c r="K18" s="78" t="s">
        <v>282</v>
      </c>
    </row>
    <row r="19" spans="1:11" ht="18" customHeight="1">
      <c r="A19" s="120">
        <v>13</v>
      </c>
      <c r="B19" s="84">
        <v>18</v>
      </c>
      <c r="C19" s="173" t="s">
        <v>163</v>
      </c>
      <c r="D19" s="86" t="s">
        <v>57</v>
      </c>
      <c r="E19" s="121" t="s">
        <v>3</v>
      </c>
      <c r="F19" s="85">
        <v>1994</v>
      </c>
      <c r="G19" s="86" t="s">
        <v>290</v>
      </c>
      <c r="H19" s="87"/>
      <c r="I19" s="87"/>
      <c r="J19" s="88">
        <v>1.383101851851852E-2</v>
      </c>
      <c r="K19" s="122" t="s">
        <v>282</v>
      </c>
    </row>
    <row r="20" spans="1:11" ht="18" customHeight="1">
      <c r="A20" s="70">
        <v>14</v>
      </c>
      <c r="B20" s="90">
        <v>23</v>
      </c>
      <c r="C20" s="174" t="s">
        <v>278</v>
      </c>
      <c r="D20" s="105" t="s">
        <v>28</v>
      </c>
      <c r="E20" s="92" t="s">
        <v>3</v>
      </c>
      <c r="F20" s="90">
        <v>1962</v>
      </c>
      <c r="G20" s="91" t="s">
        <v>65</v>
      </c>
      <c r="H20" s="92" t="s">
        <v>8</v>
      </c>
      <c r="I20" s="90" t="s">
        <v>9</v>
      </c>
      <c r="J20" s="123">
        <v>1.4016203703703704E-2</v>
      </c>
      <c r="K20" s="89"/>
    </row>
    <row r="21" spans="1:11" ht="37.5" customHeight="1">
      <c r="A21" s="124" t="s">
        <v>20</v>
      </c>
      <c r="B21" s="124"/>
      <c r="C21" s="175"/>
      <c r="D21" s="115"/>
      <c r="E21" s="116"/>
      <c r="F21" s="114"/>
      <c r="G21" s="117"/>
      <c r="H21" s="116"/>
      <c r="I21" s="114"/>
      <c r="J21" s="118"/>
      <c r="K21" s="119"/>
    </row>
    <row r="22" spans="1:11" s="30" customFormat="1" ht="18" customHeight="1">
      <c r="A22" s="132">
        <v>1</v>
      </c>
      <c r="B22" s="133">
        <v>17</v>
      </c>
      <c r="C22" s="134" t="s">
        <v>288</v>
      </c>
      <c r="D22" s="135" t="s">
        <v>289</v>
      </c>
      <c r="E22" s="133" t="s">
        <v>4</v>
      </c>
      <c r="F22" s="136">
        <v>2009</v>
      </c>
      <c r="G22" s="135" t="s">
        <v>65</v>
      </c>
      <c r="H22" s="132"/>
      <c r="I22" s="132"/>
      <c r="J22" s="137">
        <v>7.6504629629629631E-3</v>
      </c>
      <c r="K22" s="138"/>
    </row>
    <row r="23" spans="1:11" s="35" customFormat="1" ht="18" customHeight="1">
      <c r="A23" s="151">
        <v>2</v>
      </c>
      <c r="B23" s="152">
        <v>10</v>
      </c>
      <c r="C23" s="153" t="s">
        <v>268</v>
      </c>
      <c r="D23" s="154" t="s">
        <v>39</v>
      </c>
      <c r="E23" s="155" t="s">
        <v>4</v>
      </c>
      <c r="F23" s="156">
        <v>2014</v>
      </c>
      <c r="G23" s="154" t="s">
        <v>12</v>
      </c>
      <c r="H23" s="157"/>
      <c r="I23" s="157"/>
      <c r="J23" s="158">
        <v>9.0856481481481483E-3</v>
      </c>
      <c r="K23" s="159"/>
    </row>
    <row r="24" spans="1:11" s="32" customFormat="1" ht="18" customHeight="1">
      <c r="A24" s="160">
        <v>3</v>
      </c>
      <c r="B24" s="140">
        <v>15</v>
      </c>
      <c r="C24" s="141" t="s">
        <v>286</v>
      </c>
      <c r="D24" s="139" t="s">
        <v>172</v>
      </c>
      <c r="E24" s="31" t="s">
        <v>4</v>
      </c>
      <c r="F24" s="168">
        <v>2011</v>
      </c>
      <c r="G24" s="139" t="s">
        <v>287</v>
      </c>
      <c r="H24" s="169"/>
      <c r="I24" s="169"/>
      <c r="J24" s="170">
        <v>9.4212962962962957E-3</v>
      </c>
      <c r="K24" s="142"/>
    </row>
    <row r="25" spans="1:11" ht="18" customHeight="1">
      <c r="A25" s="61">
        <v>4</v>
      </c>
      <c r="B25" s="95">
        <v>27</v>
      </c>
      <c r="C25" s="113" t="s">
        <v>128</v>
      </c>
      <c r="D25" s="69" t="s">
        <v>299</v>
      </c>
      <c r="E25" s="62" t="s">
        <v>4</v>
      </c>
      <c r="F25" s="95">
        <v>2013</v>
      </c>
      <c r="G25" s="67" t="s">
        <v>12</v>
      </c>
      <c r="H25" s="66"/>
      <c r="I25" s="95"/>
      <c r="J25" s="98">
        <v>9.432870370370371E-3</v>
      </c>
      <c r="K25" s="78"/>
    </row>
    <row r="27" spans="1:11" s="3" customFormat="1">
      <c r="A27" s="277" t="s">
        <v>245</v>
      </c>
      <c r="B27" s="277"/>
      <c r="C27" s="277"/>
      <c r="D27" s="277"/>
      <c r="E27" s="277"/>
      <c r="F27" s="277"/>
      <c r="G27" s="277"/>
      <c r="H27" s="277"/>
      <c r="I27" s="28"/>
      <c r="J27" s="28"/>
      <c r="K27" s="19"/>
    </row>
    <row r="28" spans="1:11" s="3" customFormat="1">
      <c r="A28" s="277" t="s">
        <v>22</v>
      </c>
      <c r="B28" s="277"/>
      <c r="C28" s="277"/>
      <c r="D28" s="277"/>
      <c r="E28" s="277"/>
      <c r="F28" s="277"/>
      <c r="G28" s="277"/>
      <c r="H28" s="29"/>
      <c r="I28" s="28"/>
      <c r="J28" s="28"/>
      <c r="K28" s="19"/>
    </row>
  </sheetData>
  <sortState ref="A8:K25">
    <sortCondition ref="E8:E25"/>
  </sortState>
  <mergeCells count="6">
    <mergeCell ref="A27:H27"/>
    <mergeCell ref="A28:G28"/>
    <mergeCell ref="A2:J2"/>
    <mergeCell ref="A3:K3"/>
    <mergeCell ref="A5:B5"/>
    <mergeCell ref="A4:B4"/>
  </mergeCells>
  <conditionalFormatting sqref="E27:F28">
    <cfRule type="expression" dxfId="0" priority="1">
      <formula>AND(E27="ž",F27&lt;1963)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Výsledky 2022</vt:lpstr>
      <vt:lpstr>Kategórie 2022</vt:lpstr>
      <vt:lpstr>Memorial 2022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2022-06-19T16:06:30Z</cp:lastPrinted>
  <dcterms:created xsi:type="dcterms:W3CDTF">2006-08-10T15:02:00Z</dcterms:created>
  <dcterms:modified xsi:type="dcterms:W3CDTF">2022-06-19T16:26:52Z</dcterms:modified>
</cp:coreProperties>
</file>