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/>
  </bookViews>
  <sheets>
    <sheet name="Výsledky 2022" sheetId="47" r:id="rId1"/>
    <sheet name="Kategórie 2022" sheetId="52" r:id="rId2"/>
  </sheets>
  <calcPr calcId="124519"/>
</workbook>
</file>

<file path=xl/calcChain.xml><?xml version="1.0" encoding="utf-8"?>
<calcChain xmlns="http://schemas.openxmlformats.org/spreadsheetml/2006/main">
  <c r="I269" i="52"/>
  <c r="I267"/>
  <c r="I265"/>
  <c r="I264"/>
  <c r="I262"/>
  <c r="I261"/>
  <c r="I260"/>
  <c r="I259"/>
  <c r="I258"/>
  <c r="I257"/>
  <c r="I256"/>
  <c r="I255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8"/>
  <c r="I227"/>
  <c r="I226"/>
  <c r="I225"/>
  <c r="I224"/>
  <c r="I223"/>
  <c r="I222"/>
  <c r="I221"/>
  <c r="I220"/>
  <c r="I219"/>
  <c r="I218"/>
  <c r="I217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0"/>
  <c r="I132"/>
  <c r="I131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19"/>
  <c r="I18"/>
  <c r="I17"/>
  <c r="I16"/>
  <c r="I15"/>
  <c r="I14"/>
  <c r="I13"/>
  <c r="I12"/>
  <c r="I11"/>
  <c r="I10"/>
  <c r="I9"/>
  <c r="I8"/>
  <c r="I7"/>
  <c r="J7" s="1"/>
  <c r="I6"/>
  <c r="J6" s="1"/>
  <c r="I66" i="47"/>
  <c r="I24"/>
  <c r="I128"/>
  <c r="I42"/>
  <c r="I40"/>
  <c r="I124"/>
  <c r="I17"/>
  <c r="I74"/>
  <c r="I50"/>
  <c r="I36"/>
  <c r="I123"/>
  <c r="I45"/>
  <c r="I112"/>
  <c r="I15"/>
  <c r="I100"/>
  <c r="I126"/>
  <c r="I94"/>
  <c r="I67"/>
  <c r="I108"/>
  <c r="I16"/>
  <c r="I19"/>
  <c r="I102"/>
  <c r="I122"/>
  <c r="I89"/>
  <c r="I109"/>
  <c r="I104"/>
  <c r="I8"/>
  <c r="I127"/>
  <c r="I68"/>
  <c r="I91"/>
  <c r="I110"/>
  <c r="I51"/>
  <c r="I79"/>
  <c r="I29"/>
  <c r="I58"/>
  <c r="I125"/>
  <c r="I72"/>
  <c r="I99"/>
  <c r="I37"/>
  <c r="I113"/>
  <c r="I49"/>
  <c r="I30"/>
  <c r="I5"/>
  <c r="I87"/>
  <c r="I28"/>
  <c r="I6"/>
  <c r="I86"/>
  <c r="I105"/>
  <c r="I56"/>
  <c r="I21"/>
  <c r="I116"/>
  <c r="I129"/>
  <c r="I41"/>
  <c r="I95"/>
  <c r="I7"/>
  <c r="I92"/>
  <c r="I9"/>
  <c r="I61"/>
  <c r="I70"/>
  <c r="I114"/>
  <c r="I38"/>
  <c r="I13"/>
  <c r="I43"/>
  <c r="I107"/>
  <c r="I46"/>
  <c r="I69"/>
  <c r="I54"/>
  <c r="I14"/>
  <c r="I111"/>
  <c r="I120"/>
  <c r="I22"/>
  <c r="I25"/>
  <c r="I115"/>
  <c r="I48"/>
  <c r="I63"/>
  <c r="I23"/>
  <c r="I32"/>
  <c r="I119"/>
  <c r="I93"/>
  <c r="I73"/>
  <c r="I84"/>
  <c r="I117"/>
  <c r="I75"/>
  <c r="I101"/>
  <c r="I90"/>
  <c r="I106"/>
  <c r="I11"/>
  <c r="I71"/>
  <c r="I103"/>
  <c r="I59"/>
  <c r="I39"/>
  <c r="I97"/>
  <c r="I20"/>
  <c r="I34"/>
  <c r="I82"/>
  <c r="I88"/>
  <c r="I98"/>
  <c r="I80"/>
  <c r="I12"/>
  <c r="I53"/>
  <c r="I130"/>
  <c r="I27"/>
  <c r="I35"/>
  <c r="I62"/>
  <c r="I55"/>
  <c r="I96"/>
  <c r="I83"/>
  <c r="I76"/>
  <c r="I118"/>
  <c r="I85"/>
  <c r="I10"/>
  <c r="I121"/>
  <c r="I78"/>
  <c r="I18"/>
  <c r="I60"/>
  <c r="I44"/>
  <c r="I57"/>
  <c r="I81"/>
  <c r="I47"/>
  <c r="I26"/>
  <c r="I64"/>
  <c r="I77"/>
  <c r="I33"/>
  <c r="I31"/>
  <c r="I52"/>
  <c r="I65"/>
  <c r="J137" i="52" l="1"/>
  <c r="J141"/>
  <c r="J145"/>
  <c r="J149"/>
  <c r="J153"/>
  <c r="J157"/>
  <c r="J161"/>
  <c r="J165"/>
  <c r="J169"/>
  <c r="J173"/>
  <c r="J177"/>
  <c r="J181"/>
  <c r="J185"/>
  <c r="J189"/>
  <c r="J194"/>
  <c r="J198"/>
  <c r="J202"/>
  <c r="J206"/>
  <c r="J210"/>
  <c r="J214"/>
  <c r="J219"/>
  <c r="J223"/>
  <c r="J227"/>
  <c r="J232"/>
  <c r="J236"/>
  <c r="J240"/>
  <c r="J244"/>
  <c r="J249"/>
  <c r="J253"/>
  <c r="J258"/>
  <c r="J262"/>
  <c r="J269"/>
  <c r="J136"/>
  <c r="J140"/>
  <c r="J144"/>
  <c r="J148"/>
  <c r="J152"/>
  <c r="J156"/>
  <c r="J160"/>
  <c r="J164"/>
  <c r="J168"/>
  <c r="J172"/>
  <c r="J176"/>
  <c r="J180"/>
  <c r="J184"/>
  <c r="J188"/>
  <c r="J193"/>
  <c r="J197"/>
  <c r="J201"/>
  <c r="J205"/>
  <c r="J209"/>
  <c r="J213"/>
  <c r="J218"/>
  <c r="J222"/>
  <c r="J226"/>
  <c r="J231"/>
  <c r="J235"/>
  <c r="J239"/>
  <c r="J243"/>
  <c r="J248"/>
  <c r="J252"/>
  <c r="J257"/>
  <c r="J261"/>
  <c r="J267"/>
  <c r="J139"/>
  <c r="J143"/>
  <c r="J147"/>
  <c r="J151"/>
  <c r="J155"/>
  <c r="J159"/>
  <c r="J163"/>
  <c r="J167"/>
  <c r="J171"/>
  <c r="J175"/>
  <c r="J179"/>
  <c r="J183"/>
  <c r="J187"/>
  <c r="J191"/>
  <c r="J196"/>
  <c r="J200"/>
  <c r="J204"/>
  <c r="J208"/>
  <c r="J212"/>
  <c r="J217"/>
  <c r="J221"/>
  <c r="J225"/>
  <c r="J230"/>
  <c r="J234"/>
  <c r="J238"/>
  <c r="J242"/>
  <c r="J247"/>
  <c r="J251"/>
  <c r="J256"/>
  <c r="J260"/>
  <c r="J265"/>
  <c r="J138"/>
  <c r="J142"/>
  <c r="J146"/>
  <c r="J150"/>
  <c r="J154"/>
  <c r="J158"/>
  <c r="J162"/>
  <c r="J166"/>
  <c r="J170"/>
  <c r="J174"/>
  <c r="J178"/>
  <c r="J182"/>
  <c r="J186"/>
  <c r="J190"/>
  <c r="J195"/>
  <c r="J199"/>
  <c r="J203"/>
  <c r="J207"/>
  <c r="J211"/>
  <c r="J215"/>
  <c r="J220"/>
  <c r="J224"/>
  <c r="J228"/>
  <c r="J233"/>
  <c r="J237"/>
  <c r="J241"/>
  <c r="J245"/>
  <c r="J250"/>
  <c r="J255"/>
  <c r="J259"/>
  <c r="J264"/>
  <c r="J11"/>
  <c r="J15"/>
  <c r="J19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08"/>
  <c r="J112"/>
  <c r="J116"/>
  <c r="J120"/>
  <c r="J124"/>
  <c r="J128"/>
  <c r="J130"/>
  <c r="J10"/>
  <c r="J14"/>
  <c r="J18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03"/>
  <c r="J107"/>
  <c r="J111"/>
  <c r="J115"/>
  <c r="J119"/>
  <c r="J123"/>
  <c r="J127"/>
  <c r="J132"/>
  <c r="J9"/>
  <c r="J13"/>
  <c r="J17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1"/>
  <c r="J8"/>
  <c r="J12"/>
  <c r="J16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28" i="47"/>
  <c r="J66"/>
  <c r="J24"/>
  <c r="J45"/>
  <c r="J74"/>
  <c r="J42"/>
  <c r="J50"/>
  <c r="J40"/>
  <c r="J36"/>
  <c r="J124"/>
  <c r="J123"/>
  <c r="J17"/>
  <c r="J77"/>
  <c r="J60"/>
  <c r="J117"/>
  <c r="J48"/>
  <c r="J14"/>
  <c r="J114"/>
  <c r="J95"/>
  <c r="J6"/>
  <c r="J37"/>
  <c r="J51"/>
  <c r="J89"/>
  <c r="J126"/>
  <c r="J62"/>
  <c r="J44"/>
  <c r="J81"/>
  <c r="J26"/>
  <c r="J85"/>
  <c r="J27"/>
  <c r="J34"/>
  <c r="J88"/>
  <c r="J52"/>
  <c r="J47"/>
  <c r="J118"/>
  <c r="J130"/>
  <c r="J20"/>
  <c r="J106"/>
  <c r="J93"/>
  <c r="J115"/>
  <c r="J46"/>
  <c r="J9"/>
  <c r="J116"/>
  <c r="J5"/>
  <c r="J72"/>
  <c r="J68"/>
  <c r="J19"/>
  <c r="J112"/>
  <c r="J65"/>
  <c r="J31"/>
  <c r="J18"/>
  <c r="J83"/>
  <c r="J12"/>
  <c r="J39"/>
  <c r="J11"/>
  <c r="J73"/>
  <c r="J32"/>
  <c r="J22"/>
  <c r="J69"/>
  <c r="J43"/>
  <c r="J61"/>
  <c r="J129"/>
  <c r="J56"/>
  <c r="J87"/>
  <c r="J99"/>
  <c r="J58"/>
  <c r="J91"/>
  <c r="J8"/>
  <c r="J102"/>
  <c r="J108"/>
  <c r="J15"/>
  <c r="J121"/>
  <c r="J76"/>
  <c r="J55"/>
  <c r="J53"/>
  <c r="J98"/>
  <c r="J97"/>
  <c r="J103"/>
  <c r="J90"/>
  <c r="J75"/>
  <c r="J119"/>
  <c r="J63"/>
  <c r="J25"/>
  <c r="J111"/>
  <c r="J107"/>
  <c r="J38"/>
  <c r="J92"/>
  <c r="J21"/>
  <c r="J86"/>
  <c r="J30"/>
  <c r="J113"/>
  <c r="J125"/>
  <c r="J79"/>
  <c r="J127"/>
  <c r="J109"/>
  <c r="J16"/>
  <c r="J94"/>
  <c r="J33"/>
  <c r="J64"/>
  <c r="J57"/>
  <c r="J78"/>
  <c r="J10"/>
  <c r="J96"/>
  <c r="J35"/>
  <c r="J80"/>
  <c r="J82"/>
  <c r="J59"/>
  <c r="J71"/>
  <c r="J101"/>
  <c r="J84"/>
  <c r="J23"/>
  <c r="J120"/>
  <c r="J54"/>
  <c r="J13"/>
  <c r="J70"/>
  <c r="J7"/>
  <c r="J41"/>
  <c r="J105"/>
  <c r="J28"/>
  <c r="J49"/>
  <c r="J29"/>
  <c r="J110"/>
  <c r="J104"/>
  <c r="J122"/>
  <c r="J67"/>
  <c r="J100"/>
</calcChain>
</file>

<file path=xl/sharedStrings.xml><?xml version="1.0" encoding="utf-8"?>
<sst xmlns="http://schemas.openxmlformats.org/spreadsheetml/2006/main" count="1947" uniqueCount="314">
  <si>
    <t>Meno</t>
  </si>
  <si>
    <t>Oddiel</t>
  </si>
  <si>
    <t>Čas</t>
  </si>
  <si>
    <t>m</t>
  </si>
  <si>
    <t>m/ž</t>
  </si>
  <si>
    <t>dátum</t>
  </si>
  <si>
    <t>KAT</t>
  </si>
  <si>
    <t>Por. v kat.</t>
  </si>
  <si>
    <t>Rok nar.</t>
  </si>
  <si>
    <t>Priezvisko</t>
  </si>
  <si>
    <t>štát</t>
  </si>
  <si>
    <t>SVK</t>
  </si>
  <si>
    <t xml:space="preserve">16 km </t>
  </si>
  <si>
    <t>.</t>
  </si>
  <si>
    <t>Michal</t>
  </si>
  <si>
    <t>ž</t>
  </si>
  <si>
    <t>Pavol</t>
  </si>
  <si>
    <t>Andrej</t>
  </si>
  <si>
    <t>UKR</t>
  </si>
  <si>
    <t>Štefan</t>
  </si>
  <si>
    <t>BK Steel Košice</t>
  </si>
  <si>
    <t>Peter</t>
  </si>
  <si>
    <t>O5 BK Furča Košice</t>
  </si>
  <si>
    <t>Martin</t>
  </si>
  <si>
    <t>Vladimír</t>
  </si>
  <si>
    <t>TJ Obal servis Košice</t>
  </si>
  <si>
    <t>Imad</t>
  </si>
  <si>
    <t>Marek</t>
  </si>
  <si>
    <t>Július</t>
  </si>
  <si>
    <t>Jozef</t>
  </si>
  <si>
    <t>Prešov</t>
  </si>
  <si>
    <t>HUN</t>
  </si>
  <si>
    <t>AC Michalovce</t>
  </si>
  <si>
    <t>Miroslav</t>
  </si>
  <si>
    <t>SOPKA Seňa</t>
  </si>
  <si>
    <t>Košice</t>
  </si>
  <si>
    <t>Marián</t>
  </si>
  <si>
    <t>Active life</t>
  </si>
  <si>
    <t>Ladislav</t>
  </si>
  <si>
    <t>Ján</t>
  </si>
  <si>
    <t>Lucia</t>
  </si>
  <si>
    <t>Slavomír</t>
  </si>
  <si>
    <t>Energo Control</t>
  </si>
  <si>
    <t>Milan</t>
  </si>
  <si>
    <t>MBO Strážske</t>
  </si>
  <si>
    <t>Michalovce</t>
  </si>
  <si>
    <t>Bartolomej</t>
  </si>
  <si>
    <t>Jana</t>
  </si>
  <si>
    <t>MARAS team</t>
  </si>
  <si>
    <t>Monika</t>
  </si>
  <si>
    <t>Dušan</t>
  </si>
  <si>
    <t>František</t>
  </si>
  <si>
    <t>Richard</t>
  </si>
  <si>
    <t>Lukáš</t>
  </si>
  <si>
    <t>Juraj</t>
  </si>
  <si>
    <t>Ľuboš</t>
  </si>
  <si>
    <t>Valaliky</t>
  </si>
  <si>
    <t>Alžbeta</t>
  </si>
  <si>
    <t>Tibor</t>
  </si>
  <si>
    <t>Erik</t>
  </si>
  <si>
    <t>Obec Bohdanovce</t>
  </si>
  <si>
    <t>Dmytro</t>
  </si>
  <si>
    <t>Tomáš</t>
  </si>
  <si>
    <t>Maratónsky klub Košice</t>
  </si>
  <si>
    <t>Branislav</t>
  </si>
  <si>
    <t>MBK Veľké Kapušany</t>
  </si>
  <si>
    <t>Beáta</t>
  </si>
  <si>
    <t>Metropol Košice</t>
  </si>
  <si>
    <t>Mahuliena</t>
  </si>
  <si>
    <t>All4Run Vranov nad Topľou</t>
  </si>
  <si>
    <t>Stanislav</t>
  </si>
  <si>
    <t>Ďurďošík</t>
  </si>
  <si>
    <t>Matúš</t>
  </si>
  <si>
    <t>Viktor</t>
  </si>
  <si>
    <t>Imrich</t>
  </si>
  <si>
    <t>Daniel</t>
  </si>
  <si>
    <t>Anton</t>
  </si>
  <si>
    <t>Anna</t>
  </si>
  <si>
    <t>Ľubomír</t>
  </si>
  <si>
    <t>Zoltán</t>
  </si>
  <si>
    <t>Jaroslav</t>
  </si>
  <si>
    <t>ŽSR Košice</t>
  </si>
  <si>
    <t>Trebišov</t>
  </si>
  <si>
    <t>Slavomíra</t>
  </si>
  <si>
    <t>Marcela</t>
  </si>
  <si>
    <t>Zuzana</t>
  </si>
  <si>
    <t>Ivana</t>
  </si>
  <si>
    <t>Radoslav</t>
  </si>
  <si>
    <t>TMS International Košice</t>
  </si>
  <si>
    <t>Gejza</t>
  </si>
  <si>
    <t>Roman</t>
  </si>
  <si>
    <t xml:space="preserve">Výsledky spracovala: Anna Bucová </t>
  </si>
  <si>
    <t>Št.č.</t>
  </si>
  <si>
    <t>HABURA</t>
  </si>
  <si>
    <t>Gladiator Michalovce</t>
  </si>
  <si>
    <t>ULIČNÝ</t>
  </si>
  <si>
    <t>FECÍK</t>
  </si>
  <si>
    <t>SEPEŠI</t>
  </si>
  <si>
    <t>KAMAS</t>
  </si>
  <si>
    <t>MENYHÉRT</t>
  </si>
  <si>
    <t>PASTOR</t>
  </si>
  <si>
    <t>HORVÁTH</t>
  </si>
  <si>
    <t>GREGA</t>
  </si>
  <si>
    <t>ZÁVOJNOVÁ</t>
  </si>
  <si>
    <t>Janka</t>
  </si>
  <si>
    <t>KIRÁĽ</t>
  </si>
  <si>
    <t>PÁLFI</t>
  </si>
  <si>
    <t>TROJČÁK</t>
  </si>
  <si>
    <t>ZUŠČÁK</t>
  </si>
  <si>
    <t>PETRO</t>
  </si>
  <si>
    <t>ŠOLTÝS</t>
  </si>
  <si>
    <t>VARGA</t>
  </si>
  <si>
    <t>MIHOK</t>
  </si>
  <si>
    <t>BARAKAT</t>
  </si>
  <si>
    <t>Alaska food s.r.o Sýria</t>
  </si>
  <si>
    <t>GALIK</t>
  </si>
  <si>
    <t>IMRICH</t>
  </si>
  <si>
    <t>Soľ</t>
  </si>
  <si>
    <t>PRIBIČKO</t>
  </si>
  <si>
    <t>TISZOVÁ</t>
  </si>
  <si>
    <t>IVAŇÁK</t>
  </si>
  <si>
    <t>BALOGH</t>
  </si>
  <si>
    <t>HUDÁK</t>
  </si>
  <si>
    <t>TÓTH</t>
  </si>
  <si>
    <t>Rakovec</t>
  </si>
  <si>
    <t>BAKAJSA</t>
  </si>
  <si>
    <t>KRIŠTANOVÁ</t>
  </si>
  <si>
    <t>REPÁK</t>
  </si>
  <si>
    <t>PAPP</t>
  </si>
  <si>
    <t>PUŠKÁRIK</t>
  </si>
  <si>
    <t>Benjamin</t>
  </si>
  <si>
    <t>DEČO</t>
  </si>
  <si>
    <t>ŠVEC</t>
  </si>
  <si>
    <t>KOČIŠČINOVÁ</t>
  </si>
  <si>
    <t>ČIGÁŠ</t>
  </si>
  <si>
    <t>JUHÁS</t>
  </si>
  <si>
    <t>NÉMETH</t>
  </si>
  <si>
    <t>VARGAEŠTOK</t>
  </si>
  <si>
    <t>ČEĽOVSKÝ</t>
  </si>
  <si>
    <t>ŠESTÁKOVÁ</t>
  </si>
  <si>
    <t>FICZERE</t>
  </si>
  <si>
    <t>HUSZÁR</t>
  </si>
  <si>
    <t>BREZNAI</t>
  </si>
  <si>
    <t>ISZA</t>
  </si>
  <si>
    <t>PAVLOV</t>
  </si>
  <si>
    <t>ŠMELKOVÁ</t>
  </si>
  <si>
    <t>ProRun Moldava nad Bodvou</t>
  </si>
  <si>
    <t>MAURER</t>
  </si>
  <si>
    <t>ŠVIGÁR</t>
  </si>
  <si>
    <t>KARABIN</t>
  </si>
  <si>
    <t>FAZEKAŠ</t>
  </si>
  <si>
    <t>SABOLOVÁ</t>
  </si>
  <si>
    <t>ČIŽMÁR</t>
  </si>
  <si>
    <t>JACKOVÁ</t>
  </si>
  <si>
    <t>Pavel</t>
  </si>
  <si>
    <t>Jenkovce</t>
  </si>
  <si>
    <t>REPČÍK</t>
  </si>
  <si>
    <t>GAD</t>
  </si>
  <si>
    <t>GOMBITA</t>
  </si>
  <si>
    <t>KUBÁKOVÁ</t>
  </si>
  <si>
    <t>KULÍK</t>
  </si>
  <si>
    <t>KUNDRAČIK</t>
  </si>
  <si>
    <t>MYDLÁR</t>
  </si>
  <si>
    <t>OPRENDEK</t>
  </si>
  <si>
    <t>OVČARÍKOVÁ</t>
  </si>
  <si>
    <t>PACHOTA</t>
  </si>
  <si>
    <t>SCIRANKO</t>
  </si>
  <si>
    <t>TOMEČEK</t>
  </si>
  <si>
    <t>VRONČ</t>
  </si>
  <si>
    <t>Radomir</t>
  </si>
  <si>
    <t>Filip</t>
  </si>
  <si>
    <t>Elo</t>
  </si>
  <si>
    <t>Beh chudobným</t>
  </si>
  <si>
    <t>Active life team Košice o.z.</t>
  </si>
  <si>
    <t>ŠK COPY-SERVIS Liptovský Mikuláš</t>
  </si>
  <si>
    <t>Stavebniny Ruskov</t>
  </si>
  <si>
    <t>TJ Tatran Spišská Nová Ves</t>
  </si>
  <si>
    <t>Mengusovce</t>
  </si>
  <si>
    <t>Výsledková listina 47.ročníka behu Olšavskou dolinou - Blažice 22.5.2022</t>
  </si>
  <si>
    <t>F</t>
  </si>
  <si>
    <t>Košice - Krásna</t>
  </si>
  <si>
    <t>BOBAĽ</t>
  </si>
  <si>
    <t>BOSÁKOVÁ</t>
  </si>
  <si>
    <t>Seňa</t>
  </si>
  <si>
    <t>BK Chellito Michaľany</t>
  </si>
  <si>
    <t>ČERŇA</t>
  </si>
  <si>
    <t>Patrik</t>
  </si>
  <si>
    <t>Stopa Michalovce</t>
  </si>
  <si>
    <t>DELY</t>
  </si>
  <si>
    <t>Kučín</t>
  </si>
  <si>
    <t>Active life team Košice</t>
  </si>
  <si>
    <t>GAJDOŠ</t>
  </si>
  <si>
    <t>AGROVESTeam</t>
  </si>
  <si>
    <t>GAJDOŠOVÁ</t>
  </si>
  <si>
    <t>FISPRO Horovce</t>
  </si>
  <si>
    <t>GARČÁR</t>
  </si>
  <si>
    <t>HANULA</t>
  </si>
  <si>
    <t>Liptovské Sliače</t>
  </si>
  <si>
    <t>HANULOVÁ</t>
  </si>
  <si>
    <t>Danka</t>
  </si>
  <si>
    <t>HLAVAČ</t>
  </si>
  <si>
    <t>HORTELANO</t>
  </si>
  <si>
    <t>Jérôme</t>
  </si>
  <si>
    <t>FRA</t>
  </si>
  <si>
    <t>ŠK KOMPAS</t>
  </si>
  <si>
    <t>Obec Kechnec</t>
  </si>
  <si>
    <t>HVAŤ</t>
  </si>
  <si>
    <t>Oto</t>
  </si>
  <si>
    <t>JAŠKO</t>
  </si>
  <si>
    <t>Active life team</t>
  </si>
  <si>
    <t>Ruskov</t>
  </si>
  <si>
    <t>Mirka</t>
  </si>
  <si>
    <t>KAKAŠČÍK</t>
  </si>
  <si>
    <t>NW-ZABORSKE</t>
  </si>
  <si>
    <t>KATANOVÁ</t>
  </si>
  <si>
    <t>Karina</t>
  </si>
  <si>
    <t>KATUNSKÝ</t>
  </si>
  <si>
    <t>KLEITSOVÁ</t>
  </si>
  <si>
    <t>Nižná Kamenica</t>
  </si>
  <si>
    <t>KONDAŠ</t>
  </si>
  <si>
    <t>Robert</t>
  </si>
  <si>
    <t>KONDOR</t>
  </si>
  <si>
    <t>Dávid</t>
  </si>
  <si>
    <t>KOVÁČ</t>
  </si>
  <si>
    <t>Baška</t>
  </si>
  <si>
    <t>KRISTAN</t>
  </si>
  <si>
    <t>MALEJČÍK ST.</t>
  </si>
  <si>
    <t>MARJOV</t>
  </si>
  <si>
    <t>Agroves taem</t>
  </si>
  <si>
    <t>Active Life Team Košice</t>
  </si>
  <si>
    <t>MOCKOVČIAK</t>
  </si>
  <si>
    <t>MUDRÁK</t>
  </si>
  <si>
    <t>Vlastimír</t>
  </si>
  <si>
    <t>Vybuchanec</t>
  </si>
  <si>
    <t>MURÍN</t>
  </si>
  <si>
    <t>ROTH-Slovakia s.r.o.</t>
  </si>
  <si>
    <t>Csaba</t>
  </si>
  <si>
    <t>Miškolc</t>
  </si>
  <si>
    <t>ONUŠKA</t>
  </si>
  <si>
    <t>AC Michalove</t>
  </si>
  <si>
    <t>Cassovia Running Team Košice</t>
  </si>
  <si>
    <t>Záchranná služba Košice</t>
  </si>
  <si>
    <t>Regina</t>
  </si>
  <si>
    <t>POLAK</t>
  </si>
  <si>
    <t>POLLÁK</t>
  </si>
  <si>
    <t>AgroVes Team Michalovce</t>
  </si>
  <si>
    <t>PRAMUK</t>
  </si>
  <si>
    <t>Bežecky klub obce Vyšna Myšľa</t>
  </si>
  <si>
    <t>ROHAĽ</t>
  </si>
  <si>
    <t>SAHAJDA</t>
  </si>
  <si>
    <t>Cassovia Running Team o.z. Košice</t>
  </si>
  <si>
    <t>SOBOTOVÁ</t>
  </si>
  <si>
    <t>Tatiana</t>
  </si>
  <si>
    <t>Rozhanovce</t>
  </si>
  <si>
    <t>ŠAMULÁKOVÁ</t>
  </si>
  <si>
    <t>Petra</t>
  </si>
  <si>
    <t>ŠIPOŠ</t>
  </si>
  <si>
    <t>TABAKA</t>
  </si>
  <si>
    <t>URBAN</t>
  </si>
  <si>
    <t>URBAN Running team Košice</t>
  </si>
  <si>
    <t>Stoličky VvMix Alžbetina Kosice</t>
  </si>
  <si>
    <t>ZBK</t>
  </si>
  <si>
    <t>VASKA</t>
  </si>
  <si>
    <t>Košice Myslava</t>
  </si>
  <si>
    <t>VENCEL</t>
  </si>
  <si>
    <t>VITOVIČOVÁ</t>
  </si>
  <si>
    <t>Jarmila</t>
  </si>
  <si>
    <t>Čergovrun</t>
  </si>
  <si>
    <t>ZABOJ</t>
  </si>
  <si>
    <t>ZÁHORÁK</t>
  </si>
  <si>
    <t>ANTONINO Košice Kavečany</t>
  </si>
  <si>
    <t>OZ Rescue Karpaty</t>
  </si>
  <si>
    <t>ZLACKY</t>
  </si>
  <si>
    <t>Labaš running team</t>
  </si>
  <si>
    <t>ZUBRICKÝ</t>
  </si>
  <si>
    <t>Sabinov</t>
  </si>
  <si>
    <t>ZuscakFamily Košice</t>
  </si>
  <si>
    <t>PITROVSKÁ</t>
  </si>
  <si>
    <t>Sura Team Košice</t>
  </si>
  <si>
    <t>Hlavný rozhodca: Peter Buc peter.buc1959@gmail.com 0905299189</t>
  </si>
  <si>
    <t>JUHÁSOVÁ</t>
  </si>
  <si>
    <t>KOPČÁKOVÁ SELIGOVÁ</t>
  </si>
  <si>
    <t>MÜLLEROVÁ</t>
  </si>
  <si>
    <t>PORUBIAK</t>
  </si>
  <si>
    <t>SYR</t>
  </si>
  <si>
    <t>www.htorunning.com</t>
  </si>
  <si>
    <t>Por. čís.</t>
  </si>
  <si>
    <t>MALEJČÍK ml.</t>
  </si>
  <si>
    <t>HRUŠOVSKÝ</t>
  </si>
  <si>
    <t>STEZ Sp.Nová Ves</t>
  </si>
  <si>
    <t>MČ Košice -Pereš</t>
  </si>
  <si>
    <t>Ukrajina - Ruskov</t>
  </si>
  <si>
    <t>IVANYSCH</t>
  </si>
  <si>
    <t>Júlia</t>
  </si>
  <si>
    <t>Blažice</t>
  </si>
  <si>
    <t>BK Poprad</t>
  </si>
  <si>
    <t>KUKURUC</t>
  </si>
  <si>
    <t>ULIČNÁ</t>
  </si>
  <si>
    <t>Veronikay</t>
  </si>
  <si>
    <t>Kassamen O.T.</t>
  </si>
  <si>
    <t>Robbie</t>
  </si>
  <si>
    <t>NF</t>
  </si>
  <si>
    <t xml:space="preserve">Štefko Running team </t>
  </si>
  <si>
    <t>ŽENY absolútne poradie</t>
  </si>
  <si>
    <t>Muži absolútne poradie</t>
  </si>
  <si>
    <t>MUŽI 40-49 rokov</t>
  </si>
  <si>
    <t>MUŽI 50-59 rokov</t>
  </si>
  <si>
    <t>MUŽI 60-69 rokov</t>
  </si>
  <si>
    <t>MUŽI 70 a viac rokov</t>
  </si>
  <si>
    <t>ŽENY 40-49 rokov</t>
  </si>
  <si>
    <t>ŽENY 50-59 rokov</t>
  </si>
  <si>
    <t>ŽENY 60 a viac  rokov</t>
  </si>
  <si>
    <t>Juniori muži</t>
  </si>
  <si>
    <t>Juniorky ženy</t>
  </si>
</sst>
</file>

<file path=xl/styles.xml><?xml version="1.0" encoding="utf-8"?>
<styleSheet xmlns="http://schemas.openxmlformats.org/spreadsheetml/2006/main">
  <fonts count="2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u/>
      <sz val="8"/>
      <color theme="10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0"/>
      <color rgb="FF00B050"/>
      <name val="Arial"/>
      <family val="2"/>
      <charset val="238"/>
    </font>
    <font>
      <b/>
      <sz val="10"/>
      <name val="Calibri"/>
      <family val="2"/>
      <charset val="238"/>
    </font>
    <font>
      <b/>
      <u/>
      <sz val="9"/>
      <color theme="10"/>
      <name val="Arial"/>
      <family val="2"/>
      <charset val="238"/>
    </font>
    <font>
      <b/>
      <sz val="1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1" xfId="0" applyFont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3" fillId="0" borderId="1" xfId="1" applyFont="1" applyBorder="1" applyAlignment="1" applyProtection="1"/>
    <xf numFmtId="0" fontId="5" fillId="0" borderId="0" xfId="0" applyFont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/>
    <xf numFmtId="1" fontId="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24" fillId="0" borderId="0" xfId="1" applyFont="1"/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0" borderId="0" xfId="0" applyFont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8" fillId="0" borderId="0" xfId="0" applyFont="1"/>
    <xf numFmtId="0" fontId="9" fillId="0" borderId="0" xfId="0" applyFont="1" applyFill="1" applyBorder="1" applyAlignment="1">
      <alignment horizontal="left" vertical="center"/>
    </xf>
    <xf numFmtId="0" fontId="16" fillId="0" borderId="1" xfId="0" applyFont="1" applyBorder="1"/>
    <xf numFmtId="0" fontId="18" fillId="0" borderId="1" xfId="0" applyFont="1" applyBorder="1"/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0" fillId="0" borderId="0" xfId="0" applyFont="1"/>
    <xf numFmtId="0" fontId="20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25" fillId="0" borderId="0" xfId="1" applyFont="1"/>
    <xf numFmtId="0" fontId="6" fillId="0" borderId="1" xfId="0" applyFont="1" applyBorder="1" applyAlignment="1">
      <alignment horizontal="center" wrapText="1"/>
    </xf>
    <xf numFmtId="21" fontId="15" fillId="0" borderId="1" xfId="0" applyNumberFormat="1" applyFont="1" applyBorder="1" applyAlignment="1">
      <alignment horizontal="center"/>
    </xf>
    <xf numFmtId="21" fontId="17" fillId="0" borderId="1" xfId="0" applyNumberFormat="1" applyFont="1" applyBorder="1" applyAlignment="1">
      <alignment horizontal="center"/>
    </xf>
    <xf numFmtId="21" fontId="19" fillId="0" borderId="1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0" fontId="26" fillId="0" borderId="0" xfId="0" applyFont="1"/>
    <xf numFmtId="46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2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1" fontId="6" fillId="0" borderId="7" xfId="0" applyNumberFormat="1" applyFont="1" applyBorder="1" applyAlignment="1">
      <alignment horizontal="center"/>
    </xf>
    <xf numFmtId="0" fontId="21" fillId="0" borderId="7" xfId="0" applyFont="1" applyBorder="1"/>
    <xf numFmtId="0" fontId="6" fillId="0" borderId="0" xfId="0" applyFont="1"/>
    <xf numFmtId="0" fontId="27" fillId="0" borderId="1" xfId="1" applyFont="1" applyBorder="1" applyAlignment="1" applyProtection="1"/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46" fontId="6" fillId="0" borderId="7" xfId="0" applyNumberFormat="1" applyFont="1" applyBorder="1" applyAlignment="1">
      <alignment horizontal="center"/>
    </xf>
    <xf numFmtId="0" fontId="19" fillId="0" borderId="1" xfId="0" applyFont="1" applyBorder="1"/>
    <xf numFmtId="0" fontId="12" fillId="0" borderId="1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8" fillId="4" borderId="3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torunn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torunning.com/" TargetMode="External"/><Relationship Id="rId1" Type="http://schemas.openxmlformats.org/officeDocument/2006/relationships/hyperlink" Target="http://www.htorun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>
      <selection activeCell="M5" sqref="M5"/>
    </sheetView>
  </sheetViews>
  <sheetFormatPr defaultRowHeight="12.75"/>
  <cols>
    <col min="1" max="1" width="4.7109375" style="18" customWidth="1"/>
    <col min="2" max="2" width="5" style="35" customWidth="1"/>
    <col min="3" max="3" width="16.5703125" style="34" customWidth="1"/>
    <col min="4" max="4" width="7.7109375" style="27" customWidth="1"/>
    <col min="5" max="5" width="4.85546875" style="38" customWidth="1"/>
    <col min="6" max="6" width="4.42578125" style="38" customWidth="1"/>
    <col min="7" max="7" width="5" style="40" customWidth="1"/>
    <col min="8" max="8" width="29.28515625" style="27" customWidth="1"/>
    <col min="9" max="9" width="4.28515625" style="37" customWidth="1"/>
    <col min="10" max="10" width="4.140625" style="38" customWidth="1"/>
    <col min="11" max="11" width="12.85546875" style="35" customWidth="1"/>
  </cols>
  <sheetData>
    <row r="1" spans="1:11" ht="2.25" customHeight="1" thickBot="1">
      <c r="F1" s="38" t="s">
        <v>5</v>
      </c>
      <c r="G1" s="40">
        <v>2022</v>
      </c>
    </row>
    <row r="2" spans="1:11" s="21" customFormat="1" ht="30" customHeight="1" thickBot="1">
      <c r="A2" s="117" t="s">
        <v>178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33" customFormat="1" ht="20.100000000000001" customHeight="1">
      <c r="A3" s="111" t="s">
        <v>12</v>
      </c>
      <c r="B3" s="111"/>
      <c r="C3" s="66"/>
      <c r="D3" s="48"/>
      <c r="E3" s="48" t="s">
        <v>13</v>
      </c>
      <c r="F3" s="48"/>
      <c r="G3" s="48"/>
      <c r="H3" s="48"/>
      <c r="I3" s="48"/>
      <c r="J3" s="48"/>
      <c r="K3" s="49"/>
    </row>
    <row r="4" spans="1:11" s="50" customFormat="1" ht="33.75">
      <c r="A4" s="42" t="s">
        <v>286</v>
      </c>
      <c r="B4" s="81" t="s">
        <v>92</v>
      </c>
      <c r="C4" s="42" t="s">
        <v>9</v>
      </c>
      <c r="D4" s="7" t="s">
        <v>0</v>
      </c>
      <c r="E4" s="6" t="s">
        <v>10</v>
      </c>
      <c r="F4" s="6" t="s">
        <v>4</v>
      </c>
      <c r="G4" s="43" t="s">
        <v>8</v>
      </c>
      <c r="H4" s="7" t="s">
        <v>1</v>
      </c>
      <c r="I4" s="3" t="s">
        <v>6</v>
      </c>
      <c r="J4" s="44" t="s">
        <v>7</v>
      </c>
      <c r="K4" s="45" t="s">
        <v>2</v>
      </c>
    </row>
    <row r="5" spans="1:11" s="59" customFormat="1" ht="20.100000000000001" customHeight="1">
      <c r="A5" s="54">
        <v>1</v>
      </c>
      <c r="B5" s="55">
        <v>1</v>
      </c>
      <c r="C5" s="67" t="s">
        <v>249</v>
      </c>
      <c r="D5" s="57" t="s">
        <v>58</v>
      </c>
      <c r="E5" s="58" t="s">
        <v>11</v>
      </c>
      <c r="F5" s="58" t="s">
        <v>3</v>
      </c>
      <c r="G5" s="58">
        <v>1990</v>
      </c>
      <c r="H5" s="57" t="s">
        <v>250</v>
      </c>
      <c r="I5" s="11" t="str">
        <f t="shared" ref="I5:I36" si="0">IF(F5="m",IF($G$1-$G5&lt;=19,"JM",IF($G$1-$G5&lt;=39,"A",IF($G$1-$G5&lt;=49,"B",IF($G$1-$G5&lt;=59,"C",IF($G$1-$G5&lt;=69,"D","E"))))),IF($G$1-$G5&lt;=19,"JŽ",IF($G$1-$G5&lt;=39,"F",IF($G$1-$G5&lt;=49,"G",IF($G$1-$G5&lt;=59,"H","I")))))</f>
        <v>A</v>
      </c>
      <c r="J5" s="11">
        <f>COUNTIF(I$5:I5,I5)</f>
        <v>1</v>
      </c>
      <c r="K5" s="82">
        <v>3.5624999999999997E-2</v>
      </c>
    </row>
    <row r="6" spans="1:11" s="65" customFormat="1" ht="20.100000000000001" customHeight="1">
      <c r="A6" s="60">
        <v>2</v>
      </c>
      <c r="B6" s="61">
        <v>43</v>
      </c>
      <c r="C6" s="68" t="s">
        <v>127</v>
      </c>
      <c r="D6" s="63" t="s">
        <v>59</v>
      </c>
      <c r="E6" s="64" t="s">
        <v>11</v>
      </c>
      <c r="F6" s="64" t="s">
        <v>3</v>
      </c>
      <c r="G6" s="64">
        <v>1991</v>
      </c>
      <c r="H6" s="63" t="s">
        <v>247</v>
      </c>
      <c r="I6" s="10" t="str">
        <f t="shared" si="0"/>
        <v>A</v>
      </c>
      <c r="J6" s="10">
        <f>COUNTIF(I$5:I6,I6)</f>
        <v>2</v>
      </c>
      <c r="K6" s="83">
        <v>3.9212962962962963E-2</v>
      </c>
    </row>
    <row r="7" spans="1:11" s="59" customFormat="1" ht="20.100000000000001" customHeight="1">
      <c r="A7" s="54">
        <v>3</v>
      </c>
      <c r="B7" s="55">
        <v>3</v>
      </c>
      <c r="C7" s="67" t="s">
        <v>100</v>
      </c>
      <c r="D7" s="57" t="s">
        <v>74</v>
      </c>
      <c r="E7" s="58" t="s">
        <v>11</v>
      </c>
      <c r="F7" s="58" t="s">
        <v>3</v>
      </c>
      <c r="G7" s="58">
        <v>1974</v>
      </c>
      <c r="H7" s="57" t="s">
        <v>240</v>
      </c>
      <c r="I7" s="11" t="str">
        <f t="shared" si="0"/>
        <v>B</v>
      </c>
      <c r="J7" s="11">
        <f>COUNTIF(I$5:I7,I7)</f>
        <v>1</v>
      </c>
      <c r="K7" s="82">
        <v>3.9432870370370368E-2</v>
      </c>
    </row>
    <row r="8" spans="1:11" s="77" customFormat="1" ht="20.100000000000001" customHeight="1">
      <c r="A8" s="72">
        <v>4</v>
      </c>
      <c r="B8" s="73">
        <v>2</v>
      </c>
      <c r="C8" s="74" t="s">
        <v>258</v>
      </c>
      <c r="D8" s="75" t="s">
        <v>29</v>
      </c>
      <c r="E8" s="76" t="s">
        <v>11</v>
      </c>
      <c r="F8" s="76" t="s">
        <v>3</v>
      </c>
      <c r="G8" s="76">
        <v>1986</v>
      </c>
      <c r="H8" s="75" t="s">
        <v>259</v>
      </c>
      <c r="I8" s="9" t="str">
        <f t="shared" si="0"/>
        <v>A</v>
      </c>
      <c r="J8" s="9">
        <f>COUNTIF(I$5:I8,I8)</f>
        <v>3</v>
      </c>
      <c r="K8" s="84">
        <v>4.0972222222222222E-2</v>
      </c>
    </row>
    <row r="9" spans="1:11" s="65" customFormat="1" ht="20.100000000000001" customHeight="1">
      <c r="A9" s="60">
        <v>5</v>
      </c>
      <c r="B9" s="61">
        <v>54</v>
      </c>
      <c r="C9" s="68" t="s">
        <v>106</v>
      </c>
      <c r="D9" s="63" t="s">
        <v>19</v>
      </c>
      <c r="E9" s="64" t="s">
        <v>11</v>
      </c>
      <c r="F9" s="64" t="s">
        <v>3</v>
      </c>
      <c r="G9" s="64">
        <v>1982</v>
      </c>
      <c r="H9" s="63" t="s">
        <v>173</v>
      </c>
      <c r="I9" s="10" t="str">
        <f t="shared" si="0"/>
        <v>B</v>
      </c>
      <c r="J9" s="10">
        <f>COUNTIF(I$5:I9,I9)</f>
        <v>2</v>
      </c>
      <c r="K9" s="83">
        <v>4.1354166666666664E-2</v>
      </c>
    </row>
    <row r="10" spans="1:11" ht="20.100000000000001" customHeight="1">
      <c r="A10" s="17">
        <v>6</v>
      </c>
      <c r="B10" s="36">
        <v>14</v>
      </c>
      <c r="C10" s="19" t="s">
        <v>157</v>
      </c>
      <c r="D10" s="28" t="s">
        <v>33</v>
      </c>
      <c r="E10" s="20" t="s">
        <v>11</v>
      </c>
      <c r="F10" s="20" t="s">
        <v>3</v>
      </c>
      <c r="G10" s="20">
        <v>1983</v>
      </c>
      <c r="H10" s="28" t="s">
        <v>174</v>
      </c>
      <c r="I10" s="39" t="str">
        <f t="shared" si="0"/>
        <v>A</v>
      </c>
      <c r="J10" s="39">
        <f>COUNTIF(I$5:I10,I10)</f>
        <v>4</v>
      </c>
      <c r="K10" s="46">
        <v>4.1516203703703701E-2</v>
      </c>
    </row>
    <row r="11" spans="1:11" s="77" customFormat="1" ht="20.100000000000001" customHeight="1">
      <c r="A11" s="72">
        <v>7</v>
      </c>
      <c r="B11" s="73">
        <v>27</v>
      </c>
      <c r="C11" s="74" t="s">
        <v>98</v>
      </c>
      <c r="D11" s="75" t="s">
        <v>62</v>
      </c>
      <c r="E11" s="76" t="s">
        <v>11</v>
      </c>
      <c r="F11" s="76" t="s">
        <v>3</v>
      </c>
      <c r="G11" s="76">
        <v>1976</v>
      </c>
      <c r="H11" s="75" t="s">
        <v>176</v>
      </c>
      <c r="I11" s="9" t="str">
        <f t="shared" si="0"/>
        <v>B</v>
      </c>
      <c r="J11" s="9">
        <f>COUNTIF(I$5:I11,I11)</f>
        <v>3</v>
      </c>
      <c r="K11" s="84">
        <v>4.1562500000000002E-2</v>
      </c>
    </row>
    <row r="12" spans="1:11" ht="20.100000000000001" customHeight="1">
      <c r="A12" s="17">
        <v>8</v>
      </c>
      <c r="B12" s="36">
        <v>96</v>
      </c>
      <c r="C12" s="19" t="s">
        <v>101</v>
      </c>
      <c r="D12" s="28" t="s">
        <v>38</v>
      </c>
      <c r="E12" s="20" t="s">
        <v>11</v>
      </c>
      <c r="F12" s="20" t="s">
        <v>3</v>
      </c>
      <c r="G12" s="20">
        <v>1984</v>
      </c>
      <c r="H12" s="28" t="s">
        <v>204</v>
      </c>
      <c r="I12" s="39" t="str">
        <f t="shared" si="0"/>
        <v>A</v>
      </c>
      <c r="J12" s="39">
        <f>COUNTIF(I$5:I12,I12)</f>
        <v>5</v>
      </c>
      <c r="K12" s="46">
        <v>4.1944444444444444E-2</v>
      </c>
    </row>
    <row r="13" spans="1:11" s="59" customFormat="1" ht="20.100000000000001" customHeight="1">
      <c r="A13" s="54">
        <v>9</v>
      </c>
      <c r="B13" s="55">
        <v>41</v>
      </c>
      <c r="C13" s="67" t="s">
        <v>136</v>
      </c>
      <c r="D13" s="57" t="s">
        <v>236</v>
      </c>
      <c r="E13" s="58" t="s">
        <v>31</v>
      </c>
      <c r="F13" s="58" t="s">
        <v>3</v>
      </c>
      <c r="G13" s="58">
        <v>1968</v>
      </c>
      <c r="H13" s="57" t="s">
        <v>237</v>
      </c>
      <c r="I13" s="11" t="str">
        <f t="shared" si="0"/>
        <v>C</v>
      </c>
      <c r="J13" s="11">
        <f>COUNTIF(I$5:I13,I13)</f>
        <v>1</v>
      </c>
      <c r="K13" s="82">
        <v>4.2314814814814812E-2</v>
      </c>
    </row>
    <row r="14" spans="1:11" ht="20.100000000000001" customHeight="1">
      <c r="A14" s="17">
        <v>10</v>
      </c>
      <c r="B14" s="36">
        <v>87</v>
      </c>
      <c r="C14" s="19" t="s">
        <v>230</v>
      </c>
      <c r="D14" s="28" t="s">
        <v>27</v>
      </c>
      <c r="E14" s="20" t="s">
        <v>11</v>
      </c>
      <c r="F14" s="20" t="s">
        <v>3</v>
      </c>
      <c r="G14" s="20">
        <v>1978</v>
      </c>
      <c r="H14" s="28" t="s">
        <v>25</v>
      </c>
      <c r="I14" s="39" t="str">
        <f t="shared" si="0"/>
        <v>B</v>
      </c>
      <c r="J14" s="39">
        <f>COUNTIF(I$5:I14,I14)</f>
        <v>4</v>
      </c>
      <c r="K14" s="46">
        <v>4.2418981481481481E-2</v>
      </c>
    </row>
    <row r="15" spans="1:11" s="65" customFormat="1" ht="20.100000000000001" customHeight="1">
      <c r="A15" s="60">
        <v>11</v>
      </c>
      <c r="B15" s="61">
        <v>24</v>
      </c>
      <c r="C15" s="68" t="s">
        <v>274</v>
      </c>
      <c r="D15" s="63" t="s">
        <v>17</v>
      </c>
      <c r="E15" s="64" t="s">
        <v>11</v>
      </c>
      <c r="F15" s="64" t="s">
        <v>3</v>
      </c>
      <c r="G15" s="64">
        <v>1968</v>
      </c>
      <c r="H15" s="63" t="s">
        <v>275</v>
      </c>
      <c r="I15" s="10" t="str">
        <f t="shared" si="0"/>
        <v>C</v>
      </c>
      <c r="J15" s="10">
        <f>COUNTIF(I$5:I15,I15)</f>
        <v>2</v>
      </c>
      <c r="K15" s="83">
        <v>4.3020833333333335E-2</v>
      </c>
    </row>
    <row r="16" spans="1:11" s="77" customFormat="1" ht="20.100000000000001" customHeight="1">
      <c r="A16" s="72">
        <v>12</v>
      </c>
      <c r="B16" s="73">
        <v>15</v>
      </c>
      <c r="C16" s="74" t="s">
        <v>283</v>
      </c>
      <c r="D16" s="75" t="s">
        <v>24</v>
      </c>
      <c r="E16" s="76" t="s">
        <v>11</v>
      </c>
      <c r="F16" s="76" t="s">
        <v>3</v>
      </c>
      <c r="G16" s="76">
        <v>1964</v>
      </c>
      <c r="H16" s="75" t="s">
        <v>174</v>
      </c>
      <c r="I16" s="9" t="str">
        <f t="shared" si="0"/>
        <v>C</v>
      </c>
      <c r="J16" s="9">
        <f>COUNTIF(I$5:I16,I16)</f>
        <v>3</v>
      </c>
      <c r="K16" s="84">
        <v>4.3182870370370365E-2</v>
      </c>
    </row>
    <row r="17" spans="1:11" ht="20.100000000000001" customHeight="1">
      <c r="A17" s="17">
        <v>13</v>
      </c>
      <c r="B17" s="36">
        <v>13</v>
      </c>
      <c r="C17" s="32" t="s">
        <v>167</v>
      </c>
      <c r="D17" s="28" t="s">
        <v>80</v>
      </c>
      <c r="E17" s="20" t="s">
        <v>11</v>
      </c>
      <c r="F17" s="20" t="s">
        <v>3</v>
      </c>
      <c r="G17" s="41">
        <v>1965</v>
      </c>
      <c r="H17" s="28" t="s">
        <v>48</v>
      </c>
      <c r="I17" s="39" t="str">
        <f t="shared" si="0"/>
        <v>C</v>
      </c>
      <c r="J17" s="39">
        <f>COUNTIF(I$5:I17,I17)</f>
        <v>4</v>
      </c>
      <c r="K17" s="46">
        <v>4.4131944444444439E-2</v>
      </c>
    </row>
    <row r="18" spans="1:11" ht="20.100000000000001" customHeight="1">
      <c r="A18" s="17">
        <v>14</v>
      </c>
      <c r="B18" s="36">
        <v>22</v>
      </c>
      <c r="C18" s="19" t="s">
        <v>150</v>
      </c>
      <c r="D18" s="28" t="s">
        <v>33</v>
      </c>
      <c r="E18" s="20" t="s">
        <v>11</v>
      </c>
      <c r="F18" s="20" t="s">
        <v>3</v>
      </c>
      <c r="G18" s="20">
        <v>1987</v>
      </c>
      <c r="H18" s="28" t="s">
        <v>190</v>
      </c>
      <c r="I18" s="39" t="str">
        <f t="shared" si="0"/>
        <v>A</v>
      </c>
      <c r="J18" s="39">
        <f>COUNTIF(I$5:I18,I18)</f>
        <v>6</v>
      </c>
      <c r="K18" s="46">
        <v>4.4270833333333336E-2</v>
      </c>
    </row>
    <row r="19" spans="1:11" s="59" customFormat="1" ht="20.100000000000001" customHeight="1">
      <c r="A19" s="54">
        <v>15</v>
      </c>
      <c r="B19" s="55">
        <v>38</v>
      </c>
      <c r="C19" s="67" t="s">
        <v>265</v>
      </c>
      <c r="D19" s="57" t="s">
        <v>266</v>
      </c>
      <c r="E19" s="58" t="s">
        <v>11</v>
      </c>
      <c r="F19" s="58" t="s">
        <v>15</v>
      </c>
      <c r="G19" s="58">
        <v>1992</v>
      </c>
      <c r="H19" s="57" t="s">
        <v>267</v>
      </c>
      <c r="I19" s="11" t="str">
        <f t="shared" si="0"/>
        <v>F</v>
      </c>
      <c r="J19" s="11">
        <f>COUNTIF(I$5:I19,I19)</f>
        <v>1</v>
      </c>
      <c r="K19" s="82">
        <v>4.4571759259259262E-2</v>
      </c>
    </row>
    <row r="20" spans="1:11" ht="20.100000000000001" customHeight="1">
      <c r="A20" s="17">
        <v>16</v>
      </c>
      <c r="B20" s="36">
        <v>25</v>
      </c>
      <c r="C20" s="19" t="s">
        <v>120</v>
      </c>
      <c r="D20" s="28" t="s">
        <v>169</v>
      </c>
      <c r="E20" s="20" t="s">
        <v>11</v>
      </c>
      <c r="F20" s="20" t="s">
        <v>3</v>
      </c>
      <c r="G20" s="20">
        <v>1975</v>
      </c>
      <c r="H20" s="28" t="s">
        <v>60</v>
      </c>
      <c r="I20" s="39" t="str">
        <f t="shared" si="0"/>
        <v>B</v>
      </c>
      <c r="J20" s="39">
        <f>COUNTIF(I$5:I20,I20)</f>
        <v>5</v>
      </c>
      <c r="K20" s="46">
        <v>4.5081018518518513E-2</v>
      </c>
    </row>
    <row r="21" spans="1:11" ht="20.100000000000001" customHeight="1">
      <c r="A21" s="17">
        <v>17</v>
      </c>
      <c r="B21" s="36">
        <v>57</v>
      </c>
      <c r="C21" s="19" t="s">
        <v>244</v>
      </c>
      <c r="D21" s="28" t="s">
        <v>39</v>
      </c>
      <c r="E21" s="20" t="s">
        <v>11</v>
      </c>
      <c r="F21" s="20" t="s">
        <v>3</v>
      </c>
      <c r="G21" s="20">
        <v>1982</v>
      </c>
      <c r="H21" s="28" t="s">
        <v>245</v>
      </c>
      <c r="I21" s="39" t="str">
        <f t="shared" si="0"/>
        <v>B</v>
      </c>
      <c r="J21" s="39">
        <f>COUNTIF(I$5:I21,I21)</f>
        <v>6</v>
      </c>
      <c r="K21" s="46">
        <v>4.5694444444444447E-2</v>
      </c>
    </row>
    <row r="22" spans="1:11" s="59" customFormat="1" ht="20.100000000000001" customHeight="1">
      <c r="A22" s="54">
        <v>18</v>
      </c>
      <c r="B22" s="55">
        <v>21</v>
      </c>
      <c r="C22" s="67" t="s">
        <v>147</v>
      </c>
      <c r="D22" s="57" t="s">
        <v>170</v>
      </c>
      <c r="E22" s="58" t="s">
        <v>11</v>
      </c>
      <c r="F22" s="58" t="s">
        <v>3</v>
      </c>
      <c r="G22" s="58">
        <v>2003</v>
      </c>
      <c r="H22" s="57" t="s">
        <v>229</v>
      </c>
      <c r="I22" s="11" t="str">
        <f t="shared" si="0"/>
        <v>JM</v>
      </c>
      <c r="J22" s="11">
        <f>COUNTIF(I$5:I22,I22)</f>
        <v>1</v>
      </c>
      <c r="K22" s="82">
        <v>4.6180555555555558E-2</v>
      </c>
    </row>
    <row r="23" spans="1:11" s="65" customFormat="1" ht="20.100000000000001" customHeight="1">
      <c r="A23" s="60">
        <v>19</v>
      </c>
      <c r="B23" s="61">
        <v>109</v>
      </c>
      <c r="C23" s="68" t="s">
        <v>159</v>
      </c>
      <c r="D23" s="63" t="s">
        <v>49</v>
      </c>
      <c r="E23" s="64" t="s">
        <v>11</v>
      </c>
      <c r="F23" s="64" t="s">
        <v>15</v>
      </c>
      <c r="G23" s="64">
        <v>1985</v>
      </c>
      <c r="H23" s="63" t="s">
        <v>25</v>
      </c>
      <c r="I23" s="10" t="str">
        <f t="shared" si="0"/>
        <v>F</v>
      </c>
      <c r="J23" s="10">
        <f>COUNTIF(I$5:I23,I23)</f>
        <v>2</v>
      </c>
      <c r="K23" s="83">
        <v>4.6712962962962963E-2</v>
      </c>
    </row>
    <row r="24" spans="1:11" ht="20.100000000000001" customHeight="1">
      <c r="A24" s="17">
        <v>20</v>
      </c>
      <c r="B24" s="36">
        <v>78</v>
      </c>
      <c r="C24" s="19" t="s">
        <v>149</v>
      </c>
      <c r="D24" s="28" t="s">
        <v>29</v>
      </c>
      <c r="E24" s="20" t="s">
        <v>11</v>
      </c>
      <c r="F24" s="20" t="s">
        <v>3</v>
      </c>
      <c r="G24" s="39">
        <v>1979</v>
      </c>
      <c r="H24" s="28" t="s">
        <v>290</v>
      </c>
      <c r="I24" s="39" t="str">
        <f t="shared" si="0"/>
        <v>B</v>
      </c>
      <c r="J24" s="39">
        <f>COUNTIF(I$5:I24,I24)</f>
        <v>7</v>
      </c>
      <c r="K24" s="46">
        <v>4.6956018518518522E-2</v>
      </c>
    </row>
    <row r="25" spans="1:11" ht="20.100000000000001" customHeight="1">
      <c r="A25" s="17">
        <v>21</v>
      </c>
      <c r="B25" s="36">
        <v>49</v>
      </c>
      <c r="C25" s="19" t="s">
        <v>227</v>
      </c>
      <c r="D25" s="28" t="s">
        <v>59</v>
      </c>
      <c r="E25" s="20" t="s">
        <v>11</v>
      </c>
      <c r="F25" s="20" t="s">
        <v>3</v>
      </c>
      <c r="G25" s="20">
        <v>1981</v>
      </c>
      <c r="H25" s="28" t="s">
        <v>228</v>
      </c>
      <c r="I25" s="39" t="str">
        <f t="shared" si="0"/>
        <v>B</v>
      </c>
      <c r="J25" s="39">
        <f>COUNTIF(I$5:I25,I25)</f>
        <v>8</v>
      </c>
      <c r="K25" s="46">
        <v>4.704861111111111E-2</v>
      </c>
    </row>
    <row r="26" spans="1:11" ht="20.100000000000001" customHeight="1">
      <c r="A26" s="17">
        <v>22</v>
      </c>
      <c r="B26" s="36">
        <v>16</v>
      </c>
      <c r="C26" s="19" t="s">
        <v>185</v>
      </c>
      <c r="D26" s="28" t="s">
        <v>186</v>
      </c>
      <c r="E26" s="20" t="s">
        <v>11</v>
      </c>
      <c r="F26" s="20" t="s">
        <v>3</v>
      </c>
      <c r="G26" s="20">
        <v>1990</v>
      </c>
      <c r="H26" s="28" t="s">
        <v>48</v>
      </c>
      <c r="I26" s="39" t="str">
        <f t="shared" si="0"/>
        <v>A</v>
      </c>
      <c r="J26" s="39">
        <f>COUNTIF(I$5:I26,I26)</f>
        <v>7</v>
      </c>
      <c r="K26" s="46">
        <v>4.8206018518518523E-2</v>
      </c>
    </row>
    <row r="27" spans="1:11" s="59" customFormat="1" ht="20.100000000000001" customHeight="1">
      <c r="A27" s="54">
        <v>23</v>
      </c>
      <c r="B27" s="55">
        <v>81</v>
      </c>
      <c r="C27" s="67" t="s">
        <v>198</v>
      </c>
      <c r="D27" s="57" t="s">
        <v>199</v>
      </c>
      <c r="E27" s="58" t="s">
        <v>11</v>
      </c>
      <c r="F27" s="58" t="s">
        <v>15</v>
      </c>
      <c r="G27" s="58">
        <v>1970</v>
      </c>
      <c r="H27" s="57" t="s">
        <v>302</v>
      </c>
      <c r="I27" s="11" t="str">
        <f t="shared" si="0"/>
        <v>H</v>
      </c>
      <c r="J27" s="11">
        <f>COUNTIF(I$5:I27,I27)</f>
        <v>1</v>
      </c>
      <c r="K27" s="82">
        <v>4.8518518518518516E-2</v>
      </c>
    </row>
    <row r="28" spans="1:11" ht="20.100000000000001" customHeight="1">
      <c r="A28" s="17">
        <v>24</v>
      </c>
      <c r="B28" s="36">
        <v>115</v>
      </c>
      <c r="C28" s="19" t="s">
        <v>248</v>
      </c>
      <c r="D28" s="28" t="s">
        <v>39</v>
      </c>
      <c r="E28" s="20" t="s">
        <v>11</v>
      </c>
      <c r="F28" s="20" t="s">
        <v>3</v>
      </c>
      <c r="G28" s="20">
        <v>1978</v>
      </c>
      <c r="H28" s="28" t="s">
        <v>44</v>
      </c>
      <c r="I28" s="39" t="str">
        <f t="shared" si="0"/>
        <v>B</v>
      </c>
      <c r="J28" s="39">
        <f>COUNTIF(I$5:I28,I28)</f>
        <v>9</v>
      </c>
      <c r="K28" s="46">
        <v>4.8564814814814818E-2</v>
      </c>
    </row>
    <row r="29" spans="1:11" ht="20.100000000000001" customHeight="1">
      <c r="A29" s="17">
        <v>25</v>
      </c>
      <c r="B29" s="36">
        <v>99</v>
      </c>
      <c r="C29" s="19" t="s">
        <v>148</v>
      </c>
      <c r="D29" s="28" t="s">
        <v>78</v>
      </c>
      <c r="E29" s="20" t="s">
        <v>11</v>
      </c>
      <c r="F29" s="20" t="s">
        <v>3</v>
      </c>
      <c r="G29" s="20">
        <v>1992</v>
      </c>
      <c r="H29" s="28" t="s">
        <v>35</v>
      </c>
      <c r="I29" s="39" t="str">
        <f t="shared" si="0"/>
        <v>A</v>
      </c>
      <c r="J29" s="39">
        <f>COUNTIF(I$5:I29,I29)</f>
        <v>8</v>
      </c>
      <c r="K29" s="46">
        <v>4.9016203703703708E-2</v>
      </c>
    </row>
    <row r="30" spans="1:11" s="59" customFormat="1" ht="20.100000000000001" customHeight="1">
      <c r="A30" s="54">
        <v>26</v>
      </c>
      <c r="B30" s="55">
        <v>77</v>
      </c>
      <c r="C30" s="67" t="s">
        <v>166</v>
      </c>
      <c r="D30" s="57" t="s">
        <v>29</v>
      </c>
      <c r="E30" s="58" t="s">
        <v>11</v>
      </c>
      <c r="F30" s="58" t="s">
        <v>3</v>
      </c>
      <c r="G30" s="58">
        <v>1961</v>
      </c>
      <c r="H30" s="57" t="s">
        <v>20</v>
      </c>
      <c r="I30" s="11" t="str">
        <f t="shared" si="0"/>
        <v>D</v>
      </c>
      <c r="J30" s="11">
        <f>COUNTIF(I$5:I30,I30)</f>
        <v>1</v>
      </c>
      <c r="K30" s="82">
        <v>4.9108796296296296E-2</v>
      </c>
    </row>
    <row r="31" spans="1:11" ht="20.100000000000001" customHeight="1">
      <c r="A31" s="17">
        <v>27</v>
      </c>
      <c r="B31" s="36">
        <v>101</v>
      </c>
      <c r="C31" s="19" t="s">
        <v>181</v>
      </c>
      <c r="D31" s="28" t="s">
        <v>72</v>
      </c>
      <c r="E31" s="20" t="s">
        <v>11</v>
      </c>
      <c r="F31" s="20" t="s">
        <v>3</v>
      </c>
      <c r="G31" s="20">
        <v>1999</v>
      </c>
      <c r="H31" s="28" t="s">
        <v>71</v>
      </c>
      <c r="I31" s="39" t="str">
        <f t="shared" si="0"/>
        <v>A</v>
      </c>
      <c r="J31" s="39">
        <f>COUNTIF(I$5:I31,I31)</f>
        <v>9</v>
      </c>
      <c r="K31" s="46">
        <v>4.9664351851851855E-2</v>
      </c>
    </row>
    <row r="32" spans="1:11" s="65" customFormat="1" ht="20.100000000000001" customHeight="1">
      <c r="A32" s="60">
        <v>28</v>
      </c>
      <c r="B32" s="61">
        <v>120</v>
      </c>
      <c r="C32" s="68" t="s">
        <v>126</v>
      </c>
      <c r="D32" s="63" t="s">
        <v>68</v>
      </c>
      <c r="E32" s="64" t="s">
        <v>11</v>
      </c>
      <c r="F32" s="64" t="s">
        <v>15</v>
      </c>
      <c r="G32" s="64">
        <v>1972</v>
      </c>
      <c r="H32" s="63" t="s">
        <v>69</v>
      </c>
      <c r="I32" s="10" t="str">
        <f t="shared" si="0"/>
        <v>H</v>
      </c>
      <c r="J32" s="10">
        <f>COUNTIF(I$5:I32,I32)</f>
        <v>2</v>
      </c>
      <c r="K32" s="83">
        <v>4.9722222222222223E-2</v>
      </c>
    </row>
    <row r="33" spans="1:12" s="77" customFormat="1" ht="20.100000000000001" customHeight="1">
      <c r="A33" s="72">
        <v>29</v>
      </c>
      <c r="B33" s="73">
        <v>68</v>
      </c>
      <c r="C33" s="74" t="s">
        <v>182</v>
      </c>
      <c r="D33" s="75" t="s">
        <v>85</v>
      </c>
      <c r="E33" s="76" t="s">
        <v>11</v>
      </c>
      <c r="F33" s="76" t="s">
        <v>15</v>
      </c>
      <c r="G33" s="76">
        <v>1972</v>
      </c>
      <c r="H33" s="75" t="s">
        <v>30</v>
      </c>
      <c r="I33" s="9" t="str">
        <f t="shared" si="0"/>
        <v>H</v>
      </c>
      <c r="J33" s="9">
        <f>COUNTIF(I$5:I33,I33)</f>
        <v>3</v>
      </c>
      <c r="K33" s="84">
        <v>4.9733796296296297E-2</v>
      </c>
    </row>
    <row r="34" spans="1:12" ht="20.100000000000001" customHeight="1">
      <c r="A34" s="17">
        <v>30</v>
      </c>
      <c r="B34" s="36">
        <v>45</v>
      </c>
      <c r="C34" s="19" t="s">
        <v>143</v>
      </c>
      <c r="D34" s="28" t="s">
        <v>28</v>
      </c>
      <c r="E34" s="20" t="s">
        <v>11</v>
      </c>
      <c r="F34" s="20" t="s">
        <v>3</v>
      </c>
      <c r="G34" s="20">
        <v>1986</v>
      </c>
      <c r="H34" s="28" t="s">
        <v>183</v>
      </c>
      <c r="I34" s="39" t="str">
        <f t="shared" si="0"/>
        <v>A</v>
      </c>
      <c r="J34" s="39">
        <f>COUNTIF(I$5:I34,I34)</f>
        <v>10</v>
      </c>
      <c r="K34" s="46">
        <v>4.9895833333333334E-2</v>
      </c>
    </row>
    <row r="35" spans="1:12" ht="20.100000000000001" customHeight="1">
      <c r="A35" s="17">
        <v>31</v>
      </c>
      <c r="B35" s="36">
        <v>82</v>
      </c>
      <c r="C35" s="19" t="s">
        <v>196</v>
      </c>
      <c r="D35" s="28" t="s">
        <v>16</v>
      </c>
      <c r="E35" s="20" t="s">
        <v>11</v>
      </c>
      <c r="F35" s="20" t="s">
        <v>3</v>
      </c>
      <c r="G35" s="20">
        <v>1969</v>
      </c>
      <c r="H35" s="28" t="s">
        <v>197</v>
      </c>
      <c r="I35" s="39" t="str">
        <f t="shared" si="0"/>
        <v>C</v>
      </c>
      <c r="J35" s="39">
        <f>COUNTIF(I$5:I35,I35)</f>
        <v>5</v>
      </c>
      <c r="K35" s="46">
        <v>4.9907407407407407E-2</v>
      </c>
    </row>
    <row r="36" spans="1:12" s="65" customFormat="1" ht="20.100000000000001" customHeight="1">
      <c r="A36" s="60">
        <v>32</v>
      </c>
      <c r="B36" s="61">
        <v>75</v>
      </c>
      <c r="C36" s="70" t="s">
        <v>296</v>
      </c>
      <c r="D36" s="63" t="s">
        <v>14</v>
      </c>
      <c r="E36" s="64" t="s">
        <v>11</v>
      </c>
      <c r="F36" s="64" t="s">
        <v>3</v>
      </c>
      <c r="G36" s="71">
        <v>1961</v>
      </c>
      <c r="H36" s="63" t="s">
        <v>32</v>
      </c>
      <c r="I36" s="10" t="str">
        <f t="shared" si="0"/>
        <v>D</v>
      </c>
      <c r="J36" s="10">
        <f>COUNTIF(I$5:I36,I36)</f>
        <v>2</v>
      </c>
      <c r="K36" s="83">
        <v>5.0081018518518518E-2</v>
      </c>
    </row>
    <row r="37" spans="1:12" s="59" customFormat="1" ht="20.100000000000001" customHeight="1">
      <c r="A37" s="54">
        <v>33</v>
      </c>
      <c r="B37" s="55">
        <v>29</v>
      </c>
      <c r="C37" s="67" t="s">
        <v>254</v>
      </c>
      <c r="D37" s="57" t="s">
        <v>255</v>
      </c>
      <c r="E37" s="58" t="s">
        <v>11</v>
      </c>
      <c r="F37" s="58" t="s">
        <v>15</v>
      </c>
      <c r="G37" s="58">
        <v>1982</v>
      </c>
      <c r="H37" s="57" t="s">
        <v>35</v>
      </c>
      <c r="I37" s="11" t="str">
        <f t="shared" ref="I37:I68" si="1">IF(F37="m",IF($G$1-$G37&lt;=19,"JM",IF($G$1-$G37&lt;=39,"A",IF($G$1-$G37&lt;=49,"B",IF($G$1-$G37&lt;=59,"C",IF($G$1-$G37&lt;=69,"D","E"))))),IF($G$1-$G37&lt;=19,"JŽ",IF($G$1-$G37&lt;=39,"F",IF($G$1-$G37&lt;=49,"G",IF($G$1-$G37&lt;=59,"H","I")))))</f>
        <v>G</v>
      </c>
      <c r="J37" s="11">
        <f>COUNTIF(I$5:I37,I37)</f>
        <v>1</v>
      </c>
      <c r="K37" s="82">
        <v>5.0208333333333334E-2</v>
      </c>
    </row>
    <row r="38" spans="1:12" ht="20.100000000000001" customHeight="1">
      <c r="A38" s="17">
        <v>34</v>
      </c>
      <c r="B38" s="36">
        <v>53</v>
      </c>
      <c r="C38" s="19" t="s">
        <v>238</v>
      </c>
      <c r="D38" s="28" t="s">
        <v>53</v>
      </c>
      <c r="E38" s="20" t="s">
        <v>11</v>
      </c>
      <c r="F38" s="20" t="s">
        <v>3</v>
      </c>
      <c r="G38" s="20">
        <v>1991</v>
      </c>
      <c r="H38" s="28" t="s">
        <v>239</v>
      </c>
      <c r="I38" s="39" t="str">
        <f t="shared" si="1"/>
        <v>A</v>
      </c>
      <c r="J38" s="39">
        <f>COUNTIF(I$5:I38,I38)</f>
        <v>11</v>
      </c>
      <c r="K38" s="46">
        <v>5.0277777777777775E-2</v>
      </c>
    </row>
    <row r="39" spans="1:12" ht="20.100000000000001" customHeight="1">
      <c r="A39" s="17">
        <v>35</v>
      </c>
      <c r="B39" s="36">
        <v>108</v>
      </c>
      <c r="C39" s="19" t="s">
        <v>208</v>
      </c>
      <c r="D39" s="28" t="s">
        <v>55</v>
      </c>
      <c r="E39" s="20" t="s">
        <v>11</v>
      </c>
      <c r="F39" s="20" t="s">
        <v>3</v>
      </c>
      <c r="G39" s="20">
        <v>1991</v>
      </c>
      <c r="H39" s="28" t="s">
        <v>209</v>
      </c>
      <c r="I39" s="39" t="str">
        <f t="shared" si="1"/>
        <v>A</v>
      </c>
      <c r="J39" s="39">
        <f>COUNTIF(I$5:I39,I39)</f>
        <v>12</v>
      </c>
      <c r="K39" s="46">
        <v>5.0520833333333327E-2</v>
      </c>
    </row>
    <row r="40" spans="1:12" s="77" customFormat="1" ht="20.100000000000001" customHeight="1">
      <c r="A40" s="72">
        <v>36</v>
      </c>
      <c r="B40" s="73">
        <v>52</v>
      </c>
      <c r="C40" s="78" t="s">
        <v>292</v>
      </c>
      <c r="D40" s="75" t="s">
        <v>61</v>
      </c>
      <c r="E40" s="76" t="s">
        <v>18</v>
      </c>
      <c r="F40" s="76" t="s">
        <v>3</v>
      </c>
      <c r="G40" s="79">
        <v>1957</v>
      </c>
      <c r="H40" s="75" t="s">
        <v>291</v>
      </c>
      <c r="I40" s="9" t="str">
        <f t="shared" si="1"/>
        <v>D</v>
      </c>
      <c r="J40" s="9">
        <f>COUNTIF(I$5:I40,I40)</f>
        <v>3</v>
      </c>
      <c r="K40" s="84">
        <v>5.063657407407407E-2</v>
      </c>
      <c r="L40" s="80"/>
    </row>
    <row r="41" spans="1:12" ht="20.100000000000001" customHeight="1">
      <c r="A41" s="17">
        <v>37</v>
      </c>
      <c r="B41" s="36">
        <v>93</v>
      </c>
      <c r="C41" s="19" t="s">
        <v>109</v>
      </c>
      <c r="D41" s="28" t="s">
        <v>43</v>
      </c>
      <c r="E41" s="20" t="s">
        <v>11</v>
      </c>
      <c r="F41" s="20" t="s">
        <v>3</v>
      </c>
      <c r="G41" s="20">
        <v>1982</v>
      </c>
      <c r="H41" s="28" t="s">
        <v>241</v>
      </c>
      <c r="I41" s="39" t="str">
        <f t="shared" si="1"/>
        <v>B</v>
      </c>
      <c r="J41" s="39">
        <f>COUNTIF(I$5:I41,I41)</f>
        <v>10</v>
      </c>
      <c r="K41" s="46">
        <v>5.0879629629629629E-2</v>
      </c>
    </row>
    <row r="42" spans="1:12" ht="20.100000000000001" customHeight="1">
      <c r="A42" s="17">
        <v>38</v>
      </c>
      <c r="B42" s="36">
        <v>8</v>
      </c>
      <c r="C42" s="32" t="s">
        <v>288</v>
      </c>
      <c r="D42" s="28" t="s">
        <v>43</v>
      </c>
      <c r="E42" s="20" t="s">
        <v>11</v>
      </c>
      <c r="F42" s="20" t="s">
        <v>3</v>
      </c>
      <c r="G42" s="41">
        <v>1957</v>
      </c>
      <c r="H42" s="28" t="s">
        <v>289</v>
      </c>
      <c r="I42" s="39" t="str">
        <f t="shared" si="1"/>
        <v>D</v>
      </c>
      <c r="J42" s="39">
        <f>COUNTIF(I$5:I42,I42)</f>
        <v>4</v>
      </c>
      <c r="K42" s="46">
        <v>5.1018518518518519E-2</v>
      </c>
    </row>
    <row r="43" spans="1:12" ht="20.100000000000001" customHeight="1">
      <c r="A43" s="17">
        <v>39</v>
      </c>
      <c r="B43" s="36">
        <v>84</v>
      </c>
      <c r="C43" s="19" t="s">
        <v>136</v>
      </c>
      <c r="D43" s="28" t="s">
        <v>75</v>
      </c>
      <c r="E43" s="20" t="s">
        <v>11</v>
      </c>
      <c r="F43" s="20" t="s">
        <v>3</v>
      </c>
      <c r="G43" s="20">
        <v>1974</v>
      </c>
      <c r="H43" s="28" t="s">
        <v>235</v>
      </c>
      <c r="I43" s="39" t="str">
        <f t="shared" si="1"/>
        <v>B</v>
      </c>
      <c r="J43" s="39">
        <f>COUNTIF(I$5:I43,I43)</f>
        <v>11</v>
      </c>
      <c r="K43" s="46">
        <v>5.1307870370370372E-2</v>
      </c>
    </row>
    <row r="44" spans="1:12" ht="20.100000000000001" customHeight="1">
      <c r="A44" s="17">
        <v>40</v>
      </c>
      <c r="B44" s="36">
        <v>63</v>
      </c>
      <c r="C44" s="19" t="s">
        <v>131</v>
      </c>
      <c r="D44" s="28" t="s">
        <v>14</v>
      </c>
      <c r="E44" s="20" t="s">
        <v>11</v>
      </c>
      <c r="F44" s="20" t="s">
        <v>3</v>
      </c>
      <c r="G44" s="20">
        <v>1986</v>
      </c>
      <c r="H44" s="28" t="s">
        <v>278</v>
      </c>
      <c r="I44" s="39" t="str">
        <f t="shared" si="1"/>
        <v>A</v>
      </c>
      <c r="J44" s="39">
        <f>COUNTIF(I$5:I44,I44)</f>
        <v>13</v>
      </c>
      <c r="K44" s="46">
        <v>5.1782407407407409E-2</v>
      </c>
    </row>
    <row r="45" spans="1:12" ht="20.100000000000001" customHeight="1">
      <c r="A45" s="17">
        <v>41</v>
      </c>
      <c r="B45" s="36">
        <v>122</v>
      </c>
      <c r="C45" s="32" t="s">
        <v>105</v>
      </c>
      <c r="D45" s="28" t="s">
        <v>300</v>
      </c>
      <c r="E45" s="20" t="s">
        <v>11</v>
      </c>
      <c r="F45" s="20" t="s">
        <v>3</v>
      </c>
      <c r="G45" s="41">
        <v>1983</v>
      </c>
      <c r="H45" s="28" t="s">
        <v>299</v>
      </c>
      <c r="I45" s="39" t="str">
        <f t="shared" si="1"/>
        <v>A</v>
      </c>
      <c r="J45" s="39">
        <f>COUNTIF(I$5:I45,I45)</f>
        <v>14</v>
      </c>
      <c r="K45" s="46">
        <v>5.1932870370370365E-2</v>
      </c>
    </row>
    <row r="46" spans="1:12" ht="20.100000000000001" customHeight="1">
      <c r="A46" s="17">
        <v>42</v>
      </c>
      <c r="B46" s="36">
        <v>100</v>
      </c>
      <c r="C46" s="19" t="s">
        <v>234</v>
      </c>
      <c r="D46" s="28" t="s">
        <v>80</v>
      </c>
      <c r="E46" s="20" t="s">
        <v>11</v>
      </c>
      <c r="F46" s="20" t="s">
        <v>3</v>
      </c>
      <c r="G46" s="20">
        <v>1997</v>
      </c>
      <c r="H46" s="31" t="s">
        <v>71</v>
      </c>
      <c r="I46" s="39" t="str">
        <f t="shared" si="1"/>
        <v>A</v>
      </c>
      <c r="J46" s="39">
        <f>COUNTIF(I$5:I46,I46)</f>
        <v>15</v>
      </c>
      <c r="K46" s="46">
        <v>5.2326388888888888E-2</v>
      </c>
    </row>
    <row r="47" spans="1:12" s="59" customFormat="1" ht="20.100000000000001" customHeight="1">
      <c r="A47" s="54">
        <v>43</v>
      </c>
      <c r="B47" s="55">
        <v>51</v>
      </c>
      <c r="C47" s="67" t="s">
        <v>134</v>
      </c>
      <c r="D47" s="57" t="s">
        <v>39</v>
      </c>
      <c r="E47" s="58" t="s">
        <v>11</v>
      </c>
      <c r="F47" s="58" t="s">
        <v>3</v>
      </c>
      <c r="G47" s="58">
        <v>1952</v>
      </c>
      <c r="H47" s="57" t="s">
        <v>35</v>
      </c>
      <c r="I47" s="11" t="str">
        <f t="shared" si="1"/>
        <v>E</v>
      </c>
      <c r="J47" s="11">
        <f>COUNTIF(I$5:I47,I47)</f>
        <v>1</v>
      </c>
      <c r="K47" s="82">
        <v>5.2395833333333336E-2</v>
      </c>
    </row>
    <row r="48" spans="1:12" ht="20.100000000000001" customHeight="1">
      <c r="A48" s="17">
        <v>44</v>
      </c>
      <c r="B48" s="36">
        <v>116</v>
      </c>
      <c r="C48" s="19" t="s">
        <v>161</v>
      </c>
      <c r="D48" s="28" t="s">
        <v>33</v>
      </c>
      <c r="E48" s="20" t="s">
        <v>11</v>
      </c>
      <c r="F48" s="20" t="s">
        <v>3</v>
      </c>
      <c r="G48" s="20">
        <v>1985</v>
      </c>
      <c r="H48" s="28" t="s">
        <v>48</v>
      </c>
      <c r="I48" s="39" t="str">
        <f t="shared" si="1"/>
        <v>A</v>
      </c>
      <c r="J48" s="39">
        <f>COUNTIF(I$5:I48,I48)</f>
        <v>16</v>
      </c>
      <c r="K48" s="46">
        <v>5.2789351851851851E-2</v>
      </c>
    </row>
    <row r="49" spans="1:13" ht="20.100000000000001" customHeight="1">
      <c r="A49" s="17">
        <v>45</v>
      </c>
      <c r="B49" s="36">
        <v>83</v>
      </c>
      <c r="C49" s="19" t="s">
        <v>97</v>
      </c>
      <c r="D49" s="28" t="s">
        <v>21</v>
      </c>
      <c r="E49" s="20" t="s">
        <v>11</v>
      </c>
      <c r="F49" s="20" t="s">
        <v>3</v>
      </c>
      <c r="G49" s="20">
        <v>1983</v>
      </c>
      <c r="H49" s="28" t="s">
        <v>56</v>
      </c>
      <c r="I49" s="39" t="str">
        <f t="shared" si="1"/>
        <v>A</v>
      </c>
      <c r="J49" s="39">
        <f>COUNTIF(I$5:I49,I49)</f>
        <v>17</v>
      </c>
      <c r="K49" s="46">
        <v>5.2870370370370373E-2</v>
      </c>
    </row>
    <row r="50" spans="1:13" ht="20.100000000000001" customHeight="1">
      <c r="A50" s="17">
        <v>46</v>
      </c>
      <c r="B50" s="36">
        <v>59</v>
      </c>
      <c r="C50" s="32" t="s">
        <v>156</v>
      </c>
      <c r="D50" s="28" t="s">
        <v>154</v>
      </c>
      <c r="E50" s="20" t="s">
        <v>11</v>
      </c>
      <c r="F50" s="20" t="s">
        <v>3</v>
      </c>
      <c r="G50" s="41">
        <v>1968</v>
      </c>
      <c r="H50" s="28" t="s">
        <v>177</v>
      </c>
      <c r="I50" s="39" t="str">
        <f t="shared" si="1"/>
        <v>C</v>
      </c>
      <c r="J50" s="39">
        <f>COUNTIF(I$5:I50,I50)</f>
        <v>6</v>
      </c>
      <c r="K50" s="46">
        <v>5.3090277777777778E-2</v>
      </c>
    </row>
    <row r="51" spans="1:13" ht="20.100000000000001" customHeight="1">
      <c r="A51" s="17">
        <v>47</v>
      </c>
      <c r="B51" s="36">
        <v>74</v>
      </c>
      <c r="C51" s="19" t="s">
        <v>257</v>
      </c>
      <c r="D51" s="28" t="s">
        <v>72</v>
      </c>
      <c r="E51" s="20" t="s">
        <v>11</v>
      </c>
      <c r="F51" s="20" t="s">
        <v>3</v>
      </c>
      <c r="G51" s="20">
        <v>1993</v>
      </c>
      <c r="H51" s="28" t="s">
        <v>45</v>
      </c>
      <c r="I51" s="39" t="str">
        <f t="shared" si="1"/>
        <v>A</v>
      </c>
      <c r="J51" s="39">
        <f>COUNTIF(I$5:I51,I51)</f>
        <v>18</v>
      </c>
      <c r="K51" s="46">
        <v>5.3113425925925932E-2</v>
      </c>
    </row>
    <row r="52" spans="1:13" ht="20.100000000000001" customHeight="1">
      <c r="A52" s="17">
        <v>48</v>
      </c>
      <c r="B52" s="36">
        <v>18</v>
      </c>
      <c r="C52" s="19" t="s">
        <v>121</v>
      </c>
      <c r="D52" s="28" t="s">
        <v>24</v>
      </c>
      <c r="E52" s="20" t="s">
        <v>11</v>
      </c>
      <c r="F52" s="20" t="s">
        <v>3</v>
      </c>
      <c r="G52" s="20">
        <v>1963</v>
      </c>
      <c r="H52" s="28" t="s">
        <v>25</v>
      </c>
      <c r="I52" s="39" t="str">
        <f t="shared" si="1"/>
        <v>C</v>
      </c>
      <c r="J52" s="39">
        <f>COUNTIF(I$5:I52,I52)</f>
        <v>7</v>
      </c>
      <c r="K52" s="46">
        <v>5.31712962962963E-2</v>
      </c>
    </row>
    <row r="53" spans="1:13" ht="20.100000000000001" customHeight="1">
      <c r="A53" s="17">
        <v>49</v>
      </c>
      <c r="B53" s="36">
        <v>121</v>
      </c>
      <c r="C53" s="19" t="s">
        <v>201</v>
      </c>
      <c r="D53" s="28" t="s">
        <v>202</v>
      </c>
      <c r="E53" s="20" t="s">
        <v>203</v>
      </c>
      <c r="F53" s="20" t="s">
        <v>3</v>
      </c>
      <c r="G53" s="20">
        <v>1980</v>
      </c>
      <c r="H53" s="29" t="s">
        <v>285</v>
      </c>
      <c r="I53" s="39" t="str">
        <f t="shared" si="1"/>
        <v>B</v>
      </c>
      <c r="J53" s="39">
        <f>COUNTIF(I$5:I53,I53)</f>
        <v>12</v>
      </c>
      <c r="K53" s="46">
        <v>5.3217592592592594E-2</v>
      </c>
    </row>
    <row r="54" spans="1:13" ht="20.100000000000001" customHeight="1">
      <c r="A54" s="17">
        <v>50</v>
      </c>
      <c r="B54" s="36">
        <v>23</v>
      </c>
      <c r="C54" s="19" t="s">
        <v>231</v>
      </c>
      <c r="D54" s="28" t="s">
        <v>232</v>
      </c>
      <c r="E54" s="20" t="s">
        <v>11</v>
      </c>
      <c r="F54" s="20" t="s">
        <v>3</v>
      </c>
      <c r="G54" s="20">
        <v>1966</v>
      </c>
      <c r="H54" s="28" t="s">
        <v>233</v>
      </c>
      <c r="I54" s="39" t="str">
        <f t="shared" si="1"/>
        <v>C</v>
      </c>
      <c r="J54" s="39">
        <f>COUNTIF(I$5:I54,I54)</f>
        <v>8</v>
      </c>
      <c r="K54" s="46">
        <v>5.3553240740740742E-2</v>
      </c>
    </row>
    <row r="55" spans="1:13" ht="20.100000000000001" customHeight="1">
      <c r="A55" s="17">
        <v>51</v>
      </c>
      <c r="B55" s="36">
        <v>107</v>
      </c>
      <c r="C55" s="19" t="s">
        <v>102</v>
      </c>
      <c r="D55" s="28" t="s">
        <v>29</v>
      </c>
      <c r="E55" s="20" t="s">
        <v>11</v>
      </c>
      <c r="F55" s="20" t="s">
        <v>3</v>
      </c>
      <c r="G55" s="20">
        <v>1969</v>
      </c>
      <c r="H55" s="28" t="s">
        <v>35</v>
      </c>
      <c r="I55" s="39" t="str">
        <f t="shared" si="1"/>
        <v>C</v>
      </c>
      <c r="J55" s="39">
        <f>COUNTIF(I$5:I55,I55)</f>
        <v>9</v>
      </c>
      <c r="K55" s="46">
        <v>5.4062500000000006E-2</v>
      </c>
    </row>
    <row r="56" spans="1:13" ht="20.100000000000001" customHeight="1">
      <c r="A56" s="17">
        <v>52</v>
      </c>
      <c r="B56" s="36">
        <v>6</v>
      </c>
      <c r="C56" s="19" t="s">
        <v>246</v>
      </c>
      <c r="D56" s="28" t="s">
        <v>23</v>
      </c>
      <c r="E56" s="20" t="s">
        <v>11</v>
      </c>
      <c r="F56" s="20" t="s">
        <v>3</v>
      </c>
      <c r="G56" s="20">
        <v>1980</v>
      </c>
      <c r="H56" s="28" t="s">
        <v>173</v>
      </c>
      <c r="I56" s="39" t="str">
        <f t="shared" si="1"/>
        <v>B</v>
      </c>
      <c r="J56" s="39">
        <f>COUNTIF(I$5:I56,I56)</f>
        <v>13</v>
      </c>
      <c r="K56" s="46">
        <v>5.4108796296296301E-2</v>
      </c>
    </row>
    <row r="57" spans="1:13" ht="20.100000000000001" customHeight="1">
      <c r="A57" s="17">
        <v>53</v>
      </c>
      <c r="B57" s="36">
        <v>62</v>
      </c>
      <c r="C57" s="19" t="s">
        <v>131</v>
      </c>
      <c r="D57" s="28" t="s">
        <v>52</v>
      </c>
      <c r="E57" s="20" t="s">
        <v>11</v>
      </c>
      <c r="F57" s="20" t="s">
        <v>3</v>
      </c>
      <c r="G57" s="20">
        <v>1988</v>
      </c>
      <c r="H57" s="28" t="s">
        <v>278</v>
      </c>
      <c r="I57" s="39" t="str">
        <f t="shared" si="1"/>
        <v>A</v>
      </c>
      <c r="J57" s="39">
        <f>COUNTIF(I$5:I57,I57)</f>
        <v>19</v>
      </c>
      <c r="K57" s="46">
        <v>5.4328703703703705E-2</v>
      </c>
    </row>
    <row r="58" spans="1:13" s="65" customFormat="1" ht="20.100000000000001" customHeight="1">
      <c r="A58" s="60">
        <v>54</v>
      </c>
      <c r="B58" s="61">
        <v>20</v>
      </c>
      <c r="C58" s="68" t="s">
        <v>132</v>
      </c>
      <c r="D58" s="63" t="s">
        <v>19</v>
      </c>
      <c r="E58" s="64" t="s">
        <v>11</v>
      </c>
      <c r="F58" s="64" t="s">
        <v>3</v>
      </c>
      <c r="G58" s="64">
        <v>1949</v>
      </c>
      <c r="H58" s="63" t="s">
        <v>35</v>
      </c>
      <c r="I58" s="10" t="str">
        <f t="shared" si="1"/>
        <v>E</v>
      </c>
      <c r="J58" s="10">
        <f>COUNTIF(I$5:I58,I58)</f>
        <v>2</v>
      </c>
      <c r="K58" s="83">
        <v>5.4351851851851853E-2</v>
      </c>
    </row>
    <row r="59" spans="1:13" ht="20.100000000000001" customHeight="1">
      <c r="A59" s="17">
        <v>55</v>
      </c>
      <c r="B59" s="36">
        <v>125</v>
      </c>
      <c r="C59" s="19" t="s">
        <v>135</v>
      </c>
      <c r="D59" s="28" t="s">
        <v>23</v>
      </c>
      <c r="E59" s="20" t="s">
        <v>11</v>
      </c>
      <c r="F59" s="20" t="s">
        <v>3</v>
      </c>
      <c r="G59" s="20">
        <v>1983</v>
      </c>
      <c r="H59" s="28" t="s">
        <v>175</v>
      </c>
      <c r="I59" s="39" t="str">
        <f t="shared" si="1"/>
        <v>A</v>
      </c>
      <c r="J59" s="39">
        <f>COUNTIF(I$5:I59,I59)</f>
        <v>20</v>
      </c>
      <c r="K59" s="46">
        <v>5.4363425925925933E-2</v>
      </c>
    </row>
    <row r="60" spans="1:13" ht="20.100000000000001" customHeight="1">
      <c r="A60" s="17">
        <v>56</v>
      </c>
      <c r="B60" s="36">
        <v>50</v>
      </c>
      <c r="C60" s="19" t="s">
        <v>188</v>
      </c>
      <c r="D60" s="28" t="s">
        <v>75</v>
      </c>
      <c r="E60" s="20" t="s">
        <v>11</v>
      </c>
      <c r="F60" s="20" t="s">
        <v>3</v>
      </c>
      <c r="G60" s="20">
        <v>1978</v>
      </c>
      <c r="H60" s="28" t="s">
        <v>189</v>
      </c>
      <c r="I60" s="39" t="str">
        <f t="shared" si="1"/>
        <v>B</v>
      </c>
      <c r="J60" s="39">
        <f>COUNTIF(I$5:I60,I60)</f>
        <v>14</v>
      </c>
      <c r="K60" s="46">
        <v>5.4375E-2</v>
      </c>
      <c r="M60" s="22"/>
    </row>
    <row r="61" spans="1:13" ht="20.100000000000001" customHeight="1">
      <c r="A61" s="17">
        <v>57</v>
      </c>
      <c r="B61" s="36">
        <v>95</v>
      </c>
      <c r="C61" s="19" t="s">
        <v>165</v>
      </c>
      <c r="D61" s="28" t="s">
        <v>19</v>
      </c>
      <c r="E61" s="20" t="s">
        <v>11</v>
      </c>
      <c r="F61" s="20" t="s">
        <v>3</v>
      </c>
      <c r="G61" s="20">
        <v>1976</v>
      </c>
      <c r="H61" s="28" t="s">
        <v>65</v>
      </c>
      <c r="I61" s="39" t="str">
        <f t="shared" si="1"/>
        <v>B</v>
      </c>
      <c r="J61" s="39">
        <f>COUNTIF(I$5:I61,I61)</f>
        <v>15</v>
      </c>
      <c r="K61" s="46">
        <v>5.4456018518518522E-2</v>
      </c>
    </row>
    <row r="62" spans="1:13" ht="20.100000000000001" customHeight="1">
      <c r="A62" s="17">
        <v>58</v>
      </c>
      <c r="B62" s="36">
        <v>48</v>
      </c>
      <c r="C62" s="19" t="s">
        <v>93</v>
      </c>
      <c r="D62" s="28" t="s">
        <v>23</v>
      </c>
      <c r="E62" s="20" t="s">
        <v>11</v>
      </c>
      <c r="F62" s="20" t="s">
        <v>3</v>
      </c>
      <c r="G62" s="20">
        <v>1975</v>
      </c>
      <c r="H62" s="28" t="s">
        <v>94</v>
      </c>
      <c r="I62" s="39" t="str">
        <f t="shared" si="1"/>
        <v>B</v>
      </c>
      <c r="J62" s="39">
        <f>COUNTIF(I$5:I62,I62)</f>
        <v>16</v>
      </c>
      <c r="K62" s="46">
        <v>5.4502314814814816E-2</v>
      </c>
    </row>
    <row r="63" spans="1:13" ht="20.100000000000001" customHeight="1">
      <c r="A63" s="17">
        <v>59</v>
      </c>
      <c r="B63" s="36">
        <v>69</v>
      </c>
      <c r="C63" s="19" t="s">
        <v>160</v>
      </c>
      <c r="D63" s="28" t="s">
        <v>171</v>
      </c>
      <c r="E63" s="20" t="s">
        <v>11</v>
      </c>
      <c r="F63" s="20" t="s">
        <v>3</v>
      </c>
      <c r="G63" s="20">
        <v>1973</v>
      </c>
      <c r="H63" s="28" t="s">
        <v>35</v>
      </c>
      <c r="I63" s="39" t="str">
        <f t="shared" si="1"/>
        <v>B</v>
      </c>
      <c r="J63" s="39">
        <f>COUNTIF(I$5:I63,I63)</f>
        <v>17</v>
      </c>
      <c r="K63" s="46">
        <v>5.4583333333333338E-2</v>
      </c>
    </row>
    <row r="64" spans="1:13" ht="20.100000000000001" customHeight="1">
      <c r="A64" s="17">
        <v>60</v>
      </c>
      <c r="B64" s="36">
        <v>94</v>
      </c>
      <c r="C64" s="19" t="s">
        <v>138</v>
      </c>
      <c r="D64" s="28" t="s">
        <v>23</v>
      </c>
      <c r="E64" s="20" t="s">
        <v>11</v>
      </c>
      <c r="F64" s="20" t="s">
        <v>3</v>
      </c>
      <c r="G64" s="20">
        <v>1976</v>
      </c>
      <c r="H64" s="28" t="s">
        <v>184</v>
      </c>
      <c r="I64" s="39" t="str">
        <f t="shared" si="1"/>
        <v>B</v>
      </c>
      <c r="J64" s="39">
        <f>COUNTIF(I$5:I64,I64)</f>
        <v>18</v>
      </c>
      <c r="K64" s="46">
        <v>5.4837962962962956E-2</v>
      </c>
    </row>
    <row r="65" spans="1:11" ht="20.100000000000001" customHeight="1">
      <c r="A65" s="17">
        <v>61</v>
      </c>
      <c r="B65" s="36">
        <v>46</v>
      </c>
      <c r="C65" s="19" t="s">
        <v>125</v>
      </c>
      <c r="D65" s="28" t="s">
        <v>21</v>
      </c>
      <c r="E65" s="20" t="s">
        <v>11</v>
      </c>
      <c r="F65" s="20" t="s">
        <v>3</v>
      </c>
      <c r="G65" s="20">
        <v>1984</v>
      </c>
      <c r="H65" s="31" t="s">
        <v>124</v>
      </c>
      <c r="I65" s="39" t="str">
        <f t="shared" si="1"/>
        <v>A</v>
      </c>
      <c r="J65" s="39">
        <f>COUNTIF(I$5:I65,I65)</f>
        <v>21</v>
      </c>
      <c r="K65" s="46">
        <v>5.4988425925925927E-2</v>
      </c>
    </row>
    <row r="66" spans="1:11" ht="20.100000000000001" customHeight="1">
      <c r="A66" s="17">
        <v>62</v>
      </c>
      <c r="B66" s="36">
        <v>5</v>
      </c>
      <c r="C66" s="19" t="s">
        <v>287</v>
      </c>
      <c r="D66" s="28" t="s">
        <v>29</v>
      </c>
      <c r="E66" s="20" t="s">
        <v>11</v>
      </c>
      <c r="F66" s="20" t="s">
        <v>3</v>
      </c>
      <c r="G66" s="20">
        <v>1984</v>
      </c>
      <c r="H66" s="28" t="s">
        <v>155</v>
      </c>
      <c r="I66" s="39" t="str">
        <f t="shared" si="1"/>
        <v>A</v>
      </c>
      <c r="J66" s="39">
        <f>COUNTIF(I$5:I66,I66)</f>
        <v>22</v>
      </c>
      <c r="K66" s="46">
        <v>5.5023148148148147E-2</v>
      </c>
    </row>
    <row r="67" spans="1:11" ht="20.100000000000001" customHeight="1">
      <c r="A67" s="17">
        <v>63</v>
      </c>
      <c r="B67" s="36">
        <v>110</v>
      </c>
      <c r="C67" s="19" t="s">
        <v>268</v>
      </c>
      <c r="D67" s="28" t="s">
        <v>90</v>
      </c>
      <c r="E67" s="20" t="s">
        <v>11</v>
      </c>
      <c r="F67" s="20" t="s">
        <v>3</v>
      </c>
      <c r="G67" s="20">
        <v>1967</v>
      </c>
      <c r="H67" s="28" t="s">
        <v>37</v>
      </c>
      <c r="I67" s="39" t="str">
        <f t="shared" si="1"/>
        <v>C</v>
      </c>
      <c r="J67" s="39">
        <f>COUNTIF(I$5:I67,I67)</f>
        <v>10</v>
      </c>
      <c r="K67" s="46">
        <v>5.5370370370370368E-2</v>
      </c>
    </row>
    <row r="68" spans="1:11" ht="20.100000000000001" customHeight="1">
      <c r="A68" s="17">
        <v>64</v>
      </c>
      <c r="B68" s="36">
        <v>37</v>
      </c>
      <c r="C68" s="19" t="s">
        <v>107</v>
      </c>
      <c r="D68" s="28" t="s">
        <v>23</v>
      </c>
      <c r="E68" s="20" t="s">
        <v>11</v>
      </c>
      <c r="F68" s="20" t="s">
        <v>3</v>
      </c>
      <c r="G68" s="20">
        <v>1977</v>
      </c>
      <c r="H68" s="28" t="s">
        <v>35</v>
      </c>
      <c r="I68" s="39" t="str">
        <f t="shared" si="1"/>
        <v>B</v>
      </c>
      <c r="J68" s="39">
        <f>COUNTIF(I$5:I68,I68)</f>
        <v>19</v>
      </c>
      <c r="K68" s="46">
        <v>5.541666666666667E-2</v>
      </c>
    </row>
    <row r="69" spans="1:11" s="65" customFormat="1" ht="20.100000000000001" customHeight="1">
      <c r="A69" s="60">
        <v>65</v>
      </c>
      <c r="B69" s="61">
        <v>56</v>
      </c>
      <c r="C69" s="68" t="s">
        <v>282</v>
      </c>
      <c r="D69" s="63" t="s">
        <v>40</v>
      </c>
      <c r="E69" s="64" t="s">
        <v>11</v>
      </c>
      <c r="F69" s="64" t="s">
        <v>15</v>
      </c>
      <c r="G69" s="64">
        <v>1979</v>
      </c>
      <c r="H69" s="63" t="s">
        <v>48</v>
      </c>
      <c r="I69" s="10" t="str">
        <f t="shared" ref="I69:I100" si="2">IF(F69="m",IF($G$1-$G69&lt;=19,"JM",IF($G$1-$G69&lt;=39,"A",IF($G$1-$G69&lt;=49,"B",IF($G$1-$G69&lt;=59,"C",IF($G$1-$G69&lt;=69,"D","E"))))),IF($G$1-$G69&lt;=19,"JŽ",IF($G$1-$G69&lt;=39,"F",IF($G$1-$G69&lt;=49,"G",IF($G$1-$G69&lt;=59,"H","I")))))</f>
        <v>G</v>
      </c>
      <c r="J69" s="10">
        <f>COUNTIF(I$5:I69,I69)</f>
        <v>2</v>
      </c>
      <c r="K69" s="83">
        <v>5.545138888888889E-2</v>
      </c>
    </row>
    <row r="70" spans="1:11" ht="20.100000000000001" customHeight="1">
      <c r="A70" s="17">
        <v>66</v>
      </c>
      <c r="B70" s="36">
        <v>65</v>
      </c>
      <c r="C70" s="19" t="s">
        <v>164</v>
      </c>
      <c r="D70" s="28" t="s">
        <v>77</v>
      </c>
      <c r="E70" s="20" t="s">
        <v>11</v>
      </c>
      <c r="F70" s="20" t="s">
        <v>15</v>
      </c>
      <c r="G70" s="20">
        <v>1972</v>
      </c>
      <c r="H70" s="28" t="s">
        <v>34</v>
      </c>
      <c r="I70" s="39" t="str">
        <f t="shared" si="2"/>
        <v>H</v>
      </c>
      <c r="J70" s="39">
        <f>COUNTIF(I$5:I70,I70)</f>
        <v>4</v>
      </c>
      <c r="K70" s="46">
        <v>5.5995370370370369E-2</v>
      </c>
    </row>
    <row r="71" spans="1:11" ht="20.100000000000001" customHeight="1">
      <c r="A71" s="17">
        <v>67</v>
      </c>
      <c r="B71" s="36">
        <v>42</v>
      </c>
      <c r="C71" s="19" t="s">
        <v>212</v>
      </c>
      <c r="D71" s="28" t="s">
        <v>29</v>
      </c>
      <c r="E71" s="20" t="s">
        <v>11</v>
      </c>
      <c r="F71" s="20" t="s">
        <v>3</v>
      </c>
      <c r="G71" s="20">
        <v>1959</v>
      </c>
      <c r="H71" s="28" t="s">
        <v>213</v>
      </c>
      <c r="I71" s="39" t="str">
        <f t="shared" si="2"/>
        <v>D</v>
      </c>
      <c r="J71" s="39">
        <f>COUNTIF(I$5:I71,I71)</f>
        <v>5</v>
      </c>
      <c r="K71" s="46">
        <v>5.6099537037037038E-2</v>
      </c>
    </row>
    <row r="72" spans="1:11" ht="20.100000000000001" customHeight="1">
      <c r="A72" s="17">
        <v>68</v>
      </c>
      <c r="B72" s="36">
        <v>124</v>
      </c>
      <c r="C72" s="19" t="s">
        <v>256</v>
      </c>
      <c r="D72" s="28" t="s">
        <v>54</v>
      </c>
      <c r="E72" s="20" t="s">
        <v>11</v>
      </c>
      <c r="F72" s="20" t="s">
        <v>3</v>
      </c>
      <c r="G72" s="20">
        <v>1974</v>
      </c>
      <c r="H72" s="28" t="s">
        <v>35</v>
      </c>
      <c r="I72" s="39" t="str">
        <f t="shared" si="2"/>
        <v>B</v>
      </c>
      <c r="J72" s="39">
        <f>COUNTIF(I$5:I72,I72)</f>
        <v>20</v>
      </c>
      <c r="K72" s="46">
        <v>5.6388888888888884E-2</v>
      </c>
    </row>
    <row r="73" spans="1:11" s="77" customFormat="1" ht="20.100000000000001" customHeight="1">
      <c r="A73" s="72">
        <v>69</v>
      </c>
      <c r="B73" s="73">
        <v>33</v>
      </c>
      <c r="C73" s="106" t="s">
        <v>281</v>
      </c>
      <c r="D73" s="75" t="s">
        <v>66</v>
      </c>
      <c r="E73" s="76" t="s">
        <v>11</v>
      </c>
      <c r="F73" s="76" t="s">
        <v>15</v>
      </c>
      <c r="G73" s="76">
        <v>1980</v>
      </c>
      <c r="H73" s="75" t="s">
        <v>67</v>
      </c>
      <c r="I73" s="9" t="str">
        <f t="shared" si="2"/>
        <v>G</v>
      </c>
      <c r="J73" s="9">
        <f>COUNTIF(I$5:I73,I73)</f>
        <v>3</v>
      </c>
      <c r="K73" s="84">
        <v>5.65162037037037E-2</v>
      </c>
    </row>
    <row r="74" spans="1:11" ht="20.100000000000001" customHeight="1">
      <c r="A74" s="17">
        <v>70</v>
      </c>
      <c r="B74" s="36">
        <v>19</v>
      </c>
      <c r="C74" s="32" t="s">
        <v>110</v>
      </c>
      <c r="D74" s="28" t="s">
        <v>43</v>
      </c>
      <c r="E74" s="20" t="s">
        <v>11</v>
      </c>
      <c r="F74" s="20" t="s">
        <v>3</v>
      </c>
      <c r="G74" s="41">
        <v>1972</v>
      </c>
      <c r="H74" s="28" t="s">
        <v>295</v>
      </c>
      <c r="I74" s="39" t="str">
        <f t="shared" si="2"/>
        <v>C</v>
      </c>
      <c r="J74" s="39">
        <f>COUNTIF(I$5:I74,I74)</f>
        <v>11</v>
      </c>
      <c r="K74" s="46">
        <v>5.6562499999999995E-2</v>
      </c>
    </row>
    <row r="75" spans="1:11" s="77" customFormat="1" ht="20.100000000000001" customHeight="1">
      <c r="A75" s="72">
        <v>71</v>
      </c>
      <c r="B75" s="73">
        <v>85</v>
      </c>
      <c r="C75" s="74" t="s">
        <v>133</v>
      </c>
      <c r="D75" s="75" t="s">
        <v>85</v>
      </c>
      <c r="E75" s="76" t="s">
        <v>11</v>
      </c>
      <c r="F75" s="76" t="s">
        <v>15</v>
      </c>
      <c r="G75" s="76">
        <v>1984</v>
      </c>
      <c r="H75" s="75" t="s">
        <v>48</v>
      </c>
      <c r="I75" s="9" t="str">
        <f t="shared" si="2"/>
        <v>F</v>
      </c>
      <c r="J75" s="9">
        <f>COUNTIF(I$5:I75,I75)</f>
        <v>3</v>
      </c>
      <c r="K75" s="84">
        <v>5.6689814814814811E-2</v>
      </c>
    </row>
    <row r="76" spans="1:11" ht="20.100000000000001" customHeight="1">
      <c r="A76" s="17">
        <v>72</v>
      </c>
      <c r="B76" s="36">
        <v>55</v>
      </c>
      <c r="C76" s="19" t="s">
        <v>115</v>
      </c>
      <c r="D76" s="28" t="s">
        <v>70</v>
      </c>
      <c r="E76" s="20" t="s">
        <v>11</v>
      </c>
      <c r="F76" s="20" t="s">
        <v>3</v>
      </c>
      <c r="G76" s="20">
        <v>1966</v>
      </c>
      <c r="H76" s="28" t="s">
        <v>35</v>
      </c>
      <c r="I76" s="39" t="str">
        <f t="shared" si="2"/>
        <v>C</v>
      </c>
      <c r="J76" s="39">
        <f>COUNTIF(I$5:I76,I76)</f>
        <v>12</v>
      </c>
      <c r="K76" s="46">
        <v>5.679398148148148E-2</v>
      </c>
    </row>
    <row r="77" spans="1:11" ht="20.100000000000001" customHeight="1">
      <c r="A77" s="17">
        <v>73</v>
      </c>
      <c r="B77" s="36">
        <v>119</v>
      </c>
      <c r="C77" s="19" t="s">
        <v>142</v>
      </c>
      <c r="D77" s="28" t="s">
        <v>33</v>
      </c>
      <c r="E77" s="20" t="s">
        <v>11</v>
      </c>
      <c r="F77" s="20" t="s">
        <v>3</v>
      </c>
      <c r="G77" s="20">
        <v>1971</v>
      </c>
      <c r="H77" s="28" t="s">
        <v>34</v>
      </c>
      <c r="I77" s="39" t="str">
        <f t="shared" si="2"/>
        <v>C</v>
      </c>
      <c r="J77" s="39">
        <f>COUNTIF(I$5:I77,I77)</f>
        <v>13</v>
      </c>
      <c r="K77" s="46">
        <v>5.7430555555555561E-2</v>
      </c>
    </row>
    <row r="78" spans="1:11" ht="20.100000000000001" customHeight="1">
      <c r="A78" s="17">
        <v>74</v>
      </c>
      <c r="B78" s="36">
        <v>103</v>
      </c>
      <c r="C78" s="19" t="s">
        <v>96</v>
      </c>
      <c r="D78" s="28" t="s">
        <v>27</v>
      </c>
      <c r="E78" s="20" t="s">
        <v>11</v>
      </c>
      <c r="F78" s="20" t="s">
        <v>3</v>
      </c>
      <c r="G78" s="20">
        <v>1992</v>
      </c>
      <c r="H78" s="28" t="s">
        <v>63</v>
      </c>
      <c r="I78" s="39" t="str">
        <f t="shared" si="2"/>
        <v>A</v>
      </c>
      <c r="J78" s="39">
        <f>COUNTIF(I$5:I78,I78)</f>
        <v>23</v>
      </c>
      <c r="K78" s="46">
        <v>5.8159722222222217E-2</v>
      </c>
    </row>
    <row r="79" spans="1:11" ht="20.100000000000001" customHeight="1">
      <c r="A79" s="17">
        <v>75</v>
      </c>
      <c r="B79" s="36">
        <v>73</v>
      </c>
      <c r="C79" s="19" t="s">
        <v>257</v>
      </c>
      <c r="D79" s="28" t="s">
        <v>33</v>
      </c>
      <c r="E79" s="20" t="s">
        <v>11</v>
      </c>
      <c r="F79" s="20" t="s">
        <v>3</v>
      </c>
      <c r="G79" s="20">
        <v>1970</v>
      </c>
      <c r="H79" s="28" t="s">
        <v>45</v>
      </c>
      <c r="I79" s="39" t="str">
        <f t="shared" si="2"/>
        <v>C</v>
      </c>
      <c r="J79" s="39">
        <f>COUNTIF(I$5:I79,I79)</f>
        <v>14</v>
      </c>
      <c r="K79" s="46">
        <v>5.8194444444444444E-2</v>
      </c>
    </row>
    <row r="80" spans="1:11" ht="20.100000000000001" customHeight="1">
      <c r="A80" s="17">
        <v>76</v>
      </c>
      <c r="B80" s="36">
        <v>30</v>
      </c>
      <c r="C80" s="19" t="s">
        <v>122</v>
      </c>
      <c r="D80" s="28" t="s">
        <v>24</v>
      </c>
      <c r="E80" s="20" t="s">
        <v>11</v>
      </c>
      <c r="F80" s="20" t="s">
        <v>3</v>
      </c>
      <c r="G80" s="20">
        <v>1983</v>
      </c>
      <c r="H80" s="28" t="s">
        <v>56</v>
      </c>
      <c r="I80" s="39" t="str">
        <f t="shared" si="2"/>
        <v>A</v>
      </c>
      <c r="J80" s="39">
        <f>COUNTIF(I$5:I80,I80)</f>
        <v>24</v>
      </c>
      <c r="K80" s="46">
        <v>5.8229166666666665E-2</v>
      </c>
    </row>
    <row r="81" spans="1:11" ht="20.100000000000001" customHeight="1">
      <c r="A81" s="17">
        <v>77</v>
      </c>
      <c r="B81" s="36">
        <v>98</v>
      </c>
      <c r="C81" s="19" t="s">
        <v>152</v>
      </c>
      <c r="D81" s="28" t="s">
        <v>41</v>
      </c>
      <c r="E81" s="20" t="s">
        <v>11</v>
      </c>
      <c r="F81" s="20" t="s">
        <v>3</v>
      </c>
      <c r="G81" s="20">
        <v>1975</v>
      </c>
      <c r="H81" s="28" t="s">
        <v>187</v>
      </c>
      <c r="I81" s="39" t="str">
        <f t="shared" si="2"/>
        <v>B</v>
      </c>
      <c r="J81" s="39">
        <f>COUNTIF(I$5:I81,I81)</f>
        <v>21</v>
      </c>
      <c r="K81" s="46">
        <v>5.8298611111111114E-2</v>
      </c>
    </row>
    <row r="82" spans="1:11" s="77" customFormat="1" ht="20.100000000000001" customHeight="1">
      <c r="A82" s="72">
        <v>78</v>
      </c>
      <c r="B82" s="73">
        <v>9</v>
      </c>
      <c r="C82" s="74" t="s">
        <v>116</v>
      </c>
      <c r="D82" s="75" t="s">
        <v>21</v>
      </c>
      <c r="E82" s="76" t="s">
        <v>11</v>
      </c>
      <c r="F82" s="76" t="s">
        <v>3</v>
      </c>
      <c r="G82" s="76">
        <v>1950</v>
      </c>
      <c r="H82" s="75" t="s">
        <v>117</v>
      </c>
      <c r="I82" s="9" t="str">
        <f t="shared" si="2"/>
        <v>E</v>
      </c>
      <c r="J82" s="9">
        <f>COUNTIF(I$5:I82,I82)</f>
        <v>3</v>
      </c>
      <c r="K82" s="84">
        <v>5.8483796296296298E-2</v>
      </c>
    </row>
    <row r="83" spans="1:11" ht="20.100000000000001" customHeight="1">
      <c r="A83" s="17">
        <v>79</v>
      </c>
      <c r="B83" s="36">
        <v>60</v>
      </c>
      <c r="C83" s="19" t="s">
        <v>195</v>
      </c>
      <c r="D83" s="28" t="s">
        <v>39</v>
      </c>
      <c r="E83" s="20" t="s">
        <v>11</v>
      </c>
      <c r="F83" s="20" t="s">
        <v>3</v>
      </c>
      <c r="G83" s="20">
        <v>1952</v>
      </c>
      <c r="H83" s="28" t="s">
        <v>20</v>
      </c>
      <c r="I83" s="39" t="str">
        <f t="shared" si="2"/>
        <v>E</v>
      </c>
      <c r="J83" s="39">
        <f>COUNTIF(I$5:I83,I83)</f>
        <v>4</v>
      </c>
      <c r="K83" s="46">
        <v>5.8807870370370365E-2</v>
      </c>
    </row>
    <row r="84" spans="1:11" ht="20.100000000000001" customHeight="1">
      <c r="A84" s="17">
        <v>80</v>
      </c>
      <c r="B84" s="36">
        <v>106</v>
      </c>
      <c r="C84" s="19" t="s">
        <v>221</v>
      </c>
      <c r="D84" s="28" t="s">
        <v>222</v>
      </c>
      <c r="E84" s="20" t="s">
        <v>11</v>
      </c>
      <c r="F84" s="20" t="s">
        <v>3</v>
      </c>
      <c r="G84" s="20">
        <v>1991</v>
      </c>
      <c r="H84" s="28" t="s">
        <v>35</v>
      </c>
      <c r="I84" s="39" t="str">
        <f t="shared" si="2"/>
        <v>A</v>
      </c>
      <c r="J84" s="39">
        <f>COUNTIF(I$5:I84,I84)</f>
        <v>25</v>
      </c>
      <c r="K84" s="46">
        <v>5.8981481481481489E-2</v>
      </c>
    </row>
    <row r="85" spans="1:11" ht="20.100000000000001" customHeight="1">
      <c r="A85" s="17">
        <v>81</v>
      </c>
      <c r="B85" s="36">
        <v>44</v>
      </c>
      <c r="C85" s="19" t="s">
        <v>191</v>
      </c>
      <c r="D85" s="28" t="s">
        <v>54</v>
      </c>
      <c r="E85" s="20" t="s">
        <v>11</v>
      </c>
      <c r="F85" s="20" t="s">
        <v>3</v>
      </c>
      <c r="G85" s="20">
        <v>1979</v>
      </c>
      <c r="H85" s="28" t="s">
        <v>192</v>
      </c>
      <c r="I85" s="39" t="str">
        <f t="shared" si="2"/>
        <v>B</v>
      </c>
      <c r="J85" s="39">
        <f>COUNTIF(I$5:I85,I85)</f>
        <v>22</v>
      </c>
      <c r="K85" s="46">
        <v>5.9780092592592593E-2</v>
      </c>
    </row>
    <row r="86" spans="1:11" ht="20.100000000000001" customHeight="1">
      <c r="A86" s="17">
        <v>82</v>
      </c>
      <c r="B86" s="36">
        <v>90</v>
      </c>
      <c r="C86" s="19" t="s">
        <v>129</v>
      </c>
      <c r="D86" s="28" t="s">
        <v>130</v>
      </c>
      <c r="E86" s="20" t="s">
        <v>11</v>
      </c>
      <c r="F86" s="20" t="s">
        <v>3</v>
      </c>
      <c r="G86" s="20">
        <v>1965</v>
      </c>
      <c r="H86" s="28" t="s">
        <v>65</v>
      </c>
      <c r="I86" s="39" t="str">
        <f t="shared" si="2"/>
        <v>C</v>
      </c>
      <c r="J86" s="39">
        <f>COUNTIF(I$5:I86,I86)</f>
        <v>15</v>
      </c>
      <c r="K86" s="46">
        <v>5.9965277777777777E-2</v>
      </c>
    </row>
    <row r="87" spans="1:11" ht="20.100000000000001" customHeight="1">
      <c r="A87" s="17">
        <v>83</v>
      </c>
      <c r="B87" s="36">
        <v>117</v>
      </c>
      <c r="C87" s="19" t="s">
        <v>151</v>
      </c>
      <c r="D87" s="28" t="s">
        <v>83</v>
      </c>
      <c r="E87" s="20" t="s">
        <v>11</v>
      </c>
      <c r="F87" s="20" t="s">
        <v>15</v>
      </c>
      <c r="G87" s="20">
        <v>1970</v>
      </c>
      <c r="H87" s="28" t="s">
        <v>35</v>
      </c>
      <c r="I87" s="39" t="str">
        <f t="shared" si="2"/>
        <v>H</v>
      </c>
      <c r="J87" s="39">
        <f>COUNTIF(I$5:I87,I87)</f>
        <v>5</v>
      </c>
      <c r="K87" s="46">
        <v>6.0185185185185182E-2</v>
      </c>
    </row>
    <row r="88" spans="1:11" ht="20.100000000000001" customHeight="1">
      <c r="A88" s="17">
        <v>84</v>
      </c>
      <c r="B88" s="36">
        <v>26</v>
      </c>
      <c r="C88" s="19" t="s">
        <v>206</v>
      </c>
      <c r="D88" s="28" t="s">
        <v>207</v>
      </c>
      <c r="E88" s="20" t="s">
        <v>11</v>
      </c>
      <c r="F88" s="20" t="s">
        <v>3</v>
      </c>
      <c r="G88" s="20">
        <v>1960</v>
      </c>
      <c r="H88" s="28" t="s">
        <v>35</v>
      </c>
      <c r="I88" s="39" t="str">
        <f t="shared" si="2"/>
        <v>D</v>
      </c>
      <c r="J88" s="39">
        <f>COUNTIF(I$5:I88,I88)</f>
        <v>6</v>
      </c>
      <c r="K88" s="46">
        <v>6.0428240740740741E-2</v>
      </c>
    </row>
    <row r="89" spans="1:11" ht="20.100000000000001" customHeight="1">
      <c r="A89" s="17">
        <v>85</v>
      </c>
      <c r="B89" s="36">
        <v>88</v>
      </c>
      <c r="C89" s="19" t="s">
        <v>137</v>
      </c>
      <c r="D89" s="28" t="s">
        <v>89</v>
      </c>
      <c r="E89" s="20" t="s">
        <v>11</v>
      </c>
      <c r="F89" s="20" t="s">
        <v>3</v>
      </c>
      <c r="G89" s="20">
        <v>1955</v>
      </c>
      <c r="H89" s="28" t="s">
        <v>65</v>
      </c>
      <c r="I89" s="39" t="str">
        <f t="shared" si="2"/>
        <v>D</v>
      </c>
      <c r="J89" s="39">
        <f>COUNTIF(I$5:I89,I89)</f>
        <v>7</v>
      </c>
      <c r="K89" s="46">
        <v>6.0532407407407403E-2</v>
      </c>
    </row>
    <row r="90" spans="1:11" ht="20.100000000000001" customHeight="1">
      <c r="A90" s="17">
        <v>86</v>
      </c>
      <c r="B90" s="36">
        <v>102</v>
      </c>
      <c r="C90" s="19" t="s">
        <v>216</v>
      </c>
      <c r="D90" s="28" t="s">
        <v>36</v>
      </c>
      <c r="E90" s="20" t="s">
        <v>11</v>
      </c>
      <c r="F90" s="20" t="s">
        <v>3</v>
      </c>
      <c r="G90" s="20">
        <v>1968</v>
      </c>
      <c r="H90" s="28" t="s">
        <v>20</v>
      </c>
      <c r="I90" s="39" t="str">
        <f t="shared" si="2"/>
        <v>C</v>
      </c>
      <c r="J90" s="39">
        <f>COUNTIF(I$5:I90,I90)</f>
        <v>16</v>
      </c>
      <c r="K90" s="46">
        <v>6.0636574074074079E-2</v>
      </c>
    </row>
    <row r="91" spans="1:11" ht="20.100000000000001" customHeight="1">
      <c r="A91" s="17">
        <v>87</v>
      </c>
      <c r="B91" s="36">
        <v>7</v>
      </c>
      <c r="C91" s="19" t="s">
        <v>123</v>
      </c>
      <c r="D91" s="28" t="s">
        <v>51</v>
      </c>
      <c r="E91" s="20" t="s">
        <v>11</v>
      </c>
      <c r="F91" s="20" t="s">
        <v>3</v>
      </c>
      <c r="G91" s="20">
        <v>1974</v>
      </c>
      <c r="H91" s="28" t="s">
        <v>173</v>
      </c>
      <c r="I91" s="39" t="str">
        <f t="shared" si="2"/>
        <v>B</v>
      </c>
      <c r="J91" s="39">
        <f>COUNTIF(I$5:I91,I91)</f>
        <v>23</v>
      </c>
      <c r="K91" s="46">
        <v>6.1145833333333337E-2</v>
      </c>
    </row>
    <row r="92" spans="1:11" ht="20.100000000000001" customHeight="1">
      <c r="A92" s="17">
        <v>88</v>
      </c>
      <c r="B92" s="36">
        <v>89</v>
      </c>
      <c r="C92" s="19" t="s">
        <v>128</v>
      </c>
      <c r="D92" s="28" t="s">
        <v>79</v>
      </c>
      <c r="E92" s="20" t="s">
        <v>11</v>
      </c>
      <c r="F92" s="20" t="s">
        <v>3</v>
      </c>
      <c r="G92" s="20">
        <v>1949</v>
      </c>
      <c r="H92" s="28" t="s">
        <v>65</v>
      </c>
      <c r="I92" s="39" t="str">
        <f t="shared" si="2"/>
        <v>E</v>
      </c>
      <c r="J92" s="39">
        <f>COUNTIF(I$5:I92,I92)</f>
        <v>5</v>
      </c>
      <c r="K92" s="46">
        <v>6.1458333333333337E-2</v>
      </c>
    </row>
    <row r="93" spans="1:11" ht="20.100000000000001" customHeight="1">
      <c r="A93" s="17">
        <v>89</v>
      </c>
      <c r="B93" s="36">
        <v>118</v>
      </c>
      <c r="C93" s="19" t="s">
        <v>223</v>
      </c>
      <c r="D93" s="28" t="s">
        <v>87</v>
      </c>
      <c r="E93" s="20" t="s">
        <v>11</v>
      </c>
      <c r="F93" s="20" t="s">
        <v>3</v>
      </c>
      <c r="G93" s="20">
        <v>1970</v>
      </c>
      <c r="H93" s="28" t="s">
        <v>224</v>
      </c>
      <c r="I93" s="39" t="str">
        <f t="shared" si="2"/>
        <v>C</v>
      </c>
      <c r="J93" s="39">
        <f>COUNTIF(I$5:I93,I93)</f>
        <v>17</v>
      </c>
      <c r="K93" s="46">
        <v>6.2048611111111117E-2</v>
      </c>
    </row>
    <row r="94" spans="1:11" ht="20.100000000000001" customHeight="1">
      <c r="A94" s="17">
        <v>90</v>
      </c>
      <c r="B94" s="36">
        <v>36</v>
      </c>
      <c r="C94" s="19" t="s">
        <v>269</v>
      </c>
      <c r="D94" s="28" t="s">
        <v>76</v>
      </c>
      <c r="E94" s="20" t="s">
        <v>11</v>
      </c>
      <c r="F94" s="20" t="s">
        <v>3</v>
      </c>
      <c r="G94" s="20">
        <v>1967</v>
      </c>
      <c r="H94" s="28" t="s">
        <v>270</v>
      </c>
      <c r="I94" s="39" t="str">
        <f t="shared" si="2"/>
        <v>C</v>
      </c>
      <c r="J94" s="39">
        <f>COUNTIF(I$5:I94,I94)</f>
        <v>18</v>
      </c>
      <c r="K94" s="46">
        <v>6.2094907407407411E-2</v>
      </c>
    </row>
    <row r="95" spans="1:11" ht="20.100000000000001" customHeight="1">
      <c r="A95" s="17">
        <v>91</v>
      </c>
      <c r="B95" s="36">
        <v>71</v>
      </c>
      <c r="C95" s="19" t="s">
        <v>144</v>
      </c>
      <c r="D95" s="28" t="s">
        <v>80</v>
      </c>
      <c r="E95" s="20" t="s">
        <v>11</v>
      </c>
      <c r="F95" s="20" t="s">
        <v>3</v>
      </c>
      <c r="G95" s="20">
        <v>1964</v>
      </c>
      <c r="H95" s="28" t="s">
        <v>32</v>
      </c>
      <c r="I95" s="39" t="str">
        <f t="shared" si="2"/>
        <v>C</v>
      </c>
      <c r="J95" s="39">
        <f>COUNTIF(I$5:I95,I95)</f>
        <v>19</v>
      </c>
      <c r="K95" s="46">
        <v>6.2349537037037044E-2</v>
      </c>
    </row>
    <row r="96" spans="1:11" ht="20.100000000000001" customHeight="1">
      <c r="A96" s="17">
        <v>92</v>
      </c>
      <c r="B96" s="36">
        <v>31</v>
      </c>
      <c r="C96" s="19" t="s">
        <v>158</v>
      </c>
      <c r="D96" s="28" t="s">
        <v>21</v>
      </c>
      <c r="E96" s="20" t="s">
        <v>11</v>
      </c>
      <c r="F96" s="20" t="s">
        <v>3</v>
      </c>
      <c r="G96" s="20">
        <v>1956</v>
      </c>
      <c r="H96" s="28" t="s">
        <v>172</v>
      </c>
      <c r="I96" s="39" t="str">
        <f t="shared" si="2"/>
        <v>D</v>
      </c>
      <c r="J96" s="39">
        <f>COUNTIF(I$5:I96,I96)</f>
        <v>8</v>
      </c>
      <c r="K96" s="46">
        <v>6.2789351851851846E-2</v>
      </c>
    </row>
    <row r="97" spans="1:11" ht="20.100000000000001" customHeight="1">
      <c r="A97" s="17">
        <v>93</v>
      </c>
      <c r="B97" s="36">
        <v>72</v>
      </c>
      <c r="C97" s="19" t="s">
        <v>153</v>
      </c>
      <c r="D97" s="28" t="s">
        <v>84</v>
      </c>
      <c r="E97" s="20" t="s">
        <v>11</v>
      </c>
      <c r="F97" s="20" t="s">
        <v>15</v>
      </c>
      <c r="G97" s="20">
        <v>1970</v>
      </c>
      <c r="H97" s="28" t="s">
        <v>32</v>
      </c>
      <c r="I97" s="39" t="str">
        <f t="shared" si="2"/>
        <v>H</v>
      </c>
      <c r="J97" s="39">
        <f>COUNTIF(I$5:I97,I97)</f>
        <v>6</v>
      </c>
      <c r="K97" s="46">
        <v>6.3495370370370369E-2</v>
      </c>
    </row>
    <row r="98" spans="1:11" ht="20.100000000000001" customHeight="1">
      <c r="A98" s="17">
        <v>94</v>
      </c>
      <c r="B98" s="36">
        <v>61</v>
      </c>
      <c r="C98" s="19" t="s">
        <v>141</v>
      </c>
      <c r="D98" s="28" t="s">
        <v>58</v>
      </c>
      <c r="E98" s="20" t="s">
        <v>11</v>
      </c>
      <c r="F98" s="20" t="s">
        <v>3</v>
      </c>
      <c r="G98" s="20">
        <v>1952</v>
      </c>
      <c r="H98" s="28" t="s">
        <v>205</v>
      </c>
      <c r="I98" s="39" t="str">
        <f t="shared" si="2"/>
        <v>E</v>
      </c>
      <c r="J98" s="39">
        <f>COUNTIF(I$5:I98,I98)</f>
        <v>6</v>
      </c>
      <c r="K98" s="46">
        <v>6.3553240740740743E-2</v>
      </c>
    </row>
    <row r="99" spans="1:11" ht="20.100000000000001" customHeight="1">
      <c r="A99" s="17">
        <v>95</v>
      </c>
      <c r="B99" s="36">
        <v>70</v>
      </c>
      <c r="C99" s="19" t="s">
        <v>139</v>
      </c>
      <c r="D99" s="28" t="s">
        <v>86</v>
      </c>
      <c r="E99" s="20" t="s">
        <v>11</v>
      </c>
      <c r="F99" s="20" t="s">
        <v>179</v>
      </c>
      <c r="G99" s="20">
        <v>1986</v>
      </c>
      <c r="H99" s="28" t="s">
        <v>32</v>
      </c>
      <c r="I99" s="39" t="str">
        <f t="shared" si="2"/>
        <v>F</v>
      </c>
      <c r="J99" s="39">
        <f>COUNTIF(I$5:I99,I99)</f>
        <v>4</v>
      </c>
      <c r="K99" s="46">
        <v>6.3842592592592604E-2</v>
      </c>
    </row>
    <row r="100" spans="1:11" ht="20.100000000000001" customHeight="1">
      <c r="A100" s="17">
        <v>96</v>
      </c>
      <c r="B100" s="36">
        <v>92</v>
      </c>
      <c r="C100" s="19" t="s">
        <v>272</v>
      </c>
      <c r="D100" s="28" t="s">
        <v>64</v>
      </c>
      <c r="E100" s="20" t="s">
        <v>11</v>
      </c>
      <c r="F100" s="20" t="s">
        <v>3</v>
      </c>
      <c r="G100" s="20">
        <v>1982</v>
      </c>
      <c r="H100" s="28" t="s">
        <v>273</v>
      </c>
      <c r="I100" s="39" t="str">
        <f t="shared" si="2"/>
        <v>B</v>
      </c>
      <c r="J100" s="39">
        <f>COUNTIF(I$5:I100,I100)</f>
        <v>24</v>
      </c>
      <c r="K100" s="46">
        <v>6.4189814814814811E-2</v>
      </c>
    </row>
    <row r="101" spans="1:11" ht="20.100000000000001" customHeight="1">
      <c r="A101" s="17">
        <v>97</v>
      </c>
      <c r="B101" s="36">
        <v>58</v>
      </c>
      <c r="C101" s="19" t="s">
        <v>217</v>
      </c>
      <c r="D101" s="28" t="s">
        <v>47</v>
      </c>
      <c r="E101" s="20" t="s">
        <v>11</v>
      </c>
      <c r="F101" s="20" t="s">
        <v>15</v>
      </c>
      <c r="G101" s="20">
        <v>1977</v>
      </c>
      <c r="H101" s="28" t="s">
        <v>218</v>
      </c>
      <c r="I101" s="39" t="str">
        <f t="shared" ref="I101:I130" si="3">IF(F101="m",IF($G$1-$G101&lt;=19,"JM",IF($G$1-$G101&lt;=39,"A",IF($G$1-$G101&lt;=49,"B",IF($G$1-$G101&lt;=59,"C",IF($G$1-$G101&lt;=69,"D","E"))))),IF($G$1-$G101&lt;=19,"JŽ",IF($G$1-$G101&lt;=39,"F",IF($G$1-$G101&lt;=49,"G",IF($G$1-$G101&lt;=59,"H","I")))))</f>
        <v>G</v>
      </c>
      <c r="J101" s="39">
        <f>COUNTIF(I$5:I101,I101)</f>
        <v>4</v>
      </c>
      <c r="K101" s="46">
        <v>6.4375000000000002E-2</v>
      </c>
    </row>
    <row r="102" spans="1:11" ht="20.100000000000001" customHeight="1">
      <c r="A102" s="17">
        <v>98</v>
      </c>
      <c r="B102" s="36">
        <v>35</v>
      </c>
      <c r="C102" s="19" t="s">
        <v>264</v>
      </c>
      <c r="D102" s="28" t="s">
        <v>29</v>
      </c>
      <c r="E102" s="20" t="s">
        <v>11</v>
      </c>
      <c r="F102" s="20" t="s">
        <v>3</v>
      </c>
      <c r="G102" s="20">
        <v>1964</v>
      </c>
      <c r="H102" s="28" t="s">
        <v>35</v>
      </c>
      <c r="I102" s="39" t="str">
        <f t="shared" si="3"/>
        <v>C</v>
      </c>
      <c r="J102" s="39">
        <f>COUNTIF(I$5:I102,I102)</f>
        <v>20</v>
      </c>
      <c r="K102" s="46">
        <v>6.4444444444444443E-2</v>
      </c>
    </row>
    <row r="103" spans="1:11" ht="20.100000000000001" customHeight="1">
      <c r="A103" s="17">
        <v>99</v>
      </c>
      <c r="B103" s="36">
        <v>126</v>
      </c>
      <c r="C103" s="19" t="s">
        <v>280</v>
      </c>
      <c r="D103" s="28" t="s">
        <v>211</v>
      </c>
      <c r="E103" s="20" t="s">
        <v>11</v>
      </c>
      <c r="F103" s="20" t="s">
        <v>15</v>
      </c>
      <c r="G103" s="20">
        <v>1984</v>
      </c>
      <c r="H103" s="28" t="s">
        <v>210</v>
      </c>
      <c r="I103" s="39" t="str">
        <f t="shared" si="3"/>
        <v>F</v>
      </c>
      <c r="J103" s="39">
        <f>COUNTIF(I$5:I103,I103)</f>
        <v>5</v>
      </c>
      <c r="K103" s="46">
        <v>6.4490740740740737E-2</v>
      </c>
    </row>
    <row r="104" spans="1:11" ht="20.100000000000001" customHeight="1">
      <c r="A104" s="17">
        <v>100</v>
      </c>
      <c r="B104" s="36">
        <v>79</v>
      </c>
      <c r="C104" s="19" t="s">
        <v>111</v>
      </c>
      <c r="D104" s="28" t="s">
        <v>21</v>
      </c>
      <c r="E104" s="20" t="s">
        <v>11</v>
      </c>
      <c r="F104" s="20" t="s">
        <v>3</v>
      </c>
      <c r="G104" s="20">
        <v>1973</v>
      </c>
      <c r="H104" s="28" t="s">
        <v>260</v>
      </c>
      <c r="I104" s="39" t="str">
        <f t="shared" si="3"/>
        <v>B</v>
      </c>
      <c r="J104" s="39">
        <f>COUNTIF(I$5:I104,I104)</f>
        <v>25</v>
      </c>
      <c r="K104" s="46">
        <v>6.5300925925925915E-2</v>
      </c>
    </row>
    <row r="105" spans="1:11" ht="20.100000000000001" customHeight="1">
      <c r="A105" s="17">
        <v>101</v>
      </c>
      <c r="B105" s="36">
        <v>10</v>
      </c>
      <c r="C105" s="19" t="s">
        <v>118</v>
      </c>
      <c r="D105" s="28" t="s">
        <v>21</v>
      </c>
      <c r="E105" s="20" t="s">
        <v>11</v>
      </c>
      <c r="F105" s="20" t="s">
        <v>3</v>
      </c>
      <c r="G105" s="20">
        <v>1947</v>
      </c>
      <c r="H105" s="28" t="s">
        <v>81</v>
      </c>
      <c r="I105" s="39" t="str">
        <f t="shared" si="3"/>
        <v>E</v>
      </c>
      <c r="J105" s="39">
        <f>COUNTIF(I$5:I105,I105)</f>
        <v>7</v>
      </c>
      <c r="K105" s="46">
        <v>6.5613425925925936E-2</v>
      </c>
    </row>
    <row r="106" spans="1:11" ht="20.100000000000001" customHeight="1">
      <c r="A106" s="17">
        <v>102</v>
      </c>
      <c r="B106" s="36">
        <v>114</v>
      </c>
      <c r="C106" s="19" t="s">
        <v>214</v>
      </c>
      <c r="D106" s="28" t="s">
        <v>215</v>
      </c>
      <c r="E106" s="20" t="s">
        <v>11</v>
      </c>
      <c r="F106" s="20" t="s">
        <v>15</v>
      </c>
      <c r="G106" s="20">
        <v>1992</v>
      </c>
      <c r="H106" s="28" t="s">
        <v>44</v>
      </c>
      <c r="I106" s="39" t="str">
        <f t="shared" si="3"/>
        <v>F</v>
      </c>
      <c r="J106" s="39">
        <f>COUNTIF(I$5:I106,I106)</f>
        <v>6</v>
      </c>
      <c r="K106" s="46">
        <v>6.5752314814814819E-2</v>
      </c>
    </row>
    <row r="107" spans="1:11" ht="20.100000000000001" customHeight="1">
      <c r="A107" s="17">
        <v>103</v>
      </c>
      <c r="B107" s="36">
        <v>11</v>
      </c>
      <c r="C107" s="19" t="s">
        <v>162</v>
      </c>
      <c r="D107" s="28" t="s">
        <v>19</v>
      </c>
      <c r="E107" s="20" t="s">
        <v>11</v>
      </c>
      <c r="F107" s="20" t="s">
        <v>3</v>
      </c>
      <c r="G107" s="20">
        <v>1950</v>
      </c>
      <c r="H107" s="28" t="s">
        <v>172</v>
      </c>
      <c r="I107" s="39" t="str">
        <f t="shared" si="3"/>
        <v>E</v>
      </c>
      <c r="J107" s="39">
        <f>COUNTIF(I$5:I107,I107)</f>
        <v>8</v>
      </c>
      <c r="K107" s="46">
        <v>6.5787037037037033E-2</v>
      </c>
    </row>
    <row r="108" spans="1:11" ht="20.100000000000001" customHeight="1">
      <c r="A108" s="17">
        <v>104</v>
      </c>
      <c r="B108" s="36">
        <v>80</v>
      </c>
      <c r="C108" s="19" t="s">
        <v>168</v>
      </c>
      <c r="D108" s="28" t="s">
        <v>29</v>
      </c>
      <c r="E108" s="20" t="s">
        <v>11</v>
      </c>
      <c r="F108" s="20" t="s">
        <v>3</v>
      </c>
      <c r="G108" s="20">
        <v>1960</v>
      </c>
      <c r="H108" s="28" t="s">
        <v>42</v>
      </c>
      <c r="I108" s="39" t="str">
        <f t="shared" si="3"/>
        <v>D</v>
      </c>
      <c r="J108" s="39">
        <f>COUNTIF(I$5:I108,I108)</f>
        <v>9</v>
      </c>
      <c r="K108" s="46">
        <v>6.627314814814815E-2</v>
      </c>
    </row>
    <row r="109" spans="1:11" ht="20.100000000000001" customHeight="1">
      <c r="A109" s="17">
        <v>105</v>
      </c>
      <c r="B109" s="36">
        <v>64</v>
      </c>
      <c r="C109" s="19" t="s">
        <v>111</v>
      </c>
      <c r="D109" s="28" t="s">
        <v>54</v>
      </c>
      <c r="E109" s="20" t="s">
        <v>11</v>
      </c>
      <c r="F109" s="20" t="s">
        <v>3</v>
      </c>
      <c r="G109" s="20">
        <v>1964</v>
      </c>
      <c r="H109" s="28" t="s">
        <v>261</v>
      </c>
      <c r="I109" s="39" t="str">
        <f t="shared" si="3"/>
        <v>C</v>
      </c>
      <c r="J109" s="39">
        <f>COUNTIF(I$5:I109,I109)</f>
        <v>21</v>
      </c>
      <c r="K109" s="46">
        <v>6.6412037037037033E-2</v>
      </c>
    </row>
    <row r="110" spans="1:11" s="59" customFormat="1" ht="20.100000000000001" customHeight="1">
      <c r="A110" s="54">
        <v>106</v>
      </c>
      <c r="B110" s="55">
        <v>34</v>
      </c>
      <c r="C110" s="67" t="s">
        <v>119</v>
      </c>
      <c r="D110" s="57" t="s">
        <v>57</v>
      </c>
      <c r="E110" s="58" t="s">
        <v>11</v>
      </c>
      <c r="F110" s="58" t="s">
        <v>15</v>
      </c>
      <c r="G110" s="58">
        <v>1957</v>
      </c>
      <c r="H110" s="16" t="s">
        <v>88</v>
      </c>
      <c r="I110" s="11" t="str">
        <f t="shared" si="3"/>
        <v>I</v>
      </c>
      <c r="J110" s="11">
        <f>COUNTIF(I$5:I110,I110)</f>
        <v>1</v>
      </c>
      <c r="K110" s="82">
        <v>6.744212962962963E-2</v>
      </c>
    </row>
    <row r="111" spans="1:11" ht="20.100000000000001" customHeight="1">
      <c r="A111" s="17">
        <v>107</v>
      </c>
      <c r="B111" s="36">
        <v>86</v>
      </c>
      <c r="C111" s="19" t="s">
        <v>112</v>
      </c>
      <c r="D111" s="28" t="s">
        <v>74</v>
      </c>
      <c r="E111" s="20" t="s">
        <v>11</v>
      </c>
      <c r="F111" s="20" t="s">
        <v>3</v>
      </c>
      <c r="G111" s="20">
        <v>1954</v>
      </c>
      <c r="H111" s="28" t="s">
        <v>22</v>
      </c>
      <c r="I111" s="39" t="str">
        <f t="shared" si="3"/>
        <v>D</v>
      </c>
      <c r="J111" s="39">
        <f>COUNTIF(I$5:I111,I111)</f>
        <v>10</v>
      </c>
      <c r="K111" s="46">
        <v>6.761574074074074E-2</v>
      </c>
    </row>
    <row r="112" spans="1:11" ht="20.100000000000001" customHeight="1">
      <c r="A112" s="17">
        <v>108</v>
      </c>
      <c r="B112" s="36">
        <v>97</v>
      </c>
      <c r="C112" s="19" t="s">
        <v>108</v>
      </c>
      <c r="D112" s="28" t="s">
        <v>29</v>
      </c>
      <c r="E112" s="20" t="s">
        <v>11</v>
      </c>
      <c r="F112" s="20" t="s">
        <v>3</v>
      </c>
      <c r="G112" s="20">
        <v>1979</v>
      </c>
      <c r="H112" s="28" t="s">
        <v>276</v>
      </c>
      <c r="I112" s="39" t="str">
        <f t="shared" si="3"/>
        <v>B</v>
      </c>
      <c r="J112" s="39">
        <f>COUNTIF(I$5:I112,I112)</f>
        <v>26</v>
      </c>
      <c r="K112" s="46">
        <v>6.8171296296296299E-2</v>
      </c>
    </row>
    <row r="113" spans="1:11" ht="20.100000000000001" customHeight="1">
      <c r="A113" s="17">
        <v>109</v>
      </c>
      <c r="B113" s="36">
        <v>123</v>
      </c>
      <c r="C113" s="19" t="s">
        <v>251</v>
      </c>
      <c r="D113" s="28" t="s">
        <v>252</v>
      </c>
      <c r="E113" s="20" t="s">
        <v>11</v>
      </c>
      <c r="F113" s="20" t="s">
        <v>15</v>
      </c>
      <c r="G113" s="20">
        <v>1965</v>
      </c>
      <c r="H113" s="28" t="s">
        <v>253</v>
      </c>
      <c r="I113" s="39" t="str">
        <f t="shared" si="3"/>
        <v>H</v>
      </c>
      <c r="J113" s="39">
        <f>COUNTIF(I$5:I113,I113)</f>
        <v>7</v>
      </c>
      <c r="K113" s="46">
        <v>6.8287037037037035E-2</v>
      </c>
    </row>
    <row r="114" spans="1:11" ht="20.100000000000001" customHeight="1">
      <c r="A114" s="17">
        <v>110</v>
      </c>
      <c r="B114" s="36">
        <v>67</v>
      </c>
      <c r="C114" s="19" t="s">
        <v>163</v>
      </c>
      <c r="D114" s="28" t="s">
        <v>50</v>
      </c>
      <c r="E114" s="20" t="s">
        <v>11</v>
      </c>
      <c r="F114" s="20" t="s">
        <v>3</v>
      </c>
      <c r="G114" s="20">
        <v>1960</v>
      </c>
      <c r="H114" s="28" t="s">
        <v>34</v>
      </c>
      <c r="I114" s="39" t="str">
        <f t="shared" si="3"/>
        <v>D</v>
      </c>
      <c r="J114" s="39">
        <f>COUNTIF(I$5:I114,I114)</f>
        <v>11</v>
      </c>
      <c r="K114" s="46">
        <v>6.8379629629629637E-2</v>
      </c>
    </row>
    <row r="115" spans="1:11" ht="20.100000000000001" customHeight="1">
      <c r="A115" s="17">
        <v>111</v>
      </c>
      <c r="B115" s="36">
        <v>4</v>
      </c>
      <c r="C115" s="19" t="s">
        <v>226</v>
      </c>
      <c r="D115" s="28" t="s">
        <v>29</v>
      </c>
      <c r="E115" s="20" t="s">
        <v>11</v>
      </c>
      <c r="F115" s="20" t="s">
        <v>3</v>
      </c>
      <c r="G115" s="20">
        <v>1955</v>
      </c>
      <c r="H115" s="28" t="s">
        <v>155</v>
      </c>
      <c r="I115" s="39" t="str">
        <f t="shared" si="3"/>
        <v>D</v>
      </c>
      <c r="J115" s="39">
        <f>COUNTIF(I$5:I115,I115)</f>
        <v>12</v>
      </c>
      <c r="K115" s="46">
        <v>6.9027777777777785E-2</v>
      </c>
    </row>
    <row r="116" spans="1:11" ht="20.100000000000001" customHeight="1">
      <c r="A116" s="17">
        <v>112</v>
      </c>
      <c r="B116" s="36">
        <v>111</v>
      </c>
      <c r="C116" s="19" t="s">
        <v>243</v>
      </c>
      <c r="D116" s="28" t="s">
        <v>21</v>
      </c>
      <c r="E116" s="20" t="s">
        <v>11</v>
      </c>
      <c r="F116" s="20" t="s">
        <v>3</v>
      </c>
      <c r="G116" s="20">
        <v>1948</v>
      </c>
      <c r="H116" s="28" t="s">
        <v>190</v>
      </c>
      <c r="I116" s="39" t="str">
        <f t="shared" si="3"/>
        <v>E</v>
      </c>
      <c r="J116" s="39">
        <f>COUNTIF(I$5:I116,I116)</f>
        <v>9</v>
      </c>
      <c r="K116" s="46">
        <v>6.9398148148148139E-2</v>
      </c>
    </row>
    <row r="117" spans="1:11" ht="20.100000000000001" customHeight="1">
      <c r="A117" s="17">
        <v>113</v>
      </c>
      <c r="B117" s="36">
        <v>91</v>
      </c>
      <c r="C117" s="19" t="s">
        <v>219</v>
      </c>
      <c r="D117" s="28" t="s">
        <v>220</v>
      </c>
      <c r="E117" s="20" t="s">
        <v>11</v>
      </c>
      <c r="F117" s="20" t="s">
        <v>3</v>
      </c>
      <c r="G117" s="20">
        <v>1983</v>
      </c>
      <c r="H117" s="28" t="s">
        <v>65</v>
      </c>
      <c r="I117" s="39" t="str">
        <f t="shared" si="3"/>
        <v>A</v>
      </c>
      <c r="J117" s="39">
        <f>COUNTIF(I$5:I117,I117)</f>
        <v>26</v>
      </c>
      <c r="K117" s="46">
        <v>7.0555555555555552E-2</v>
      </c>
    </row>
    <row r="118" spans="1:11" ht="20.100000000000001" customHeight="1">
      <c r="A118" s="17">
        <v>114</v>
      </c>
      <c r="B118" s="36">
        <v>47</v>
      </c>
      <c r="C118" s="19" t="s">
        <v>193</v>
      </c>
      <c r="D118" s="28" t="s">
        <v>77</v>
      </c>
      <c r="E118" s="20" t="s">
        <v>11</v>
      </c>
      <c r="F118" s="20" t="s">
        <v>15</v>
      </c>
      <c r="G118" s="20">
        <v>1979</v>
      </c>
      <c r="H118" s="28" t="s">
        <v>194</v>
      </c>
      <c r="I118" s="39" t="str">
        <f t="shared" si="3"/>
        <v>G</v>
      </c>
      <c r="J118" s="39">
        <f>COUNTIF(I$5:I118,I118)</f>
        <v>5</v>
      </c>
      <c r="K118" s="46">
        <v>7.1215277777777766E-2</v>
      </c>
    </row>
    <row r="119" spans="1:11" ht="20.100000000000001" customHeight="1">
      <c r="A119" s="17">
        <v>115</v>
      </c>
      <c r="B119" s="36">
        <v>76</v>
      </c>
      <c r="C119" s="19" t="s">
        <v>225</v>
      </c>
      <c r="D119" s="28" t="s">
        <v>50</v>
      </c>
      <c r="E119" s="20" t="s">
        <v>11</v>
      </c>
      <c r="F119" s="20" t="s">
        <v>3</v>
      </c>
      <c r="G119" s="20">
        <v>1975</v>
      </c>
      <c r="H119" s="28" t="s">
        <v>180</v>
      </c>
      <c r="I119" s="39" t="str">
        <f t="shared" si="3"/>
        <v>B</v>
      </c>
      <c r="J119" s="39">
        <f>COUNTIF(I$5:I119,I119)</f>
        <v>27</v>
      </c>
      <c r="K119" s="46">
        <v>7.1527777777777787E-2</v>
      </c>
    </row>
    <row r="120" spans="1:11" ht="20.100000000000001" customHeight="1">
      <c r="A120" s="17">
        <v>116</v>
      </c>
      <c r="B120" s="36">
        <v>112</v>
      </c>
      <c r="C120" s="19" t="s">
        <v>99</v>
      </c>
      <c r="D120" s="28" t="s">
        <v>73</v>
      </c>
      <c r="E120" s="20" t="s">
        <v>11</v>
      </c>
      <c r="F120" s="20" t="s">
        <v>3</v>
      </c>
      <c r="G120" s="20">
        <v>1977</v>
      </c>
      <c r="H120" s="28" t="s">
        <v>190</v>
      </c>
      <c r="I120" s="39" t="str">
        <f t="shared" si="3"/>
        <v>B</v>
      </c>
      <c r="J120" s="39">
        <f>COUNTIF(I$5:I120,I120)</f>
        <v>28</v>
      </c>
      <c r="K120" s="46">
        <v>7.1990740740740744E-2</v>
      </c>
    </row>
    <row r="121" spans="1:11" ht="20.100000000000001" customHeight="1">
      <c r="A121" s="17">
        <v>117</v>
      </c>
      <c r="B121" s="36">
        <v>66</v>
      </c>
      <c r="C121" s="19" t="s">
        <v>140</v>
      </c>
      <c r="D121" s="28" t="s">
        <v>46</v>
      </c>
      <c r="E121" s="20" t="s">
        <v>11</v>
      </c>
      <c r="F121" s="20" t="s">
        <v>3</v>
      </c>
      <c r="G121" s="20">
        <v>1950</v>
      </c>
      <c r="H121" s="28" t="s">
        <v>34</v>
      </c>
      <c r="I121" s="39" t="str">
        <f t="shared" si="3"/>
        <v>E</v>
      </c>
      <c r="J121" s="39">
        <f>COUNTIF(I$5:I121,I121)</f>
        <v>10</v>
      </c>
      <c r="K121" s="46">
        <v>7.2222222222222229E-2</v>
      </c>
    </row>
    <row r="122" spans="1:11" ht="20.100000000000001" customHeight="1">
      <c r="A122" s="17">
        <v>118</v>
      </c>
      <c r="B122" s="36">
        <v>32</v>
      </c>
      <c r="C122" s="19" t="s">
        <v>262</v>
      </c>
      <c r="D122" s="28" t="s">
        <v>21</v>
      </c>
      <c r="E122" s="20" t="s">
        <v>11</v>
      </c>
      <c r="F122" s="20" t="s">
        <v>3</v>
      </c>
      <c r="G122" s="20">
        <v>1967</v>
      </c>
      <c r="H122" s="28" t="s">
        <v>263</v>
      </c>
      <c r="I122" s="39" t="str">
        <f t="shared" si="3"/>
        <v>C</v>
      </c>
      <c r="J122" s="39">
        <f>COUNTIF(I$5:I122,I122)</f>
        <v>22</v>
      </c>
      <c r="K122" s="46">
        <v>7.3113425925925915E-2</v>
      </c>
    </row>
    <row r="123" spans="1:11" s="59" customFormat="1" ht="20.100000000000001" customHeight="1">
      <c r="A123" s="54">
        <v>119</v>
      </c>
      <c r="B123" s="55">
        <v>105</v>
      </c>
      <c r="C123" s="69" t="s">
        <v>297</v>
      </c>
      <c r="D123" s="57" t="s">
        <v>298</v>
      </c>
      <c r="E123" s="58" t="s">
        <v>11</v>
      </c>
      <c r="F123" s="58" t="s">
        <v>15</v>
      </c>
      <c r="G123" s="52">
        <v>2008</v>
      </c>
      <c r="H123" s="57" t="s">
        <v>48</v>
      </c>
      <c r="I123" s="11" t="str">
        <f t="shared" si="3"/>
        <v>JŽ</v>
      </c>
      <c r="J123" s="11">
        <f>COUNTIF(I$5:I123,I123)</f>
        <v>1</v>
      </c>
      <c r="K123" s="82">
        <v>7.6574074074074072E-2</v>
      </c>
    </row>
    <row r="124" spans="1:11" ht="20.100000000000001" customHeight="1">
      <c r="A124" s="17">
        <v>120</v>
      </c>
      <c r="B124" s="36">
        <v>12</v>
      </c>
      <c r="C124" s="19" t="s">
        <v>282</v>
      </c>
      <c r="D124" s="28" t="s">
        <v>293</v>
      </c>
      <c r="E124" s="20" t="s">
        <v>11</v>
      </c>
      <c r="F124" s="20" t="s">
        <v>15</v>
      </c>
      <c r="G124" s="41">
        <v>1977</v>
      </c>
      <c r="H124" s="28" t="s">
        <v>294</v>
      </c>
      <c r="I124" s="39" t="str">
        <f t="shared" si="3"/>
        <v>G</v>
      </c>
      <c r="J124" s="39">
        <f>COUNTIF(I$5:I124,I124)</f>
        <v>6</v>
      </c>
      <c r="K124" s="46">
        <v>7.7986111111111103E-2</v>
      </c>
    </row>
    <row r="125" spans="1:11" ht="20.100000000000001" customHeight="1">
      <c r="A125" s="17">
        <v>121</v>
      </c>
      <c r="B125" s="36">
        <v>39</v>
      </c>
      <c r="C125" s="19" t="s">
        <v>145</v>
      </c>
      <c r="D125" s="28" t="s">
        <v>85</v>
      </c>
      <c r="E125" s="20" t="s">
        <v>11</v>
      </c>
      <c r="F125" s="20" t="s">
        <v>15</v>
      </c>
      <c r="G125" s="20">
        <v>1967</v>
      </c>
      <c r="H125" s="28" t="s">
        <v>146</v>
      </c>
      <c r="I125" s="39" t="str">
        <f t="shared" si="3"/>
        <v>H</v>
      </c>
      <c r="J125" s="39">
        <f>COUNTIF(I$5:I125,I125)</f>
        <v>8</v>
      </c>
      <c r="K125" s="46">
        <v>8.0162037037037046E-2</v>
      </c>
    </row>
    <row r="126" spans="1:11" s="65" customFormat="1" ht="20.100000000000001" customHeight="1">
      <c r="A126" s="60">
        <v>122</v>
      </c>
      <c r="B126" s="61">
        <v>40</v>
      </c>
      <c r="C126" s="68" t="s">
        <v>103</v>
      </c>
      <c r="D126" s="63" t="s">
        <v>104</v>
      </c>
      <c r="E126" s="64" t="s">
        <v>11</v>
      </c>
      <c r="F126" s="64" t="s">
        <v>15</v>
      </c>
      <c r="G126" s="64">
        <v>1959</v>
      </c>
      <c r="H126" s="63" t="s">
        <v>271</v>
      </c>
      <c r="I126" s="10" t="str">
        <f t="shared" si="3"/>
        <v>I</v>
      </c>
      <c r="J126" s="10">
        <f>COUNTIF(I$5:I126,I126)</f>
        <v>2</v>
      </c>
      <c r="K126" s="83">
        <v>8.0162037037037046E-2</v>
      </c>
    </row>
    <row r="127" spans="1:11" ht="20.100000000000001" customHeight="1">
      <c r="A127" s="17">
        <v>123</v>
      </c>
      <c r="B127" s="36">
        <v>104</v>
      </c>
      <c r="C127" s="19" t="s">
        <v>95</v>
      </c>
      <c r="D127" s="28" t="s">
        <v>16</v>
      </c>
      <c r="E127" s="20" t="s">
        <v>11</v>
      </c>
      <c r="F127" s="20" t="s">
        <v>3</v>
      </c>
      <c r="G127" s="20">
        <v>1976</v>
      </c>
      <c r="H127" s="28" t="s">
        <v>48</v>
      </c>
      <c r="I127" s="39" t="str">
        <f t="shared" si="3"/>
        <v>B</v>
      </c>
      <c r="J127" s="39">
        <f>COUNTIF(I$5:I127,I127)</f>
        <v>29</v>
      </c>
      <c r="K127" s="46">
        <v>8.1192129629629628E-2</v>
      </c>
    </row>
    <row r="128" spans="1:11" ht="20.100000000000001" customHeight="1">
      <c r="A128" s="17">
        <v>124</v>
      </c>
      <c r="B128" s="36">
        <v>17</v>
      </c>
      <c r="C128" s="19" t="s">
        <v>113</v>
      </c>
      <c r="D128" s="28" t="s">
        <v>26</v>
      </c>
      <c r="E128" s="20" t="s">
        <v>284</v>
      </c>
      <c r="F128" s="20" t="s">
        <v>3</v>
      </c>
      <c r="G128" s="20">
        <v>1963</v>
      </c>
      <c r="H128" s="14" t="s">
        <v>114</v>
      </c>
      <c r="I128" s="39" t="str">
        <f t="shared" si="3"/>
        <v>C</v>
      </c>
      <c r="J128" s="39">
        <f>COUNTIF(I$5:I128,I128)</f>
        <v>23</v>
      </c>
      <c r="K128" s="47">
        <v>8.4270833333333336E-2</v>
      </c>
    </row>
    <row r="129" spans="1:11" ht="20.100000000000001" customHeight="1">
      <c r="A129" s="17">
        <v>125</v>
      </c>
      <c r="B129" s="36">
        <v>28</v>
      </c>
      <c r="C129" s="19" t="s">
        <v>277</v>
      </c>
      <c r="D129" s="28" t="s">
        <v>242</v>
      </c>
      <c r="E129" s="20" t="s">
        <v>11</v>
      </c>
      <c r="F129" s="20" t="s">
        <v>15</v>
      </c>
      <c r="G129" s="20">
        <v>1975</v>
      </c>
      <c r="H129" s="28" t="s">
        <v>82</v>
      </c>
      <c r="I129" s="39" t="str">
        <f t="shared" si="3"/>
        <v>G</v>
      </c>
      <c r="J129" s="39">
        <f>COUNTIF(I$5:I129,I129)</f>
        <v>7</v>
      </c>
      <c r="K129" s="46">
        <v>8.8599537037037046E-2</v>
      </c>
    </row>
    <row r="130" spans="1:11" ht="20.100000000000001" customHeight="1">
      <c r="A130" s="17">
        <v>126</v>
      </c>
      <c r="B130" s="36">
        <v>113</v>
      </c>
      <c r="C130" s="19" t="s">
        <v>200</v>
      </c>
      <c r="D130" s="28" t="s">
        <v>16</v>
      </c>
      <c r="E130" s="20" t="s">
        <v>11</v>
      </c>
      <c r="F130" s="20" t="s">
        <v>3</v>
      </c>
      <c r="G130" s="20">
        <v>1986</v>
      </c>
      <c r="H130" s="28" t="s">
        <v>44</v>
      </c>
      <c r="I130" s="39" t="str">
        <f t="shared" si="3"/>
        <v>A</v>
      </c>
      <c r="J130" s="39">
        <f>COUNTIF(I$5:I130,I130)</f>
        <v>27</v>
      </c>
      <c r="K130" s="36" t="s">
        <v>301</v>
      </c>
    </row>
    <row r="132" spans="1:11" s="13" customFormat="1" ht="11.25">
      <c r="A132" s="112" t="s">
        <v>279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1:11" s="13" customFormat="1" ht="11.25">
      <c r="A133" s="112" t="s">
        <v>91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</row>
  </sheetData>
  <sortState ref="A5:K130">
    <sortCondition ref="K5:K130"/>
  </sortState>
  <mergeCells count="4">
    <mergeCell ref="A2:K2"/>
    <mergeCell ref="A3:B3"/>
    <mergeCell ref="A132:K132"/>
    <mergeCell ref="A133:K133"/>
  </mergeCells>
  <hyperlinks>
    <hyperlink ref="H5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2"/>
  <sheetViews>
    <sheetView topLeftCell="A2" zoomScale="96" zoomScaleNormal="96" workbookViewId="0">
      <selection activeCell="A2" sqref="A2:K2"/>
    </sheetView>
  </sheetViews>
  <sheetFormatPr defaultRowHeight="12.75"/>
  <cols>
    <col min="1" max="1" width="4.7109375" style="18" customWidth="1"/>
    <col min="2" max="2" width="5" style="35" customWidth="1"/>
    <col min="3" max="3" width="24.7109375" style="34" customWidth="1"/>
    <col min="4" max="4" width="9.85546875" style="30" customWidth="1"/>
    <col min="5" max="5" width="4.85546875" style="38" customWidth="1"/>
    <col min="6" max="6" width="4.42578125" style="38" customWidth="1"/>
    <col min="7" max="7" width="5" style="40" customWidth="1"/>
    <col min="8" max="8" width="31.28515625" style="30" customWidth="1"/>
    <col min="9" max="9" width="4.28515625" style="37" customWidth="1"/>
    <col min="10" max="10" width="4.140625" style="38" hidden="1" customWidth="1"/>
    <col min="11" max="11" width="10.85546875" style="35" customWidth="1"/>
  </cols>
  <sheetData>
    <row r="1" spans="1:11" ht="13.5" hidden="1" thickBot="1">
      <c r="F1" s="38" t="s">
        <v>5</v>
      </c>
      <c r="G1" s="40">
        <v>2022</v>
      </c>
    </row>
    <row r="2" spans="1:11" s="21" customFormat="1" ht="30" customHeight="1" thickBot="1">
      <c r="A2" s="117" t="s">
        <v>178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s="33" customFormat="1" ht="20.100000000000001" customHeight="1" thickBot="1">
      <c r="A3" s="116" t="s">
        <v>12</v>
      </c>
      <c r="B3" s="116"/>
      <c r="C3" s="66"/>
      <c r="D3" s="48"/>
      <c r="E3" s="48" t="s">
        <v>13</v>
      </c>
      <c r="F3" s="48"/>
      <c r="G3" s="48"/>
      <c r="H3" s="48"/>
      <c r="I3" s="48"/>
      <c r="J3" s="48"/>
      <c r="K3" s="49"/>
    </row>
    <row r="4" spans="1:11" s="33" customFormat="1" ht="24.95" customHeight="1" thickBot="1">
      <c r="A4" s="113" t="s">
        <v>304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s="50" customFormat="1" ht="33.75">
      <c r="A5" s="107" t="s">
        <v>286</v>
      </c>
      <c r="B5" s="108" t="s">
        <v>92</v>
      </c>
      <c r="C5" s="107" t="s">
        <v>9</v>
      </c>
      <c r="D5" s="4" t="s">
        <v>0</v>
      </c>
      <c r="E5" s="5" t="s">
        <v>10</v>
      </c>
      <c r="F5" s="5" t="s">
        <v>4</v>
      </c>
      <c r="G5" s="109" t="s">
        <v>8</v>
      </c>
      <c r="H5" s="4" t="s">
        <v>1</v>
      </c>
      <c r="I5" s="12" t="s">
        <v>6</v>
      </c>
      <c r="J5" s="110" t="s">
        <v>7</v>
      </c>
      <c r="K5" s="102" t="s">
        <v>2</v>
      </c>
    </row>
    <row r="6" spans="1:11" s="59" customFormat="1" ht="15" customHeight="1">
      <c r="A6" s="54">
        <v>1</v>
      </c>
      <c r="B6" s="55">
        <v>1</v>
      </c>
      <c r="C6" s="67" t="s">
        <v>249</v>
      </c>
      <c r="D6" s="56" t="s">
        <v>58</v>
      </c>
      <c r="E6" s="58" t="s">
        <v>11</v>
      </c>
      <c r="F6" s="58" t="s">
        <v>3</v>
      </c>
      <c r="G6" s="58">
        <v>1990</v>
      </c>
      <c r="H6" s="56" t="s">
        <v>250</v>
      </c>
      <c r="I6" s="11" t="str">
        <f t="shared" ref="I6:I19" si="0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1">
        <f>COUNTIF(I$6:I6,I6)</f>
        <v>1</v>
      </c>
      <c r="K6" s="82">
        <v>3.5624999999999997E-2</v>
      </c>
    </row>
    <row r="7" spans="1:11" s="65" customFormat="1" ht="15" customHeight="1">
      <c r="A7" s="60">
        <v>2</v>
      </c>
      <c r="B7" s="61">
        <v>43</v>
      </c>
      <c r="C7" s="68" t="s">
        <v>127</v>
      </c>
      <c r="D7" s="62" t="s">
        <v>59</v>
      </c>
      <c r="E7" s="64" t="s">
        <v>11</v>
      </c>
      <c r="F7" s="64" t="s">
        <v>3</v>
      </c>
      <c r="G7" s="64">
        <v>1991</v>
      </c>
      <c r="H7" s="62" t="s">
        <v>247</v>
      </c>
      <c r="I7" s="10" t="str">
        <f t="shared" si="0"/>
        <v>A</v>
      </c>
      <c r="J7" s="10">
        <f>COUNTIF(I$6:I7,I7)</f>
        <v>2</v>
      </c>
      <c r="K7" s="83">
        <v>3.9212962962962963E-2</v>
      </c>
    </row>
    <row r="8" spans="1:11" s="77" customFormat="1" ht="15" customHeight="1" thickBot="1">
      <c r="A8" s="72">
        <v>3</v>
      </c>
      <c r="B8" s="73">
        <v>3</v>
      </c>
      <c r="C8" s="74" t="s">
        <v>100</v>
      </c>
      <c r="D8" s="105" t="s">
        <v>74</v>
      </c>
      <c r="E8" s="76" t="s">
        <v>11</v>
      </c>
      <c r="F8" s="76" t="s">
        <v>3</v>
      </c>
      <c r="G8" s="76">
        <v>1974</v>
      </c>
      <c r="H8" s="105" t="s">
        <v>240</v>
      </c>
      <c r="I8" s="9" t="str">
        <f t="shared" si="0"/>
        <v>B</v>
      </c>
      <c r="J8" s="9">
        <f>COUNTIF(I$6:I8,I8)</f>
        <v>1</v>
      </c>
      <c r="K8" s="84">
        <v>3.9432870370370368E-2</v>
      </c>
    </row>
    <row r="9" spans="1:11" s="50" customFormat="1" hidden="1">
      <c r="A9" s="25">
        <v>4</v>
      </c>
      <c r="B9" s="45">
        <v>2</v>
      </c>
      <c r="C9" s="24" t="s">
        <v>258</v>
      </c>
      <c r="D9" s="1" t="s">
        <v>29</v>
      </c>
      <c r="E9" s="6" t="s">
        <v>11</v>
      </c>
      <c r="F9" s="6" t="s">
        <v>3</v>
      </c>
      <c r="G9" s="6">
        <v>1986</v>
      </c>
      <c r="H9" s="1" t="s">
        <v>259</v>
      </c>
      <c r="I9" s="3" t="str">
        <f t="shared" si="0"/>
        <v>A</v>
      </c>
      <c r="J9" s="3">
        <f>COUNTIF(I$6:I9,I9)</f>
        <v>3</v>
      </c>
      <c r="K9" s="85">
        <v>4.0972222222222222E-2</v>
      </c>
    </row>
    <row r="10" spans="1:11" s="50" customFormat="1" hidden="1">
      <c r="A10" s="25">
        <v>5</v>
      </c>
      <c r="B10" s="45">
        <v>54</v>
      </c>
      <c r="C10" s="24" t="s">
        <v>106</v>
      </c>
      <c r="D10" s="1" t="s">
        <v>19</v>
      </c>
      <c r="E10" s="6" t="s">
        <v>11</v>
      </c>
      <c r="F10" s="6" t="s">
        <v>3</v>
      </c>
      <c r="G10" s="6">
        <v>1982</v>
      </c>
      <c r="H10" s="1" t="s">
        <v>173</v>
      </c>
      <c r="I10" s="3" t="str">
        <f t="shared" si="0"/>
        <v>B</v>
      </c>
      <c r="J10" s="3">
        <f>COUNTIF(I$6:I10,I10)</f>
        <v>2</v>
      </c>
      <c r="K10" s="85">
        <v>4.1354166666666664E-2</v>
      </c>
    </row>
    <row r="11" spans="1:11" s="50" customFormat="1" hidden="1">
      <c r="A11" s="25">
        <v>6</v>
      </c>
      <c r="B11" s="45">
        <v>14</v>
      </c>
      <c r="C11" s="24" t="s">
        <v>157</v>
      </c>
      <c r="D11" s="1" t="s">
        <v>33</v>
      </c>
      <c r="E11" s="6" t="s">
        <v>11</v>
      </c>
      <c r="F11" s="6" t="s">
        <v>3</v>
      </c>
      <c r="G11" s="6">
        <v>1983</v>
      </c>
      <c r="H11" s="1" t="s">
        <v>174</v>
      </c>
      <c r="I11" s="3" t="str">
        <f t="shared" si="0"/>
        <v>A</v>
      </c>
      <c r="J11" s="3">
        <f>COUNTIF(I$6:I11,I11)</f>
        <v>4</v>
      </c>
      <c r="K11" s="85">
        <v>4.1516203703703701E-2</v>
      </c>
    </row>
    <row r="12" spans="1:11" s="50" customFormat="1" hidden="1">
      <c r="A12" s="25">
        <v>7</v>
      </c>
      <c r="B12" s="45">
        <v>27</v>
      </c>
      <c r="C12" s="24" t="s">
        <v>98</v>
      </c>
      <c r="D12" s="1" t="s">
        <v>62</v>
      </c>
      <c r="E12" s="6" t="s">
        <v>11</v>
      </c>
      <c r="F12" s="6" t="s">
        <v>3</v>
      </c>
      <c r="G12" s="6">
        <v>1976</v>
      </c>
      <c r="H12" s="1" t="s">
        <v>176</v>
      </c>
      <c r="I12" s="3" t="str">
        <f t="shared" si="0"/>
        <v>B</v>
      </c>
      <c r="J12" s="3">
        <f>COUNTIF(I$6:I12,I12)</f>
        <v>3</v>
      </c>
      <c r="K12" s="85">
        <v>4.1562500000000002E-2</v>
      </c>
    </row>
    <row r="13" spans="1:11" s="50" customFormat="1" hidden="1">
      <c r="A13" s="25">
        <v>8</v>
      </c>
      <c r="B13" s="45">
        <v>96</v>
      </c>
      <c r="C13" s="24" t="s">
        <v>101</v>
      </c>
      <c r="D13" s="1" t="s">
        <v>38</v>
      </c>
      <c r="E13" s="6" t="s">
        <v>11</v>
      </c>
      <c r="F13" s="6" t="s">
        <v>3</v>
      </c>
      <c r="G13" s="6">
        <v>1984</v>
      </c>
      <c r="H13" s="1" t="s">
        <v>204</v>
      </c>
      <c r="I13" s="3" t="str">
        <f t="shared" si="0"/>
        <v>A</v>
      </c>
      <c r="J13" s="3">
        <f>COUNTIF(I$6:I13,I13)</f>
        <v>5</v>
      </c>
      <c r="K13" s="85">
        <v>4.1944444444444444E-2</v>
      </c>
    </row>
    <row r="14" spans="1:11" s="50" customFormat="1" hidden="1">
      <c r="A14" s="25">
        <v>9</v>
      </c>
      <c r="B14" s="45">
        <v>41</v>
      </c>
      <c r="C14" s="24" t="s">
        <v>136</v>
      </c>
      <c r="D14" s="1" t="s">
        <v>236</v>
      </c>
      <c r="E14" s="6" t="s">
        <v>31</v>
      </c>
      <c r="F14" s="6" t="s">
        <v>3</v>
      </c>
      <c r="G14" s="6">
        <v>1968</v>
      </c>
      <c r="H14" s="1" t="s">
        <v>237</v>
      </c>
      <c r="I14" s="3" t="str">
        <f t="shared" si="0"/>
        <v>C</v>
      </c>
      <c r="J14" s="3">
        <f>COUNTIF(I$6:I14,I14)</f>
        <v>1</v>
      </c>
      <c r="K14" s="85">
        <v>4.2314814814814812E-2</v>
      </c>
    </row>
    <row r="15" spans="1:11" s="50" customFormat="1" hidden="1">
      <c r="A15" s="25">
        <v>10</v>
      </c>
      <c r="B15" s="45">
        <v>87</v>
      </c>
      <c r="C15" s="24" t="s">
        <v>230</v>
      </c>
      <c r="D15" s="1" t="s">
        <v>27</v>
      </c>
      <c r="E15" s="6" t="s">
        <v>11</v>
      </c>
      <c r="F15" s="6" t="s">
        <v>3</v>
      </c>
      <c r="G15" s="6">
        <v>1978</v>
      </c>
      <c r="H15" s="1" t="s">
        <v>25</v>
      </c>
      <c r="I15" s="3" t="str">
        <f t="shared" si="0"/>
        <v>B</v>
      </c>
      <c r="J15" s="3">
        <f>COUNTIF(I$6:I15,I15)</f>
        <v>4</v>
      </c>
      <c r="K15" s="85">
        <v>4.2418981481481481E-2</v>
      </c>
    </row>
    <row r="16" spans="1:11" s="50" customFormat="1" hidden="1">
      <c r="A16" s="25">
        <v>11</v>
      </c>
      <c r="B16" s="45">
        <v>24</v>
      </c>
      <c r="C16" s="24" t="s">
        <v>274</v>
      </c>
      <c r="D16" s="1" t="s">
        <v>17</v>
      </c>
      <c r="E16" s="6" t="s">
        <v>11</v>
      </c>
      <c r="F16" s="6" t="s">
        <v>3</v>
      </c>
      <c r="G16" s="6">
        <v>1968</v>
      </c>
      <c r="H16" s="1" t="s">
        <v>275</v>
      </c>
      <c r="I16" s="3" t="str">
        <f t="shared" si="0"/>
        <v>C</v>
      </c>
      <c r="J16" s="3">
        <f>COUNTIF(I$6:I16,I16)</f>
        <v>2</v>
      </c>
      <c r="K16" s="85">
        <v>4.3020833333333335E-2</v>
      </c>
    </row>
    <row r="17" spans="1:11" s="50" customFormat="1" hidden="1">
      <c r="A17" s="25">
        <v>12</v>
      </c>
      <c r="B17" s="45">
        <v>15</v>
      </c>
      <c r="C17" s="24" t="s">
        <v>283</v>
      </c>
      <c r="D17" s="1" t="s">
        <v>24</v>
      </c>
      <c r="E17" s="6" t="s">
        <v>11</v>
      </c>
      <c r="F17" s="6" t="s">
        <v>3</v>
      </c>
      <c r="G17" s="6">
        <v>1964</v>
      </c>
      <c r="H17" s="1" t="s">
        <v>174</v>
      </c>
      <c r="I17" s="3" t="str">
        <f t="shared" si="0"/>
        <v>C</v>
      </c>
      <c r="J17" s="3">
        <f>COUNTIF(I$6:I17,I17)</f>
        <v>3</v>
      </c>
      <c r="K17" s="85">
        <v>4.3182870370370365E-2</v>
      </c>
    </row>
    <row r="18" spans="1:11" s="50" customFormat="1" hidden="1">
      <c r="A18" s="25">
        <v>13</v>
      </c>
      <c r="B18" s="45">
        <v>13</v>
      </c>
      <c r="C18" s="26" t="s">
        <v>167</v>
      </c>
      <c r="D18" s="1" t="s">
        <v>80</v>
      </c>
      <c r="E18" s="6" t="s">
        <v>11</v>
      </c>
      <c r="F18" s="6" t="s">
        <v>3</v>
      </c>
      <c r="G18" s="51">
        <v>1965</v>
      </c>
      <c r="H18" s="1" t="s">
        <v>48</v>
      </c>
      <c r="I18" s="3" t="str">
        <f t="shared" si="0"/>
        <v>C</v>
      </c>
      <c r="J18" s="3">
        <f>COUNTIF(I$6:I18,I18)</f>
        <v>4</v>
      </c>
      <c r="K18" s="85">
        <v>4.4131944444444439E-2</v>
      </c>
    </row>
    <row r="19" spans="1:11" s="50" customFormat="1" hidden="1">
      <c r="A19" s="91">
        <v>14</v>
      </c>
      <c r="B19" s="92">
        <v>22</v>
      </c>
      <c r="C19" s="97" t="s">
        <v>150</v>
      </c>
      <c r="D19" s="93" t="s">
        <v>33</v>
      </c>
      <c r="E19" s="94" t="s">
        <v>11</v>
      </c>
      <c r="F19" s="94" t="s">
        <v>3</v>
      </c>
      <c r="G19" s="94">
        <v>1987</v>
      </c>
      <c r="H19" s="93" t="s">
        <v>190</v>
      </c>
      <c r="I19" s="95" t="str">
        <f t="shared" si="0"/>
        <v>A</v>
      </c>
      <c r="J19" s="95">
        <f>COUNTIF(I$6:I19,I19)</f>
        <v>6</v>
      </c>
      <c r="K19" s="96">
        <v>4.4270833333333336E-2</v>
      </c>
    </row>
    <row r="20" spans="1:11" s="33" customFormat="1" ht="24.95" customHeight="1" thickBot="1">
      <c r="A20" s="113" t="s">
        <v>303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5"/>
    </row>
    <row r="21" spans="1:11" s="59" customFormat="1" ht="15" customHeight="1">
      <c r="A21" s="54">
        <v>1</v>
      </c>
      <c r="B21" s="55">
        <v>38</v>
      </c>
      <c r="C21" s="67" t="s">
        <v>265</v>
      </c>
      <c r="D21" s="56" t="s">
        <v>266</v>
      </c>
      <c r="E21" s="58" t="s">
        <v>11</v>
      </c>
      <c r="F21" s="58" t="s">
        <v>15</v>
      </c>
      <c r="G21" s="58">
        <v>1992</v>
      </c>
      <c r="H21" s="56" t="s">
        <v>267</v>
      </c>
      <c r="I21" s="11" t="str">
        <f t="shared" ref="I21:I52" si="1">IF(F21="m",IF($G$1-$G21&lt;=19,"JM",IF($G$1-$G21&lt;=39,"A",IF($G$1-$G21&lt;=49,"B",IF($G$1-$G21&lt;=59,"C",IF($G$1-$G21&lt;=69,"D","E"))))),IF($G$1-$G21&lt;=19,"JŽ",IF($G$1-$G21&lt;=39,"F",IF($G$1-$G21&lt;=49,"G",IF($G$1-$G21&lt;=59,"H","I")))))</f>
        <v>F</v>
      </c>
      <c r="J21" s="11">
        <f>COUNTIF(I$6:I21,I21)</f>
        <v>1</v>
      </c>
      <c r="K21" s="82">
        <v>4.4571759259259262E-2</v>
      </c>
    </row>
    <row r="22" spans="1:11" s="50" customFormat="1" hidden="1">
      <c r="A22" s="25">
        <v>16</v>
      </c>
      <c r="B22" s="45">
        <v>25</v>
      </c>
      <c r="C22" s="24" t="s">
        <v>120</v>
      </c>
      <c r="D22" s="1" t="s">
        <v>169</v>
      </c>
      <c r="E22" s="6" t="s">
        <v>11</v>
      </c>
      <c r="F22" s="6" t="s">
        <v>3</v>
      </c>
      <c r="G22" s="6">
        <v>1975</v>
      </c>
      <c r="H22" s="1" t="s">
        <v>60</v>
      </c>
      <c r="I22" s="3" t="str">
        <f t="shared" si="1"/>
        <v>B</v>
      </c>
      <c r="J22" s="3">
        <f>COUNTIF(I$6:I22,I22)</f>
        <v>5</v>
      </c>
      <c r="K22" s="85">
        <v>4.5081018518518513E-2</v>
      </c>
    </row>
    <row r="23" spans="1:11" s="50" customFormat="1" hidden="1">
      <c r="A23" s="25">
        <v>17</v>
      </c>
      <c r="B23" s="45">
        <v>57</v>
      </c>
      <c r="C23" s="24" t="s">
        <v>244</v>
      </c>
      <c r="D23" s="1" t="s">
        <v>39</v>
      </c>
      <c r="E23" s="6" t="s">
        <v>11</v>
      </c>
      <c r="F23" s="6" t="s">
        <v>3</v>
      </c>
      <c r="G23" s="6">
        <v>1982</v>
      </c>
      <c r="H23" s="1" t="s">
        <v>245</v>
      </c>
      <c r="I23" s="3" t="str">
        <f t="shared" si="1"/>
        <v>B</v>
      </c>
      <c r="J23" s="3">
        <f>COUNTIF(I$6:I23,I23)</f>
        <v>6</v>
      </c>
      <c r="K23" s="85">
        <v>4.5694444444444447E-2</v>
      </c>
    </row>
    <row r="24" spans="1:11" s="50" customFormat="1" hidden="1">
      <c r="A24" s="25">
        <v>18</v>
      </c>
      <c r="B24" s="45">
        <v>21</v>
      </c>
      <c r="C24" s="24" t="s">
        <v>147</v>
      </c>
      <c r="D24" s="1" t="s">
        <v>170</v>
      </c>
      <c r="E24" s="6" t="s">
        <v>11</v>
      </c>
      <c r="F24" s="6" t="s">
        <v>3</v>
      </c>
      <c r="G24" s="6">
        <v>2003</v>
      </c>
      <c r="H24" s="1" t="s">
        <v>229</v>
      </c>
      <c r="I24" s="3" t="str">
        <f t="shared" si="1"/>
        <v>JM</v>
      </c>
      <c r="J24" s="3">
        <f>COUNTIF(I$6:I24,I24)</f>
        <v>1</v>
      </c>
      <c r="K24" s="85">
        <v>4.6180555555555558E-2</v>
      </c>
    </row>
    <row r="25" spans="1:11" s="65" customFormat="1" ht="15" customHeight="1">
      <c r="A25" s="60">
        <v>2</v>
      </c>
      <c r="B25" s="61">
        <v>109</v>
      </c>
      <c r="C25" s="68" t="s">
        <v>159</v>
      </c>
      <c r="D25" s="62" t="s">
        <v>49</v>
      </c>
      <c r="E25" s="64" t="s">
        <v>11</v>
      </c>
      <c r="F25" s="64" t="s">
        <v>15</v>
      </c>
      <c r="G25" s="64">
        <v>1985</v>
      </c>
      <c r="H25" s="62" t="s">
        <v>25</v>
      </c>
      <c r="I25" s="10" t="str">
        <f t="shared" si="1"/>
        <v>F</v>
      </c>
      <c r="J25" s="10">
        <f>COUNTIF(I$6:I25,I25)</f>
        <v>2</v>
      </c>
      <c r="K25" s="83">
        <v>4.6712962962962963E-2</v>
      </c>
    </row>
    <row r="26" spans="1:11" s="50" customFormat="1" hidden="1">
      <c r="A26" s="25">
        <v>20</v>
      </c>
      <c r="B26" s="45">
        <v>78</v>
      </c>
      <c r="C26" s="24" t="s">
        <v>149</v>
      </c>
      <c r="D26" s="1" t="s">
        <v>29</v>
      </c>
      <c r="E26" s="6" t="s">
        <v>11</v>
      </c>
      <c r="F26" s="6" t="s">
        <v>3</v>
      </c>
      <c r="G26" s="3">
        <v>1979</v>
      </c>
      <c r="H26" s="1" t="s">
        <v>290</v>
      </c>
      <c r="I26" s="3" t="str">
        <f t="shared" si="1"/>
        <v>B</v>
      </c>
      <c r="J26" s="3">
        <f>COUNTIF(I$6:I26,I26)</f>
        <v>7</v>
      </c>
      <c r="K26" s="85">
        <v>4.6956018518518522E-2</v>
      </c>
    </row>
    <row r="27" spans="1:11" s="50" customFormat="1" hidden="1">
      <c r="A27" s="25">
        <v>21</v>
      </c>
      <c r="B27" s="45">
        <v>49</v>
      </c>
      <c r="C27" s="24" t="s">
        <v>227</v>
      </c>
      <c r="D27" s="1" t="s">
        <v>59</v>
      </c>
      <c r="E27" s="6" t="s">
        <v>11</v>
      </c>
      <c r="F27" s="6" t="s">
        <v>3</v>
      </c>
      <c r="G27" s="6">
        <v>1981</v>
      </c>
      <c r="H27" s="1" t="s">
        <v>228</v>
      </c>
      <c r="I27" s="3" t="str">
        <f t="shared" si="1"/>
        <v>B</v>
      </c>
      <c r="J27" s="3">
        <f>COUNTIF(I$6:I27,I27)</f>
        <v>8</v>
      </c>
      <c r="K27" s="85">
        <v>4.704861111111111E-2</v>
      </c>
    </row>
    <row r="28" spans="1:11" s="50" customFormat="1" hidden="1">
      <c r="A28" s="25">
        <v>22</v>
      </c>
      <c r="B28" s="45">
        <v>16</v>
      </c>
      <c r="C28" s="24" t="s">
        <v>185</v>
      </c>
      <c r="D28" s="1" t="s">
        <v>186</v>
      </c>
      <c r="E28" s="6" t="s">
        <v>11</v>
      </c>
      <c r="F28" s="6" t="s">
        <v>3</v>
      </c>
      <c r="G28" s="6">
        <v>1990</v>
      </c>
      <c r="H28" s="1" t="s">
        <v>48</v>
      </c>
      <c r="I28" s="3" t="str">
        <f t="shared" si="1"/>
        <v>A</v>
      </c>
      <c r="J28" s="3">
        <f>COUNTIF(I$6:I28,I28)</f>
        <v>7</v>
      </c>
      <c r="K28" s="85">
        <v>4.8206018518518523E-2</v>
      </c>
    </row>
    <row r="29" spans="1:11" s="77" customFormat="1" ht="15" customHeight="1" thickBot="1">
      <c r="A29" s="72">
        <v>3</v>
      </c>
      <c r="B29" s="73">
        <v>81</v>
      </c>
      <c r="C29" s="74" t="s">
        <v>198</v>
      </c>
      <c r="D29" s="105" t="s">
        <v>199</v>
      </c>
      <c r="E29" s="76" t="s">
        <v>11</v>
      </c>
      <c r="F29" s="76" t="s">
        <v>15</v>
      </c>
      <c r="G29" s="76">
        <v>1970</v>
      </c>
      <c r="H29" s="105" t="s">
        <v>197</v>
      </c>
      <c r="I29" s="9" t="str">
        <f t="shared" si="1"/>
        <v>H</v>
      </c>
      <c r="J29" s="9">
        <f>COUNTIF(I$6:I29,I29)</f>
        <v>1</v>
      </c>
      <c r="K29" s="84">
        <v>4.8518518518518516E-2</v>
      </c>
    </row>
    <row r="30" spans="1:11" s="50" customFormat="1" hidden="1">
      <c r="A30" s="25">
        <v>24</v>
      </c>
      <c r="B30" s="45">
        <v>115</v>
      </c>
      <c r="C30" s="24" t="s">
        <v>248</v>
      </c>
      <c r="D30" s="1" t="s">
        <v>39</v>
      </c>
      <c r="E30" s="6" t="s">
        <v>11</v>
      </c>
      <c r="F30" s="6" t="s">
        <v>3</v>
      </c>
      <c r="G30" s="6">
        <v>1978</v>
      </c>
      <c r="H30" s="1" t="s">
        <v>44</v>
      </c>
      <c r="I30" s="3" t="str">
        <f t="shared" si="1"/>
        <v>B</v>
      </c>
      <c r="J30" s="3">
        <f>COUNTIF(I$6:I30,I30)</f>
        <v>9</v>
      </c>
      <c r="K30" s="85">
        <v>4.8564814814814818E-2</v>
      </c>
    </row>
    <row r="31" spans="1:11" s="50" customFormat="1" hidden="1">
      <c r="A31" s="25">
        <v>25</v>
      </c>
      <c r="B31" s="45">
        <v>99</v>
      </c>
      <c r="C31" s="24" t="s">
        <v>148</v>
      </c>
      <c r="D31" s="1" t="s">
        <v>78</v>
      </c>
      <c r="E31" s="6" t="s">
        <v>11</v>
      </c>
      <c r="F31" s="6" t="s">
        <v>3</v>
      </c>
      <c r="G31" s="6">
        <v>1992</v>
      </c>
      <c r="H31" s="1" t="s">
        <v>35</v>
      </c>
      <c r="I31" s="3" t="str">
        <f t="shared" si="1"/>
        <v>A</v>
      </c>
      <c r="J31" s="3">
        <f>COUNTIF(I$6:I31,I31)</f>
        <v>8</v>
      </c>
      <c r="K31" s="85">
        <v>4.9016203703703708E-2</v>
      </c>
    </row>
    <row r="32" spans="1:11" s="50" customFormat="1" hidden="1">
      <c r="A32" s="25">
        <v>26</v>
      </c>
      <c r="B32" s="45">
        <v>77</v>
      </c>
      <c r="C32" s="24" t="s">
        <v>166</v>
      </c>
      <c r="D32" s="1" t="s">
        <v>29</v>
      </c>
      <c r="E32" s="6" t="s">
        <v>11</v>
      </c>
      <c r="F32" s="6" t="s">
        <v>3</v>
      </c>
      <c r="G32" s="6">
        <v>1961</v>
      </c>
      <c r="H32" s="1" t="s">
        <v>20</v>
      </c>
      <c r="I32" s="3" t="str">
        <f t="shared" si="1"/>
        <v>D</v>
      </c>
      <c r="J32" s="3">
        <f>COUNTIF(I$6:I32,I32)</f>
        <v>1</v>
      </c>
      <c r="K32" s="85">
        <v>4.9108796296296296E-2</v>
      </c>
    </row>
    <row r="33" spans="1:12" s="50" customFormat="1" hidden="1">
      <c r="A33" s="25">
        <v>27</v>
      </c>
      <c r="B33" s="45">
        <v>101</v>
      </c>
      <c r="C33" s="24" t="s">
        <v>181</v>
      </c>
      <c r="D33" s="1" t="s">
        <v>72</v>
      </c>
      <c r="E33" s="6" t="s">
        <v>11</v>
      </c>
      <c r="F33" s="6" t="s">
        <v>3</v>
      </c>
      <c r="G33" s="6">
        <v>1999</v>
      </c>
      <c r="H33" s="1" t="s">
        <v>71</v>
      </c>
      <c r="I33" s="3" t="str">
        <f t="shared" si="1"/>
        <v>A</v>
      </c>
      <c r="J33" s="3">
        <f>COUNTIF(I$6:I33,I33)</f>
        <v>9</v>
      </c>
      <c r="K33" s="85">
        <v>4.9664351851851855E-2</v>
      </c>
    </row>
    <row r="34" spans="1:12" s="50" customFormat="1" hidden="1">
      <c r="A34" s="25">
        <v>28</v>
      </c>
      <c r="B34" s="45">
        <v>120</v>
      </c>
      <c r="C34" s="24" t="s">
        <v>126</v>
      </c>
      <c r="D34" s="1" t="s">
        <v>68</v>
      </c>
      <c r="E34" s="6" t="s">
        <v>11</v>
      </c>
      <c r="F34" s="6" t="s">
        <v>15</v>
      </c>
      <c r="G34" s="6">
        <v>1972</v>
      </c>
      <c r="H34" s="1" t="s">
        <v>69</v>
      </c>
      <c r="I34" s="3" t="str">
        <f t="shared" si="1"/>
        <v>H</v>
      </c>
      <c r="J34" s="3">
        <f>COUNTIF(I$6:I34,I34)</f>
        <v>2</v>
      </c>
      <c r="K34" s="85">
        <v>4.9722222222222223E-2</v>
      </c>
    </row>
    <row r="35" spans="1:12" s="50" customFormat="1" hidden="1">
      <c r="A35" s="25">
        <v>29</v>
      </c>
      <c r="B35" s="45">
        <v>68</v>
      </c>
      <c r="C35" s="24" t="s">
        <v>182</v>
      </c>
      <c r="D35" s="1" t="s">
        <v>85</v>
      </c>
      <c r="E35" s="6" t="s">
        <v>11</v>
      </c>
      <c r="F35" s="6" t="s">
        <v>15</v>
      </c>
      <c r="G35" s="6">
        <v>1972</v>
      </c>
      <c r="H35" s="1" t="s">
        <v>30</v>
      </c>
      <c r="I35" s="3" t="str">
        <f t="shared" si="1"/>
        <v>H</v>
      </c>
      <c r="J35" s="3">
        <f>COUNTIF(I$6:I35,I35)</f>
        <v>3</v>
      </c>
      <c r="K35" s="85">
        <v>4.9733796296296297E-2</v>
      </c>
    </row>
    <row r="36" spans="1:12" s="50" customFormat="1" hidden="1">
      <c r="A36" s="25">
        <v>30</v>
      </c>
      <c r="B36" s="45">
        <v>45</v>
      </c>
      <c r="C36" s="24" t="s">
        <v>143</v>
      </c>
      <c r="D36" s="1" t="s">
        <v>28</v>
      </c>
      <c r="E36" s="6" t="s">
        <v>11</v>
      </c>
      <c r="F36" s="6" t="s">
        <v>3</v>
      </c>
      <c r="G36" s="6">
        <v>1986</v>
      </c>
      <c r="H36" s="1" t="s">
        <v>183</v>
      </c>
      <c r="I36" s="3" t="str">
        <f t="shared" si="1"/>
        <v>A</v>
      </c>
      <c r="J36" s="3">
        <f>COUNTIF(I$6:I36,I36)</f>
        <v>10</v>
      </c>
      <c r="K36" s="85">
        <v>4.9895833333333334E-2</v>
      </c>
    </row>
    <row r="37" spans="1:12" s="50" customFormat="1" hidden="1">
      <c r="A37" s="25">
        <v>31</v>
      </c>
      <c r="B37" s="45">
        <v>82</v>
      </c>
      <c r="C37" s="24" t="s">
        <v>196</v>
      </c>
      <c r="D37" s="1" t="s">
        <v>16</v>
      </c>
      <c r="E37" s="6" t="s">
        <v>11</v>
      </c>
      <c r="F37" s="6" t="s">
        <v>3</v>
      </c>
      <c r="G37" s="6">
        <v>1969</v>
      </c>
      <c r="H37" s="1" t="s">
        <v>197</v>
      </c>
      <c r="I37" s="3" t="str">
        <f t="shared" si="1"/>
        <v>C</v>
      </c>
      <c r="J37" s="3">
        <f>COUNTIF(I$6:I37,I37)</f>
        <v>5</v>
      </c>
      <c r="K37" s="85">
        <v>4.9907407407407407E-2</v>
      </c>
    </row>
    <row r="38" spans="1:12" s="50" customFormat="1" hidden="1">
      <c r="A38" s="25">
        <v>32</v>
      </c>
      <c r="B38" s="45">
        <v>75</v>
      </c>
      <c r="C38" s="26" t="s">
        <v>296</v>
      </c>
      <c r="D38" s="1" t="s">
        <v>14</v>
      </c>
      <c r="E38" s="6" t="s">
        <v>11</v>
      </c>
      <c r="F38" s="6" t="s">
        <v>3</v>
      </c>
      <c r="G38" s="51">
        <v>1961</v>
      </c>
      <c r="H38" s="1" t="s">
        <v>32</v>
      </c>
      <c r="I38" s="3" t="str">
        <f t="shared" si="1"/>
        <v>D</v>
      </c>
      <c r="J38" s="3">
        <f>COUNTIF(I$6:I38,I38)</f>
        <v>2</v>
      </c>
      <c r="K38" s="85">
        <v>5.0081018518518518E-2</v>
      </c>
    </row>
    <row r="39" spans="1:12" s="50" customFormat="1" hidden="1">
      <c r="A39" s="25">
        <v>33</v>
      </c>
      <c r="B39" s="45">
        <v>29</v>
      </c>
      <c r="C39" s="24" t="s">
        <v>254</v>
      </c>
      <c r="D39" s="1" t="s">
        <v>255</v>
      </c>
      <c r="E39" s="6" t="s">
        <v>11</v>
      </c>
      <c r="F39" s="6" t="s">
        <v>15</v>
      </c>
      <c r="G39" s="6">
        <v>1982</v>
      </c>
      <c r="H39" s="1" t="s">
        <v>35</v>
      </c>
      <c r="I39" s="3" t="str">
        <f t="shared" si="1"/>
        <v>G</v>
      </c>
      <c r="J39" s="3">
        <f>COUNTIF(I$6:I39,I39)</f>
        <v>1</v>
      </c>
      <c r="K39" s="85">
        <v>5.0208333333333334E-2</v>
      </c>
    </row>
    <row r="40" spans="1:12" s="50" customFormat="1" hidden="1">
      <c r="A40" s="25">
        <v>34</v>
      </c>
      <c r="B40" s="45">
        <v>53</v>
      </c>
      <c r="C40" s="24" t="s">
        <v>238</v>
      </c>
      <c r="D40" s="1" t="s">
        <v>53</v>
      </c>
      <c r="E40" s="6" t="s">
        <v>11</v>
      </c>
      <c r="F40" s="6" t="s">
        <v>3</v>
      </c>
      <c r="G40" s="6">
        <v>1991</v>
      </c>
      <c r="H40" s="1" t="s">
        <v>239</v>
      </c>
      <c r="I40" s="3" t="str">
        <f t="shared" si="1"/>
        <v>A</v>
      </c>
      <c r="J40" s="3">
        <f>COUNTIF(I$6:I40,I40)</f>
        <v>11</v>
      </c>
      <c r="K40" s="85">
        <v>5.0277777777777775E-2</v>
      </c>
    </row>
    <row r="41" spans="1:12" s="50" customFormat="1" hidden="1">
      <c r="A41" s="25">
        <v>35</v>
      </c>
      <c r="B41" s="45">
        <v>108</v>
      </c>
      <c r="C41" s="24" t="s">
        <v>208</v>
      </c>
      <c r="D41" s="1" t="s">
        <v>55</v>
      </c>
      <c r="E41" s="6" t="s">
        <v>11</v>
      </c>
      <c r="F41" s="6" t="s">
        <v>3</v>
      </c>
      <c r="G41" s="6">
        <v>1991</v>
      </c>
      <c r="H41" s="1" t="s">
        <v>209</v>
      </c>
      <c r="I41" s="3" t="str">
        <f t="shared" si="1"/>
        <v>A</v>
      </c>
      <c r="J41" s="3">
        <f>COUNTIF(I$6:I41,I41)</f>
        <v>12</v>
      </c>
      <c r="K41" s="85">
        <v>5.0520833333333327E-2</v>
      </c>
    </row>
    <row r="42" spans="1:12" s="50" customFormat="1" hidden="1">
      <c r="A42" s="25">
        <v>36</v>
      </c>
      <c r="B42" s="45">
        <v>52</v>
      </c>
      <c r="C42" s="26" t="s">
        <v>292</v>
      </c>
      <c r="D42" s="1" t="s">
        <v>61</v>
      </c>
      <c r="E42" s="6" t="s">
        <v>18</v>
      </c>
      <c r="F42" s="6" t="s">
        <v>3</v>
      </c>
      <c r="G42" s="52">
        <v>1957</v>
      </c>
      <c r="H42" s="1" t="s">
        <v>291</v>
      </c>
      <c r="I42" s="3" t="str">
        <f t="shared" si="1"/>
        <v>D</v>
      </c>
      <c r="J42" s="3">
        <f>COUNTIF(I$6:I42,I42)</f>
        <v>3</v>
      </c>
      <c r="K42" s="85">
        <v>5.063657407407407E-2</v>
      </c>
      <c r="L42" s="53"/>
    </row>
    <row r="43" spans="1:12" s="50" customFormat="1" hidden="1">
      <c r="A43" s="25">
        <v>37</v>
      </c>
      <c r="B43" s="45">
        <v>93</v>
      </c>
      <c r="C43" s="24" t="s">
        <v>109</v>
      </c>
      <c r="D43" s="1" t="s">
        <v>43</v>
      </c>
      <c r="E43" s="6" t="s">
        <v>11</v>
      </c>
      <c r="F43" s="6" t="s">
        <v>3</v>
      </c>
      <c r="G43" s="6">
        <v>1982</v>
      </c>
      <c r="H43" s="1" t="s">
        <v>241</v>
      </c>
      <c r="I43" s="3" t="str">
        <f t="shared" si="1"/>
        <v>B</v>
      </c>
      <c r="J43" s="3">
        <f>COUNTIF(I$6:I43,I43)</f>
        <v>10</v>
      </c>
      <c r="K43" s="85">
        <v>5.0879629629629629E-2</v>
      </c>
    </row>
    <row r="44" spans="1:12" s="50" customFormat="1" hidden="1">
      <c r="A44" s="25">
        <v>38</v>
      </c>
      <c r="B44" s="45">
        <v>8</v>
      </c>
      <c r="C44" s="26" t="s">
        <v>288</v>
      </c>
      <c r="D44" s="1" t="s">
        <v>43</v>
      </c>
      <c r="E44" s="6" t="s">
        <v>11</v>
      </c>
      <c r="F44" s="6" t="s">
        <v>3</v>
      </c>
      <c r="G44" s="51">
        <v>1957</v>
      </c>
      <c r="H44" s="1" t="s">
        <v>289</v>
      </c>
      <c r="I44" s="3" t="str">
        <f t="shared" si="1"/>
        <v>D</v>
      </c>
      <c r="J44" s="3">
        <f>COUNTIF(I$6:I44,I44)</f>
        <v>4</v>
      </c>
      <c r="K44" s="85">
        <v>5.1018518518518519E-2</v>
      </c>
    </row>
    <row r="45" spans="1:12" s="50" customFormat="1" hidden="1">
      <c r="A45" s="25">
        <v>39</v>
      </c>
      <c r="B45" s="45">
        <v>84</v>
      </c>
      <c r="C45" s="24" t="s">
        <v>136</v>
      </c>
      <c r="D45" s="1" t="s">
        <v>75</v>
      </c>
      <c r="E45" s="6" t="s">
        <v>11</v>
      </c>
      <c r="F45" s="6" t="s">
        <v>3</v>
      </c>
      <c r="G45" s="6">
        <v>1974</v>
      </c>
      <c r="H45" s="1" t="s">
        <v>235</v>
      </c>
      <c r="I45" s="3" t="str">
        <f t="shared" si="1"/>
        <v>B</v>
      </c>
      <c r="J45" s="3">
        <f>COUNTIF(I$6:I45,I45)</f>
        <v>11</v>
      </c>
      <c r="K45" s="85">
        <v>5.1307870370370372E-2</v>
      </c>
    </row>
    <row r="46" spans="1:12" s="50" customFormat="1" hidden="1">
      <c r="A46" s="25">
        <v>40</v>
      </c>
      <c r="B46" s="45">
        <v>63</v>
      </c>
      <c r="C46" s="24" t="s">
        <v>131</v>
      </c>
      <c r="D46" s="1" t="s">
        <v>14</v>
      </c>
      <c r="E46" s="6" t="s">
        <v>11</v>
      </c>
      <c r="F46" s="6" t="s">
        <v>3</v>
      </c>
      <c r="G46" s="6">
        <v>1986</v>
      </c>
      <c r="H46" s="1" t="s">
        <v>278</v>
      </c>
      <c r="I46" s="3" t="str">
        <f t="shared" si="1"/>
        <v>A</v>
      </c>
      <c r="J46" s="3">
        <f>COUNTIF(I$6:I46,I46)</f>
        <v>13</v>
      </c>
      <c r="K46" s="85">
        <v>5.1782407407407409E-2</v>
      </c>
    </row>
    <row r="47" spans="1:12" s="50" customFormat="1" hidden="1">
      <c r="A47" s="25">
        <v>41</v>
      </c>
      <c r="B47" s="45">
        <v>122</v>
      </c>
      <c r="C47" s="26" t="s">
        <v>105</v>
      </c>
      <c r="D47" s="1" t="s">
        <v>300</v>
      </c>
      <c r="E47" s="6" t="s">
        <v>11</v>
      </c>
      <c r="F47" s="6" t="s">
        <v>3</v>
      </c>
      <c r="G47" s="51">
        <v>1983</v>
      </c>
      <c r="H47" s="1" t="s">
        <v>299</v>
      </c>
      <c r="I47" s="3" t="str">
        <f t="shared" si="1"/>
        <v>A</v>
      </c>
      <c r="J47" s="3">
        <f>COUNTIF(I$6:I47,I47)</f>
        <v>14</v>
      </c>
      <c r="K47" s="85">
        <v>5.1932870370370365E-2</v>
      </c>
    </row>
    <row r="48" spans="1:12" s="50" customFormat="1" hidden="1">
      <c r="A48" s="25">
        <v>42</v>
      </c>
      <c r="B48" s="45">
        <v>100</v>
      </c>
      <c r="C48" s="24" t="s">
        <v>234</v>
      </c>
      <c r="D48" s="1" t="s">
        <v>80</v>
      </c>
      <c r="E48" s="6" t="s">
        <v>11</v>
      </c>
      <c r="F48" s="6" t="s">
        <v>3</v>
      </c>
      <c r="G48" s="6">
        <v>1997</v>
      </c>
      <c r="H48" s="2" t="s">
        <v>71</v>
      </c>
      <c r="I48" s="3" t="str">
        <f t="shared" si="1"/>
        <v>A</v>
      </c>
      <c r="J48" s="3">
        <f>COUNTIF(I$6:I48,I48)</f>
        <v>15</v>
      </c>
      <c r="K48" s="85">
        <v>5.2326388888888888E-2</v>
      </c>
    </row>
    <row r="49" spans="1:13" s="50" customFormat="1" hidden="1">
      <c r="A49" s="25">
        <v>43</v>
      </c>
      <c r="B49" s="45">
        <v>51</v>
      </c>
      <c r="C49" s="24" t="s">
        <v>134</v>
      </c>
      <c r="D49" s="1" t="s">
        <v>39</v>
      </c>
      <c r="E49" s="6" t="s">
        <v>11</v>
      </c>
      <c r="F49" s="6" t="s">
        <v>3</v>
      </c>
      <c r="G49" s="6">
        <v>1952</v>
      </c>
      <c r="H49" s="1" t="s">
        <v>35</v>
      </c>
      <c r="I49" s="3" t="str">
        <f t="shared" si="1"/>
        <v>E</v>
      </c>
      <c r="J49" s="3">
        <f>COUNTIF(I$6:I49,I49)</f>
        <v>1</v>
      </c>
      <c r="K49" s="85">
        <v>5.2395833333333336E-2</v>
      </c>
    </row>
    <row r="50" spans="1:13" s="50" customFormat="1" hidden="1">
      <c r="A50" s="25">
        <v>44</v>
      </c>
      <c r="B50" s="45">
        <v>116</v>
      </c>
      <c r="C50" s="24" t="s">
        <v>161</v>
      </c>
      <c r="D50" s="1" t="s">
        <v>33</v>
      </c>
      <c r="E50" s="6" t="s">
        <v>11</v>
      </c>
      <c r="F50" s="6" t="s">
        <v>3</v>
      </c>
      <c r="G50" s="6">
        <v>1985</v>
      </c>
      <c r="H50" s="1" t="s">
        <v>48</v>
      </c>
      <c r="I50" s="3" t="str">
        <f t="shared" si="1"/>
        <v>A</v>
      </c>
      <c r="J50" s="3">
        <f>COUNTIF(I$6:I50,I50)</f>
        <v>16</v>
      </c>
      <c r="K50" s="85">
        <v>5.2789351851851851E-2</v>
      </c>
    </row>
    <row r="51" spans="1:13" s="50" customFormat="1" hidden="1">
      <c r="A51" s="25">
        <v>45</v>
      </c>
      <c r="B51" s="45">
        <v>83</v>
      </c>
      <c r="C51" s="24" t="s">
        <v>97</v>
      </c>
      <c r="D51" s="1" t="s">
        <v>21</v>
      </c>
      <c r="E51" s="6" t="s">
        <v>11</v>
      </c>
      <c r="F51" s="6" t="s">
        <v>3</v>
      </c>
      <c r="G51" s="6">
        <v>1983</v>
      </c>
      <c r="H51" s="1" t="s">
        <v>56</v>
      </c>
      <c r="I51" s="3" t="str">
        <f t="shared" si="1"/>
        <v>A</v>
      </c>
      <c r="J51" s="3">
        <f>COUNTIF(I$6:I51,I51)</f>
        <v>17</v>
      </c>
      <c r="K51" s="85">
        <v>5.2870370370370373E-2</v>
      </c>
    </row>
    <row r="52" spans="1:13" s="50" customFormat="1" hidden="1">
      <c r="A52" s="25">
        <v>46</v>
      </c>
      <c r="B52" s="45">
        <v>59</v>
      </c>
      <c r="C52" s="26" t="s">
        <v>156</v>
      </c>
      <c r="D52" s="1" t="s">
        <v>154</v>
      </c>
      <c r="E52" s="6" t="s">
        <v>11</v>
      </c>
      <c r="F52" s="6" t="s">
        <v>3</v>
      </c>
      <c r="G52" s="51">
        <v>1968</v>
      </c>
      <c r="H52" s="1" t="s">
        <v>177</v>
      </c>
      <c r="I52" s="3" t="str">
        <f t="shared" si="1"/>
        <v>C</v>
      </c>
      <c r="J52" s="3">
        <f>COUNTIF(I$6:I52,I52)</f>
        <v>6</v>
      </c>
      <c r="K52" s="85">
        <v>5.3090277777777778E-2</v>
      </c>
    </row>
    <row r="53" spans="1:13" s="50" customFormat="1" hidden="1">
      <c r="A53" s="25">
        <v>47</v>
      </c>
      <c r="B53" s="45">
        <v>74</v>
      </c>
      <c r="C53" s="24" t="s">
        <v>257</v>
      </c>
      <c r="D53" s="1" t="s">
        <v>72</v>
      </c>
      <c r="E53" s="6" t="s">
        <v>11</v>
      </c>
      <c r="F53" s="6" t="s">
        <v>3</v>
      </c>
      <c r="G53" s="6">
        <v>1993</v>
      </c>
      <c r="H53" s="1" t="s">
        <v>45</v>
      </c>
      <c r="I53" s="3" t="str">
        <f t="shared" ref="I53:I84" si="2">IF(F53="m",IF($G$1-$G53&lt;=19,"JM",IF($G$1-$G53&lt;=39,"A",IF($G$1-$G53&lt;=49,"B",IF($G$1-$G53&lt;=59,"C",IF($G$1-$G53&lt;=69,"D","E"))))),IF($G$1-$G53&lt;=19,"JŽ",IF($G$1-$G53&lt;=39,"F",IF($G$1-$G53&lt;=49,"G",IF($G$1-$G53&lt;=59,"H","I")))))</f>
        <v>A</v>
      </c>
      <c r="J53" s="3">
        <f>COUNTIF(I$6:I53,I53)</f>
        <v>18</v>
      </c>
      <c r="K53" s="85">
        <v>5.3113425925925932E-2</v>
      </c>
    </row>
    <row r="54" spans="1:13" s="50" customFormat="1" hidden="1">
      <c r="A54" s="25">
        <v>48</v>
      </c>
      <c r="B54" s="45">
        <v>18</v>
      </c>
      <c r="C54" s="24" t="s">
        <v>121</v>
      </c>
      <c r="D54" s="1" t="s">
        <v>24</v>
      </c>
      <c r="E54" s="6" t="s">
        <v>11</v>
      </c>
      <c r="F54" s="6" t="s">
        <v>3</v>
      </c>
      <c r="G54" s="6">
        <v>1963</v>
      </c>
      <c r="H54" s="1" t="s">
        <v>25</v>
      </c>
      <c r="I54" s="3" t="str">
        <f t="shared" si="2"/>
        <v>C</v>
      </c>
      <c r="J54" s="3">
        <f>COUNTIF(I$6:I54,I54)</f>
        <v>7</v>
      </c>
      <c r="K54" s="85">
        <v>5.31712962962963E-2</v>
      </c>
    </row>
    <row r="55" spans="1:13" s="50" customFormat="1" hidden="1">
      <c r="A55" s="25">
        <v>49</v>
      </c>
      <c r="B55" s="45">
        <v>121</v>
      </c>
      <c r="C55" s="24" t="s">
        <v>201</v>
      </c>
      <c r="D55" s="1" t="s">
        <v>202</v>
      </c>
      <c r="E55" s="6" t="s">
        <v>203</v>
      </c>
      <c r="F55" s="6" t="s">
        <v>3</v>
      </c>
      <c r="G55" s="6">
        <v>1980</v>
      </c>
      <c r="H55" s="99" t="s">
        <v>285</v>
      </c>
      <c r="I55" s="3" t="str">
        <f t="shared" si="2"/>
        <v>B</v>
      </c>
      <c r="J55" s="3">
        <f>COUNTIF(I$6:I55,I55)</f>
        <v>12</v>
      </c>
      <c r="K55" s="85">
        <v>5.3217592592592594E-2</v>
      </c>
    </row>
    <row r="56" spans="1:13" s="50" customFormat="1" hidden="1">
      <c r="A56" s="25">
        <v>50</v>
      </c>
      <c r="B56" s="45">
        <v>23</v>
      </c>
      <c r="C56" s="24" t="s">
        <v>231</v>
      </c>
      <c r="D56" s="1" t="s">
        <v>232</v>
      </c>
      <c r="E56" s="6" t="s">
        <v>11</v>
      </c>
      <c r="F56" s="6" t="s">
        <v>3</v>
      </c>
      <c r="G56" s="6">
        <v>1966</v>
      </c>
      <c r="H56" s="1" t="s">
        <v>233</v>
      </c>
      <c r="I56" s="3" t="str">
        <f t="shared" si="2"/>
        <v>C</v>
      </c>
      <c r="J56" s="3">
        <f>COUNTIF(I$6:I56,I56)</f>
        <v>8</v>
      </c>
      <c r="K56" s="85">
        <v>5.3553240740740742E-2</v>
      </c>
    </row>
    <row r="57" spans="1:13" s="50" customFormat="1" hidden="1">
      <c r="A57" s="25">
        <v>51</v>
      </c>
      <c r="B57" s="45">
        <v>107</v>
      </c>
      <c r="C57" s="24" t="s">
        <v>102</v>
      </c>
      <c r="D57" s="1" t="s">
        <v>29</v>
      </c>
      <c r="E57" s="6" t="s">
        <v>11</v>
      </c>
      <c r="F57" s="6" t="s">
        <v>3</v>
      </c>
      <c r="G57" s="6">
        <v>1969</v>
      </c>
      <c r="H57" s="1" t="s">
        <v>35</v>
      </c>
      <c r="I57" s="3" t="str">
        <f t="shared" si="2"/>
        <v>C</v>
      </c>
      <c r="J57" s="3">
        <f>COUNTIF(I$6:I57,I57)</f>
        <v>9</v>
      </c>
      <c r="K57" s="85">
        <v>5.4062500000000006E-2</v>
      </c>
    </row>
    <row r="58" spans="1:13" s="50" customFormat="1" hidden="1">
      <c r="A58" s="25">
        <v>52</v>
      </c>
      <c r="B58" s="45">
        <v>6</v>
      </c>
      <c r="C58" s="24" t="s">
        <v>246</v>
      </c>
      <c r="D58" s="1" t="s">
        <v>23</v>
      </c>
      <c r="E58" s="6" t="s">
        <v>11</v>
      </c>
      <c r="F58" s="6" t="s">
        <v>3</v>
      </c>
      <c r="G58" s="6">
        <v>1980</v>
      </c>
      <c r="H58" s="1" t="s">
        <v>173</v>
      </c>
      <c r="I58" s="3" t="str">
        <f t="shared" si="2"/>
        <v>B</v>
      </c>
      <c r="J58" s="3">
        <f>COUNTIF(I$6:I58,I58)</f>
        <v>13</v>
      </c>
      <c r="K58" s="85">
        <v>5.4108796296296301E-2</v>
      </c>
    </row>
    <row r="59" spans="1:13" s="50" customFormat="1" hidden="1">
      <c r="A59" s="25">
        <v>53</v>
      </c>
      <c r="B59" s="45">
        <v>62</v>
      </c>
      <c r="C59" s="24" t="s">
        <v>131</v>
      </c>
      <c r="D59" s="1" t="s">
        <v>52</v>
      </c>
      <c r="E59" s="6" t="s">
        <v>11</v>
      </c>
      <c r="F59" s="6" t="s">
        <v>3</v>
      </c>
      <c r="G59" s="6">
        <v>1988</v>
      </c>
      <c r="H59" s="1" t="s">
        <v>278</v>
      </c>
      <c r="I59" s="3" t="str">
        <f t="shared" si="2"/>
        <v>A</v>
      </c>
      <c r="J59" s="3">
        <f>COUNTIF(I$6:I59,I59)</f>
        <v>19</v>
      </c>
      <c r="K59" s="85">
        <v>5.4328703703703705E-2</v>
      </c>
    </row>
    <row r="60" spans="1:13" s="50" customFormat="1" hidden="1">
      <c r="A60" s="25">
        <v>54</v>
      </c>
      <c r="B60" s="45">
        <v>20</v>
      </c>
      <c r="C60" s="24" t="s">
        <v>132</v>
      </c>
      <c r="D60" s="1" t="s">
        <v>19</v>
      </c>
      <c r="E60" s="6" t="s">
        <v>11</v>
      </c>
      <c r="F60" s="6" t="s">
        <v>3</v>
      </c>
      <c r="G60" s="6">
        <v>1949</v>
      </c>
      <c r="H60" s="1" t="s">
        <v>35</v>
      </c>
      <c r="I60" s="3" t="str">
        <f t="shared" si="2"/>
        <v>E</v>
      </c>
      <c r="J60" s="3">
        <f>COUNTIF(I$6:I60,I60)</f>
        <v>2</v>
      </c>
      <c r="K60" s="85">
        <v>5.4351851851851853E-2</v>
      </c>
    </row>
    <row r="61" spans="1:13" s="50" customFormat="1" hidden="1">
      <c r="A61" s="25">
        <v>55</v>
      </c>
      <c r="B61" s="45">
        <v>125</v>
      </c>
      <c r="C61" s="24" t="s">
        <v>135</v>
      </c>
      <c r="D61" s="1" t="s">
        <v>23</v>
      </c>
      <c r="E61" s="6" t="s">
        <v>11</v>
      </c>
      <c r="F61" s="6" t="s">
        <v>3</v>
      </c>
      <c r="G61" s="6">
        <v>1983</v>
      </c>
      <c r="H61" s="1" t="s">
        <v>175</v>
      </c>
      <c r="I61" s="3" t="str">
        <f t="shared" si="2"/>
        <v>A</v>
      </c>
      <c r="J61" s="3">
        <f>COUNTIF(I$6:I61,I61)</f>
        <v>20</v>
      </c>
      <c r="K61" s="85">
        <v>5.4363425925925933E-2</v>
      </c>
    </row>
    <row r="62" spans="1:13" s="50" customFormat="1" hidden="1">
      <c r="A62" s="25">
        <v>56</v>
      </c>
      <c r="B62" s="45">
        <v>50</v>
      </c>
      <c r="C62" s="24" t="s">
        <v>188</v>
      </c>
      <c r="D62" s="1" t="s">
        <v>75</v>
      </c>
      <c r="E62" s="6" t="s">
        <v>11</v>
      </c>
      <c r="F62" s="6" t="s">
        <v>3</v>
      </c>
      <c r="G62" s="6">
        <v>1978</v>
      </c>
      <c r="H62" s="1" t="s">
        <v>189</v>
      </c>
      <c r="I62" s="3" t="str">
        <f t="shared" si="2"/>
        <v>B</v>
      </c>
      <c r="J62" s="3">
        <f>COUNTIF(I$6:I62,I62)</f>
        <v>14</v>
      </c>
      <c r="K62" s="85">
        <v>5.4375E-2</v>
      </c>
      <c r="M62" s="86"/>
    </row>
    <row r="63" spans="1:13" s="50" customFormat="1" hidden="1">
      <c r="A63" s="25">
        <v>57</v>
      </c>
      <c r="B63" s="45">
        <v>95</v>
      </c>
      <c r="C63" s="24" t="s">
        <v>165</v>
      </c>
      <c r="D63" s="1" t="s">
        <v>19</v>
      </c>
      <c r="E63" s="6" t="s">
        <v>11</v>
      </c>
      <c r="F63" s="6" t="s">
        <v>3</v>
      </c>
      <c r="G63" s="6">
        <v>1976</v>
      </c>
      <c r="H63" s="1" t="s">
        <v>65</v>
      </c>
      <c r="I63" s="3" t="str">
        <f t="shared" si="2"/>
        <v>B</v>
      </c>
      <c r="J63" s="3">
        <f>COUNTIF(I$6:I63,I63)</f>
        <v>15</v>
      </c>
      <c r="K63" s="85">
        <v>5.4456018518518522E-2</v>
      </c>
    </row>
    <row r="64" spans="1:13" s="50" customFormat="1" hidden="1">
      <c r="A64" s="25">
        <v>58</v>
      </c>
      <c r="B64" s="45">
        <v>48</v>
      </c>
      <c r="C64" s="24" t="s">
        <v>93</v>
      </c>
      <c r="D64" s="1" t="s">
        <v>23</v>
      </c>
      <c r="E64" s="6" t="s">
        <v>11</v>
      </c>
      <c r="F64" s="6" t="s">
        <v>3</v>
      </c>
      <c r="G64" s="6">
        <v>1975</v>
      </c>
      <c r="H64" s="1" t="s">
        <v>94</v>
      </c>
      <c r="I64" s="3" t="str">
        <f t="shared" si="2"/>
        <v>B</v>
      </c>
      <c r="J64" s="3">
        <f>COUNTIF(I$6:I64,I64)</f>
        <v>16</v>
      </c>
      <c r="K64" s="85">
        <v>5.4502314814814816E-2</v>
      </c>
    </row>
    <row r="65" spans="1:11" s="50" customFormat="1" hidden="1">
      <c r="A65" s="25">
        <v>59</v>
      </c>
      <c r="B65" s="45">
        <v>69</v>
      </c>
      <c r="C65" s="24" t="s">
        <v>160</v>
      </c>
      <c r="D65" s="1" t="s">
        <v>171</v>
      </c>
      <c r="E65" s="6" t="s">
        <v>11</v>
      </c>
      <c r="F65" s="6" t="s">
        <v>3</v>
      </c>
      <c r="G65" s="6">
        <v>1973</v>
      </c>
      <c r="H65" s="1" t="s">
        <v>35</v>
      </c>
      <c r="I65" s="3" t="str">
        <f t="shared" si="2"/>
        <v>B</v>
      </c>
      <c r="J65" s="3">
        <f>COUNTIF(I$6:I65,I65)</f>
        <v>17</v>
      </c>
      <c r="K65" s="85">
        <v>5.4583333333333338E-2</v>
      </c>
    </row>
    <row r="66" spans="1:11" s="50" customFormat="1" hidden="1">
      <c r="A66" s="25">
        <v>60</v>
      </c>
      <c r="B66" s="45">
        <v>94</v>
      </c>
      <c r="C66" s="24" t="s">
        <v>138</v>
      </c>
      <c r="D66" s="1" t="s">
        <v>23</v>
      </c>
      <c r="E66" s="6" t="s">
        <v>11</v>
      </c>
      <c r="F66" s="6" t="s">
        <v>3</v>
      </c>
      <c r="G66" s="6">
        <v>1976</v>
      </c>
      <c r="H66" s="1" t="s">
        <v>184</v>
      </c>
      <c r="I66" s="3" t="str">
        <f t="shared" si="2"/>
        <v>B</v>
      </c>
      <c r="J66" s="3">
        <f>COUNTIF(I$6:I66,I66)</f>
        <v>18</v>
      </c>
      <c r="K66" s="85">
        <v>5.4837962962962956E-2</v>
      </c>
    </row>
    <row r="67" spans="1:11" s="50" customFormat="1" hidden="1">
      <c r="A67" s="25">
        <v>61</v>
      </c>
      <c r="B67" s="45">
        <v>46</v>
      </c>
      <c r="C67" s="24" t="s">
        <v>125</v>
      </c>
      <c r="D67" s="1" t="s">
        <v>21</v>
      </c>
      <c r="E67" s="6" t="s">
        <v>11</v>
      </c>
      <c r="F67" s="6" t="s">
        <v>3</v>
      </c>
      <c r="G67" s="6">
        <v>1984</v>
      </c>
      <c r="H67" s="2" t="s">
        <v>124</v>
      </c>
      <c r="I67" s="3" t="str">
        <f t="shared" si="2"/>
        <v>A</v>
      </c>
      <c r="J67" s="3">
        <f>COUNTIF(I$6:I67,I67)</f>
        <v>21</v>
      </c>
      <c r="K67" s="85">
        <v>5.4988425925925927E-2</v>
      </c>
    </row>
    <row r="68" spans="1:11" s="50" customFormat="1" hidden="1">
      <c r="A68" s="25">
        <v>62</v>
      </c>
      <c r="B68" s="45">
        <v>5</v>
      </c>
      <c r="C68" s="24" t="s">
        <v>287</v>
      </c>
      <c r="D68" s="1" t="s">
        <v>29</v>
      </c>
      <c r="E68" s="6" t="s">
        <v>11</v>
      </c>
      <c r="F68" s="6" t="s">
        <v>3</v>
      </c>
      <c r="G68" s="6">
        <v>1984</v>
      </c>
      <c r="H68" s="1" t="s">
        <v>155</v>
      </c>
      <c r="I68" s="3" t="str">
        <f t="shared" si="2"/>
        <v>A</v>
      </c>
      <c r="J68" s="3">
        <f>COUNTIF(I$6:I68,I68)</f>
        <v>22</v>
      </c>
      <c r="K68" s="85">
        <v>5.5023148148148147E-2</v>
      </c>
    </row>
    <row r="69" spans="1:11" s="50" customFormat="1" hidden="1">
      <c r="A69" s="25">
        <v>63</v>
      </c>
      <c r="B69" s="45">
        <v>110</v>
      </c>
      <c r="C69" s="24" t="s">
        <v>268</v>
      </c>
      <c r="D69" s="1" t="s">
        <v>90</v>
      </c>
      <c r="E69" s="6" t="s">
        <v>11</v>
      </c>
      <c r="F69" s="6" t="s">
        <v>3</v>
      </c>
      <c r="G69" s="6">
        <v>1967</v>
      </c>
      <c r="H69" s="1" t="s">
        <v>37</v>
      </c>
      <c r="I69" s="3" t="str">
        <f t="shared" si="2"/>
        <v>C</v>
      </c>
      <c r="J69" s="3">
        <f>COUNTIF(I$6:I69,I69)</f>
        <v>10</v>
      </c>
      <c r="K69" s="85">
        <v>5.5370370370370368E-2</v>
      </c>
    </row>
    <row r="70" spans="1:11" s="50" customFormat="1" hidden="1">
      <c r="A70" s="25">
        <v>64</v>
      </c>
      <c r="B70" s="45">
        <v>37</v>
      </c>
      <c r="C70" s="24" t="s">
        <v>107</v>
      </c>
      <c r="D70" s="1" t="s">
        <v>23</v>
      </c>
      <c r="E70" s="6" t="s">
        <v>11</v>
      </c>
      <c r="F70" s="6" t="s">
        <v>3</v>
      </c>
      <c r="G70" s="6">
        <v>1977</v>
      </c>
      <c r="H70" s="1" t="s">
        <v>35</v>
      </c>
      <c r="I70" s="3" t="str">
        <f t="shared" si="2"/>
        <v>B</v>
      </c>
      <c r="J70" s="3">
        <f>COUNTIF(I$6:I70,I70)</f>
        <v>19</v>
      </c>
      <c r="K70" s="85">
        <v>5.541666666666667E-2</v>
      </c>
    </row>
    <row r="71" spans="1:11" s="50" customFormat="1" hidden="1">
      <c r="A71" s="25">
        <v>65</v>
      </c>
      <c r="B71" s="45">
        <v>56</v>
      </c>
      <c r="C71" s="24" t="s">
        <v>282</v>
      </c>
      <c r="D71" s="1" t="s">
        <v>40</v>
      </c>
      <c r="E71" s="6" t="s">
        <v>11</v>
      </c>
      <c r="F71" s="6" t="s">
        <v>15</v>
      </c>
      <c r="G71" s="6">
        <v>1979</v>
      </c>
      <c r="H71" s="1" t="s">
        <v>48</v>
      </c>
      <c r="I71" s="3" t="str">
        <f t="shared" si="2"/>
        <v>G</v>
      </c>
      <c r="J71" s="3">
        <f>COUNTIF(I$6:I71,I71)</f>
        <v>2</v>
      </c>
      <c r="K71" s="85">
        <v>5.545138888888889E-2</v>
      </c>
    </row>
    <row r="72" spans="1:11" s="50" customFormat="1" hidden="1">
      <c r="A72" s="25">
        <v>66</v>
      </c>
      <c r="B72" s="45">
        <v>65</v>
      </c>
      <c r="C72" s="24" t="s">
        <v>164</v>
      </c>
      <c r="D72" s="1" t="s">
        <v>77</v>
      </c>
      <c r="E72" s="6" t="s">
        <v>11</v>
      </c>
      <c r="F72" s="6" t="s">
        <v>15</v>
      </c>
      <c r="G72" s="6">
        <v>1972</v>
      </c>
      <c r="H72" s="1" t="s">
        <v>34</v>
      </c>
      <c r="I72" s="3" t="str">
        <f t="shared" si="2"/>
        <v>H</v>
      </c>
      <c r="J72" s="3">
        <f>COUNTIF(I$6:I72,I72)</f>
        <v>4</v>
      </c>
      <c r="K72" s="85">
        <v>5.5995370370370369E-2</v>
      </c>
    </row>
    <row r="73" spans="1:11" s="50" customFormat="1" hidden="1">
      <c r="A73" s="25">
        <v>67</v>
      </c>
      <c r="B73" s="45">
        <v>42</v>
      </c>
      <c r="C73" s="24" t="s">
        <v>212</v>
      </c>
      <c r="D73" s="1" t="s">
        <v>29</v>
      </c>
      <c r="E73" s="6" t="s">
        <v>11</v>
      </c>
      <c r="F73" s="6" t="s">
        <v>3</v>
      </c>
      <c r="G73" s="6">
        <v>1959</v>
      </c>
      <c r="H73" s="1" t="s">
        <v>213</v>
      </c>
      <c r="I73" s="3" t="str">
        <f t="shared" si="2"/>
        <v>D</v>
      </c>
      <c r="J73" s="3">
        <f>COUNTIF(I$6:I73,I73)</f>
        <v>5</v>
      </c>
      <c r="K73" s="85">
        <v>5.6099537037037038E-2</v>
      </c>
    </row>
    <row r="74" spans="1:11" s="50" customFormat="1" hidden="1">
      <c r="A74" s="25">
        <v>68</v>
      </c>
      <c r="B74" s="45">
        <v>124</v>
      </c>
      <c r="C74" s="24" t="s">
        <v>256</v>
      </c>
      <c r="D74" s="1" t="s">
        <v>54</v>
      </c>
      <c r="E74" s="6" t="s">
        <v>11</v>
      </c>
      <c r="F74" s="6" t="s">
        <v>3</v>
      </c>
      <c r="G74" s="6">
        <v>1974</v>
      </c>
      <c r="H74" s="1" t="s">
        <v>35</v>
      </c>
      <c r="I74" s="3" t="str">
        <f t="shared" si="2"/>
        <v>B</v>
      </c>
      <c r="J74" s="3">
        <f>COUNTIF(I$6:I74,I74)</f>
        <v>20</v>
      </c>
      <c r="K74" s="85">
        <v>5.6388888888888884E-2</v>
      </c>
    </row>
    <row r="75" spans="1:11" s="50" customFormat="1" hidden="1">
      <c r="A75" s="25">
        <v>69</v>
      </c>
      <c r="B75" s="45">
        <v>33</v>
      </c>
      <c r="C75" s="24" t="s">
        <v>281</v>
      </c>
      <c r="D75" s="1" t="s">
        <v>66</v>
      </c>
      <c r="E75" s="6" t="s">
        <v>11</v>
      </c>
      <c r="F75" s="6" t="s">
        <v>15</v>
      </c>
      <c r="G75" s="6">
        <v>1980</v>
      </c>
      <c r="H75" s="1" t="s">
        <v>67</v>
      </c>
      <c r="I75" s="3" t="str">
        <f t="shared" si="2"/>
        <v>G</v>
      </c>
      <c r="J75" s="3">
        <f>COUNTIF(I$6:I75,I75)</f>
        <v>3</v>
      </c>
      <c r="K75" s="85">
        <v>5.65162037037037E-2</v>
      </c>
    </row>
    <row r="76" spans="1:11" s="50" customFormat="1" hidden="1">
      <c r="A76" s="25">
        <v>70</v>
      </c>
      <c r="B76" s="45">
        <v>19</v>
      </c>
      <c r="C76" s="26" t="s">
        <v>110</v>
      </c>
      <c r="D76" s="1" t="s">
        <v>43</v>
      </c>
      <c r="E76" s="6" t="s">
        <v>11</v>
      </c>
      <c r="F76" s="6" t="s">
        <v>3</v>
      </c>
      <c r="G76" s="51">
        <v>1972</v>
      </c>
      <c r="H76" s="1" t="s">
        <v>295</v>
      </c>
      <c r="I76" s="3" t="str">
        <f t="shared" si="2"/>
        <v>C</v>
      </c>
      <c r="J76" s="3">
        <f>COUNTIF(I$6:I76,I76)</f>
        <v>11</v>
      </c>
      <c r="K76" s="85">
        <v>5.6562499999999995E-2</v>
      </c>
    </row>
    <row r="77" spans="1:11" s="50" customFormat="1" hidden="1">
      <c r="A77" s="25">
        <v>71</v>
      </c>
      <c r="B77" s="45">
        <v>85</v>
      </c>
      <c r="C77" s="24" t="s">
        <v>133</v>
      </c>
      <c r="D77" s="1" t="s">
        <v>85</v>
      </c>
      <c r="E77" s="6" t="s">
        <v>11</v>
      </c>
      <c r="F77" s="6" t="s">
        <v>15</v>
      </c>
      <c r="G77" s="6">
        <v>1984</v>
      </c>
      <c r="H77" s="1" t="s">
        <v>48</v>
      </c>
      <c r="I77" s="3" t="str">
        <f t="shared" si="2"/>
        <v>F</v>
      </c>
      <c r="J77" s="3">
        <f>COUNTIF(I$6:I77,I77)</f>
        <v>3</v>
      </c>
      <c r="K77" s="85">
        <v>5.6689814814814811E-2</v>
      </c>
    </row>
    <row r="78" spans="1:11" s="50" customFormat="1" hidden="1">
      <c r="A78" s="25">
        <v>72</v>
      </c>
      <c r="B78" s="45">
        <v>55</v>
      </c>
      <c r="C78" s="24" t="s">
        <v>115</v>
      </c>
      <c r="D78" s="1" t="s">
        <v>70</v>
      </c>
      <c r="E78" s="6" t="s">
        <v>11</v>
      </c>
      <c r="F78" s="6" t="s">
        <v>3</v>
      </c>
      <c r="G78" s="6">
        <v>1966</v>
      </c>
      <c r="H78" s="1" t="s">
        <v>35</v>
      </c>
      <c r="I78" s="3" t="str">
        <f t="shared" si="2"/>
        <v>C</v>
      </c>
      <c r="J78" s="3">
        <f>COUNTIF(I$6:I78,I78)</f>
        <v>12</v>
      </c>
      <c r="K78" s="85">
        <v>5.679398148148148E-2</v>
      </c>
    </row>
    <row r="79" spans="1:11" s="50" customFormat="1" hidden="1">
      <c r="A79" s="25">
        <v>73</v>
      </c>
      <c r="B79" s="45">
        <v>119</v>
      </c>
      <c r="C79" s="24" t="s">
        <v>142</v>
      </c>
      <c r="D79" s="1" t="s">
        <v>33</v>
      </c>
      <c r="E79" s="6" t="s">
        <v>11</v>
      </c>
      <c r="F79" s="6" t="s">
        <v>3</v>
      </c>
      <c r="G79" s="6">
        <v>1971</v>
      </c>
      <c r="H79" s="1" t="s">
        <v>34</v>
      </c>
      <c r="I79" s="3" t="str">
        <f t="shared" si="2"/>
        <v>C</v>
      </c>
      <c r="J79" s="3">
        <f>COUNTIF(I$6:I79,I79)</f>
        <v>13</v>
      </c>
      <c r="K79" s="85">
        <v>5.7430555555555561E-2</v>
      </c>
    </row>
    <row r="80" spans="1:11" s="50" customFormat="1" hidden="1">
      <c r="A80" s="25">
        <v>74</v>
      </c>
      <c r="B80" s="45">
        <v>103</v>
      </c>
      <c r="C80" s="24" t="s">
        <v>96</v>
      </c>
      <c r="D80" s="1" t="s">
        <v>27</v>
      </c>
      <c r="E80" s="6" t="s">
        <v>11</v>
      </c>
      <c r="F80" s="6" t="s">
        <v>3</v>
      </c>
      <c r="G80" s="6">
        <v>1992</v>
      </c>
      <c r="H80" s="1" t="s">
        <v>63</v>
      </c>
      <c r="I80" s="3" t="str">
        <f t="shared" si="2"/>
        <v>A</v>
      </c>
      <c r="J80" s="3">
        <f>COUNTIF(I$6:I80,I80)</f>
        <v>23</v>
      </c>
      <c r="K80" s="85">
        <v>5.8159722222222217E-2</v>
      </c>
    </row>
    <row r="81" spans="1:11" s="50" customFormat="1" hidden="1">
      <c r="A81" s="25">
        <v>75</v>
      </c>
      <c r="B81" s="45">
        <v>73</v>
      </c>
      <c r="C81" s="24" t="s">
        <v>257</v>
      </c>
      <c r="D81" s="1" t="s">
        <v>33</v>
      </c>
      <c r="E81" s="6" t="s">
        <v>11</v>
      </c>
      <c r="F81" s="6" t="s">
        <v>3</v>
      </c>
      <c r="G81" s="6">
        <v>1970</v>
      </c>
      <c r="H81" s="1" t="s">
        <v>45</v>
      </c>
      <c r="I81" s="3" t="str">
        <f t="shared" si="2"/>
        <v>C</v>
      </c>
      <c r="J81" s="3">
        <f>COUNTIF(I$6:I81,I81)</f>
        <v>14</v>
      </c>
      <c r="K81" s="85">
        <v>5.8194444444444444E-2</v>
      </c>
    </row>
    <row r="82" spans="1:11" s="50" customFormat="1" hidden="1">
      <c r="A82" s="25">
        <v>76</v>
      </c>
      <c r="B82" s="45">
        <v>30</v>
      </c>
      <c r="C82" s="24" t="s">
        <v>122</v>
      </c>
      <c r="D82" s="1" t="s">
        <v>24</v>
      </c>
      <c r="E82" s="6" t="s">
        <v>11</v>
      </c>
      <c r="F82" s="6" t="s">
        <v>3</v>
      </c>
      <c r="G82" s="6">
        <v>1983</v>
      </c>
      <c r="H82" s="1" t="s">
        <v>56</v>
      </c>
      <c r="I82" s="3" t="str">
        <f t="shared" si="2"/>
        <v>A</v>
      </c>
      <c r="J82" s="3">
        <f>COUNTIF(I$6:I82,I82)</f>
        <v>24</v>
      </c>
      <c r="K82" s="85">
        <v>5.8229166666666665E-2</v>
      </c>
    </row>
    <row r="83" spans="1:11" s="50" customFormat="1" hidden="1">
      <c r="A83" s="25">
        <v>77</v>
      </c>
      <c r="B83" s="45">
        <v>98</v>
      </c>
      <c r="C83" s="24" t="s">
        <v>152</v>
      </c>
      <c r="D83" s="1" t="s">
        <v>41</v>
      </c>
      <c r="E83" s="6" t="s">
        <v>11</v>
      </c>
      <c r="F83" s="6" t="s">
        <v>3</v>
      </c>
      <c r="G83" s="6">
        <v>1975</v>
      </c>
      <c r="H83" s="1" t="s">
        <v>187</v>
      </c>
      <c r="I83" s="3" t="str">
        <f t="shared" si="2"/>
        <v>B</v>
      </c>
      <c r="J83" s="3">
        <f>COUNTIF(I$6:I83,I83)</f>
        <v>21</v>
      </c>
      <c r="K83" s="85">
        <v>5.8298611111111114E-2</v>
      </c>
    </row>
    <row r="84" spans="1:11" s="50" customFormat="1" hidden="1">
      <c r="A84" s="25">
        <v>78</v>
      </c>
      <c r="B84" s="45">
        <v>9</v>
      </c>
      <c r="C84" s="24" t="s">
        <v>116</v>
      </c>
      <c r="D84" s="1" t="s">
        <v>21</v>
      </c>
      <c r="E84" s="6" t="s">
        <v>11</v>
      </c>
      <c r="F84" s="6" t="s">
        <v>3</v>
      </c>
      <c r="G84" s="6">
        <v>1950</v>
      </c>
      <c r="H84" s="1" t="s">
        <v>117</v>
      </c>
      <c r="I84" s="3" t="str">
        <f t="shared" si="2"/>
        <v>E</v>
      </c>
      <c r="J84" s="3">
        <f>COUNTIF(I$6:I84,I84)</f>
        <v>3</v>
      </c>
      <c r="K84" s="85">
        <v>5.8483796296296298E-2</v>
      </c>
    </row>
    <row r="85" spans="1:11" s="50" customFormat="1" hidden="1">
      <c r="A85" s="25">
        <v>79</v>
      </c>
      <c r="B85" s="45">
        <v>60</v>
      </c>
      <c r="C85" s="24" t="s">
        <v>195</v>
      </c>
      <c r="D85" s="1" t="s">
        <v>39</v>
      </c>
      <c r="E85" s="6" t="s">
        <v>11</v>
      </c>
      <c r="F85" s="6" t="s">
        <v>3</v>
      </c>
      <c r="G85" s="6">
        <v>1952</v>
      </c>
      <c r="H85" s="1" t="s">
        <v>20</v>
      </c>
      <c r="I85" s="3" t="str">
        <f t="shared" ref="I85:I116" si="3">IF(F85="m",IF($G$1-$G85&lt;=19,"JM",IF($G$1-$G85&lt;=39,"A",IF($G$1-$G85&lt;=49,"B",IF($G$1-$G85&lt;=59,"C",IF($G$1-$G85&lt;=69,"D","E"))))),IF($G$1-$G85&lt;=19,"JŽ",IF($G$1-$G85&lt;=39,"F",IF($G$1-$G85&lt;=49,"G",IF($G$1-$G85&lt;=59,"H","I")))))</f>
        <v>E</v>
      </c>
      <c r="J85" s="3">
        <f>COUNTIF(I$6:I85,I85)</f>
        <v>4</v>
      </c>
      <c r="K85" s="85">
        <v>5.8807870370370365E-2</v>
      </c>
    </row>
    <row r="86" spans="1:11" s="50" customFormat="1" hidden="1">
      <c r="A86" s="25">
        <v>80</v>
      </c>
      <c r="B86" s="45">
        <v>106</v>
      </c>
      <c r="C86" s="24" t="s">
        <v>221</v>
      </c>
      <c r="D86" s="1" t="s">
        <v>222</v>
      </c>
      <c r="E86" s="6" t="s">
        <v>11</v>
      </c>
      <c r="F86" s="6" t="s">
        <v>3</v>
      </c>
      <c r="G86" s="6">
        <v>1991</v>
      </c>
      <c r="H86" s="1" t="s">
        <v>35</v>
      </c>
      <c r="I86" s="3" t="str">
        <f t="shared" si="3"/>
        <v>A</v>
      </c>
      <c r="J86" s="3">
        <f>COUNTIF(I$6:I86,I86)</f>
        <v>25</v>
      </c>
      <c r="K86" s="85">
        <v>5.8981481481481489E-2</v>
      </c>
    </row>
    <row r="87" spans="1:11" s="50" customFormat="1" hidden="1">
      <c r="A87" s="25">
        <v>81</v>
      </c>
      <c r="B87" s="45">
        <v>44</v>
      </c>
      <c r="C87" s="24" t="s">
        <v>191</v>
      </c>
      <c r="D87" s="1" t="s">
        <v>54</v>
      </c>
      <c r="E87" s="6" t="s">
        <v>11</v>
      </c>
      <c r="F87" s="6" t="s">
        <v>3</v>
      </c>
      <c r="G87" s="6">
        <v>1979</v>
      </c>
      <c r="H87" s="1" t="s">
        <v>192</v>
      </c>
      <c r="I87" s="3" t="str">
        <f t="shared" si="3"/>
        <v>B</v>
      </c>
      <c r="J87" s="3">
        <f>COUNTIF(I$6:I87,I87)</f>
        <v>22</v>
      </c>
      <c r="K87" s="85">
        <v>5.9780092592592593E-2</v>
      </c>
    </row>
    <row r="88" spans="1:11" s="50" customFormat="1" hidden="1">
      <c r="A88" s="25">
        <v>82</v>
      </c>
      <c r="B88" s="45">
        <v>90</v>
      </c>
      <c r="C88" s="24" t="s">
        <v>129</v>
      </c>
      <c r="D88" s="1" t="s">
        <v>130</v>
      </c>
      <c r="E88" s="6" t="s">
        <v>11</v>
      </c>
      <c r="F88" s="6" t="s">
        <v>3</v>
      </c>
      <c r="G88" s="6">
        <v>1965</v>
      </c>
      <c r="H88" s="1" t="s">
        <v>65</v>
      </c>
      <c r="I88" s="3" t="str">
        <f t="shared" si="3"/>
        <v>C</v>
      </c>
      <c r="J88" s="3">
        <f>COUNTIF(I$6:I88,I88)</f>
        <v>15</v>
      </c>
      <c r="K88" s="85">
        <v>5.9965277777777777E-2</v>
      </c>
    </row>
    <row r="89" spans="1:11" s="50" customFormat="1" hidden="1">
      <c r="A89" s="25">
        <v>83</v>
      </c>
      <c r="B89" s="45">
        <v>117</v>
      </c>
      <c r="C89" s="24" t="s">
        <v>151</v>
      </c>
      <c r="D89" s="1" t="s">
        <v>83</v>
      </c>
      <c r="E89" s="6" t="s">
        <v>11</v>
      </c>
      <c r="F89" s="6" t="s">
        <v>15</v>
      </c>
      <c r="G89" s="6">
        <v>1970</v>
      </c>
      <c r="H89" s="1" t="s">
        <v>35</v>
      </c>
      <c r="I89" s="3" t="str">
        <f t="shared" si="3"/>
        <v>H</v>
      </c>
      <c r="J89" s="3">
        <f>COUNTIF(I$6:I89,I89)</f>
        <v>5</v>
      </c>
      <c r="K89" s="85">
        <v>6.0185185185185182E-2</v>
      </c>
    </row>
    <row r="90" spans="1:11" s="50" customFormat="1" hidden="1">
      <c r="A90" s="25">
        <v>84</v>
      </c>
      <c r="B90" s="45">
        <v>26</v>
      </c>
      <c r="C90" s="24" t="s">
        <v>206</v>
      </c>
      <c r="D90" s="1" t="s">
        <v>207</v>
      </c>
      <c r="E90" s="6" t="s">
        <v>11</v>
      </c>
      <c r="F90" s="6" t="s">
        <v>3</v>
      </c>
      <c r="G90" s="6">
        <v>1960</v>
      </c>
      <c r="H90" s="1" t="s">
        <v>35</v>
      </c>
      <c r="I90" s="3" t="str">
        <f t="shared" si="3"/>
        <v>D</v>
      </c>
      <c r="J90" s="3">
        <f>COUNTIF(I$6:I90,I90)</f>
        <v>6</v>
      </c>
      <c r="K90" s="85">
        <v>6.0428240740740741E-2</v>
      </c>
    </row>
    <row r="91" spans="1:11" s="50" customFormat="1" hidden="1">
      <c r="A91" s="25">
        <v>85</v>
      </c>
      <c r="B91" s="45">
        <v>88</v>
      </c>
      <c r="C91" s="24" t="s">
        <v>137</v>
      </c>
      <c r="D91" s="1" t="s">
        <v>89</v>
      </c>
      <c r="E91" s="6" t="s">
        <v>11</v>
      </c>
      <c r="F91" s="6" t="s">
        <v>3</v>
      </c>
      <c r="G91" s="6">
        <v>1955</v>
      </c>
      <c r="H91" s="1" t="s">
        <v>65</v>
      </c>
      <c r="I91" s="3" t="str">
        <f t="shared" si="3"/>
        <v>D</v>
      </c>
      <c r="J91" s="3">
        <f>COUNTIF(I$6:I91,I91)</f>
        <v>7</v>
      </c>
      <c r="K91" s="85">
        <v>6.0532407407407403E-2</v>
      </c>
    </row>
    <row r="92" spans="1:11" s="50" customFormat="1" hidden="1">
      <c r="A92" s="25">
        <v>86</v>
      </c>
      <c r="B92" s="45">
        <v>102</v>
      </c>
      <c r="C92" s="24" t="s">
        <v>216</v>
      </c>
      <c r="D92" s="1" t="s">
        <v>36</v>
      </c>
      <c r="E92" s="6" t="s">
        <v>11</v>
      </c>
      <c r="F92" s="6" t="s">
        <v>3</v>
      </c>
      <c r="G92" s="6">
        <v>1968</v>
      </c>
      <c r="H92" s="1" t="s">
        <v>20</v>
      </c>
      <c r="I92" s="3" t="str">
        <f t="shared" si="3"/>
        <v>C</v>
      </c>
      <c r="J92" s="3">
        <f>COUNTIF(I$6:I92,I92)</f>
        <v>16</v>
      </c>
      <c r="K92" s="85">
        <v>6.0636574074074079E-2</v>
      </c>
    </row>
    <row r="93" spans="1:11" s="50" customFormat="1" hidden="1">
      <c r="A93" s="25">
        <v>87</v>
      </c>
      <c r="B93" s="45">
        <v>7</v>
      </c>
      <c r="C93" s="24" t="s">
        <v>123</v>
      </c>
      <c r="D93" s="1" t="s">
        <v>51</v>
      </c>
      <c r="E93" s="6" t="s">
        <v>11</v>
      </c>
      <c r="F93" s="6" t="s">
        <v>3</v>
      </c>
      <c r="G93" s="6">
        <v>1974</v>
      </c>
      <c r="H93" s="1" t="s">
        <v>173</v>
      </c>
      <c r="I93" s="3" t="str">
        <f t="shared" si="3"/>
        <v>B</v>
      </c>
      <c r="J93" s="3">
        <f>COUNTIF(I$6:I93,I93)</f>
        <v>23</v>
      </c>
      <c r="K93" s="85">
        <v>6.1145833333333337E-2</v>
      </c>
    </row>
    <row r="94" spans="1:11" s="50" customFormat="1" hidden="1">
      <c r="A94" s="25">
        <v>88</v>
      </c>
      <c r="B94" s="45">
        <v>89</v>
      </c>
      <c r="C94" s="24" t="s">
        <v>128</v>
      </c>
      <c r="D94" s="1" t="s">
        <v>79</v>
      </c>
      <c r="E94" s="6" t="s">
        <v>11</v>
      </c>
      <c r="F94" s="6" t="s">
        <v>3</v>
      </c>
      <c r="G94" s="6">
        <v>1949</v>
      </c>
      <c r="H94" s="1" t="s">
        <v>65</v>
      </c>
      <c r="I94" s="3" t="str">
        <f t="shared" si="3"/>
        <v>E</v>
      </c>
      <c r="J94" s="3">
        <f>COUNTIF(I$6:I94,I94)</f>
        <v>5</v>
      </c>
      <c r="K94" s="85">
        <v>6.1458333333333337E-2</v>
      </c>
    </row>
    <row r="95" spans="1:11" s="50" customFormat="1" hidden="1">
      <c r="A95" s="25">
        <v>89</v>
      </c>
      <c r="B95" s="45">
        <v>118</v>
      </c>
      <c r="C95" s="24" t="s">
        <v>223</v>
      </c>
      <c r="D95" s="1" t="s">
        <v>87</v>
      </c>
      <c r="E95" s="6" t="s">
        <v>11</v>
      </c>
      <c r="F95" s="6" t="s">
        <v>3</v>
      </c>
      <c r="G95" s="6">
        <v>1970</v>
      </c>
      <c r="H95" s="1" t="s">
        <v>224</v>
      </c>
      <c r="I95" s="3" t="str">
        <f t="shared" si="3"/>
        <v>C</v>
      </c>
      <c r="J95" s="3">
        <f>COUNTIF(I$6:I95,I95)</f>
        <v>17</v>
      </c>
      <c r="K95" s="85">
        <v>6.2048611111111117E-2</v>
      </c>
    </row>
    <row r="96" spans="1:11" s="50" customFormat="1" hidden="1">
      <c r="A96" s="25">
        <v>90</v>
      </c>
      <c r="B96" s="45">
        <v>36</v>
      </c>
      <c r="C96" s="24" t="s">
        <v>269</v>
      </c>
      <c r="D96" s="1" t="s">
        <v>76</v>
      </c>
      <c r="E96" s="6" t="s">
        <v>11</v>
      </c>
      <c r="F96" s="6" t="s">
        <v>3</v>
      </c>
      <c r="G96" s="6">
        <v>1967</v>
      </c>
      <c r="H96" s="1" t="s">
        <v>270</v>
      </c>
      <c r="I96" s="3" t="str">
        <f t="shared" si="3"/>
        <v>C</v>
      </c>
      <c r="J96" s="3">
        <f>COUNTIF(I$6:I96,I96)</f>
        <v>18</v>
      </c>
      <c r="K96" s="85">
        <v>6.2094907407407411E-2</v>
      </c>
    </row>
    <row r="97" spans="1:11" s="50" customFormat="1" hidden="1">
      <c r="A97" s="25">
        <v>91</v>
      </c>
      <c r="B97" s="45">
        <v>71</v>
      </c>
      <c r="C97" s="24" t="s">
        <v>144</v>
      </c>
      <c r="D97" s="1" t="s">
        <v>80</v>
      </c>
      <c r="E97" s="6" t="s">
        <v>11</v>
      </c>
      <c r="F97" s="6" t="s">
        <v>3</v>
      </c>
      <c r="G97" s="6">
        <v>1964</v>
      </c>
      <c r="H97" s="1" t="s">
        <v>32</v>
      </c>
      <c r="I97" s="3" t="str">
        <f t="shared" si="3"/>
        <v>C</v>
      </c>
      <c r="J97" s="3">
        <f>COUNTIF(I$6:I97,I97)</f>
        <v>19</v>
      </c>
      <c r="K97" s="85">
        <v>6.2349537037037044E-2</v>
      </c>
    </row>
    <row r="98" spans="1:11" s="50" customFormat="1" hidden="1">
      <c r="A98" s="25">
        <v>92</v>
      </c>
      <c r="B98" s="45">
        <v>31</v>
      </c>
      <c r="C98" s="24" t="s">
        <v>158</v>
      </c>
      <c r="D98" s="1" t="s">
        <v>21</v>
      </c>
      <c r="E98" s="6" t="s">
        <v>11</v>
      </c>
      <c r="F98" s="6" t="s">
        <v>3</v>
      </c>
      <c r="G98" s="6">
        <v>1956</v>
      </c>
      <c r="H98" s="1" t="s">
        <v>172</v>
      </c>
      <c r="I98" s="3" t="str">
        <f t="shared" si="3"/>
        <v>D</v>
      </c>
      <c r="J98" s="3">
        <f>COUNTIF(I$6:I98,I98)</f>
        <v>8</v>
      </c>
      <c r="K98" s="85">
        <v>6.2789351851851846E-2</v>
      </c>
    </row>
    <row r="99" spans="1:11" s="50" customFormat="1" hidden="1">
      <c r="A99" s="25">
        <v>93</v>
      </c>
      <c r="B99" s="45">
        <v>72</v>
      </c>
      <c r="C99" s="24" t="s">
        <v>153</v>
      </c>
      <c r="D99" s="1" t="s">
        <v>84</v>
      </c>
      <c r="E99" s="6" t="s">
        <v>11</v>
      </c>
      <c r="F99" s="6" t="s">
        <v>15</v>
      </c>
      <c r="G99" s="6">
        <v>1970</v>
      </c>
      <c r="H99" s="1" t="s">
        <v>32</v>
      </c>
      <c r="I99" s="3" t="str">
        <f t="shared" si="3"/>
        <v>H</v>
      </c>
      <c r="J99" s="3">
        <f>COUNTIF(I$6:I99,I99)</f>
        <v>6</v>
      </c>
      <c r="K99" s="85">
        <v>6.3495370370370369E-2</v>
      </c>
    </row>
    <row r="100" spans="1:11" s="50" customFormat="1" hidden="1">
      <c r="A100" s="25">
        <v>94</v>
      </c>
      <c r="B100" s="45">
        <v>61</v>
      </c>
      <c r="C100" s="24" t="s">
        <v>141</v>
      </c>
      <c r="D100" s="1" t="s">
        <v>58</v>
      </c>
      <c r="E100" s="6" t="s">
        <v>11</v>
      </c>
      <c r="F100" s="6" t="s">
        <v>3</v>
      </c>
      <c r="G100" s="6">
        <v>1952</v>
      </c>
      <c r="H100" s="1" t="s">
        <v>205</v>
      </c>
      <c r="I100" s="3" t="str">
        <f t="shared" si="3"/>
        <v>E</v>
      </c>
      <c r="J100" s="3">
        <f>COUNTIF(I$6:I100,I100)</f>
        <v>6</v>
      </c>
      <c r="K100" s="85">
        <v>6.3553240740740743E-2</v>
      </c>
    </row>
    <row r="101" spans="1:11" s="50" customFormat="1" hidden="1">
      <c r="A101" s="25">
        <v>95</v>
      </c>
      <c r="B101" s="45">
        <v>70</v>
      </c>
      <c r="C101" s="24" t="s">
        <v>139</v>
      </c>
      <c r="D101" s="1" t="s">
        <v>86</v>
      </c>
      <c r="E101" s="6" t="s">
        <v>11</v>
      </c>
      <c r="F101" s="6" t="s">
        <v>179</v>
      </c>
      <c r="G101" s="6">
        <v>1986</v>
      </c>
      <c r="H101" s="1" t="s">
        <v>32</v>
      </c>
      <c r="I101" s="3" t="str">
        <f t="shared" si="3"/>
        <v>F</v>
      </c>
      <c r="J101" s="3">
        <f>COUNTIF(I$6:I101,I101)</f>
        <v>4</v>
      </c>
      <c r="K101" s="85">
        <v>6.3842592592592604E-2</v>
      </c>
    </row>
    <row r="102" spans="1:11" s="50" customFormat="1" hidden="1">
      <c r="A102" s="25">
        <v>96</v>
      </c>
      <c r="B102" s="45">
        <v>92</v>
      </c>
      <c r="C102" s="24" t="s">
        <v>272</v>
      </c>
      <c r="D102" s="1" t="s">
        <v>64</v>
      </c>
      <c r="E102" s="6" t="s">
        <v>11</v>
      </c>
      <c r="F102" s="6" t="s">
        <v>3</v>
      </c>
      <c r="G102" s="6">
        <v>1982</v>
      </c>
      <c r="H102" s="1" t="s">
        <v>273</v>
      </c>
      <c r="I102" s="3" t="str">
        <f t="shared" si="3"/>
        <v>B</v>
      </c>
      <c r="J102" s="3">
        <f>COUNTIF(I$6:I102,I102)</f>
        <v>24</v>
      </c>
      <c r="K102" s="85">
        <v>6.4189814814814811E-2</v>
      </c>
    </row>
    <row r="103" spans="1:11" s="50" customFormat="1" hidden="1">
      <c r="A103" s="25">
        <v>97</v>
      </c>
      <c r="B103" s="45">
        <v>58</v>
      </c>
      <c r="C103" s="24" t="s">
        <v>217</v>
      </c>
      <c r="D103" s="1" t="s">
        <v>47</v>
      </c>
      <c r="E103" s="6" t="s">
        <v>11</v>
      </c>
      <c r="F103" s="6" t="s">
        <v>15</v>
      </c>
      <c r="G103" s="6">
        <v>1977</v>
      </c>
      <c r="H103" s="1" t="s">
        <v>218</v>
      </c>
      <c r="I103" s="3" t="str">
        <f t="shared" si="3"/>
        <v>G</v>
      </c>
      <c r="J103" s="3">
        <f>COUNTIF(I$6:I103,I103)</f>
        <v>4</v>
      </c>
      <c r="K103" s="85">
        <v>6.4375000000000002E-2</v>
      </c>
    </row>
    <row r="104" spans="1:11" s="50" customFormat="1" hidden="1">
      <c r="A104" s="25">
        <v>98</v>
      </c>
      <c r="B104" s="45">
        <v>35</v>
      </c>
      <c r="C104" s="24" t="s">
        <v>264</v>
      </c>
      <c r="D104" s="1" t="s">
        <v>29</v>
      </c>
      <c r="E104" s="6" t="s">
        <v>11</v>
      </c>
      <c r="F104" s="6" t="s">
        <v>3</v>
      </c>
      <c r="G104" s="6">
        <v>1964</v>
      </c>
      <c r="H104" s="1" t="s">
        <v>35</v>
      </c>
      <c r="I104" s="3" t="str">
        <f t="shared" si="3"/>
        <v>C</v>
      </c>
      <c r="J104" s="3">
        <f>COUNTIF(I$6:I104,I104)</f>
        <v>20</v>
      </c>
      <c r="K104" s="85">
        <v>6.4444444444444443E-2</v>
      </c>
    </row>
    <row r="105" spans="1:11" s="50" customFormat="1" hidden="1">
      <c r="A105" s="25">
        <v>99</v>
      </c>
      <c r="B105" s="45">
        <v>126</v>
      </c>
      <c r="C105" s="24" t="s">
        <v>280</v>
      </c>
      <c r="D105" s="1" t="s">
        <v>211</v>
      </c>
      <c r="E105" s="6" t="s">
        <v>11</v>
      </c>
      <c r="F105" s="6" t="s">
        <v>15</v>
      </c>
      <c r="G105" s="6">
        <v>1984</v>
      </c>
      <c r="H105" s="1" t="s">
        <v>210</v>
      </c>
      <c r="I105" s="3" t="str">
        <f t="shared" si="3"/>
        <v>F</v>
      </c>
      <c r="J105" s="3">
        <f>COUNTIF(I$6:I105,I105)</f>
        <v>5</v>
      </c>
      <c r="K105" s="85">
        <v>6.4490740740740737E-2</v>
      </c>
    </row>
    <row r="106" spans="1:11" s="50" customFormat="1" hidden="1">
      <c r="A106" s="25">
        <v>100</v>
      </c>
      <c r="B106" s="45">
        <v>79</v>
      </c>
      <c r="C106" s="24" t="s">
        <v>111</v>
      </c>
      <c r="D106" s="1" t="s">
        <v>21</v>
      </c>
      <c r="E106" s="6" t="s">
        <v>11</v>
      </c>
      <c r="F106" s="6" t="s">
        <v>3</v>
      </c>
      <c r="G106" s="6">
        <v>1973</v>
      </c>
      <c r="H106" s="1" t="s">
        <v>260</v>
      </c>
      <c r="I106" s="3" t="str">
        <f t="shared" si="3"/>
        <v>B</v>
      </c>
      <c r="J106" s="3">
        <f>COUNTIF(I$6:I106,I106)</f>
        <v>25</v>
      </c>
      <c r="K106" s="85">
        <v>6.5300925925925915E-2</v>
      </c>
    </row>
    <row r="107" spans="1:11" s="50" customFormat="1" hidden="1">
      <c r="A107" s="25">
        <v>101</v>
      </c>
      <c r="B107" s="45">
        <v>10</v>
      </c>
      <c r="C107" s="24" t="s">
        <v>118</v>
      </c>
      <c r="D107" s="1" t="s">
        <v>21</v>
      </c>
      <c r="E107" s="6" t="s">
        <v>11</v>
      </c>
      <c r="F107" s="6" t="s">
        <v>3</v>
      </c>
      <c r="G107" s="6">
        <v>1947</v>
      </c>
      <c r="H107" s="1" t="s">
        <v>81</v>
      </c>
      <c r="I107" s="3" t="str">
        <f t="shared" si="3"/>
        <v>E</v>
      </c>
      <c r="J107" s="3">
        <f>COUNTIF(I$6:I107,I107)</f>
        <v>7</v>
      </c>
      <c r="K107" s="85">
        <v>6.5613425925925936E-2</v>
      </c>
    </row>
    <row r="108" spans="1:11" s="50" customFormat="1" hidden="1">
      <c r="A108" s="25">
        <v>102</v>
      </c>
      <c r="B108" s="45">
        <v>114</v>
      </c>
      <c r="C108" s="24" t="s">
        <v>214</v>
      </c>
      <c r="D108" s="1" t="s">
        <v>215</v>
      </c>
      <c r="E108" s="6" t="s">
        <v>11</v>
      </c>
      <c r="F108" s="6" t="s">
        <v>15</v>
      </c>
      <c r="G108" s="6">
        <v>1992</v>
      </c>
      <c r="H108" s="1" t="s">
        <v>44</v>
      </c>
      <c r="I108" s="3" t="str">
        <f t="shared" si="3"/>
        <v>F</v>
      </c>
      <c r="J108" s="3">
        <f>COUNTIF(I$6:I108,I108)</f>
        <v>6</v>
      </c>
      <c r="K108" s="85">
        <v>6.5752314814814819E-2</v>
      </c>
    </row>
    <row r="109" spans="1:11" s="50" customFormat="1" hidden="1">
      <c r="A109" s="25">
        <v>103</v>
      </c>
      <c r="B109" s="45">
        <v>11</v>
      </c>
      <c r="C109" s="24" t="s">
        <v>162</v>
      </c>
      <c r="D109" s="1" t="s">
        <v>19</v>
      </c>
      <c r="E109" s="6" t="s">
        <v>11</v>
      </c>
      <c r="F109" s="6" t="s">
        <v>3</v>
      </c>
      <c r="G109" s="6">
        <v>1950</v>
      </c>
      <c r="H109" s="1" t="s">
        <v>172</v>
      </c>
      <c r="I109" s="3" t="str">
        <f t="shared" si="3"/>
        <v>E</v>
      </c>
      <c r="J109" s="3">
        <f>COUNTIF(I$6:I109,I109)</f>
        <v>8</v>
      </c>
      <c r="K109" s="85">
        <v>6.5787037037037033E-2</v>
      </c>
    </row>
    <row r="110" spans="1:11" s="50" customFormat="1" hidden="1">
      <c r="A110" s="25">
        <v>104</v>
      </c>
      <c r="B110" s="45">
        <v>80</v>
      </c>
      <c r="C110" s="24" t="s">
        <v>168</v>
      </c>
      <c r="D110" s="1" t="s">
        <v>29</v>
      </c>
      <c r="E110" s="6" t="s">
        <v>11</v>
      </c>
      <c r="F110" s="6" t="s">
        <v>3</v>
      </c>
      <c r="G110" s="6">
        <v>1960</v>
      </c>
      <c r="H110" s="1" t="s">
        <v>42</v>
      </c>
      <c r="I110" s="3" t="str">
        <f t="shared" si="3"/>
        <v>D</v>
      </c>
      <c r="J110" s="3">
        <f>COUNTIF(I$6:I110,I110)</f>
        <v>9</v>
      </c>
      <c r="K110" s="85">
        <v>6.627314814814815E-2</v>
      </c>
    </row>
    <row r="111" spans="1:11" s="50" customFormat="1" hidden="1">
      <c r="A111" s="25">
        <v>105</v>
      </c>
      <c r="B111" s="45">
        <v>64</v>
      </c>
      <c r="C111" s="24" t="s">
        <v>111</v>
      </c>
      <c r="D111" s="1" t="s">
        <v>54</v>
      </c>
      <c r="E111" s="6" t="s">
        <v>11</v>
      </c>
      <c r="F111" s="6" t="s">
        <v>3</v>
      </c>
      <c r="G111" s="6">
        <v>1964</v>
      </c>
      <c r="H111" s="1" t="s">
        <v>261</v>
      </c>
      <c r="I111" s="3" t="str">
        <f t="shared" si="3"/>
        <v>C</v>
      </c>
      <c r="J111" s="3">
        <f>COUNTIF(I$6:I111,I111)</f>
        <v>21</v>
      </c>
      <c r="K111" s="85">
        <v>6.6412037037037033E-2</v>
      </c>
    </row>
    <row r="112" spans="1:11" s="50" customFormat="1" hidden="1">
      <c r="A112" s="25">
        <v>106</v>
      </c>
      <c r="B112" s="45">
        <v>34</v>
      </c>
      <c r="C112" s="24" t="s">
        <v>119</v>
      </c>
      <c r="D112" s="1" t="s">
        <v>57</v>
      </c>
      <c r="E112" s="6" t="s">
        <v>11</v>
      </c>
      <c r="F112" s="6" t="s">
        <v>15</v>
      </c>
      <c r="G112" s="6">
        <v>1957</v>
      </c>
      <c r="H112" s="100" t="s">
        <v>88</v>
      </c>
      <c r="I112" s="3" t="str">
        <f t="shared" si="3"/>
        <v>I</v>
      </c>
      <c r="J112" s="3">
        <f>COUNTIF(I$6:I112,I112)</f>
        <v>1</v>
      </c>
      <c r="K112" s="85">
        <v>6.744212962962963E-2</v>
      </c>
    </row>
    <row r="113" spans="1:11" s="50" customFormat="1" hidden="1">
      <c r="A113" s="25">
        <v>107</v>
      </c>
      <c r="B113" s="45">
        <v>86</v>
      </c>
      <c r="C113" s="24" t="s">
        <v>112</v>
      </c>
      <c r="D113" s="1" t="s">
        <v>74</v>
      </c>
      <c r="E113" s="6" t="s">
        <v>11</v>
      </c>
      <c r="F113" s="6" t="s">
        <v>3</v>
      </c>
      <c r="G113" s="6">
        <v>1954</v>
      </c>
      <c r="H113" s="1" t="s">
        <v>22</v>
      </c>
      <c r="I113" s="3" t="str">
        <f t="shared" si="3"/>
        <v>D</v>
      </c>
      <c r="J113" s="3">
        <f>COUNTIF(I$6:I113,I113)</f>
        <v>10</v>
      </c>
      <c r="K113" s="85">
        <v>6.761574074074074E-2</v>
      </c>
    </row>
    <row r="114" spans="1:11" s="50" customFormat="1" hidden="1">
      <c r="A114" s="25">
        <v>108</v>
      </c>
      <c r="B114" s="45">
        <v>97</v>
      </c>
      <c r="C114" s="24" t="s">
        <v>108</v>
      </c>
      <c r="D114" s="1" t="s">
        <v>29</v>
      </c>
      <c r="E114" s="6" t="s">
        <v>11</v>
      </c>
      <c r="F114" s="6" t="s">
        <v>3</v>
      </c>
      <c r="G114" s="6">
        <v>1979</v>
      </c>
      <c r="H114" s="1" t="s">
        <v>276</v>
      </c>
      <c r="I114" s="3" t="str">
        <f t="shared" si="3"/>
        <v>B</v>
      </c>
      <c r="J114" s="3">
        <f>COUNTIF(I$6:I114,I114)</f>
        <v>26</v>
      </c>
      <c r="K114" s="85">
        <v>6.8171296296296299E-2</v>
      </c>
    </row>
    <row r="115" spans="1:11" s="50" customFormat="1" hidden="1">
      <c r="A115" s="25">
        <v>109</v>
      </c>
      <c r="B115" s="45">
        <v>123</v>
      </c>
      <c r="C115" s="24" t="s">
        <v>251</v>
      </c>
      <c r="D115" s="1" t="s">
        <v>252</v>
      </c>
      <c r="E115" s="6" t="s">
        <v>11</v>
      </c>
      <c r="F115" s="6" t="s">
        <v>15</v>
      </c>
      <c r="G115" s="6">
        <v>1965</v>
      </c>
      <c r="H115" s="1" t="s">
        <v>253</v>
      </c>
      <c r="I115" s="3" t="str">
        <f t="shared" si="3"/>
        <v>H</v>
      </c>
      <c r="J115" s="3">
        <f>COUNTIF(I$6:I115,I115)</f>
        <v>7</v>
      </c>
      <c r="K115" s="85">
        <v>6.8287037037037035E-2</v>
      </c>
    </row>
    <row r="116" spans="1:11" s="50" customFormat="1" hidden="1">
      <c r="A116" s="25">
        <v>110</v>
      </c>
      <c r="B116" s="45">
        <v>67</v>
      </c>
      <c r="C116" s="24" t="s">
        <v>163</v>
      </c>
      <c r="D116" s="1" t="s">
        <v>50</v>
      </c>
      <c r="E116" s="6" t="s">
        <v>11</v>
      </c>
      <c r="F116" s="6" t="s">
        <v>3</v>
      </c>
      <c r="G116" s="6">
        <v>1960</v>
      </c>
      <c r="H116" s="1" t="s">
        <v>34</v>
      </c>
      <c r="I116" s="3" t="str">
        <f t="shared" si="3"/>
        <v>D</v>
      </c>
      <c r="J116" s="3">
        <f>COUNTIF(I$6:I116,I116)</f>
        <v>11</v>
      </c>
      <c r="K116" s="85">
        <v>6.8379629629629637E-2</v>
      </c>
    </row>
    <row r="117" spans="1:11" s="50" customFormat="1" hidden="1">
      <c r="A117" s="25">
        <v>111</v>
      </c>
      <c r="B117" s="45">
        <v>4</v>
      </c>
      <c r="C117" s="24" t="s">
        <v>226</v>
      </c>
      <c r="D117" s="1" t="s">
        <v>29</v>
      </c>
      <c r="E117" s="6" t="s">
        <v>11</v>
      </c>
      <c r="F117" s="6" t="s">
        <v>3</v>
      </c>
      <c r="G117" s="6">
        <v>1955</v>
      </c>
      <c r="H117" s="1" t="s">
        <v>155</v>
      </c>
      <c r="I117" s="3" t="str">
        <f t="shared" ref="I117:I132" si="4">IF(F117="m",IF($G$1-$G117&lt;=19,"JM",IF($G$1-$G117&lt;=39,"A",IF($G$1-$G117&lt;=49,"B",IF($G$1-$G117&lt;=59,"C",IF($G$1-$G117&lt;=69,"D","E"))))),IF($G$1-$G117&lt;=19,"JŽ",IF($G$1-$G117&lt;=39,"F",IF($G$1-$G117&lt;=49,"G",IF($G$1-$G117&lt;=59,"H","I")))))</f>
        <v>D</v>
      </c>
      <c r="J117" s="3">
        <f>COUNTIF(I$6:I117,I117)</f>
        <v>12</v>
      </c>
      <c r="K117" s="85">
        <v>6.9027777777777785E-2</v>
      </c>
    </row>
    <row r="118" spans="1:11" s="50" customFormat="1" hidden="1">
      <c r="A118" s="25">
        <v>112</v>
      </c>
      <c r="B118" s="45">
        <v>111</v>
      </c>
      <c r="C118" s="24" t="s">
        <v>243</v>
      </c>
      <c r="D118" s="1" t="s">
        <v>21</v>
      </c>
      <c r="E118" s="6" t="s">
        <v>11</v>
      </c>
      <c r="F118" s="6" t="s">
        <v>3</v>
      </c>
      <c r="G118" s="6">
        <v>1948</v>
      </c>
      <c r="H118" s="1" t="s">
        <v>190</v>
      </c>
      <c r="I118" s="3" t="str">
        <f t="shared" si="4"/>
        <v>E</v>
      </c>
      <c r="J118" s="3">
        <f>COUNTIF(I$6:I118,I118)</f>
        <v>9</v>
      </c>
      <c r="K118" s="85">
        <v>6.9398148148148139E-2</v>
      </c>
    </row>
    <row r="119" spans="1:11" s="50" customFormat="1" hidden="1">
      <c r="A119" s="25">
        <v>113</v>
      </c>
      <c r="B119" s="45">
        <v>91</v>
      </c>
      <c r="C119" s="24" t="s">
        <v>219</v>
      </c>
      <c r="D119" s="1" t="s">
        <v>220</v>
      </c>
      <c r="E119" s="6" t="s">
        <v>11</v>
      </c>
      <c r="F119" s="6" t="s">
        <v>3</v>
      </c>
      <c r="G119" s="6">
        <v>1983</v>
      </c>
      <c r="H119" s="1" t="s">
        <v>65</v>
      </c>
      <c r="I119" s="3" t="str">
        <f t="shared" si="4"/>
        <v>A</v>
      </c>
      <c r="J119" s="3">
        <f>COUNTIF(I$6:I119,I119)</f>
        <v>26</v>
      </c>
      <c r="K119" s="85">
        <v>7.0555555555555552E-2</v>
      </c>
    </row>
    <row r="120" spans="1:11" s="50" customFormat="1" hidden="1">
      <c r="A120" s="25">
        <v>114</v>
      </c>
      <c r="B120" s="45">
        <v>47</v>
      </c>
      <c r="C120" s="24" t="s">
        <v>193</v>
      </c>
      <c r="D120" s="1" t="s">
        <v>77</v>
      </c>
      <c r="E120" s="6" t="s">
        <v>11</v>
      </c>
      <c r="F120" s="6" t="s">
        <v>15</v>
      </c>
      <c r="G120" s="6">
        <v>1979</v>
      </c>
      <c r="H120" s="1" t="s">
        <v>194</v>
      </c>
      <c r="I120" s="3" t="str">
        <f t="shared" si="4"/>
        <v>G</v>
      </c>
      <c r="J120" s="3">
        <f>COUNTIF(I$6:I120,I120)</f>
        <v>5</v>
      </c>
      <c r="K120" s="85">
        <v>7.1215277777777766E-2</v>
      </c>
    </row>
    <row r="121" spans="1:11" s="50" customFormat="1" hidden="1">
      <c r="A121" s="25">
        <v>115</v>
      </c>
      <c r="B121" s="45">
        <v>76</v>
      </c>
      <c r="C121" s="24" t="s">
        <v>225</v>
      </c>
      <c r="D121" s="1" t="s">
        <v>50</v>
      </c>
      <c r="E121" s="6" t="s">
        <v>11</v>
      </c>
      <c r="F121" s="6" t="s">
        <v>3</v>
      </c>
      <c r="G121" s="6">
        <v>1975</v>
      </c>
      <c r="H121" s="1" t="s">
        <v>180</v>
      </c>
      <c r="I121" s="3" t="str">
        <f t="shared" si="4"/>
        <v>B</v>
      </c>
      <c r="J121" s="3">
        <f>COUNTIF(I$6:I121,I121)</f>
        <v>27</v>
      </c>
      <c r="K121" s="85">
        <v>7.1527777777777787E-2</v>
      </c>
    </row>
    <row r="122" spans="1:11" s="50" customFormat="1" hidden="1">
      <c r="A122" s="25">
        <v>116</v>
      </c>
      <c r="B122" s="45">
        <v>112</v>
      </c>
      <c r="C122" s="24" t="s">
        <v>99</v>
      </c>
      <c r="D122" s="1" t="s">
        <v>73</v>
      </c>
      <c r="E122" s="6" t="s">
        <v>11</v>
      </c>
      <c r="F122" s="6" t="s">
        <v>3</v>
      </c>
      <c r="G122" s="6">
        <v>1977</v>
      </c>
      <c r="H122" s="1" t="s">
        <v>190</v>
      </c>
      <c r="I122" s="3" t="str">
        <f t="shared" si="4"/>
        <v>B</v>
      </c>
      <c r="J122" s="3">
        <f>COUNTIF(I$6:I122,I122)</f>
        <v>28</v>
      </c>
      <c r="K122" s="85">
        <v>7.1990740740740744E-2</v>
      </c>
    </row>
    <row r="123" spans="1:11" s="50" customFormat="1" hidden="1">
      <c r="A123" s="25">
        <v>117</v>
      </c>
      <c r="B123" s="45">
        <v>66</v>
      </c>
      <c r="C123" s="24" t="s">
        <v>140</v>
      </c>
      <c r="D123" s="1" t="s">
        <v>46</v>
      </c>
      <c r="E123" s="6" t="s">
        <v>11</v>
      </c>
      <c r="F123" s="6" t="s">
        <v>3</v>
      </c>
      <c r="G123" s="6">
        <v>1950</v>
      </c>
      <c r="H123" s="1" t="s">
        <v>34</v>
      </c>
      <c r="I123" s="3" t="str">
        <f t="shared" si="4"/>
        <v>E</v>
      </c>
      <c r="J123" s="3">
        <f>COUNTIF(I$6:I123,I123)</f>
        <v>10</v>
      </c>
      <c r="K123" s="85">
        <v>7.2222222222222229E-2</v>
      </c>
    </row>
    <row r="124" spans="1:11" s="50" customFormat="1" hidden="1">
      <c r="A124" s="25">
        <v>118</v>
      </c>
      <c r="B124" s="45">
        <v>32</v>
      </c>
      <c r="C124" s="24" t="s">
        <v>262</v>
      </c>
      <c r="D124" s="1" t="s">
        <v>21</v>
      </c>
      <c r="E124" s="6" t="s">
        <v>11</v>
      </c>
      <c r="F124" s="6" t="s">
        <v>3</v>
      </c>
      <c r="G124" s="6">
        <v>1967</v>
      </c>
      <c r="H124" s="1" t="s">
        <v>263</v>
      </c>
      <c r="I124" s="3" t="str">
        <f t="shared" si="4"/>
        <v>C</v>
      </c>
      <c r="J124" s="3">
        <f>COUNTIF(I$6:I124,I124)</f>
        <v>22</v>
      </c>
      <c r="K124" s="85">
        <v>7.3113425925925915E-2</v>
      </c>
    </row>
    <row r="125" spans="1:11" s="50" customFormat="1" hidden="1">
      <c r="A125" s="25">
        <v>119</v>
      </c>
      <c r="B125" s="45">
        <v>105</v>
      </c>
      <c r="C125" s="26" t="s">
        <v>297</v>
      </c>
      <c r="D125" s="1" t="s">
        <v>298</v>
      </c>
      <c r="E125" s="6" t="s">
        <v>11</v>
      </c>
      <c r="F125" s="6" t="s">
        <v>15</v>
      </c>
      <c r="G125" s="51">
        <v>2008</v>
      </c>
      <c r="H125" s="1" t="s">
        <v>48</v>
      </c>
      <c r="I125" s="3" t="str">
        <f t="shared" si="4"/>
        <v>JŽ</v>
      </c>
      <c r="J125" s="3">
        <f>COUNTIF(I$6:I125,I125)</f>
        <v>1</v>
      </c>
      <c r="K125" s="85">
        <v>7.6574074074074072E-2</v>
      </c>
    </row>
    <row r="126" spans="1:11" s="50" customFormat="1" hidden="1">
      <c r="A126" s="25">
        <v>120</v>
      </c>
      <c r="B126" s="45">
        <v>12</v>
      </c>
      <c r="C126" s="24" t="s">
        <v>282</v>
      </c>
      <c r="D126" s="1" t="s">
        <v>293</v>
      </c>
      <c r="E126" s="6" t="s">
        <v>11</v>
      </c>
      <c r="F126" s="6" t="s">
        <v>15</v>
      </c>
      <c r="G126" s="51">
        <v>1977</v>
      </c>
      <c r="H126" s="1" t="s">
        <v>294</v>
      </c>
      <c r="I126" s="3" t="str">
        <f t="shared" si="4"/>
        <v>G</v>
      </c>
      <c r="J126" s="3">
        <f>COUNTIF(I$6:I126,I126)</f>
        <v>6</v>
      </c>
      <c r="K126" s="85">
        <v>7.7986111111111103E-2</v>
      </c>
    </row>
    <row r="127" spans="1:11" s="50" customFormat="1" hidden="1">
      <c r="A127" s="25">
        <v>121</v>
      </c>
      <c r="B127" s="45">
        <v>39</v>
      </c>
      <c r="C127" s="24" t="s">
        <v>145</v>
      </c>
      <c r="D127" s="1" t="s">
        <v>85</v>
      </c>
      <c r="E127" s="6" t="s">
        <v>11</v>
      </c>
      <c r="F127" s="6" t="s">
        <v>15</v>
      </c>
      <c r="G127" s="6">
        <v>1967</v>
      </c>
      <c r="H127" s="1" t="s">
        <v>146</v>
      </c>
      <c r="I127" s="3" t="str">
        <f t="shared" si="4"/>
        <v>H</v>
      </c>
      <c r="J127" s="3">
        <f>COUNTIF(I$6:I127,I127)</f>
        <v>8</v>
      </c>
      <c r="K127" s="85">
        <v>8.0162037037037046E-2</v>
      </c>
    </row>
    <row r="128" spans="1:11" s="50" customFormat="1" hidden="1">
      <c r="A128" s="25">
        <v>122</v>
      </c>
      <c r="B128" s="45">
        <v>40</v>
      </c>
      <c r="C128" s="24" t="s">
        <v>103</v>
      </c>
      <c r="D128" s="1" t="s">
        <v>104</v>
      </c>
      <c r="E128" s="6" t="s">
        <v>11</v>
      </c>
      <c r="F128" s="6" t="s">
        <v>15</v>
      </c>
      <c r="G128" s="6">
        <v>1959</v>
      </c>
      <c r="H128" s="1" t="s">
        <v>271</v>
      </c>
      <c r="I128" s="3" t="str">
        <f t="shared" si="4"/>
        <v>I</v>
      </c>
      <c r="J128" s="3">
        <f>COUNTIF(I$6:I128,I128)</f>
        <v>2</v>
      </c>
      <c r="K128" s="85">
        <v>8.0162037037037046E-2</v>
      </c>
    </row>
    <row r="129" spans="1:11" s="50" customFormat="1" hidden="1">
      <c r="A129" s="25">
        <v>123</v>
      </c>
      <c r="B129" s="45">
        <v>104</v>
      </c>
      <c r="C129" s="24" t="s">
        <v>95</v>
      </c>
      <c r="D129" s="1" t="s">
        <v>16</v>
      </c>
      <c r="E129" s="6" t="s">
        <v>11</v>
      </c>
      <c r="F129" s="6" t="s">
        <v>3</v>
      </c>
      <c r="G129" s="6">
        <v>1976</v>
      </c>
      <c r="H129" s="1" t="s">
        <v>48</v>
      </c>
      <c r="I129" s="3" t="str">
        <f t="shared" si="4"/>
        <v>B</v>
      </c>
      <c r="J129" s="3">
        <f>COUNTIF(I$6:I129,I129)</f>
        <v>29</v>
      </c>
      <c r="K129" s="85">
        <v>8.1192129629629628E-2</v>
      </c>
    </row>
    <row r="130" spans="1:11" s="50" customFormat="1" hidden="1">
      <c r="A130" s="25">
        <v>126</v>
      </c>
      <c r="B130" s="45">
        <v>113</v>
      </c>
      <c r="C130" s="24" t="s">
        <v>200</v>
      </c>
      <c r="D130" s="1" t="s">
        <v>16</v>
      </c>
      <c r="E130" s="6" t="s">
        <v>11</v>
      </c>
      <c r="F130" s="6" t="s">
        <v>3</v>
      </c>
      <c r="G130" s="6">
        <v>1986</v>
      </c>
      <c r="H130" s="1" t="s">
        <v>44</v>
      </c>
      <c r="I130" s="3" t="str">
        <f t="shared" si="4"/>
        <v>A</v>
      </c>
      <c r="J130" s="3">
        <f>COUNTIF(I$6:I130,I130)</f>
        <v>27</v>
      </c>
      <c r="K130" s="45"/>
    </row>
    <row r="131" spans="1:11" s="50" customFormat="1" hidden="1">
      <c r="A131" s="25">
        <v>124</v>
      </c>
      <c r="B131" s="45">
        <v>17</v>
      </c>
      <c r="C131" s="24" t="s">
        <v>113</v>
      </c>
      <c r="D131" s="1" t="s">
        <v>26</v>
      </c>
      <c r="E131" s="6" t="s">
        <v>284</v>
      </c>
      <c r="F131" s="6" t="s">
        <v>3</v>
      </c>
      <c r="G131" s="6">
        <v>1963</v>
      </c>
      <c r="H131" s="101" t="s">
        <v>114</v>
      </c>
      <c r="I131" s="3" t="str">
        <f t="shared" si="4"/>
        <v>C</v>
      </c>
      <c r="J131" s="3">
        <f>COUNTIF(I$6:I131,I131)</f>
        <v>23</v>
      </c>
      <c r="K131" s="87">
        <v>8.4270833333333336E-2</v>
      </c>
    </row>
    <row r="132" spans="1:11" s="50" customFormat="1" hidden="1">
      <c r="A132" s="25">
        <v>125</v>
      </c>
      <c r="B132" s="45">
        <v>28</v>
      </c>
      <c r="C132" s="24" t="s">
        <v>277</v>
      </c>
      <c r="D132" s="1" t="s">
        <v>242</v>
      </c>
      <c r="E132" s="6" t="s">
        <v>11</v>
      </c>
      <c r="F132" s="6" t="s">
        <v>15</v>
      </c>
      <c r="G132" s="6">
        <v>1975</v>
      </c>
      <c r="H132" s="1" t="s">
        <v>82</v>
      </c>
      <c r="I132" s="3" t="str">
        <f t="shared" si="4"/>
        <v>G</v>
      </c>
      <c r="J132" s="3">
        <f>COUNTIF(I$6:I132,I132)</f>
        <v>7</v>
      </c>
      <c r="K132" s="85">
        <v>8.8599537037037046E-2</v>
      </c>
    </row>
    <row r="133" spans="1:11" s="50" customFormat="1" hidden="1">
      <c r="A133" s="23"/>
      <c r="B133" s="88"/>
      <c r="C133" s="23"/>
      <c r="D133" s="98"/>
      <c r="E133" s="89"/>
      <c r="F133" s="89"/>
      <c r="G133" s="90"/>
      <c r="H133" s="98"/>
      <c r="I133" s="8"/>
      <c r="J133" s="89"/>
      <c r="K133" s="88"/>
    </row>
    <row r="134" spans="1:11" s="33" customFormat="1" ht="24.95" customHeight="1" thickBot="1">
      <c r="A134" s="113" t="s">
        <v>305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5"/>
    </row>
    <row r="135" spans="1:11" s="50" customFormat="1" ht="33.75">
      <c r="A135" s="42" t="s">
        <v>286</v>
      </c>
      <c r="B135" s="81" t="s">
        <v>92</v>
      </c>
      <c r="C135" s="42" t="s">
        <v>9</v>
      </c>
      <c r="D135" s="1" t="s">
        <v>0</v>
      </c>
      <c r="E135" s="6" t="s">
        <v>10</v>
      </c>
      <c r="F135" s="6" t="s">
        <v>4</v>
      </c>
      <c r="G135" s="43" t="s">
        <v>8</v>
      </c>
      <c r="H135" s="1" t="s">
        <v>1</v>
      </c>
      <c r="I135" s="3" t="s">
        <v>6</v>
      </c>
      <c r="J135" s="44" t="s">
        <v>7</v>
      </c>
      <c r="K135" s="45" t="s">
        <v>2</v>
      </c>
    </row>
    <row r="136" spans="1:11" s="50" customFormat="1" hidden="1">
      <c r="A136" s="25">
        <v>1</v>
      </c>
      <c r="B136" s="45">
        <v>1</v>
      </c>
      <c r="C136" s="24" t="s">
        <v>249</v>
      </c>
      <c r="D136" s="1" t="s">
        <v>58</v>
      </c>
      <c r="E136" s="6" t="s">
        <v>11</v>
      </c>
      <c r="F136" s="6" t="s">
        <v>3</v>
      </c>
      <c r="G136" s="6">
        <v>1990</v>
      </c>
      <c r="H136" s="1" t="s">
        <v>250</v>
      </c>
      <c r="I136" s="3" t="str">
        <f t="shared" ref="I136:I167" si="5">IF(F136="m",IF($G$1-$G136&lt;=19,"JM",IF($G$1-$G136&lt;=39,"A",IF($G$1-$G136&lt;=49,"B",IF($G$1-$G136&lt;=59,"C",IF($G$1-$G136&lt;=69,"D","E"))))),IF($G$1-$G136&lt;=19,"JŽ",IF($G$1-$G136&lt;=39,"F",IF($G$1-$G136&lt;=49,"G",IF($G$1-$G136&lt;=59,"H","I")))))</f>
        <v>A</v>
      </c>
      <c r="J136" s="3">
        <f>COUNTIF(I$6:I136,I136)</f>
        <v>28</v>
      </c>
      <c r="K136" s="85">
        <v>3.5624999999999997E-2</v>
      </c>
    </row>
    <row r="137" spans="1:11" s="50" customFormat="1" hidden="1">
      <c r="A137" s="25">
        <v>2</v>
      </c>
      <c r="B137" s="45">
        <v>43</v>
      </c>
      <c r="C137" s="24" t="s">
        <v>127</v>
      </c>
      <c r="D137" s="1" t="s">
        <v>59</v>
      </c>
      <c r="E137" s="6" t="s">
        <v>11</v>
      </c>
      <c r="F137" s="6" t="s">
        <v>3</v>
      </c>
      <c r="G137" s="6">
        <v>1991</v>
      </c>
      <c r="H137" s="1" t="s">
        <v>247</v>
      </c>
      <c r="I137" s="3" t="str">
        <f t="shared" si="5"/>
        <v>A</v>
      </c>
      <c r="J137" s="3">
        <f>COUNTIF(I$6:I137,I137)</f>
        <v>29</v>
      </c>
      <c r="K137" s="85">
        <v>3.9212962962962963E-2</v>
      </c>
    </row>
    <row r="138" spans="1:11" s="50" customFormat="1" hidden="1">
      <c r="A138" s="25">
        <v>4</v>
      </c>
      <c r="B138" s="45">
        <v>2</v>
      </c>
      <c r="C138" s="24" t="s">
        <v>258</v>
      </c>
      <c r="D138" s="1" t="s">
        <v>29</v>
      </c>
      <c r="E138" s="6" t="s">
        <v>11</v>
      </c>
      <c r="F138" s="6" t="s">
        <v>3</v>
      </c>
      <c r="G138" s="6">
        <v>1986</v>
      </c>
      <c r="H138" s="1" t="s">
        <v>259</v>
      </c>
      <c r="I138" s="3" t="str">
        <f t="shared" si="5"/>
        <v>A</v>
      </c>
      <c r="J138" s="3">
        <f>COUNTIF(I$6:I138,I138)</f>
        <v>30</v>
      </c>
      <c r="K138" s="85">
        <v>4.0972222222222222E-2</v>
      </c>
    </row>
    <row r="139" spans="1:11" s="50" customFormat="1" hidden="1">
      <c r="A139" s="25">
        <v>6</v>
      </c>
      <c r="B139" s="45">
        <v>14</v>
      </c>
      <c r="C139" s="24" t="s">
        <v>157</v>
      </c>
      <c r="D139" s="1" t="s">
        <v>33</v>
      </c>
      <c r="E139" s="6" t="s">
        <v>11</v>
      </c>
      <c r="F139" s="6" t="s">
        <v>3</v>
      </c>
      <c r="G139" s="6">
        <v>1983</v>
      </c>
      <c r="H139" s="1" t="s">
        <v>174</v>
      </c>
      <c r="I139" s="3" t="str">
        <f t="shared" si="5"/>
        <v>A</v>
      </c>
      <c r="J139" s="3">
        <f>COUNTIF(I$6:I139,I139)</f>
        <v>31</v>
      </c>
      <c r="K139" s="85">
        <v>4.1516203703703701E-2</v>
      </c>
    </row>
    <row r="140" spans="1:11" s="50" customFormat="1" hidden="1">
      <c r="A140" s="25">
        <v>8</v>
      </c>
      <c r="B140" s="45">
        <v>96</v>
      </c>
      <c r="C140" s="24" t="s">
        <v>101</v>
      </c>
      <c r="D140" s="1" t="s">
        <v>38</v>
      </c>
      <c r="E140" s="6" t="s">
        <v>11</v>
      </c>
      <c r="F140" s="6" t="s">
        <v>3</v>
      </c>
      <c r="G140" s="6">
        <v>1984</v>
      </c>
      <c r="H140" s="1" t="s">
        <v>204</v>
      </c>
      <c r="I140" s="3" t="str">
        <f t="shared" si="5"/>
        <v>A</v>
      </c>
      <c r="J140" s="3">
        <f>COUNTIF(I$6:I140,I140)</f>
        <v>32</v>
      </c>
      <c r="K140" s="85">
        <v>4.1944444444444444E-2</v>
      </c>
    </row>
    <row r="141" spans="1:11" s="50" customFormat="1" hidden="1">
      <c r="A141" s="25">
        <v>14</v>
      </c>
      <c r="B141" s="45">
        <v>22</v>
      </c>
      <c r="C141" s="24" t="s">
        <v>150</v>
      </c>
      <c r="D141" s="1" t="s">
        <v>33</v>
      </c>
      <c r="E141" s="6" t="s">
        <v>11</v>
      </c>
      <c r="F141" s="6" t="s">
        <v>3</v>
      </c>
      <c r="G141" s="6">
        <v>1987</v>
      </c>
      <c r="H141" s="1" t="s">
        <v>190</v>
      </c>
      <c r="I141" s="3" t="str">
        <f t="shared" si="5"/>
        <v>A</v>
      </c>
      <c r="J141" s="3">
        <f>COUNTIF(I$6:I141,I141)</f>
        <v>33</v>
      </c>
      <c r="K141" s="85">
        <v>4.4270833333333336E-2</v>
      </c>
    </row>
    <row r="142" spans="1:11" s="50" customFormat="1" hidden="1">
      <c r="A142" s="25">
        <v>22</v>
      </c>
      <c r="B142" s="45">
        <v>16</v>
      </c>
      <c r="C142" s="24" t="s">
        <v>185</v>
      </c>
      <c r="D142" s="1" t="s">
        <v>186</v>
      </c>
      <c r="E142" s="6" t="s">
        <v>11</v>
      </c>
      <c r="F142" s="6" t="s">
        <v>3</v>
      </c>
      <c r="G142" s="6">
        <v>1990</v>
      </c>
      <c r="H142" s="1" t="s">
        <v>48</v>
      </c>
      <c r="I142" s="3" t="str">
        <f t="shared" si="5"/>
        <v>A</v>
      </c>
      <c r="J142" s="3">
        <f>COUNTIF(I$6:I142,I142)</f>
        <v>34</v>
      </c>
      <c r="K142" s="85">
        <v>4.8206018518518523E-2</v>
      </c>
    </row>
    <row r="143" spans="1:11" s="50" customFormat="1" hidden="1">
      <c r="A143" s="25">
        <v>25</v>
      </c>
      <c r="B143" s="45">
        <v>99</v>
      </c>
      <c r="C143" s="24" t="s">
        <v>148</v>
      </c>
      <c r="D143" s="1" t="s">
        <v>78</v>
      </c>
      <c r="E143" s="6" t="s">
        <v>11</v>
      </c>
      <c r="F143" s="6" t="s">
        <v>3</v>
      </c>
      <c r="G143" s="6">
        <v>1992</v>
      </c>
      <c r="H143" s="1" t="s">
        <v>35</v>
      </c>
      <c r="I143" s="3" t="str">
        <f t="shared" si="5"/>
        <v>A</v>
      </c>
      <c r="J143" s="3">
        <f>COUNTIF(I$6:I143,I143)</f>
        <v>35</v>
      </c>
      <c r="K143" s="85">
        <v>4.9016203703703708E-2</v>
      </c>
    </row>
    <row r="144" spans="1:11" s="50" customFormat="1" hidden="1">
      <c r="A144" s="25">
        <v>27</v>
      </c>
      <c r="B144" s="45">
        <v>101</v>
      </c>
      <c r="C144" s="24" t="s">
        <v>181</v>
      </c>
      <c r="D144" s="1" t="s">
        <v>72</v>
      </c>
      <c r="E144" s="6" t="s">
        <v>11</v>
      </c>
      <c r="F144" s="6" t="s">
        <v>3</v>
      </c>
      <c r="G144" s="6">
        <v>1999</v>
      </c>
      <c r="H144" s="1" t="s">
        <v>71</v>
      </c>
      <c r="I144" s="3" t="str">
        <f t="shared" si="5"/>
        <v>A</v>
      </c>
      <c r="J144" s="3">
        <f>COUNTIF(I$6:I144,I144)</f>
        <v>36</v>
      </c>
      <c r="K144" s="85">
        <v>4.9664351851851855E-2</v>
      </c>
    </row>
    <row r="145" spans="1:11" s="50" customFormat="1" hidden="1">
      <c r="A145" s="25">
        <v>30</v>
      </c>
      <c r="B145" s="45">
        <v>45</v>
      </c>
      <c r="C145" s="24" t="s">
        <v>143</v>
      </c>
      <c r="D145" s="1" t="s">
        <v>28</v>
      </c>
      <c r="E145" s="6" t="s">
        <v>11</v>
      </c>
      <c r="F145" s="6" t="s">
        <v>3</v>
      </c>
      <c r="G145" s="6">
        <v>1986</v>
      </c>
      <c r="H145" s="1" t="s">
        <v>183</v>
      </c>
      <c r="I145" s="3" t="str">
        <f t="shared" si="5"/>
        <v>A</v>
      </c>
      <c r="J145" s="3">
        <f>COUNTIF(I$6:I145,I145)</f>
        <v>37</v>
      </c>
      <c r="K145" s="85">
        <v>4.9895833333333334E-2</v>
      </c>
    </row>
    <row r="146" spans="1:11" s="50" customFormat="1" hidden="1">
      <c r="A146" s="25">
        <v>34</v>
      </c>
      <c r="B146" s="45">
        <v>53</v>
      </c>
      <c r="C146" s="24" t="s">
        <v>238</v>
      </c>
      <c r="D146" s="1" t="s">
        <v>53</v>
      </c>
      <c r="E146" s="6" t="s">
        <v>11</v>
      </c>
      <c r="F146" s="6" t="s">
        <v>3</v>
      </c>
      <c r="G146" s="6">
        <v>1991</v>
      </c>
      <c r="H146" s="1" t="s">
        <v>239</v>
      </c>
      <c r="I146" s="3" t="str">
        <f t="shared" si="5"/>
        <v>A</v>
      </c>
      <c r="J146" s="3">
        <f>COUNTIF(I$6:I146,I146)</f>
        <v>38</v>
      </c>
      <c r="K146" s="85">
        <v>5.0277777777777775E-2</v>
      </c>
    </row>
    <row r="147" spans="1:11" s="50" customFormat="1" hidden="1">
      <c r="A147" s="25">
        <v>35</v>
      </c>
      <c r="B147" s="45">
        <v>108</v>
      </c>
      <c r="C147" s="24" t="s">
        <v>208</v>
      </c>
      <c r="D147" s="1" t="s">
        <v>55</v>
      </c>
      <c r="E147" s="6" t="s">
        <v>11</v>
      </c>
      <c r="F147" s="6" t="s">
        <v>3</v>
      </c>
      <c r="G147" s="6">
        <v>1991</v>
      </c>
      <c r="H147" s="1" t="s">
        <v>209</v>
      </c>
      <c r="I147" s="3" t="str">
        <f t="shared" si="5"/>
        <v>A</v>
      </c>
      <c r="J147" s="3">
        <f>COUNTIF(I$6:I147,I147)</f>
        <v>39</v>
      </c>
      <c r="K147" s="85">
        <v>5.0520833333333327E-2</v>
      </c>
    </row>
    <row r="148" spans="1:11" s="50" customFormat="1" hidden="1">
      <c r="A148" s="25">
        <v>40</v>
      </c>
      <c r="B148" s="45">
        <v>63</v>
      </c>
      <c r="C148" s="24" t="s">
        <v>131</v>
      </c>
      <c r="D148" s="1" t="s">
        <v>14</v>
      </c>
      <c r="E148" s="6" t="s">
        <v>11</v>
      </c>
      <c r="F148" s="6" t="s">
        <v>3</v>
      </c>
      <c r="G148" s="6">
        <v>1986</v>
      </c>
      <c r="H148" s="1" t="s">
        <v>278</v>
      </c>
      <c r="I148" s="3" t="str">
        <f t="shared" si="5"/>
        <v>A</v>
      </c>
      <c r="J148" s="3">
        <f>COUNTIF(I$6:I148,I148)</f>
        <v>40</v>
      </c>
      <c r="K148" s="85">
        <v>5.1782407407407409E-2</v>
      </c>
    </row>
    <row r="149" spans="1:11" s="50" customFormat="1" hidden="1">
      <c r="A149" s="25">
        <v>41</v>
      </c>
      <c r="B149" s="45">
        <v>122</v>
      </c>
      <c r="C149" s="26" t="s">
        <v>105</v>
      </c>
      <c r="D149" s="1" t="s">
        <v>300</v>
      </c>
      <c r="E149" s="6" t="s">
        <v>11</v>
      </c>
      <c r="F149" s="6" t="s">
        <v>3</v>
      </c>
      <c r="G149" s="51">
        <v>1983</v>
      </c>
      <c r="H149" s="1" t="s">
        <v>299</v>
      </c>
      <c r="I149" s="3" t="str">
        <f t="shared" si="5"/>
        <v>A</v>
      </c>
      <c r="J149" s="3">
        <f>COUNTIF(I$6:I149,I149)</f>
        <v>41</v>
      </c>
      <c r="K149" s="85">
        <v>5.1932870370370365E-2</v>
      </c>
    </row>
    <row r="150" spans="1:11" s="50" customFormat="1" hidden="1">
      <c r="A150" s="25">
        <v>42</v>
      </c>
      <c r="B150" s="45">
        <v>100</v>
      </c>
      <c r="C150" s="24" t="s">
        <v>234</v>
      </c>
      <c r="D150" s="1" t="s">
        <v>80</v>
      </c>
      <c r="E150" s="6" t="s">
        <v>11</v>
      </c>
      <c r="F150" s="6" t="s">
        <v>3</v>
      </c>
      <c r="G150" s="6">
        <v>1997</v>
      </c>
      <c r="H150" s="2" t="s">
        <v>71</v>
      </c>
      <c r="I150" s="3" t="str">
        <f t="shared" si="5"/>
        <v>A</v>
      </c>
      <c r="J150" s="3">
        <f>COUNTIF(I$6:I150,I150)</f>
        <v>42</v>
      </c>
      <c r="K150" s="85">
        <v>5.2326388888888888E-2</v>
      </c>
    </row>
    <row r="151" spans="1:11" s="50" customFormat="1" hidden="1">
      <c r="A151" s="25">
        <v>44</v>
      </c>
      <c r="B151" s="45">
        <v>116</v>
      </c>
      <c r="C151" s="24" t="s">
        <v>161</v>
      </c>
      <c r="D151" s="1" t="s">
        <v>33</v>
      </c>
      <c r="E151" s="6" t="s">
        <v>11</v>
      </c>
      <c r="F151" s="6" t="s">
        <v>3</v>
      </c>
      <c r="G151" s="6">
        <v>1985</v>
      </c>
      <c r="H151" s="1" t="s">
        <v>48</v>
      </c>
      <c r="I151" s="3" t="str">
        <f t="shared" si="5"/>
        <v>A</v>
      </c>
      <c r="J151" s="3">
        <f>COUNTIF(I$6:I151,I151)</f>
        <v>43</v>
      </c>
      <c r="K151" s="85">
        <v>5.2789351851851851E-2</v>
      </c>
    </row>
    <row r="152" spans="1:11" s="50" customFormat="1" hidden="1">
      <c r="A152" s="25">
        <v>45</v>
      </c>
      <c r="B152" s="45">
        <v>83</v>
      </c>
      <c r="C152" s="24" t="s">
        <v>97</v>
      </c>
      <c r="D152" s="1" t="s">
        <v>21</v>
      </c>
      <c r="E152" s="6" t="s">
        <v>11</v>
      </c>
      <c r="F152" s="6" t="s">
        <v>3</v>
      </c>
      <c r="G152" s="6">
        <v>1983</v>
      </c>
      <c r="H152" s="1" t="s">
        <v>56</v>
      </c>
      <c r="I152" s="3" t="str">
        <f t="shared" si="5"/>
        <v>A</v>
      </c>
      <c r="J152" s="3">
        <f>COUNTIF(I$6:I152,I152)</f>
        <v>44</v>
      </c>
      <c r="K152" s="85">
        <v>5.2870370370370373E-2</v>
      </c>
    </row>
    <row r="153" spans="1:11" s="50" customFormat="1" hidden="1">
      <c r="A153" s="25">
        <v>47</v>
      </c>
      <c r="B153" s="45">
        <v>74</v>
      </c>
      <c r="C153" s="24" t="s">
        <v>257</v>
      </c>
      <c r="D153" s="1" t="s">
        <v>72</v>
      </c>
      <c r="E153" s="6" t="s">
        <v>11</v>
      </c>
      <c r="F153" s="6" t="s">
        <v>3</v>
      </c>
      <c r="G153" s="6">
        <v>1993</v>
      </c>
      <c r="H153" s="1" t="s">
        <v>45</v>
      </c>
      <c r="I153" s="3" t="str">
        <f t="shared" si="5"/>
        <v>A</v>
      </c>
      <c r="J153" s="3">
        <f>COUNTIF(I$6:I153,I153)</f>
        <v>45</v>
      </c>
      <c r="K153" s="85">
        <v>5.3113425925925932E-2</v>
      </c>
    </row>
    <row r="154" spans="1:11" s="50" customFormat="1" hidden="1">
      <c r="A154" s="25">
        <v>53</v>
      </c>
      <c r="B154" s="45">
        <v>62</v>
      </c>
      <c r="C154" s="24" t="s">
        <v>131</v>
      </c>
      <c r="D154" s="1" t="s">
        <v>52</v>
      </c>
      <c r="E154" s="6" t="s">
        <v>11</v>
      </c>
      <c r="F154" s="6" t="s">
        <v>3</v>
      </c>
      <c r="G154" s="6">
        <v>1988</v>
      </c>
      <c r="H154" s="1" t="s">
        <v>278</v>
      </c>
      <c r="I154" s="3" t="str">
        <f t="shared" si="5"/>
        <v>A</v>
      </c>
      <c r="J154" s="3">
        <f>COUNTIF(I$6:I154,I154)</f>
        <v>46</v>
      </c>
      <c r="K154" s="85">
        <v>5.4328703703703705E-2</v>
      </c>
    </row>
    <row r="155" spans="1:11" s="50" customFormat="1" hidden="1">
      <c r="A155" s="25">
        <v>55</v>
      </c>
      <c r="B155" s="45">
        <v>125</v>
      </c>
      <c r="C155" s="24" t="s">
        <v>135</v>
      </c>
      <c r="D155" s="1" t="s">
        <v>23</v>
      </c>
      <c r="E155" s="6" t="s">
        <v>11</v>
      </c>
      <c r="F155" s="6" t="s">
        <v>3</v>
      </c>
      <c r="G155" s="6">
        <v>1983</v>
      </c>
      <c r="H155" s="1" t="s">
        <v>175</v>
      </c>
      <c r="I155" s="3" t="str">
        <f t="shared" si="5"/>
        <v>A</v>
      </c>
      <c r="J155" s="3">
        <f>COUNTIF(I$6:I155,I155)</f>
        <v>47</v>
      </c>
      <c r="K155" s="85">
        <v>5.4363425925925933E-2</v>
      </c>
    </row>
    <row r="156" spans="1:11" s="50" customFormat="1" hidden="1">
      <c r="A156" s="25">
        <v>61</v>
      </c>
      <c r="B156" s="45">
        <v>46</v>
      </c>
      <c r="C156" s="24" t="s">
        <v>125</v>
      </c>
      <c r="D156" s="1" t="s">
        <v>21</v>
      </c>
      <c r="E156" s="6" t="s">
        <v>11</v>
      </c>
      <c r="F156" s="6" t="s">
        <v>3</v>
      </c>
      <c r="G156" s="6">
        <v>1984</v>
      </c>
      <c r="H156" s="2" t="s">
        <v>124</v>
      </c>
      <c r="I156" s="3" t="str">
        <f t="shared" si="5"/>
        <v>A</v>
      </c>
      <c r="J156" s="3">
        <f>COUNTIF(I$6:I156,I156)</f>
        <v>48</v>
      </c>
      <c r="K156" s="85">
        <v>5.4988425925925927E-2</v>
      </c>
    </row>
    <row r="157" spans="1:11" s="50" customFormat="1" hidden="1">
      <c r="A157" s="25">
        <v>62</v>
      </c>
      <c r="B157" s="45">
        <v>5</v>
      </c>
      <c r="C157" s="24" t="s">
        <v>287</v>
      </c>
      <c r="D157" s="1" t="s">
        <v>29</v>
      </c>
      <c r="E157" s="6" t="s">
        <v>11</v>
      </c>
      <c r="F157" s="6" t="s">
        <v>3</v>
      </c>
      <c r="G157" s="6">
        <v>1984</v>
      </c>
      <c r="H157" s="1" t="s">
        <v>155</v>
      </c>
      <c r="I157" s="3" t="str">
        <f t="shared" si="5"/>
        <v>A</v>
      </c>
      <c r="J157" s="3">
        <f>COUNTIF(I$6:I157,I157)</f>
        <v>49</v>
      </c>
      <c r="K157" s="85">
        <v>5.5023148148148147E-2</v>
      </c>
    </row>
    <row r="158" spans="1:11" s="50" customFormat="1" hidden="1">
      <c r="A158" s="25">
        <v>74</v>
      </c>
      <c r="B158" s="45">
        <v>103</v>
      </c>
      <c r="C158" s="24" t="s">
        <v>96</v>
      </c>
      <c r="D158" s="1" t="s">
        <v>27</v>
      </c>
      <c r="E158" s="6" t="s">
        <v>11</v>
      </c>
      <c r="F158" s="6" t="s">
        <v>3</v>
      </c>
      <c r="G158" s="6">
        <v>1992</v>
      </c>
      <c r="H158" s="1" t="s">
        <v>63</v>
      </c>
      <c r="I158" s="3" t="str">
        <f t="shared" si="5"/>
        <v>A</v>
      </c>
      <c r="J158" s="3">
        <f>COUNTIF(I$6:I158,I158)</f>
        <v>50</v>
      </c>
      <c r="K158" s="85">
        <v>5.8159722222222217E-2</v>
      </c>
    </row>
    <row r="159" spans="1:11" s="50" customFormat="1" hidden="1">
      <c r="A159" s="25">
        <v>76</v>
      </c>
      <c r="B159" s="45">
        <v>30</v>
      </c>
      <c r="C159" s="24" t="s">
        <v>122</v>
      </c>
      <c r="D159" s="1" t="s">
        <v>24</v>
      </c>
      <c r="E159" s="6" t="s">
        <v>11</v>
      </c>
      <c r="F159" s="6" t="s">
        <v>3</v>
      </c>
      <c r="G159" s="6">
        <v>1983</v>
      </c>
      <c r="H159" s="1" t="s">
        <v>56</v>
      </c>
      <c r="I159" s="3" t="str">
        <f t="shared" si="5"/>
        <v>A</v>
      </c>
      <c r="J159" s="3">
        <f>COUNTIF(I$6:I159,I159)</f>
        <v>51</v>
      </c>
      <c r="K159" s="85">
        <v>5.8229166666666665E-2</v>
      </c>
    </row>
    <row r="160" spans="1:11" s="50" customFormat="1" hidden="1">
      <c r="A160" s="25">
        <v>80</v>
      </c>
      <c r="B160" s="45">
        <v>106</v>
      </c>
      <c r="C160" s="24" t="s">
        <v>221</v>
      </c>
      <c r="D160" s="1" t="s">
        <v>222</v>
      </c>
      <c r="E160" s="6" t="s">
        <v>11</v>
      </c>
      <c r="F160" s="6" t="s">
        <v>3</v>
      </c>
      <c r="G160" s="6">
        <v>1991</v>
      </c>
      <c r="H160" s="1" t="s">
        <v>35</v>
      </c>
      <c r="I160" s="3" t="str">
        <f t="shared" si="5"/>
        <v>A</v>
      </c>
      <c r="J160" s="3">
        <f>COUNTIF(I$6:I160,I160)</f>
        <v>52</v>
      </c>
      <c r="K160" s="85">
        <v>5.8981481481481489E-2</v>
      </c>
    </row>
    <row r="161" spans="1:11" s="50" customFormat="1" hidden="1">
      <c r="A161" s="25">
        <v>113</v>
      </c>
      <c r="B161" s="45">
        <v>91</v>
      </c>
      <c r="C161" s="24" t="s">
        <v>219</v>
      </c>
      <c r="D161" s="1" t="s">
        <v>220</v>
      </c>
      <c r="E161" s="6" t="s">
        <v>11</v>
      </c>
      <c r="F161" s="6" t="s">
        <v>3</v>
      </c>
      <c r="G161" s="6">
        <v>1983</v>
      </c>
      <c r="H161" s="1" t="s">
        <v>65</v>
      </c>
      <c r="I161" s="3" t="str">
        <f t="shared" si="5"/>
        <v>A</v>
      </c>
      <c r="J161" s="3">
        <f>COUNTIF(I$6:I161,I161)</f>
        <v>53</v>
      </c>
      <c r="K161" s="85">
        <v>7.0555555555555552E-2</v>
      </c>
    </row>
    <row r="162" spans="1:11" s="50" customFormat="1" hidden="1">
      <c r="A162" s="25">
        <v>126</v>
      </c>
      <c r="B162" s="45">
        <v>113</v>
      </c>
      <c r="C162" s="24" t="s">
        <v>200</v>
      </c>
      <c r="D162" s="1" t="s">
        <v>16</v>
      </c>
      <c r="E162" s="6" t="s">
        <v>11</v>
      </c>
      <c r="F162" s="6" t="s">
        <v>3</v>
      </c>
      <c r="G162" s="6">
        <v>1986</v>
      </c>
      <c r="H162" s="1" t="s">
        <v>44</v>
      </c>
      <c r="I162" s="3" t="str">
        <f t="shared" si="5"/>
        <v>A</v>
      </c>
      <c r="J162" s="3">
        <f>COUNTIF(I$6:I162,I162)</f>
        <v>54</v>
      </c>
      <c r="K162" s="45"/>
    </row>
    <row r="163" spans="1:11" s="59" customFormat="1" ht="15" customHeight="1">
      <c r="A163" s="54">
        <v>1</v>
      </c>
      <c r="B163" s="55">
        <v>3</v>
      </c>
      <c r="C163" s="67" t="s">
        <v>100</v>
      </c>
      <c r="D163" s="56" t="s">
        <v>74</v>
      </c>
      <c r="E163" s="58" t="s">
        <v>11</v>
      </c>
      <c r="F163" s="58" t="s">
        <v>3</v>
      </c>
      <c r="G163" s="58">
        <v>1974</v>
      </c>
      <c r="H163" s="56" t="s">
        <v>240</v>
      </c>
      <c r="I163" s="11" t="str">
        <f t="shared" si="5"/>
        <v>B</v>
      </c>
      <c r="J163" s="11">
        <f>COUNTIF(I$6:I163,I163)</f>
        <v>30</v>
      </c>
      <c r="K163" s="82">
        <v>3.9432870370370368E-2</v>
      </c>
    </row>
    <row r="164" spans="1:11" s="65" customFormat="1" ht="15" customHeight="1">
      <c r="A164" s="60">
        <v>2</v>
      </c>
      <c r="B164" s="61">
        <v>54</v>
      </c>
      <c r="C164" s="68" t="s">
        <v>106</v>
      </c>
      <c r="D164" s="62" t="s">
        <v>19</v>
      </c>
      <c r="E164" s="64" t="s">
        <v>11</v>
      </c>
      <c r="F164" s="64" t="s">
        <v>3</v>
      </c>
      <c r="G164" s="64">
        <v>1982</v>
      </c>
      <c r="H164" s="62" t="s">
        <v>173</v>
      </c>
      <c r="I164" s="10" t="str">
        <f t="shared" si="5"/>
        <v>B</v>
      </c>
      <c r="J164" s="10">
        <f>COUNTIF(I$6:I164,I164)</f>
        <v>31</v>
      </c>
      <c r="K164" s="83">
        <v>4.1354166666666664E-2</v>
      </c>
    </row>
    <row r="165" spans="1:11" s="77" customFormat="1" ht="15" customHeight="1" thickBot="1">
      <c r="A165" s="72">
        <v>3</v>
      </c>
      <c r="B165" s="73">
        <v>27</v>
      </c>
      <c r="C165" s="74" t="s">
        <v>98</v>
      </c>
      <c r="D165" s="105" t="s">
        <v>62</v>
      </c>
      <c r="E165" s="76" t="s">
        <v>11</v>
      </c>
      <c r="F165" s="76" t="s">
        <v>3</v>
      </c>
      <c r="G165" s="76">
        <v>1976</v>
      </c>
      <c r="H165" s="105" t="s">
        <v>176</v>
      </c>
      <c r="I165" s="9" t="str">
        <f t="shared" si="5"/>
        <v>B</v>
      </c>
      <c r="J165" s="9">
        <f>COUNTIF(I$6:I165,I165)</f>
        <v>32</v>
      </c>
      <c r="K165" s="84">
        <v>4.1562500000000002E-2</v>
      </c>
    </row>
    <row r="166" spans="1:11" s="50" customFormat="1" hidden="1">
      <c r="A166" s="25">
        <v>10</v>
      </c>
      <c r="B166" s="45">
        <v>87</v>
      </c>
      <c r="C166" s="24" t="s">
        <v>230</v>
      </c>
      <c r="D166" s="1" t="s">
        <v>27</v>
      </c>
      <c r="E166" s="6" t="s">
        <v>11</v>
      </c>
      <c r="F166" s="6" t="s">
        <v>3</v>
      </c>
      <c r="G166" s="6">
        <v>1978</v>
      </c>
      <c r="H166" s="1" t="s">
        <v>25</v>
      </c>
      <c r="I166" s="3" t="str">
        <f t="shared" si="5"/>
        <v>B</v>
      </c>
      <c r="J166" s="3">
        <f>COUNTIF(I$6:I166,I166)</f>
        <v>33</v>
      </c>
      <c r="K166" s="85">
        <v>4.2418981481481481E-2</v>
      </c>
    </row>
    <row r="167" spans="1:11" s="50" customFormat="1" hidden="1">
      <c r="A167" s="25">
        <v>16</v>
      </c>
      <c r="B167" s="45">
        <v>25</v>
      </c>
      <c r="C167" s="24" t="s">
        <v>120</v>
      </c>
      <c r="D167" s="1" t="s">
        <v>169</v>
      </c>
      <c r="E167" s="6" t="s">
        <v>11</v>
      </c>
      <c r="F167" s="6" t="s">
        <v>3</v>
      </c>
      <c r="G167" s="6">
        <v>1975</v>
      </c>
      <c r="H167" s="1" t="s">
        <v>60</v>
      </c>
      <c r="I167" s="3" t="str">
        <f t="shared" si="5"/>
        <v>B</v>
      </c>
      <c r="J167" s="3">
        <f>COUNTIF(I$6:I167,I167)</f>
        <v>34</v>
      </c>
      <c r="K167" s="85">
        <v>4.5081018518518513E-2</v>
      </c>
    </row>
    <row r="168" spans="1:11" s="50" customFormat="1" hidden="1">
      <c r="A168" s="25">
        <v>17</v>
      </c>
      <c r="B168" s="45">
        <v>57</v>
      </c>
      <c r="C168" s="24" t="s">
        <v>244</v>
      </c>
      <c r="D168" s="1" t="s">
        <v>39</v>
      </c>
      <c r="E168" s="6" t="s">
        <v>11</v>
      </c>
      <c r="F168" s="6" t="s">
        <v>3</v>
      </c>
      <c r="G168" s="6">
        <v>1982</v>
      </c>
      <c r="H168" s="1" t="s">
        <v>245</v>
      </c>
      <c r="I168" s="3" t="str">
        <f t="shared" ref="I168:I191" si="6">IF(F168="m",IF($G$1-$G168&lt;=19,"JM",IF($G$1-$G168&lt;=39,"A",IF($G$1-$G168&lt;=49,"B",IF($G$1-$G168&lt;=59,"C",IF($G$1-$G168&lt;=69,"D","E"))))),IF($G$1-$G168&lt;=19,"JŽ",IF($G$1-$G168&lt;=39,"F",IF($G$1-$G168&lt;=49,"G",IF($G$1-$G168&lt;=59,"H","I")))))</f>
        <v>B</v>
      </c>
      <c r="J168" s="3">
        <f>COUNTIF(I$6:I168,I168)</f>
        <v>35</v>
      </c>
      <c r="K168" s="85">
        <v>4.5694444444444447E-2</v>
      </c>
    </row>
    <row r="169" spans="1:11" s="50" customFormat="1" hidden="1">
      <c r="A169" s="25">
        <v>20</v>
      </c>
      <c r="B169" s="45">
        <v>78</v>
      </c>
      <c r="C169" s="24" t="s">
        <v>149</v>
      </c>
      <c r="D169" s="1" t="s">
        <v>29</v>
      </c>
      <c r="E169" s="6" t="s">
        <v>11</v>
      </c>
      <c r="F169" s="6" t="s">
        <v>3</v>
      </c>
      <c r="G169" s="3">
        <v>1979</v>
      </c>
      <c r="H169" s="1" t="s">
        <v>290</v>
      </c>
      <c r="I169" s="3" t="str">
        <f t="shared" si="6"/>
        <v>B</v>
      </c>
      <c r="J169" s="3">
        <f>COUNTIF(I$6:I169,I169)</f>
        <v>36</v>
      </c>
      <c r="K169" s="85">
        <v>4.6956018518518522E-2</v>
      </c>
    </row>
    <row r="170" spans="1:11" s="50" customFormat="1" hidden="1">
      <c r="A170" s="25">
        <v>21</v>
      </c>
      <c r="B170" s="45">
        <v>49</v>
      </c>
      <c r="C170" s="24" t="s">
        <v>227</v>
      </c>
      <c r="D170" s="1" t="s">
        <v>59</v>
      </c>
      <c r="E170" s="6" t="s">
        <v>11</v>
      </c>
      <c r="F170" s="6" t="s">
        <v>3</v>
      </c>
      <c r="G170" s="6">
        <v>1981</v>
      </c>
      <c r="H170" s="1" t="s">
        <v>228</v>
      </c>
      <c r="I170" s="3" t="str">
        <f t="shared" si="6"/>
        <v>B</v>
      </c>
      <c r="J170" s="3">
        <f>COUNTIF(I$6:I170,I170)</f>
        <v>37</v>
      </c>
      <c r="K170" s="85">
        <v>4.704861111111111E-2</v>
      </c>
    </row>
    <row r="171" spans="1:11" s="50" customFormat="1" hidden="1">
      <c r="A171" s="25">
        <v>24</v>
      </c>
      <c r="B171" s="45">
        <v>115</v>
      </c>
      <c r="C171" s="24" t="s">
        <v>248</v>
      </c>
      <c r="D171" s="1" t="s">
        <v>39</v>
      </c>
      <c r="E171" s="6" t="s">
        <v>11</v>
      </c>
      <c r="F171" s="6" t="s">
        <v>3</v>
      </c>
      <c r="G171" s="6">
        <v>1978</v>
      </c>
      <c r="H171" s="1" t="s">
        <v>44</v>
      </c>
      <c r="I171" s="3" t="str">
        <f t="shared" si="6"/>
        <v>B</v>
      </c>
      <c r="J171" s="3">
        <f>COUNTIF(I$6:I171,I171)</f>
        <v>38</v>
      </c>
      <c r="K171" s="85">
        <v>4.8564814814814818E-2</v>
      </c>
    </row>
    <row r="172" spans="1:11" s="50" customFormat="1" hidden="1">
      <c r="A172" s="25">
        <v>37</v>
      </c>
      <c r="B172" s="45">
        <v>93</v>
      </c>
      <c r="C172" s="24" t="s">
        <v>109</v>
      </c>
      <c r="D172" s="1" t="s">
        <v>43</v>
      </c>
      <c r="E172" s="6" t="s">
        <v>11</v>
      </c>
      <c r="F172" s="6" t="s">
        <v>3</v>
      </c>
      <c r="G172" s="6">
        <v>1982</v>
      </c>
      <c r="H172" s="1" t="s">
        <v>241</v>
      </c>
      <c r="I172" s="3" t="str">
        <f t="shared" si="6"/>
        <v>B</v>
      </c>
      <c r="J172" s="3">
        <f>COUNTIF(I$6:I172,I172)</f>
        <v>39</v>
      </c>
      <c r="K172" s="85">
        <v>5.0879629629629629E-2</v>
      </c>
    </row>
    <row r="173" spans="1:11" s="50" customFormat="1" hidden="1">
      <c r="A173" s="25">
        <v>39</v>
      </c>
      <c r="B173" s="45">
        <v>84</v>
      </c>
      <c r="C173" s="24" t="s">
        <v>136</v>
      </c>
      <c r="D173" s="1" t="s">
        <v>75</v>
      </c>
      <c r="E173" s="6" t="s">
        <v>11</v>
      </c>
      <c r="F173" s="6" t="s">
        <v>3</v>
      </c>
      <c r="G173" s="6">
        <v>1974</v>
      </c>
      <c r="H173" s="1" t="s">
        <v>235</v>
      </c>
      <c r="I173" s="3" t="str">
        <f t="shared" si="6"/>
        <v>B</v>
      </c>
      <c r="J173" s="3">
        <f>COUNTIF(I$6:I173,I173)</f>
        <v>40</v>
      </c>
      <c r="K173" s="85">
        <v>5.1307870370370372E-2</v>
      </c>
    </row>
    <row r="174" spans="1:11" s="50" customFormat="1" hidden="1">
      <c r="A174" s="25">
        <v>49</v>
      </c>
      <c r="B174" s="45">
        <v>121</v>
      </c>
      <c r="C174" s="24" t="s">
        <v>201</v>
      </c>
      <c r="D174" s="1" t="s">
        <v>202</v>
      </c>
      <c r="E174" s="6" t="s">
        <v>203</v>
      </c>
      <c r="F174" s="6" t="s">
        <v>3</v>
      </c>
      <c r="G174" s="6">
        <v>1980</v>
      </c>
      <c r="H174" s="99" t="s">
        <v>285</v>
      </c>
      <c r="I174" s="3" t="str">
        <f t="shared" si="6"/>
        <v>B</v>
      </c>
      <c r="J174" s="3">
        <f>COUNTIF(I$6:I174,I174)</f>
        <v>41</v>
      </c>
      <c r="K174" s="85">
        <v>5.3217592592592594E-2</v>
      </c>
    </row>
    <row r="175" spans="1:11" s="50" customFormat="1" hidden="1">
      <c r="A175" s="25">
        <v>52</v>
      </c>
      <c r="B175" s="45">
        <v>6</v>
      </c>
      <c r="C175" s="24" t="s">
        <v>246</v>
      </c>
      <c r="D175" s="1" t="s">
        <v>23</v>
      </c>
      <c r="E175" s="6" t="s">
        <v>11</v>
      </c>
      <c r="F175" s="6" t="s">
        <v>3</v>
      </c>
      <c r="G175" s="6">
        <v>1980</v>
      </c>
      <c r="H175" s="1" t="s">
        <v>173</v>
      </c>
      <c r="I175" s="3" t="str">
        <f t="shared" si="6"/>
        <v>B</v>
      </c>
      <c r="J175" s="3">
        <f>COUNTIF(I$6:I175,I175)</f>
        <v>42</v>
      </c>
      <c r="K175" s="85">
        <v>5.4108796296296301E-2</v>
      </c>
    </row>
    <row r="176" spans="1:11" s="50" customFormat="1" hidden="1">
      <c r="A176" s="25">
        <v>56</v>
      </c>
      <c r="B176" s="45">
        <v>50</v>
      </c>
      <c r="C176" s="24" t="s">
        <v>188</v>
      </c>
      <c r="D176" s="1" t="s">
        <v>75</v>
      </c>
      <c r="E176" s="6" t="s">
        <v>11</v>
      </c>
      <c r="F176" s="6" t="s">
        <v>3</v>
      </c>
      <c r="G176" s="6">
        <v>1978</v>
      </c>
      <c r="H176" s="1" t="s">
        <v>189</v>
      </c>
      <c r="I176" s="3" t="str">
        <f t="shared" si="6"/>
        <v>B</v>
      </c>
      <c r="J176" s="3">
        <f>COUNTIF(I$6:I176,I176)</f>
        <v>43</v>
      </c>
      <c r="K176" s="85">
        <v>5.4375E-2</v>
      </c>
    </row>
    <row r="177" spans="1:11" s="50" customFormat="1" hidden="1">
      <c r="A177" s="25">
        <v>57</v>
      </c>
      <c r="B177" s="45">
        <v>95</v>
      </c>
      <c r="C177" s="24" t="s">
        <v>165</v>
      </c>
      <c r="D177" s="1" t="s">
        <v>19</v>
      </c>
      <c r="E177" s="6" t="s">
        <v>11</v>
      </c>
      <c r="F177" s="6" t="s">
        <v>3</v>
      </c>
      <c r="G177" s="6">
        <v>1976</v>
      </c>
      <c r="H177" s="1" t="s">
        <v>65</v>
      </c>
      <c r="I177" s="3" t="str">
        <f t="shared" si="6"/>
        <v>B</v>
      </c>
      <c r="J177" s="3">
        <f>COUNTIF(I$6:I177,I177)</f>
        <v>44</v>
      </c>
      <c r="K177" s="85">
        <v>5.4456018518518522E-2</v>
      </c>
    </row>
    <row r="178" spans="1:11" s="50" customFormat="1" hidden="1">
      <c r="A178" s="25">
        <v>58</v>
      </c>
      <c r="B178" s="45">
        <v>48</v>
      </c>
      <c r="C178" s="24" t="s">
        <v>93</v>
      </c>
      <c r="D178" s="1" t="s">
        <v>23</v>
      </c>
      <c r="E178" s="6" t="s">
        <v>11</v>
      </c>
      <c r="F178" s="6" t="s">
        <v>3</v>
      </c>
      <c r="G178" s="6">
        <v>1975</v>
      </c>
      <c r="H178" s="1" t="s">
        <v>94</v>
      </c>
      <c r="I178" s="3" t="str">
        <f t="shared" si="6"/>
        <v>B</v>
      </c>
      <c r="J178" s="3">
        <f>COUNTIF(I$6:I178,I178)</f>
        <v>45</v>
      </c>
      <c r="K178" s="85">
        <v>5.4502314814814816E-2</v>
      </c>
    </row>
    <row r="179" spans="1:11" s="50" customFormat="1" hidden="1">
      <c r="A179" s="25">
        <v>59</v>
      </c>
      <c r="B179" s="45">
        <v>69</v>
      </c>
      <c r="C179" s="24" t="s">
        <v>160</v>
      </c>
      <c r="D179" s="1" t="s">
        <v>171</v>
      </c>
      <c r="E179" s="6" t="s">
        <v>11</v>
      </c>
      <c r="F179" s="6" t="s">
        <v>3</v>
      </c>
      <c r="G179" s="6">
        <v>1973</v>
      </c>
      <c r="H179" s="1" t="s">
        <v>35</v>
      </c>
      <c r="I179" s="3" t="str">
        <f t="shared" si="6"/>
        <v>B</v>
      </c>
      <c r="J179" s="3">
        <f>COUNTIF(I$6:I179,I179)</f>
        <v>46</v>
      </c>
      <c r="K179" s="85">
        <v>5.4583333333333338E-2</v>
      </c>
    </row>
    <row r="180" spans="1:11" s="50" customFormat="1" hidden="1">
      <c r="A180" s="25">
        <v>60</v>
      </c>
      <c r="B180" s="45">
        <v>94</v>
      </c>
      <c r="C180" s="24" t="s">
        <v>138</v>
      </c>
      <c r="D180" s="1" t="s">
        <v>23</v>
      </c>
      <c r="E180" s="6" t="s">
        <v>11</v>
      </c>
      <c r="F180" s="6" t="s">
        <v>3</v>
      </c>
      <c r="G180" s="6">
        <v>1976</v>
      </c>
      <c r="H180" s="1" t="s">
        <v>184</v>
      </c>
      <c r="I180" s="3" t="str">
        <f t="shared" si="6"/>
        <v>B</v>
      </c>
      <c r="J180" s="3">
        <f>COUNTIF(I$6:I180,I180)</f>
        <v>47</v>
      </c>
      <c r="K180" s="85">
        <v>5.4837962962962956E-2</v>
      </c>
    </row>
    <row r="181" spans="1:11" s="50" customFormat="1" hidden="1">
      <c r="A181" s="25">
        <v>64</v>
      </c>
      <c r="B181" s="45">
        <v>37</v>
      </c>
      <c r="C181" s="24" t="s">
        <v>107</v>
      </c>
      <c r="D181" s="1" t="s">
        <v>23</v>
      </c>
      <c r="E181" s="6" t="s">
        <v>11</v>
      </c>
      <c r="F181" s="6" t="s">
        <v>3</v>
      </c>
      <c r="G181" s="6">
        <v>1977</v>
      </c>
      <c r="H181" s="1" t="s">
        <v>35</v>
      </c>
      <c r="I181" s="3" t="str">
        <f t="shared" si="6"/>
        <v>B</v>
      </c>
      <c r="J181" s="3">
        <f>COUNTIF(I$6:I181,I181)</f>
        <v>48</v>
      </c>
      <c r="K181" s="85">
        <v>5.541666666666667E-2</v>
      </c>
    </row>
    <row r="182" spans="1:11" s="50" customFormat="1" hidden="1">
      <c r="A182" s="25">
        <v>68</v>
      </c>
      <c r="B182" s="45">
        <v>124</v>
      </c>
      <c r="C182" s="24" t="s">
        <v>256</v>
      </c>
      <c r="D182" s="1" t="s">
        <v>54</v>
      </c>
      <c r="E182" s="6" t="s">
        <v>11</v>
      </c>
      <c r="F182" s="6" t="s">
        <v>3</v>
      </c>
      <c r="G182" s="6">
        <v>1974</v>
      </c>
      <c r="H182" s="1" t="s">
        <v>35</v>
      </c>
      <c r="I182" s="3" t="str">
        <f t="shared" si="6"/>
        <v>B</v>
      </c>
      <c r="J182" s="3">
        <f>COUNTIF(I$6:I182,I182)</f>
        <v>49</v>
      </c>
      <c r="K182" s="85">
        <v>5.6388888888888884E-2</v>
      </c>
    </row>
    <row r="183" spans="1:11" s="50" customFormat="1" hidden="1">
      <c r="A183" s="25">
        <v>77</v>
      </c>
      <c r="B183" s="45">
        <v>98</v>
      </c>
      <c r="C183" s="24" t="s">
        <v>152</v>
      </c>
      <c r="D183" s="1" t="s">
        <v>41</v>
      </c>
      <c r="E183" s="6" t="s">
        <v>11</v>
      </c>
      <c r="F183" s="6" t="s">
        <v>3</v>
      </c>
      <c r="G183" s="6">
        <v>1975</v>
      </c>
      <c r="H183" s="1" t="s">
        <v>187</v>
      </c>
      <c r="I183" s="3" t="str">
        <f t="shared" si="6"/>
        <v>B</v>
      </c>
      <c r="J183" s="3">
        <f>COUNTIF(I$6:I183,I183)</f>
        <v>50</v>
      </c>
      <c r="K183" s="85">
        <v>5.8298611111111114E-2</v>
      </c>
    </row>
    <row r="184" spans="1:11" s="50" customFormat="1" hidden="1">
      <c r="A184" s="25">
        <v>81</v>
      </c>
      <c r="B184" s="45">
        <v>44</v>
      </c>
      <c r="C184" s="24" t="s">
        <v>191</v>
      </c>
      <c r="D184" s="1" t="s">
        <v>54</v>
      </c>
      <c r="E184" s="6" t="s">
        <v>11</v>
      </c>
      <c r="F184" s="6" t="s">
        <v>3</v>
      </c>
      <c r="G184" s="6">
        <v>1979</v>
      </c>
      <c r="H184" s="1" t="s">
        <v>192</v>
      </c>
      <c r="I184" s="3" t="str">
        <f t="shared" si="6"/>
        <v>B</v>
      </c>
      <c r="J184" s="3">
        <f>COUNTIF(I$6:I184,I184)</f>
        <v>51</v>
      </c>
      <c r="K184" s="85">
        <v>5.9780092592592593E-2</v>
      </c>
    </row>
    <row r="185" spans="1:11" s="50" customFormat="1" hidden="1">
      <c r="A185" s="25">
        <v>87</v>
      </c>
      <c r="B185" s="45">
        <v>7</v>
      </c>
      <c r="C185" s="24" t="s">
        <v>123</v>
      </c>
      <c r="D185" s="1" t="s">
        <v>51</v>
      </c>
      <c r="E185" s="6" t="s">
        <v>11</v>
      </c>
      <c r="F185" s="6" t="s">
        <v>3</v>
      </c>
      <c r="G185" s="6">
        <v>1974</v>
      </c>
      <c r="H185" s="1" t="s">
        <v>173</v>
      </c>
      <c r="I185" s="3" t="str">
        <f t="shared" si="6"/>
        <v>B</v>
      </c>
      <c r="J185" s="3">
        <f>COUNTIF(I$6:I185,I185)</f>
        <v>52</v>
      </c>
      <c r="K185" s="85">
        <v>6.1145833333333337E-2</v>
      </c>
    </row>
    <row r="186" spans="1:11" s="50" customFormat="1" hidden="1">
      <c r="A186" s="25">
        <v>96</v>
      </c>
      <c r="B186" s="45">
        <v>92</v>
      </c>
      <c r="C186" s="24" t="s">
        <v>272</v>
      </c>
      <c r="D186" s="1" t="s">
        <v>64</v>
      </c>
      <c r="E186" s="6" t="s">
        <v>11</v>
      </c>
      <c r="F186" s="6" t="s">
        <v>3</v>
      </c>
      <c r="G186" s="6">
        <v>1982</v>
      </c>
      <c r="H186" s="1" t="s">
        <v>273</v>
      </c>
      <c r="I186" s="3" t="str">
        <f t="shared" si="6"/>
        <v>B</v>
      </c>
      <c r="J186" s="3">
        <f>COUNTIF(I$6:I186,I186)</f>
        <v>53</v>
      </c>
      <c r="K186" s="85">
        <v>6.4189814814814811E-2</v>
      </c>
    </row>
    <row r="187" spans="1:11" s="50" customFormat="1" hidden="1">
      <c r="A187" s="25">
        <v>100</v>
      </c>
      <c r="B187" s="45">
        <v>79</v>
      </c>
      <c r="C187" s="24" t="s">
        <v>111</v>
      </c>
      <c r="D187" s="1" t="s">
        <v>21</v>
      </c>
      <c r="E187" s="6" t="s">
        <v>11</v>
      </c>
      <c r="F187" s="6" t="s">
        <v>3</v>
      </c>
      <c r="G187" s="6">
        <v>1973</v>
      </c>
      <c r="H187" s="1" t="s">
        <v>260</v>
      </c>
      <c r="I187" s="3" t="str">
        <f t="shared" si="6"/>
        <v>B</v>
      </c>
      <c r="J187" s="3">
        <f>COUNTIF(I$6:I187,I187)</f>
        <v>54</v>
      </c>
      <c r="K187" s="85">
        <v>6.5300925925925915E-2</v>
      </c>
    </row>
    <row r="188" spans="1:11" s="50" customFormat="1" hidden="1">
      <c r="A188" s="25">
        <v>108</v>
      </c>
      <c r="B188" s="45">
        <v>97</v>
      </c>
      <c r="C188" s="24" t="s">
        <v>108</v>
      </c>
      <c r="D188" s="1" t="s">
        <v>29</v>
      </c>
      <c r="E188" s="6" t="s">
        <v>11</v>
      </c>
      <c r="F188" s="6" t="s">
        <v>3</v>
      </c>
      <c r="G188" s="6">
        <v>1979</v>
      </c>
      <c r="H188" s="1" t="s">
        <v>276</v>
      </c>
      <c r="I188" s="3" t="str">
        <f t="shared" si="6"/>
        <v>B</v>
      </c>
      <c r="J188" s="3">
        <f>COUNTIF(I$6:I188,I188)</f>
        <v>55</v>
      </c>
      <c r="K188" s="85">
        <v>6.8171296296296299E-2</v>
      </c>
    </row>
    <row r="189" spans="1:11" s="50" customFormat="1" hidden="1">
      <c r="A189" s="25">
        <v>115</v>
      </c>
      <c r="B189" s="45">
        <v>76</v>
      </c>
      <c r="C189" s="24" t="s">
        <v>225</v>
      </c>
      <c r="D189" s="1" t="s">
        <v>50</v>
      </c>
      <c r="E189" s="6" t="s">
        <v>11</v>
      </c>
      <c r="F189" s="6" t="s">
        <v>3</v>
      </c>
      <c r="G189" s="6">
        <v>1975</v>
      </c>
      <c r="H189" s="1" t="s">
        <v>180</v>
      </c>
      <c r="I189" s="3" t="str">
        <f t="shared" si="6"/>
        <v>B</v>
      </c>
      <c r="J189" s="3">
        <f>COUNTIF(I$6:I189,I189)</f>
        <v>56</v>
      </c>
      <c r="K189" s="85">
        <v>7.1527777777777787E-2</v>
      </c>
    </row>
    <row r="190" spans="1:11" s="50" customFormat="1" hidden="1">
      <c r="A190" s="25">
        <v>116</v>
      </c>
      <c r="B190" s="45">
        <v>112</v>
      </c>
      <c r="C190" s="24" t="s">
        <v>99</v>
      </c>
      <c r="D190" s="1" t="s">
        <v>73</v>
      </c>
      <c r="E190" s="6" t="s">
        <v>11</v>
      </c>
      <c r="F190" s="6" t="s">
        <v>3</v>
      </c>
      <c r="G190" s="6">
        <v>1977</v>
      </c>
      <c r="H190" s="1" t="s">
        <v>190</v>
      </c>
      <c r="I190" s="3" t="str">
        <f t="shared" si="6"/>
        <v>B</v>
      </c>
      <c r="J190" s="3">
        <f>COUNTIF(I$6:I190,I190)</f>
        <v>57</v>
      </c>
      <c r="K190" s="85">
        <v>7.1990740740740744E-2</v>
      </c>
    </row>
    <row r="191" spans="1:11" s="50" customFormat="1" hidden="1">
      <c r="A191" s="91">
        <v>123</v>
      </c>
      <c r="B191" s="92">
        <v>104</v>
      </c>
      <c r="C191" s="97" t="s">
        <v>95</v>
      </c>
      <c r="D191" s="93" t="s">
        <v>16</v>
      </c>
      <c r="E191" s="94" t="s">
        <v>11</v>
      </c>
      <c r="F191" s="94" t="s">
        <v>3</v>
      </c>
      <c r="G191" s="94">
        <v>1976</v>
      </c>
      <c r="H191" s="93" t="s">
        <v>48</v>
      </c>
      <c r="I191" s="95" t="str">
        <f t="shared" si="6"/>
        <v>B</v>
      </c>
      <c r="J191" s="95">
        <f>COUNTIF(I$6:I191,I191)</f>
        <v>58</v>
      </c>
      <c r="K191" s="96">
        <v>8.1192129629629628E-2</v>
      </c>
    </row>
    <row r="192" spans="1:11" s="33" customFormat="1" ht="24.95" customHeight="1" thickBot="1">
      <c r="A192" s="113" t="s">
        <v>306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5"/>
    </row>
    <row r="193" spans="1:11" s="59" customFormat="1" ht="15" customHeight="1">
      <c r="A193" s="54">
        <v>1</v>
      </c>
      <c r="B193" s="55">
        <v>41</v>
      </c>
      <c r="C193" s="67" t="s">
        <v>136</v>
      </c>
      <c r="D193" s="56" t="s">
        <v>236</v>
      </c>
      <c r="E193" s="58" t="s">
        <v>31</v>
      </c>
      <c r="F193" s="58" t="s">
        <v>3</v>
      </c>
      <c r="G193" s="58">
        <v>1968</v>
      </c>
      <c r="H193" s="56" t="s">
        <v>237</v>
      </c>
      <c r="I193" s="11" t="str">
        <f t="shared" ref="I193:I215" si="7">IF(F193="m",IF($G$1-$G193&lt;=19,"JM",IF($G$1-$G193&lt;=39,"A",IF($G$1-$G193&lt;=49,"B",IF($G$1-$G193&lt;=59,"C",IF($G$1-$G193&lt;=69,"D","E"))))),IF($G$1-$G193&lt;=19,"JŽ",IF($G$1-$G193&lt;=39,"F",IF($G$1-$G193&lt;=49,"G",IF($G$1-$G193&lt;=59,"H","I")))))</f>
        <v>C</v>
      </c>
      <c r="J193" s="11">
        <f>COUNTIF(I$6:I193,I193)</f>
        <v>24</v>
      </c>
      <c r="K193" s="82">
        <v>4.2314814814814812E-2</v>
      </c>
    </row>
    <row r="194" spans="1:11" s="65" customFormat="1" ht="15" customHeight="1">
      <c r="A194" s="60">
        <v>2</v>
      </c>
      <c r="B194" s="61">
        <v>24</v>
      </c>
      <c r="C194" s="68" t="s">
        <v>274</v>
      </c>
      <c r="D194" s="62" t="s">
        <v>17</v>
      </c>
      <c r="E194" s="64" t="s">
        <v>11</v>
      </c>
      <c r="F194" s="64" t="s">
        <v>3</v>
      </c>
      <c r="G194" s="64">
        <v>1968</v>
      </c>
      <c r="H194" s="62" t="s">
        <v>275</v>
      </c>
      <c r="I194" s="10" t="str">
        <f t="shared" si="7"/>
        <v>C</v>
      </c>
      <c r="J194" s="10">
        <f>COUNTIF(I$6:I194,I194)</f>
        <v>25</v>
      </c>
      <c r="K194" s="83">
        <v>4.3020833333333335E-2</v>
      </c>
    </row>
    <row r="195" spans="1:11" s="77" customFormat="1" ht="15" customHeight="1" thickBot="1">
      <c r="A195" s="72">
        <v>3</v>
      </c>
      <c r="B195" s="73">
        <v>15</v>
      </c>
      <c r="C195" s="74" t="s">
        <v>283</v>
      </c>
      <c r="D195" s="105" t="s">
        <v>24</v>
      </c>
      <c r="E195" s="76" t="s">
        <v>11</v>
      </c>
      <c r="F195" s="76" t="s">
        <v>3</v>
      </c>
      <c r="G195" s="76">
        <v>1964</v>
      </c>
      <c r="H195" s="105" t="s">
        <v>174</v>
      </c>
      <c r="I195" s="9" t="str">
        <f t="shared" si="7"/>
        <v>C</v>
      </c>
      <c r="J195" s="9">
        <f>COUNTIF(I$6:I195,I195)</f>
        <v>26</v>
      </c>
      <c r="K195" s="84">
        <v>4.3182870370370365E-2</v>
      </c>
    </row>
    <row r="196" spans="1:11" s="50" customFormat="1" hidden="1">
      <c r="A196" s="25">
        <v>13</v>
      </c>
      <c r="B196" s="45">
        <v>13</v>
      </c>
      <c r="C196" s="26" t="s">
        <v>167</v>
      </c>
      <c r="D196" s="1" t="s">
        <v>80</v>
      </c>
      <c r="E196" s="6" t="s">
        <v>11</v>
      </c>
      <c r="F196" s="6" t="s">
        <v>3</v>
      </c>
      <c r="G196" s="51">
        <v>1965</v>
      </c>
      <c r="H196" s="1" t="s">
        <v>48</v>
      </c>
      <c r="I196" s="3" t="str">
        <f t="shared" si="7"/>
        <v>C</v>
      </c>
      <c r="J196" s="3">
        <f>COUNTIF(I$6:I196,I196)</f>
        <v>27</v>
      </c>
      <c r="K196" s="85">
        <v>4.4131944444444439E-2</v>
      </c>
    </row>
    <row r="197" spans="1:11" s="50" customFormat="1" hidden="1">
      <c r="A197" s="25">
        <v>31</v>
      </c>
      <c r="B197" s="45">
        <v>82</v>
      </c>
      <c r="C197" s="24" t="s">
        <v>196</v>
      </c>
      <c r="D197" s="1" t="s">
        <v>16</v>
      </c>
      <c r="E197" s="6" t="s">
        <v>11</v>
      </c>
      <c r="F197" s="6" t="s">
        <v>3</v>
      </c>
      <c r="G197" s="6">
        <v>1969</v>
      </c>
      <c r="H197" s="1" t="s">
        <v>197</v>
      </c>
      <c r="I197" s="3" t="str">
        <f t="shared" si="7"/>
        <v>C</v>
      </c>
      <c r="J197" s="3">
        <f>COUNTIF(I$6:I197,I197)</f>
        <v>28</v>
      </c>
      <c r="K197" s="85">
        <v>4.9907407407407407E-2</v>
      </c>
    </row>
    <row r="198" spans="1:11" s="50" customFormat="1" hidden="1">
      <c r="A198" s="25">
        <v>46</v>
      </c>
      <c r="B198" s="45">
        <v>59</v>
      </c>
      <c r="C198" s="26" t="s">
        <v>156</v>
      </c>
      <c r="D198" s="1" t="s">
        <v>154</v>
      </c>
      <c r="E198" s="6" t="s">
        <v>11</v>
      </c>
      <c r="F198" s="6" t="s">
        <v>3</v>
      </c>
      <c r="G198" s="51">
        <v>1968</v>
      </c>
      <c r="H198" s="1" t="s">
        <v>177</v>
      </c>
      <c r="I198" s="3" t="str">
        <f t="shared" si="7"/>
        <v>C</v>
      </c>
      <c r="J198" s="3">
        <f>COUNTIF(I$6:I198,I198)</f>
        <v>29</v>
      </c>
      <c r="K198" s="85">
        <v>5.3090277777777778E-2</v>
      </c>
    </row>
    <row r="199" spans="1:11" s="50" customFormat="1" hidden="1">
      <c r="A199" s="25">
        <v>48</v>
      </c>
      <c r="B199" s="45">
        <v>18</v>
      </c>
      <c r="C199" s="24" t="s">
        <v>121</v>
      </c>
      <c r="D199" s="1" t="s">
        <v>24</v>
      </c>
      <c r="E199" s="6" t="s">
        <v>11</v>
      </c>
      <c r="F199" s="6" t="s">
        <v>3</v>
      </c>
      <c r="G199" s="6">
        <v>1963</v>
      </c>
      <c r="H199" s="1" t="s">
        <v>25</v>
      </c>
      <c r="I199" s="3" t="str">
        <f t="shared" si="7"/>
        <v>C</v>
      </c>
      <c r="J199" s="3">
        <f>COUNTIF(I$6:I199,I199)</f>
        <v>30</v>
      </c>
      <c r="K199" s="85">
        <v>5.31712962962963E-2</v>
      </c>
    </row>
    <row r="200" spans="1:11" s="50" customFormat="1" hidden="1">
      <c r="A200" s="25">
        <v>50</v>
      </c>
      <c r="B200" s="45">
        <v>23</v>
      </c>
      <c r="C200" s="24" t="s">
        <v>231</v>
      </c>
      <c r="D200" s="1" t="s">
        <v>232</v>
      </c>
      <c r="E200" s="6" t="s">
        <v>11</v>
      </c>
      <c r="F200" s="6" t="s">
        <v>3</v>
      </c>
      <c r="G200" s="6">
        <v>1966</v>
      </c>
      <c r="H200" s="1" t="s">
        <v>233</v>
      </c>
      <c r="I200" s="3" t="str">
        <f t="shared" si="7"/>
        <v>C</v>
      </c>
      <c r="J200" s="3">
        <f>COUNTIF(I$6:I200,I200)</f>
        <v>31</v>
      </c>
      <c r="K200" s="85">
        <v>5.3553240740740742E-2</v>
      </c>
    </row>
    <row r="201" spans="1:11" s="50" customFormat="1" hidden="1">
      <c r="A201" s="25">
        <v>51</v>
      </c>
      <c r="B201" s="45">
        <v>107</v>
      </c>
      <c r="C201" s="24" t="s">
        <v>102</v>
      </c>
      <c r="D201" s="1" t="s">
        <v>29</v>
      </c>
      <c r="E201" s="6" t="s">
        <v>11</v>
      </c>
      <c r="F201" s="6" t="s">
        <v>3</v>
      </c>
      <c r="G201" s="6">
        <v>1969</v>
      </c>
      <c r="H201" s="1" t="s">
        <v>35</v>
      </c>
      <c r="I201" s="3" t="str">
        <f t="shared" si="7"/>
        <v>C</v>
      </c>
      <c r="J201" s="3">
        <f>COUNTIF(I$6:I201,I201)</f>
        <v>32</v>
      </c>
      <c r="K201" s="85">
        <v>5.4062500000000006E-2</v>
      </c>
    </row>
    <row r="202" spans="1:11" s="50" customFormat="1" hidden="1">
      <c r="A202" s="25">
        <v>63</v>
      </c>
      <c r="B202" s="45">
        <v>110</v>
      </c>
      <c r="C202" s="24" t="s">
        <v>268</v>
      </c>
      <c r="D202" s="1" t="s">
        <v>90</v>
      </c>
      <c r="E202" s="6" t="s">
        <v>11</v>
      </c>
      <c r="F202" s="6" t="s">
        <v>3</v>
      </c>
      <c r="G202" s="6">
        <v>1967</v>
      </c>
      <c r="H202" s="1" t="s">
        <v>37</v>
      </c>
      <c r="I202" s="3" t="str">
        <f t="shared" si="7"/>
        <v>C</v>
      </c>
      <c r="J202" s="3">
        <f>COUNTIF(I$6:I202,I202)</f>
        <v>33</v>
      </c>
      <c r="K202" s="85">
        <v>5.5370370370370368E-2</v>
      </c>
    </row>
    <row r="203" spans="1:11" s="50" customFormat="1" hidden="1">
      <c r="A203" s="25">
        <v>70</v>
      </c>
      <c r="B203" s="45">
        <v>19</v>
      </c>
      <c r="C203" s="26" t="s">
        <v>110</v>
      </c>
      <c r="D203" s="1" t="s">
        <v>43</v>
      </c>
      <c r="E203" s="6" t="s">
        <v>11</v>
      </c>
      <c r="F203" s="6" t="s">
        <v>3</v>
      </c>
      <c r="G203" s="51">
        <v>1972</v>
      </c>
      <c r="H203" s="1" t="s">
        <v>295</v>
      </c>
      <c r="I203" s="3" t="str">
        <f t="shared" si="7"/>
        <v>C</v>
      </c>
      <c r="J203" s="3">
        <f>COUNTIF(I$6:I203,I203)</f>
        <v>34</v>
      </c>
      <c r="K203" s="85">
        <v>5.6562499999999995E-2</v>
      </c>
    </row>
    <row r="204" spans="1:11" s="50" customFormat="1" hidden="1">
      <c r="A204" s="25">
        <v>72</v>
      </c>
      <c r="B204" s="45">
        <v>55</v>
      </c>
      <c r="C204" s="24" t="s">
        <v>115</v>
      </c>
      <c r="D204" s="1" t="s">
        <v>70</v>
      </c>
      <c r="E204" s="6" t="s">
        <v>11</v>
      </c>
      <c r="F204" s="6" t="s">
        <v>3</v>
      </c>
      <c r="G204" s="6">
        <v>1966</v>
      </c>
      <c r="H204" s="1" t="s">
        <v>35</v>
      </c>
      <c r="I204" s="3" t="str">
        <f t="shared" si="7"/>
        <v>C</v>
      </c>
      <c r="J204" s="3">
        <f>COUNTIF(I$6:I204,I204)</f>
        <v>35</v>
      </c>
      <c r="K204" s="85">
        <v>5.679398148148148E-2</v>
      </c>
    </row>
    <row r="205" spans="1:11" s="50" customFormat="1" hidden="1">
      <c r="A205" s="25">
        <v>73</v>
      </c>
      <c r="B205" s="45">
        <v>119</v>
      </c>
      <c r="C205" s="24" t="s">
        <v>142</v>
      </c>
      <c r="D205" s="1" t="s">
        <v>33</v>
      </c>
      <c r="E205" s="6" t="s">
        <v>11</v>
      </c>
      <c r="F205" s="6" t="s">
        <v>3</v>
      </c>
      <c r="G205" s="6">
        <v>1971</v>
      </c>
      <c r="H205" s="1" t="s">
        <v>34</v>
      </c>
      <c r="I205" s="3" t="str">
        <f t="shared" si="7"/>
        <v>C</v>
      </c>
      <c r="J205" s="3">
        <f>COUNTIF(I$6:I205,I205)</f>
        <v>36</v>
      </c>
      <c r="K205" s="85">
        <v>5.7430555555555561E-2</v>
      </c>
    </row>
    <row r="206" spans="1:11" s="50" customFormat="1" hidden="1">
      <c r="A206" s="25">
        <v>75</v>
      </c>
      <c r="B206" s="45">
        <v>73</v>
      </c>
      <c r="C206" s="24" t="s">
        <v>257</v>
      </c>
      <c r="D206" s="1" t="s">
        <v>33</v>
      </c>
      <c r="E206" s="6" t="s">
        <v>11</v>
      </c>
      <c r="F206" s="6" t="s">
        <v>3</v>
      </c>
      <c r="G206" s="6">
        <v>1970</v>
      </c>
      <c r="H206" s="1" t="s">
        <v>45</v>
      </c>
      <c r="I206" s="3" t="str">
        <f t="shared" si="7"/>
        <v>C</v>
      </c>
      <c r="J206" s="3">
        <f>COUNTIF(I$6:I206,I206)</f>
        <v>37</v>
      </c>
      <c r="K206" s="85">
        <v>5.8194444444444444E-2</v>
      </c>
    </row>
    <row r="207" spans="1:11" s="50" customFormat="1" hidden="1">
      <c r="A207" s="25">
        <v>82</v>
      </c>
      <c r="B207" s="45">
        <v>90</v>
      </c>
      <c r="C207" s="24" t="s">
        <v>129</v>
      </c>
      <c r="D207" s="1" t="s">
        <v>130</v>
      </c>
      <c r="E207" s="6" t="s">
        <v>11</v>
      </c>
      <c r="F207" s="6" t="s">
        <v>3</v>
      </c>
      <c r="G207" s="6">
        <v>1965</v>
      </c>
      <c r="H207" s="1" t="s">
        <v>65</v>
      </c>
      <c r="I207" s="3" t="str">
        <f t="shared" si="7"/>
        <v>C</v>
      </c>
      <c r="J207" s="3">
        <f>COUNTIF(I$6:I207,I207)</f>
        <v>38</v>
      </c>
      <c r="K207" s="85">
        <v>5.9965277777777777E-2</v>
      </c>
    </row>
    <row r="208" spans="1:11" s="50" customFormat="1" hidden="1">
      <c r="A208" s="25">
        <v>86</v>
      </c>
      <c r="B208" s="45">
        <v>102</v>
      </c>
      <c r="C208" s="24" t="s">
        <v>216</v>
      </c>
      <c r="D208" s="1" t="s">
        <v>36</v>
      </c>
      <c r="E208" s="6" t="s">
        <v>11</v>
      </c>
      <c r="F208" s="6" t="s">
        <v>3</v>
      </c>
      <c r="G208" s="6">
        <v>1968</v>
      </c>
      <c r="H208" s="1" t="s">
        <v>20</v>
      </c>
      <c r="I208" s="3" t="str">
        <f t="shared" si="7"/>
        <v>C</v>
      </c>
      <c r="J208" s="3">
        <f>COUNTIF(I$6:I208,I208)</f>
        <v>39</v>
      </c>
      <c r="K208" s="85">
        <v>6.0636574074074079E-2</v>
      </c>
    </row>
    <row r="209" spans="1:11" s="50" customFormat="1" hidden="1">
      <c r="A209" s="25">
        <v>89</v>
      </c>
      <c r="B209" s="45">
        <v>118</v>
      </c>
      <c r="C209" s="24" t="s">
        <v>223</v>
      </c>
      <c r="D209" s="1" t="s">
        <v>87</v>
      </c>
      <c r="E209" s="6" t="s">
        <v>11</v>
      </c>
      <c r="F209" s="6" t="s">
        <v>3</v>
      </c>
      <c r="G209" s="6">
        <v>1970</v>
      </c>
      <c r="H209" s="1" t="s">
        <v>224</v>
      </c>
      <c r="I209" s="3" t="str">
        <f t="shared" si="7"/>
        <v>C</v>
      </c>
      <c r="J209" s="3">
        <f>COUNTIF(I$6:I209,I209)</f>
        <v>40</v>
      </c>
      <c r="K209" s="85">
        <v>6.2048611111111117E-2</v>
      </c>
    </row>
    <row r="210" spans="1:11" s="50" customFormat="1" hidden="1">
      <c r="A210" s="25">
        <v>90</v>
      </c>
      <c r="B210" s="45">
        <v>36</v>
      </c>
      <c r="C210" s="24" t="s">
        <v>269</v>
      </c>
      <c r="D210" s="1" t="s">
        <v>76</v>
      </c>
      <c r="E210" s="6" t="s">
        <v>11</v>
      </c>
      <c r="F210" s="6" t="s">
        <v>3</v>
      </c>
      <c r="G210" s="6">
        <v>1967</v>
      </c>
      <c r="H210" s="1" t="s">
        <v>270</v>
      </c>
      <c r="I210" s="3" t="str">
        <f t="shared" si="7"/>
        <v>C</v>
      </c>
      <c r="J210" s="3">
        <f>COUNTIF(I$6:I210,I210)</f>
        <v>41</v>
      </c>
      <c r="K210" s="85">
        <v>6.2094907407407411E-2</v>
      </c>
    </row>
    <row r="211" spans="1:11" s="50" customFormat="1" hidden="1">
      <c r="A211" s="25">
        <v>91</v>
      </c>
      <c r="B211" s="45">
        <v>71</v>
      </c>
      <c r="C211" s="24" t="s">
        <v>144</v>
      </c>
      <c r="D211" s="1" t="s">
        <v>80</v>
      </c>
      <c r="E211" s="6" t="s">
        <v>11</v>
      </c>
      <c r="F211" s="6" t="s">
        <v>3</v>
      </c>
      <c r="G211" s="6">
        <v>1964</v>
      </c>
      <c r="H211" s="1" t="s">
        <v>32</v>
      </c>
      <c r="I211" s="3" t="str">
        <f t="shared" si="7"/>
        <v>C</v>
      </c>
      <c r="J211" s="3">
        <f>COUNTIF(I$6:I211,I211)</f>
        <v>42</v>
      </c>
      <c r="K211" s="85">
        <v>6.2349537037037044E-2</v>
      </c>
    </row>
    <row r="212" spans="1:11" s="50" customFormat="1" hidden="1">
      <c r="A212" s="25">
        <v>98</v>
      </c>
      <c r="B212" s="45">
        <v>35</v>
      </c>
      <c r="C212" s="24" t="s">
        <v>264</v>
      </c>
      <c r="D212" s="1" t="s">
        <v>29</v>
      </c>
      <c r="E212" s="6" t="s">
        <v>11</v>
      </c>
      <c r="F212" s="6" t="s">
        <v>3</v>
      </c>
      <c r="G212" s="6">
        <v>1964</v>
      </c>
      <c r="H212" s="1" t="s">
        <v>35</v>
      </c>
      <c r="I212" s="3" t="str">
        <f t="shared" si="7"/>
        <v>C</v>
      </c>
      <c r="J212" s="3">
        <f>COUNTIF(I$6:I212,I212)</f>
        <v>43</v>
      </c>
      <c r="K212" s="85">
        <v>6.4444444444444443E-2</v>
      </c>
    </row>
    <row r="213" spans="1:11" s="50" customFormat="1" hidden="1">
      <c r="A213" s="25">
        <v>105</v>
      </c>
      <c r="B213" s="45">
        <v>64</v>
      </c>
      <c r="C213" s="24" t="s">
        <v>111</v>
      </c>
      <c r="D213" s="1" t="s">
        <v>54</v>
      </c>
      <c r="E213" s="6" t="s">
        <v>11</v>
      </c>
      <c r="F213" s="6" t="s">
        <v>3</v>
      </c>
      <c r="G213" s="6">
        <v>1964</v>
      </c>
      <c r="H213" s="1" t="s">
        <v>261</v>
      </c>
      <c r="I213" s="3" t="str">
        <f t="shared" si="7"/>
        <v>C</v>
      </c>
      <c r="J213" s="3">
        <f>COUNTIF(I$6:I213,I213)</f>
        <v>44</v>
      </c>
      <c r="K213" s="85">
        <v>6.6412037037037033E-2</v>
      </c>
    </row>
    <row r="214" spans="1:11" s="50" customFormat="1" hidden="1">
      <c r="A214" s="25">
        <v>118</v>
      </c>
      <c r="B214" s="45">
        <v>32</v>
      </c>
      <c r="C214" s="24" t="s">
        <v>262</v>
      </c>
      <c r="D214" s="1" t="s">
        <v>21</v>
      </c>
      <c r="E214" s="6" t="s">
        <v>11</v>
      </c>
      <c r="F214" s="6" t="s">
        <v>3</v>
      </c>
      <c r="G214" s="6">
        <v>1967</v>
      </c>
      <c r="H214" s="1" t="s">
        <v>263</v>
      </c>
      <c r="I214" s="3" t="str">
        <f t="shared" si="7"/>
        <v>C</v>
      </c>
      <c r="J214" s="3">
        <f>COUNTIF(I$6:I214,I214)</f>
        <v>45</v>
      </c>
      <c r="K214" s="85">
        <v>7.3113425925925915E-2</v>
      </c>
    </row>
    <row r="215" spans="1:11" s="50" customFormat="1" hidden="1">
      <c r="A215" s="91">
        <v>124</v>
      </c>
      <c r="B215" s="92">
        <v>17</v>
      </c>
      <c r="C215" s="97" t="s">
        <v>113</v>
      </c>
      <c r="D215" s="93" t="s">
        <v>26</v>
      </c>
      <c r="E215" s="94" t="s">
        <v>284</v>
      </c>
      <c r="F215" s="94" t="s">
        <v>3</v>
      </c>
      <c r="G215" s="94">
        <v>1963</v>
      </c>
      <c r="H215" s="103" t="s">
        <v>114</v>
      </c>
      <c r="I215" s="95" t="str">
        <f t="shared" si="7"/>
        <v>C</v>
      </c>
      <c r="J215" s="95">
        <f>COUNTIF(I$6:I215,I215)</f>
        <v>46</v>
      </c>
      <c r="K215" s="104"/>
    </row>
    <row r="216" spans="1:11" s="33" customFormat="1" ht="24.95" customHeight="1" thickBot="1">
      <c r="A216" s="113" t="s">
        <v>307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5"/>
    </row>
    <row r="217" spans="1:11" s="59" customFormat="1" ht="15" customHeight="1">
      <c r="A217" s="54">
        <v>1</v>
      </c>
      <c r="B217" s="55">
        <v>77</v>
      </c>
      <c r="C217" s="67" t="s">
        <v>166</v>
      </c>
      <c r="D217" s="56" t="s">
        <v>29</v>
      </c>
      <c r="E217" s="58" t="s">
        <v>11</v>
      </c>
      <c r="F217" s="58" t="s">
        <v>3</v>
      </c>
      <c r="G217" s="58">
        <v>1961</v>
      </c>
      <c r="H217" s="56" t="s">
        <v>20</v>
      </c>
      <c r="I217" s="11" t="str">
        <f t="shared" ref="I217:I228" si="8">IF(F217="m",IF($G$1-$G217&lt;=19,"JM",IF($G$1-$G217&lt;=39,"A",IF($G$1-$G217&lt;=49,"B",IF($G$1-$G217&lt;=59,"C",IF($G$1-$G217&lt;=69,"D","E"))))),IF($G$1-$G217&lt;=19,"JŽ",IF($G$1-$G217&lt;=39,"F",IF($G$1-$G217&lt;=49,"G",IF($G$1-$G217&lt;=59,"H","I")))))</f>
        <v>D</v>
      </c>
      <c r="J217" s="11">
        <f>COUNTIF(I$6:I217,I217)</f>
        <v>13</v>
      </c>
      <c r="K217" s="82">
        <v>4.9108796296296296E-2</v>
      </c>
    </row>
    <row r="218" spans="1:11" s="65" customFormat="1" ht="15" customHeight="1">
      <c r="A218" s="60">
        <v>2</v>
      </c>
      <c r="B218" s="61">
        <v>75</v>
      </c>
      <c r="C218" s="70" t="s">
        <v>296</v>
      </c>
      <c r="D218" s="62" t="s">
        <v>14</v>
      </c>
      <c r="E218" s="64" t="s">
        <v>11</v>
      </c>
      <c r="F218" s="64" t="s">
        <v>3</v>
      </c>
      <c r="G218" s="71">
        <v>1961</v>
      </c>
      <c r="H218" s="62" t="s">
        <v>32</v>
      </c>
      <c r="I218" s="10" t="str">
        <f t="shared" si="8"/>
        <v>D</v>
      </c>
      <c r="J218" s="10">
        <f>COUNTIF(I$6:I218,I218)</f>
        <v>14</v>
      </c>
      <c r="K218" s="83">
        <v>5.0081018518518518E-2</v>
      </c>
    </row>
    <row r="219" spans="1:11" s="77" customFormat="1" ht="15" customHeight="1" thickBot="1">
      <c r="A219" s="72">
        <v>3</v>
      </c>
      <c r="B219" s="73">
        <v>52</v>
      </c>
      <c r="C219" s="78" t="s">
        <v>292</v>
      </c>
      <c r="D219" s="105" t="s">
        <v>61</v>
      </c>
      <c r="E219" s="76" t="s">
        <v>18</v>
      </c>
      <c r="F219" s="76" t="s">
        <v>3</v>
      </c>
      <c r="G219" s="79">
        <v>1957</v>
      </c>
      <c r="H219" s="105" t="s">
        <v>291</v>
      </c>
      <c r="I219" s="9" t="str">
        <f t="shared" si="8"/>
        <v>D</v>
      </c>
      <c r="J219" s="9">
        <f>COUNTIF(I$6:I219,I219)</f>
        <v>15</v>
      </c>
      <c r="K219" s="84">
        <v>5.063657407407407E-2</v>
      </c>
    </row>
    <row r="220" spans="1:11" s="50" customFormat="1" hidden="1">
      <c r="A220" s="25">
        <v>38</v>
      </c>
      <c r="B220" s="45">
        <v>8</v>
      </c>
      <c r="C220" s="26" t="s">
        <v>288</v>
      </c>
      <c r="D220" s="1" t="s">
        <v>43</v>
      </c>
      <c r="E220" s="6" t="s">
        <v>11</v>
      </c>
      <c r="F220" s="6" t="s">
        <v>3</v>
      </c>
      <c r="G220" s="51">
        <v>1957</v>
      </c>
      <c r="H220" s="1" t="s">
        <v>289</v>
      </c>
      <c r="I220" s="3" t="str">
        <f t="shared" si="8"/>
        <v>D</v>
      </c>
      <c r="J220" s="3">
        <f>COUNTIF(I$6:I220,I220)</f>
        <v>16</v>
      </c>
      <c r="K220" s="85">
        <v>5.1018518518518519E-2</v>
      </c>
    </row>
    <row r="221" spans="1:11" s="50" customFormat="1" hidden="1">
      <c r="A221" s="25">
        <v>67</v>
      </c>
      <c r="B221" s="45">
        <v>42</v>
      </c>
      <c r="C221" s="24" t="s">
        <v>212</v>
      </c>
      <c r="D221" s="1" t="s">
        <v>29</v>
      </c>
      <c r="E221" s="6" t="s">
        <v>11</v>
      </c>
      <c r="F221" s="6" t="s">
        <v>3</v>
      </c>
      <c r="G221" s="6">
        <v>1959</v>
      </c>
      <c r="H221" s="1" t="s">
        <v>213</v>
      </c>
      <c r="I221" s="3" t="str">
        <f t="shared" si="8"/>
        <v>D</v>
      </c>
      <c r="J221" s="3">
        <f>COUNTIF(I$6:I221,I221)</f>
        <v>17</v>
      </c>
      <c r="K221" s="85">
        <v>5.6099537037037038E-2</v>
      </c>
    </row>
    <row r="222" spans="1:11" s="50" customFormat="1" hidden="1">
      <c r="A222" s="25">
        <v>84</v>
      </c>
      <c r="B222" s="45">
        <v>26</v>
      </c>
      <c r="C222" s="24" t="s">
        <v>206</v>
      </c>
      <c r="D222" s="1" t="s">
        <v>207</v>
      </c>
      <c r="E222" s="6" t="s">
        <v>11</v>
      </c>
      <c r="F222" s="6" t="s">
        <v>3</v>
      </c>
      <c r="G222" s="6">
        <v>1960</v>
      </c>
      <c r="H222" s="1" t="s">
        <v>35</v>
      </c>
      <c r="I222" s="3" t="str">
        <f t="shared" si="8"/>
        <v>D</v>
      </c>
      <c r="J222" s="3">
        <f>COUNTIF(I$6:I222,I222)</f>
        <v>18</v>
      </c>
      <c r="K222" s="85">
        <v>6.0428240740740741E-2</v>
      </c>
    </row>
    <row r="223" spans="1:11" s="50" customFormat="1" hidden="1">
      <c r="A223" s="25">
        <v>85</v>
      </c>
      <c r="B223" s="45">
        <v>88</v>
      </c>
      <c r="C223" s="24" t="s">
        <v>137</v>
      </c>
      <c r="D223" s="1" t="s">
        <v>89</v>
      </c>
      <c r="E223" s="6" t="s">
        <v>11</v>
      </c>
      <c r="F223" s="6" t="s">
        <v>3</v>
      </c>
      <c r="G223" s="6">
        <v>1955</v>
      </c>
      <c r="H223" s="1" t="s">
        <v>65</v>
      </c>
      <c r="I223" s="3" t="str">
        <f t="shared" si="8"/>
        <v>D</v>
      </c>
      <c r="J223" s="3">
        <f>COUNTIF(I$6:I223,I223)</f>
        <v>19</v>
      </c>
      <c r="K223" s="85">
        <v>6.0532407407407403E-2</v>
      </c>
    </row>
    <row r="224" spans="1:11" s="50" customFormat="1" hidden="1">
      <c r="A224" s="25">
        <v>92</v>
      </c>
      <c r="B224" s="45">
        <v>31</v>
      </c>
      <c r="C224" s="24" t="s">
        <v>158</v>
      </c>
      <c r="D224" s="1" t="s">
        <v>21</v>
      </c>
      <c r="E224" s="6" t="s">
        <v>11</v>
      </c>
      <c r="F224" s="6" t="s">
        <v>3</v>
      </c>
      <c r="G224" s="6">
        <v>1956</v>
      </c>
      <c r="H224" s="1" t="s">
        <v>172</v>
      </c>
      <c r="I224" s="3" t="str">
        <f t="shared" si="8"/>
        <v>D</v>
      </c>
      <c r="J224" s="3">
        <f>COUNTIF(I$6:I224,I224)</f>
        <v>20</v>
      </c>
      <c r="K224" s="85">
        <v>6.2789351851851846E-2</v>
      </c>
    </row>
    <row r="225" spans="1:11" s="50" customFormat="1" hidden="1">
      <c r="A225" s="25">
        <v>104</v>
      </c>
      <c r="B225" s="45">
        <v>80</v>
      </c>
      <c r="C225" s="24" t="s">
        <v>168</v>
      </c>
      <c r="D225" s="1" t="s">
        <v>29</v>
      </c>
      <c r="E225" s="6" t="s">
        <v>11</v>
      </c>
      <c r="F225" s="6" t="s">
        <v>3</v>
      </c>
      <c r="G225" s="6">
        <v>1960</v>
      </c>
      <c r="H225" s="1" t="s">
        <v>42</v>
      </c>
      <c r="I225" s="3" t="str">
        <f t="shared" si="8"/>
        <v>D</v>
      </c>
      <c r="J225" s="3">
        <f>COUNTIF(I$6:I225,I225)</f>
        <v>21</v>
      </c>
      <c r="K225" s="85">
        <v>6.627314814814815E-2</v>
      </c>
    </row>
    <row r="226" spans="1:11" s="50" customFormat="1" hidden="1">
      <c r="A226" s="25">
        <v>107</v>
      </c>
      <c r="B226" s="45">
        <v>86</v>
      </c>
      <c r="C226" s="24" t="s">
        <v>112</v>
      </c>
      <c r="D226" s="1" t="s">
        <v>74</v>
      </c>
      <c r="E226" s="6" t="s">
        <v>11</v>
      </c>
      <c r="F226" s="6" t="s">
        <v>3</v>
      </c>
      <c r="G226" s="6">
        <v>1954</v>
      </c>
      <c r="H226" s="1" t="s">
        <v>22</v>
      </c>
      <c r="I226" s="3" t="str">
        <f t="shared" si="8"/>
        <v>D</v>
      </c>
      <c r="J226" s="3">
        <f>COUNTIF(I$6:I226,I226)</f>
        <v>22</v>
      </c>
      <c r="K226" s="85">
        <v>6.761574074074074E-2</v>
      </c>
    </row>
    <row r="227" spans="1:11" s="50" customFormat="1" hidden="1">
      <c r="A227" s="25">
        <v>110</v>
      </c>
      <c r="B227" s="45">
        <v>67</v>
      </c>
      <c r="C227" s="24" t="s">
        <v>163</v>
      </c>
      <c r="D227" s="1" t="s">
        <v>50</v>
      </c>
      <c r="E227" s="6" t="s">
        <v>11</v>
      </c>
      <c r="F227" s="6" t="s">
        <v>3</v>
      </c>
      <c r="G227" s="6">
        <v>1960</v>
      </c>
      <c r="H227" s="1" t="s">
        <v>34</v>
      </c>
      <c r="I227" s="3" t="str">
        <f t="shared" si="8"/>
        <v>D</v>
      </c>
      <c r="J227" s="3">
        <f>COUNTIF(I$6:I227,I227)</f>
        <v>23</v>
      </c>
      <c r="K227" s="85">
        <v>6.8379629629629637E-2</v>
      </c>
    </row>
    <row r="228" spans="1:11" s="50" customFormat="1" hidden="1">
      <c r="A228" s="91">
        <v>111</v>
      </c>
      <c r="B228" s="92">
        <v>4</v>
      </c>
      <c r="C228" s="97" t="s">
        <v>226</v>
      </c>
      <c r="D228" s="93" t="s">
        <v>29</v>
      </c>
      <c r="E228" s="94" t="s">
        <v>11</v>
      </c>
      <c r="F228" s="94" t="s">
        <v>3</v>
      </c>
      <c r="G228" s="94">
        <v>1955</v>
      </c>
      <c r="H228" s="93" t="s">
        <v>155</v>
      </c>
      <c r="I228" s="95" t="str">
        <f t="shared" si="8"/>
        <v>D</v>
      </c>
      <c r="J228" s="95">
        <f>COUNTIF(I$6:I228,I228)</f>
        <v>24</v>
      </c>
      <c r="K228" s="96">
        <v>6.9027777777777785E-2</v>
      </c>
    </row>
    <row r="229" spans="1:11" s="33" customFormat="1" ht="24.95" customHeight="1" thickBot="1">
      <c r="A229" s="113" t="s">
        <v>308</v>
      </c>
      <c r="B229" s="114"/>
      <c r="C229" s="114"/>
      <c r="D229" s="114"/>
      <c r="E229" s="114"/>
      <c r="F229" s="114"/>
      <c r="G229" s="114"/>
      <c r="H229" s="114"/>
      <c r="I229" s="114"/>
      <c r="J229" s="114"/>
      <c r="K229" s="115"/>
    </row>
    <row r="230" spans="1:11" s="59" customFormat="1" ht="15" customHeight="1">
      <c r="A230" s="54">
        <v>1</v>
      </c>
      <c r="B230" s="55">
        <v>51</v>
      </c>
      <c r="C230" s="67" t="s">
        <v>134</v>
      </c>
      <c r="D230" s="56" t="s">
        <v>39</v>
      </c>
      <c r="E230" s="58" t="s">
        <v>11</v>
      </c>
      <c r="F230" s="58" t="s">
        <v>3</v>
      </c>
      <c r="G230" s="58">
        <v>1952</v>
      </c>
      <c r="H230" s="56" t="s">
        <v>35</v>
      </c>
      <c r="I230" s="11" t="str">
        <f t="shared" ref="I230:I245" si="9">IF(F230="m",IF($G$1-$G230&lt;=19,"JM",IF($G$1-$G230&lt;=39,"A",IF($G$1-$G230&lt;=49,"B",IF($G$1-$G230&lt;=59,"C",IF($G$1-$G230&lt;=69,"D","E"))))),IF($G$1-$G230&lt;=19,"JŽ",IF($G$1-$G230&lt;=39,"F",IF($G$1-$G230&lt;=49,"G",IF($G$1-$G230&lt;=59,"H","I")))))</f>
        <v>E</v>
      </c>
      <c r="J230" s="11">
        <f>COUNTIF(I$6:I230,I230)</f>
        <v>11</v>
      </c>
      <c r="K230" s="82">
        <v>5.2395833333333336E-2</v>
      </c>
    </row>
    <row r="231" spans="1:11" s="65" customFormat="1" ht="15" customHeight="1">
      <c r="A231" s="60">
        <v>2</v>
      </c>
      <c r="B231" s="61">
        <v>20</v>
      </c>
      <c r="C231" s="68" t="s">
        <v>132</v>
      </c>
      <c r="D231" s="62" t="s">
        <v>19</v>
      </c>
      <c r="E231" s="64" t="s">
        <v>11</v>
      </c>
      <c r="F231" s="64" t="s">
        <v>3</v>
      </c>
      <c r="G231" s="64">
        <v>1949</v>
      </c>
      <c r="H231" s="62" t="s">
        <v>35</v>
      </c>
      <c r="I231" s="10" t="str">
        <f t="shared" si="9"/>
        <v>E</v>
      </c>
      <c r="J231" s="10">
        <f>COUNTIF(I$6:I231,I231)</f>
        <v>12</v>
      </c>
      <c r="K231" s="83">
        <v>5.4351851851851853E-2</v>
      </c>
    </row>
    <row r="232" spans="1:11" s="77" customFormat="1" ht="15" customHeight="1" thickBot="1">
      <c r="A232" s="72">
        <v>3</v>
      </c>
      <c r="B232" s="73">
        <v>9</v>
      </c>
      <c r="C232" s="74" t="s">
        <v>116</v>
      </c>
      <c r="D232" s="105" t="s">
        <v>21</v>
      </c>
      <c r="E232" s="76" t="s">
        <v>11</v>
      </c>
      <c r="F232" s="76" t="s">
        <v>3</v>
      </c>
      <c r="G232" s="76">
        <v>1950</v>
      </c>
      <c r="H232" s="105" t="s">
        <v>117</v>
      </c>
      <c r="I232" s="9" t="str">
        <f t="shared" si="9"/>
        <v>E</v>
      </c>
      <c r="J232" s="9">
        <f>COUNTIF(I$6:I232,I232)</f>
        <v>13</v>
      </c>
      <c r="K232" s="84">
        <v>5.8483796296296298E-2</v>
      </c>
    </row>
    <row r="233" spans="1:11" s="50" customFormat="1" hidden="1">
      <c r="A233" s="25">
        <v>79</v>
      </c>
      <c r="B233" s="45">
        <v>60</v>
      </c>
      <c r="C233" s="24" t="s">
        <v>195</v>
      </c>
      <c r="D233" s="1" t="s">
        <v>39</v>
      </c>
      <c r="E233" s="6" t="s">
        <v>11</v>
      </c>
      <c r="F233" s="6" t="s">
        <v>3</v>
      </c>
      <c r="G233" s="6">
        <v>1952</v>
      </c>
      <c r="H233" s="1" t="s">
        <v>20</v>
      </c>
      <c r="I233" s="3" t="str">
        <f t="shared" si="9"/>
        <v>E</v>
      </c>
      <c r="J233" s="3">
        <f>COUNTIF(I$6:I233,I233)</f>
        <v>14</v>
      </c>
      <c r="K233" s="85">
        <v>5.8807870370370365E-2</v>
      </c>
    </row>
    <row r="234" spans="1:11" s="50" customFormat="1" hidden="1">
      <c r="A234" s="25">
        <v>88</v>
      </c>
      <c r="B234" s="45">
        <v>89</v>
      </c>
      <c r="C234" s="24" t="s">
        <v>128</v>
      </c>
      <c r="D234" s="1" t="s">
        <v>79</v>
      </c>
      <c r="E234" s="6" t="s">
        <v>11</v>
      </c>
      <c r="F234" s="6" t="s">
        <v>3</v>
      </c>
      <c r="G234" s="6">
        <v>1949</v>
      </c>
      <c r="H234" s="1" t="s">
        <v>65</v>
      </c>
      <c r="I234" s="3" t="str">
        <f t="shared" si="9"/>
        <v>E</v>
      </c>
      <c r="J234" s="3">
        <f>COUNTIF(I$6:I234,I234)</f>
        <v>15</v>
      </c>
      <c r="K234" s="85">
        <v>6.1458333333333337E-2</v>
      </c>
    </row>
    <row r="235" spans="1:11" s="50" customFormat="1" hidden="1">
      <c r="A235" s="25">
        <v>94</v>
      </c>
      <c r="B235" s="45">
        <v>61</v>
      </c>
      <c r="C235" s="24" t="s">
        <v>141</v>
      </c>
      <c r="D235" s="1" t="s">
        <v>58</v>
      </c>
      <c r="E235" s="6" t="s">
        <v>11</v>
      </c>
      <c r="F235" s="6" t="s">
        <v>3</v>
      </c>
      <c r="G235" s="6">
        <v>1952</v>
      </c>
      <c r="H235" s="1" t="s">
        <v>205</v>
      </c>
      <c r="I235" s="3" t="str">
        <f t="shared" si="9"/>
        <v>E</v>
      </c>
      <c r="J235" s="3">
        <f>COUNTIF(I$6:I235,I235)</f>
        <v>16</v>
      </c>
      <c r="K235" s="85">
        <v>6.3553240740740743E-2</v>
      </c>
    </row>
    <row r="236" spans="1:11" s="50" customFormat="1" hidden="1">
      <c r="A236" s="25">
        <v>101</v>
      </c>
      <c r="B236" s="45">
        <v>10</v>
      </c>
      <c r="C236" s="24" t="s">
        <v>118</v>
      </c>
      <c r="D236" s="1" t="s">
        <v>21</v>
      </c>
      <c r="E236" s="6" t="s">
        <v>11</v>
      </c>
      <c r="F236" s="6" t="s">
        <v>3</v>
      </c>
      <c r="G236" s="6">
        <v>1947</v>
      </c>
      <c r="H236" s="1" t="s">
        <v>81</v>
      </c>
      <c r="I236" s="3" t="str">
        <f t="shared" si="9"/>
        <v>E</v>
      </c>
      <c r="J236" s="3">
        <f>COUNTIF(I$6:I236,I236)</f>
        <v>17</v>
      </c>
      <c r="K236" s="85">
        <v>6.5613425925925936E-2</v>
      </c>
    </row>
    <row r="237" spans="1:11" s="50" customFormat="1" hidden="1">
      <c r="A237" s="25">
        <v>103</v>
      </c>
      <c r="B237" s="45">
        <v>11</v>
      </c>
      <c r="C237" s="24" t="s">
        <v>162</v>
      </c>
      <c r="D237" s="1" t="s">
        <v>19</v>
      </c>
      <c r="E237" s="6" t="s">
        <v>11</v>
      </c>
      <c r="F237" s="6" t="s">
        <v>3</v>
      </c>
      <c r="G237" s="6">
        <v>1950</v>
      </c>
      <c r="H237" s="1" t="s">
        <v>172</v>
      </c>
      <c r="I237" s="3" t="str">
        <f t="shared" si="9"/>
        <v>E</v>
      </c>
      <c r="J237" s="3">
        <f>COUNTIF(I$6:I237,I237)</f>
        <v>18</v>
      </c>
      <c r="K237" s="85">
        <v>6.5787037037037033E-2</v>
      </c>
    </row>
    <row r="238" spans="1:11" s="50" customFormat="1" hidden="1">
      <c r="A238" s="25">
        <v>112</v>
      </c>
      <c r="B238" s="45">
        <v>111</v>
      </c>
      <c r="C238" s="24" t="s">
        <v>243</v>
      </c>
      <c r="D238" s="1" t="s">
        <v>21</v>
      </c>
      <c r="E238" s="6" t="s">
        <v>11</v>
      </c>
      <c r="F238" s="6" t="s">
        <v>3</v>
      </c>
      <c r="G238" s="6">
        <v>1948</v>
      </c>
      <c r="H238" s="1" t="s">
        <v>190</v>
      </c>
      <c r="I238" s="3" t="str">
        <f t="shared" si="9"/>
        <v>E</v>
      </c>
      <c r="J238" s="3">
        <f>COUNTIF(I$6:I238,I238)</f>
        <v>19</v>
      </c>
      <c r="K238" s="85">
        <v>6.9398148148148139E-2</v>
      </c>
    </row>
    <row r="239" spans="1:11" s="50" customFormat="1" hidden="1">
      <c r="A239" s="25">
        <v>117</v>
      </c>
      <c r="B239" s="45">
        <v>66</v>
      </c>
      <c r="C239" s="24" t="s">
        <v>140</v>
      </c>
      <c r="D239" s="1" t="s">
        <v>46</v>
      </c>
      <c r="E239" s="6" t="s">
        <v>11</v>
      </c>
      <c r="F239" s="6" t="s">
        <v>3</v>
      </c>
      <c r="G239" s="6">
        <v>1950</v>
      </c>
      <c r="H239" s="1" t="s">
        <v>34</v>
      </c>
      <c r="I239" s="3" t="str">
        <f t="shared" si="9"/>
        <v>E</v>
      </c>
      <c r="J239" s="3">
        <f>COUNTIF(I$6:I239,I239)</f>
        <v>20</v>
      </c>
      <c r="K239" s="85">
        <v>7.2222222222222229E-2</v>
      </c>
    </row>
    <row r="240" spans="1:11" s="50" customFormat="1" hidden="1">
      <c r="A240" s="25">
        <v>15</v>
      </c>
      <c r="B240" s="45">
        <v>38</v>
      </c>
      <c r="C240" s="24" t="s">
        <v>265</v>
      </c>
      <c r="D240" s="1" t="s">
        <v>266</v>
      </c>
      <c r="E240" s="6" t="s">
        <v>11</v>
      </c>
      <c r="F240" s="6" t="s">
        <v>15</v>
      </c>
      <c r="G240" s="6">
        <v>1992</v>
      </c>
      <c r="H240" s="1" t="s">
        <v>267</v>
      </c>
      <c r="I240" s="3" t="str">
        <f t="shared" si="9"/>
        <v>F</v>
      </c>
      <c r="J240" s="3">
        <f>COUNTIF(I$6:I240,I240)</f>
        <v>7</v>
      </c>
      <c r="K240" s="85">
        <v>4.4571759259259262E-2</v>
      </c>
    </row>
    <row r="241" spans="1:11" s="50" customFormat="1" hidden="1">
      <c r="A241" s="25">
        <v>19</v>
      </c>
      <c r="B241" s="45">
        <v>109</v>
      </c>
      <c r="C241" s="24" t="s">
        <v>159</v>
      </c>
      <c r="D241" s="1" t="s">
        <v>49</v>
      </c>
      <c r="E241" s="6" t="s">
        <v>11</v>
      </c>
      <c r="F241" s="6" t="s">
        <v>15</v>
      </c>
      <c r="G241" s="6">
        <v>1985</v>
      </c>
      <c r="H241" s="1" t="s">
        <v>25</v>
      </c>
      <c r="I241" s="3" t="str">
        <f t="shared" si="9"/>
        <v>F</v>
      </c>
      <c r="J241" s="3">
        <f>COUNTIF(I$6:I241,I241)</f>
        <v>8</v>
      </c>
      <c r="K241" s="85">
        <v>4.6712962962962963E-2</v>
      </c>
    </row>
    <row r="242" spans="1:11" s="50" customFormat="1" hidden="1">
      <c r="A242" s="25">
        <v>71</v>
      </c>
      <c r="B242" s="45">
        <v>85</v>
      </c>
      <c r="C242" s="24" t="s">
        <v>133</v>
      </c>
      <c r="D242" s="1" t="s">
        <v>85</v>
      </c>
      <c r="E242" s="6" t="s">
        <v>11</v>
      </c>
      <c r="F242" s="6" t="s">
        <v>15</v>
      </c>
      <c r="G242" s="6">
        <v>1984</v>
      </c>
      <c r="H242" s="1" t="s">
        <v>48</v>
      </c>
      <c r="I242" s="3" t="str">
        <f t="shared" si="9"/>
        <v>F</v>
      </c>
      <c r="J242" s="3">
        <f>COUNTIF(I$6:I242,I242)</f>
        <v>9</v>
      </c>
      <c r="K242" s="85">
        <v>5.6689814814814811E-2</v>
      </c>
    </row>
    <row r="243" spans="1:11" s="50" customFormat="1" hidden="1">
      <c r="A243" s="25">
        <v>95</v>
      </c>
      <c r="B243" s="45">
        <v>70</v>
      </c>
      <c r="C243" s="24" t="s">
        <v>139</v>
      </c>
      <c r="D243" s="1" t="s">
        <v>86</v>
      </c>
      <c r="E243" s="6" t="s">
        <v>11</v>
      </c>
      <c r="F243" s="6" t="s">
        <v>179</v>
      </c>
      <c r="G243" s="6">
        <v>1986</v>
      </c>
      <c r="H243" s="1" t="s">
        <v>32</v>
      </c>
      <c r="I243" s="3" t="str">
        <f t="shared" si="9"/>
        <v>F</v>
      </c>
      <c r="J243" s="3">
        <f>COUNTIF(I$6:I243,I243)</f>
        <v>10</v>
      </c>
      <c r="K243" s="85">
        <v>6.3842592592592604E-2</v>
      </c>
    </row>
    <row r="244" spans="1:11" s="50" customFormat="1" hidden="1">
      <c r="A244" s="25">
        <v>99</v>
      </c>
      <c r="B244" s="45">
        <v>126</v>
      </c>
      <c r="C244" s="24" t="s">
        <v>280</v>
      </c>
      <c r="D244" s="1" t="s">
        <v>211</v>
      </c>
      <c r="E244" s="6" t="s">
        <v>11</v>
      </c>
      <c r="F244" s="6" t="s">
        <v>15</v>
      </c>
      <c r="G244" s="6">
        <v>1984</v>
      </c>
      <c r="H244" s="1" t="s">
        <v>210</v>
      </c>
      <c r="I244" s="3" t="str">
        <f t="shared" si="9"/>
        <v>F</v>
      </c>
      <c r="J244" s="3">
        <f>COUNTIF(I$6:I244,I244)</f>
        <v>11</v>
      </c>
      <c r="K244" s="85">
        <v>6.4490740740740737E-2</v>
      </c>
    </row>
    <row r="245" spans="1:11" s="50" customFormat="1" hidden="1">
      <c r="A245" s="91">
        <v>102</v>
      </c>
      <c r="B245" s="92">
        <v>114</v>
      </c>
      <c r="C245" s="97" t="s">
        <v>214</v>
      </c>
      <c r="D245" s="93" t="s">
        <v>215</v>
      </c>
      <c r="E245" s="94" t="s">
        <v>11</v>
      </c>
      <c r="F245" s="94" t="s">
        <v>15</v>
      </c>
      <c r="G245" s="94">
        <v>1992</v>
      </c>
      <c r="H245" s="93" t="s">
        <v>44</v>
      </c>
      <c r="I245" s="95" t="str">
        <f t="shared" si="9"/>
        <v>F</v>
      </c>
      <c r="J245" s="95">
        <f>COUNTIF(I$6:I245,I245)</f>
        <v>12</v>
      </c>
      <c r="K245" s="96">
        <v>6.5752314814814819E-2</v>
      </c>
    </row>
    <row r="246" spans="1:11" s="33" customFormat="1" ht="24.95" customHeight="1" thickBot="1">
      <c r="A246" s="113" t="s">
        <v>309</v>
      </c>
      <c r="B246" s="114"/>
      <c r="C246" s="114"/>
      <c r="D246" s="114"/>
      <c r="E246" s="114"/>
      <c r="F246" s="114"/>
      <c r="G246" s="114"/>
      <c r="H246" s="114"/>
      <c r="I246" s="114"/>
      <c r="J246" s="114"/>
      <c r="K246" s="115"/>
    </row>
    <row r="247" spans="1:11" s="59" customFormat="1" ht="15" customHeight="1">
      <c r="A247" s="54">
        <v>1</v>
      </c>
      <c r="B247" s="55">
        <v>29</v>
      </c>
      <c r="C247" s="67" t="s">
        <v>254</v>
      </c>
      <c r="D247" s="56" t="s">
        <v>255</v>
      </c>
      <c r="E247" s="58" t="s">
        <v>11</v>
      </c>
      <c r="F247" s="58" t="s">
        <v>15</v>
      </c>
      <c r="G247" s="58">
        <v>1982</v>
      </c>
      <c r="H247" s="56" t="s">
        <v>35</v>
      </c>
      <c r="I247" s="11" t="str">
        <f t="shared" ref="I247:I253" si="10">IF(F247="m",IF($G$1-$G247&lt;=19,"JM",IF($G$1-$G247&lt;=39,"A",IF($G$1-$G247&lt;=49,"B",IF($G$1-$G247&lt;=59,"C",IF($G$1-$G247&lt;=69,"D","E"))))),IF($G$1-$G247&lt;=19,"JŽ",IF($G$1-$G247&lt;=39,"F",IF($G$1-$G247&lt;=49,"G",IF($G$1-$G247&lt;=59,"H","I")))))</f>
        <v>G</v>
      </c>
      <c r="J247" s="11">
        <f>COUNTIF(I$6:I247,I247)</f>
        <v>8</v>
      </c>
      <c r="K247" s="82">
        <v>5.0208333333333334E-2</v>
      </c>
    </row>
    <row r="248" spans="1:11" s="65" customFormat="1" ht="15" customHeight="1">
      <c r="A248" s="60">
        <v>2</v>
      </c>
      <c r="B248" s="61">
        <v>56</v>
      </c>
      <c r="C248" s="68" t="s">
        <v>282</v>
      </c>
      <c r="D248" s="62" t="s">
        <v>40</v>
      </c>
      <c r="E248" s="64" t="s">
        <v>11</v>
      </c>
      <c r="F248" s="64" t="s">
        <v>15</v>
      </c>
      <c r="G248" s="64">
        <v>1979</v>
      </c>
      <c r="H248" s="62" t="s">
        <v>48</v>
      </c>
      <c r="I248" s="10" t="str">
        <f t="shared" si="10"/>
        <v>G</v>
      </c>
      <c r="J248" s="10">
        <f>COUNTIF(I$6:I248,I248)</f>
        <v>9</v>
      </c>
      <c r="K248" s="83">
        <v>5.545138888888889E-2</v>
      </c>
    </row>
    <row r="249" spans="1:11" s="77" customFormat="1" ht="15" customHeight="1" thickBot="1">
      <c r="A249" s="72">
        <v>3</v>
      </c>
      <c r="B249" s="73">
        <v>33</v>
      </c>
      <c r="C249" s="74" t="s">
        <v>281</v>
      </c>
      <c r="D249" s="105" t="s">
        <v>66</v>
      </c>
      <c r="E249" s="76" t="s">
        <v>11</v>
      </c>
      <c r="F249" s="76" t="s">
        <v>15</v>
      </c>
      <c r="G249" s="76">
        <v>1980</v>
      </c>
      <c r="H249" s="105" t="s">
        <v>67</v>
      </c>
      <c r="I249" s="9" t="str">
        <f t="shared" si="10"/>
        <v>G</v>
      </c>
      <c r="J249" s="9">
        <f>COUNTIF(I$6:I249,I249)</f>
        <v>10</v>
      </c>
      <c r="K249" s="84">
        <v>5.65162037037037E-2</v>
      </c>
    </row>
    <row r="250" spans="1:11" s="50" customFormat="1" hidden="1">
      <c r="A250" s="25">
        <v>97</v>
      </c>
      <c r="B250" s="45">
        <v>58</v>
      </c>
      <c r="C250" s="24" t="s">
        <v>217</v>
      </c>
      <c r="D250" s="1" t="s">
        <v>47</v>
      </c>
      <c r="E250" s="6" t="s">
        <v>11</v>
      </c>
      <c r="F250" s="6" t="s">
        <v>15</v>
      </c>
      <c r="G250" s="6">
        <v>1977</v>
      </c>
      <c r="H250" s="1" t="s">
        <v>218</v>
      </c>
      <c r="I250" s="3" t="str">
        <f t="shared" si="10"/>
        <v>G</v>
      </c>
      <c r="J250" s="3">
        <f>COUNTIF(I$6:I250,I250)</f>
        <v>11</v>
      </c>
      <c r="K250" s="85">
        <v>6.4375000000000002E-2</v>
      </c>
    </row>
    <row r="251" spans="1:11" s="50" customFormat="1" hidden="1">
      <c r="A251" s="25">
        <v>114</v>
      </c>
      <c r="B251" s="45">
        <v>47</v>
      </c>
      <c r="C251" s="24" t="s">
        <v>193</v>
      </c>
      <c r="D251" s="1" t="s">
        <v>77</v>
      </c>
      <c r="E251" s="6" t="s">
        <v>11</v>
      </c>
      <c r="F251" s="6" t="s">
        <v>15</v>
      </c>
      <c r="G251" s="6">
        <v>1979</v>
      </c>
      <c r="H251" s="1" t="s">
        <v>194</v>
      </c>
      <c r="I251" s="3" t="str">
        <f t="shared" si="10"/>
        <v>G</v>
      </c>
      <c r="J251" s="3">
        <f>COUNTIF(I$6:I251,I251)</f>
        <v>12</v>
      </c>
      <c r="K251" s="85">
        <v>7.1215277777777766E-2</v>
      </c>
    </row>
    <row r="252" spans="1:11" s="50" customFormat="1" hidden="1">
      <c r="A252" s="25">
        <v>120</v>
      </c>
      <c r="B252" s="45">
        <v>12</v>
      </c>
      <c r="C252" s="24" t="s">
        <v>282</v>
      </c>
      <c r="D252" s="1" t="s">
        <v>293</v>
      </c>
      <c r="E252" s="6" t="s">
        <v>11</v>
      </c>
      <c r="F252" s="6" t="s">
        <v>15</v>
      </c>
      <c r="G252" s="51">
        <v>1977</v>
      </c>
      <c r="H252" s="1" t="s">
        <v>294</v>
      </c>
      <c r="I252" s="3" t="str">
        <f t="shared" si="10"/>
        <v>G</v>
      </c>
      <c r="J252" s="3">
        <f>COUNTIF(I$6:I252,I252)</f>
        <v>13</v>
      </c>
      <c r="K252" s="85">
        <v>7.7986111111111103E-2</v>
      </c>
    </row>
    <row r="253" spans="1:11" s="50" customFormat="1" hidden="1">
      <c r="A253" s="91">
        <v>125</v>
      </c>
      <c r="B253" s="92">
        <v>28</v>
      </c>
      <c r="C253" s="97" t="s">
        <v>277</v>
      </c>
      <c r="D253" s="93" t="s">
        <v>242</v>
      </c>
      <c r="E253" s="94" t="s">
        <v>11</v>
      </c>
      <c r="F253" s="94" t="s">
        <v>15</v>
      </c>
      <c r="G253" s="94">
        <v>1975</v>
      </c>
      <c r="H253" s="93" t="s">
        <v>82</v>
      </c>
      <c r="I253" s="95" t="str">
        <f t="shared" si="10"/>
        <v>G</v>
      </c>
      <c r="J253" s="95">
        <f>COUNTIF(I$6:I253,I253)</f>
        <v>14</v>
      </c>
      <c r="K253" s="92"/>
    </row>
    <row r="254" spans="1:11" s="33" customFormat="1" ht="24.95" customHeight="1" thickBot="1">
      <c r="A254" s="113" t="s">
        <v>310</v>
      </c>
      <c r="B254" s="114"/>
      <c r="C254" s="114"/>
      <c r="D254" s="114"/>
      <c r="E254" s="114"/>
      <c r="F254" s="114"/>
      <c r="G254" s="114"/>
      <c r="H254" s="114"/>
      <c r="I254" s="114"/>
      <c r="J254" s="114"/>
      <c r="K254" s="115"/>
    </row>
    <row r="255" spans="1:11" s="59" customFormat="1" ht="15" customHeight="1">
      <c r="A255" s="54">
        <v>1</v>
      </c>
      <c r="B255" s="55">
        <v>81</v>
      </c>
      <c r="C255" s="67" t="s">
        <v>198</v>
      </c>
      <c r="D255" s="56" t="s">
        <v>199</v>
      </c>
      <c r="E255" s="58" t="s">
        <v>11</v>
      </c>
      <c r="F255" s="58" t="s">
        <v>15</v>
      </c>
      <c r="G255" s="58">
        <v>1970</v>
      </c>
      <c r="H255" s="56" t="s">
        <v>302</v>
      </c>
      <c r="I255" s="11" t="str">
        <f t="shared" ref="I255:I262" si="11">IF(F255="m",IF($G$1-$G255&lt;=19,"JM",IF($G$1-$G255&lt;=39,"A",IF($G$1-$G255&lt;=49,"B",IF($G$1-$G255&lt;=59,"C",IF($G$1-$G255&lt;=69,"D","E"))))),IF($G$1-$G255&lt;=19,"JŽ",IF($G$1-$G255&lt;=39,"F",IF($G$1-$G255&lt;=49,"G",IF($G$1-$G255&lt;=59,"H","I")))))</f>
        <v>H</v>
      </c>
      <c r="J255" s="11">
        <f>COUNTIF(I$6:I255,I255)</f>
        <v>9</v>
      </c>
      <c r="K255" s="82">
        <v>4.8518518518518516E-2</v>
      </c>
    </row>
    <row r="256" spans="1:11" s="65" customFormat="1" ht="15" customHeight="1">
      <c r="A256" s="60">
        <v>2</v>
      </c>
      <c r="B256" s="61">
        <v>120</v>
      </c>
      <c r="C256" s="68" t="s">
        <v>126</v>
      </c>
      <c r="D256" s="62" t="s">
        <v>68</v>
      </c>
      <c r="E256" s="64" t="s">
        <v>11</v>
      </c>
      <c r="F256" s="64" t="s">
        <v>15</v>
      </c>
      <c r="G256" s="64">
        <v>1972</v>
      </c>
      <c r="H256" s="62" t="s">
        <v>69</v>
      </c>
      <c r="I256" s="10" t="str">
        <f t="shared" si="11"/>
        <v>H</v>
      </c>
      <c r="J256" s="10">
        <f>COUNTIF(I$6:I256,I256)</f>
        <v>10</v>
      </c>
      <c r="K256" s="83">
        <v>4.9722222222222223E-2</v>
      </c>
    </row>
    <row r="257" spans="1:11" s="77" customFormat="1" ht="15" customHeight="1" thickBot="1">
      <c r="A257" s="72">
        <v>3</v>
      </c>
      <c r="B257" s="73">
        <v>68</v>
      </c>
      <c r="C257" s="74" t="s">
        <v>182</v>
      </c>
      <c r="D257" s="105" t="s">
        <v>85</v>
      </c>
      <c r="E257" s="76" t="s">
        <v>11</v>
      </c>
      <c r="F257" s="76" t="s">
        <v>15</v>
      </c>
      <c r="G257" s="76">
        <v>1972</v>
      </c>
      <c r="H257" s="105" t="s">
        <v>30</v>
      </c>
      <c r="I257" s="9" t="str">
        <f t="shared" si="11"/>
        <v>H</v>
      </c>
      <c r="J257" s="9">
        <f>COUNTIF(I$6:I257,I257)</f>
        <v>11</v>
      </c>
      <c r="K257" s="84">
        <v>4.9733796296296297E-2</v>
      </c>
    </row>
    <row r="258" spans="1:11" s="50" customFormat="1" hidden="1">
      <c r="A258" s="25">
        <v>66</v>
      </c>
      <c r="B258" s="45">
        <v>65</v>
      </c>
      <c r="C258" s="24" t="s">
        <v>164</v>
      </c>
      <c r="D258" s="1" t="s">
        <v>77</v>
      </c>
      <c r="E258" s="6" t="s">
        <v>11</v>
      </c>
      <c r="F258" s="6" t="s">
        <v>15</v>
      </c>
      <c r="G258" s="6">
        <v>1972</v>
      </c>
      <c r="H258" s="1" t="s">
        <v>34</v>
      </c>
      <c r="I258" s="3" t="str">
        <f t="shared" si="11"/>
        <v>H</v>
      </c>
      <c r="J258" s="3">
        <f>COUNTIF(I$6:I258,I258)</f>
        <v>12</v>
      </c>
      <c r="K258" s="85">
        <v>5.5995370370370369E-2</v>
      </c>
    </row>
    <row r="259" spans="1:11" s="50" customFormat="1" hidden="1">
      <c r="A259" s="25">
        <v>83</v>
      </c>
      <c r="B259" s="45">
        <v>117</v>
      </c>
      <c r="C259" s="24" t="s">
        <v>151</v>
      </c>
      <c r="D259" s="1" t="s">
        <v>83</v>
      </c>
      <c r="E259" s="6" t="s">
        <v>11</v>
      </c>
      <c r="F259" s="6" t="s">
        <v>15</v>
      </c>
      <c r="G259" s="6">
        <v>1970</v>
      </c>
      <c r="H259" s="1" t="s">
        <v>35</v>
      </c>
      <c r="I259" s="3" t="str">
        <f t="shared" si="11"/>
        <v>H</v>
      </c>
      <c r="J259" s="3">
        <f>COUNTIF(I$6:I259,I259)</f>
        <v>13</v>
      </c>
      <c r="K259" s="85">
        <v>6.0185185185185182E-2</v>
      </c>
    </row>
    <row r="260" spans="1:11" s="50" customFormat="1" hidden="1">
      <c r="A260" s="25">
        <v>93</v>
      </c>
      <c r="B260" s="45">
        <v>72</v>
      </c>
      <c r="C260" s="24" t="s">
        <v>153</v>
      </c>
      <c r="D260" s="1" t="s">
        <v>84</v>
      </c>
      <c r="E260" s="6" t="s">
        <v>11</v>
      </c>
      <c r="F260" s="6" t="s">
        <v>15</v>
      </c>
      <c r="G260" s="6">
        <v>1970</v>
      </c>
      <c r="H260" s="1" t="s">
        <v>32</v>
      </c>
      <c r="I260" s="3" t="str">
        <f t="shared" si="11"/>
        <v>H</v>
      </c>
      <c r="J260" s="3">
        <f>COUNTIF(I$6:I260,I260)</f>
        <v>14</v>
      </c>
      <c r="K260" s="85">
        <v>6.3495370370370369E-2</v>
      </c>
    </row>
    <row r="261" spans="1:11" s="50" customFormat="1" hidden="1">
      <c r="A261" s="25">
        <v>109</v>
      </c>
      <c r="B261" s="45">
        <v>123</v>
      </c>
      <c r="C261" s="24" t="s">
        <v>251</v>
      </c>
      <c r="D261" s="1" t="s">
        <v>252</v>
      </c>
      <c r="E261" s="6" t="s">
        <v>11</v>
      </c>
      <c r="F261" s="6" t="s">
        <v>15</v>
      </c>
      <c r="G261" s="6">
        <v>1965</v>
      </c>
      <c r="H261" s="1" t="s">
        <v>253</v>
      </c>
      <c r="I261" s="3" t="str">
        <f t="shared" si="11"/>
        <v>H</v>
      </c>
      <c r="J261" s="3">
        <f>COUNTIF(I$6:I261,I261)</f>
        <v>15</v>
      </c>
      <c r="K261" s="85">
        <v>6.8287037037037035E-2</v>
      </c>
    </row>
    <row r="262" spans="1:11" s="50" customFormat="1" hidden="1">
      <c r="A262" s="91">
        <v>121</v>
      </c>
      <c r="B262" s="92">
        <v>39</v>
      </c>
      <c r="C262" s="97" t="s">
        <v>145</v>
      </c>
      <c r="D262" s="93" t="s">
        <v>85</v>
      </c>
      <c r="E262" s="94" t="s">
        <v>11</v>
      </c>
      <c r="F262" s="94" t="s">
        <v>15</v>
      </c>
      <c r="G262" s="94">
        <v>1967</v>
      </c>
      <c r="H262" s="93" t="s">
        <v>146</v>
      </c>
      <c r="I262" s="95" t="str">
        <f t="shared" si="11"/>
        <v>H</v>
      </c>
      <c r="J262" s="95">
        <f>COUNTIF(I$6:I262,I262)</f>
        <v>16</v>
      </c>
      <c r="K262" s="96">
        <v>8.0162037037037046E-2</v>
      </c>
    </row>
    <row r="263" spans="1:11" s="33" customFormat="1" ht="24.95" customHeight="1" thickBot="1">
      <c r="A263" s="113" t="s">
        <v>311</v>
      </c>
      <c r="B263" s="114"/>
      <c r="C263" s="114"/>
      <c r="D263" s="114"/>
      <c r="E263" s="114"/>
      <c r="F263" s="114"/>
      <c r="G263" s="114"/>
      <c r="H263" s="114"/>
      <c r="I263" s="114"/>
      <c r="J263" s="114"/>
      <c r="K263" s="115"/>
    </row>
    <row r="264" spans="1:11" s="59" customFormat="1" ht="15" customHeight="1">
      <c r="A264" s="54">
        <v>1</v>
      </c>
      <c r="B264" s="55">
        <v>34</v>
      </c>
      <c r="C264" s="67" t="s">
        <v>119</v>
      </c>
      <c r="D264" s="56" t="s">
        <v>57</v>
      </c>
      <c r="E264" s="58" t="s">
        <v>11</v>
      </c>
      <c r="F264" s="58" t="s">
        <v>15</v>
      </c>
      <c r="G264" s="58">
        <v>1957</v>
      </c>
      <c r="H264" s="15" t="s">
        <v>88</v>
      </c>
      <c r="I264" s="11" t="str">
        <f>IF(F264="m",IF($G$1-$G264&lt;=19,"JM",IF($G$1-$G264&lt;=39,"A",IF($G$1-$G264&lt;=49,"B",IF($G$1-$G264&lt;=59,"C",IF($G$1-$G264&lt;=69,"D","E"))))),IF($G$1-$G264&lt;=19,"JŽ",IF($G$1-$G264&lt;=39,"F",IF($G$1-$G264&lt;=49,"G",IF($G$1-$G264&lt;=59,"H","I")))))</f>
        <v>I</v>
      </c>
      <c r="J264" s="11">
        <f>COUNTIF(I$6:I264,I264)</f>
        <v>3</v>
      </c>
      <c r="K264" s="82">
        <v>6.744212962962963E-2</v>
      </c>
    </row>
    <row r="265" spans="1:11" s="65" customFormat="1" ht="15" customHeight="1" thickBot="1">
      <c r="A265" s="60">
        <v>2</v>
      </c>
      <c r="B265" s="61">
        <v>40</v>
      </c>
      <c r="C265" s="68" t="s">
        <v>103</v>
      </c>
      <c r="D265" s="62" t="s">
        <v>104</v>
      </c>
      <c r="E265" s="64" t="s">
        <v>11</v>
      </c>
      <c r="F265" s="64" t="s">
        <v>15</v>
      </c>
      <c r="G265" s="64">
        <v>1959</v>
      </c>
      <c r="H265" s="62" t="s">
        <v>271</v>
      </c>
      <c r="I265" s="10" t="str">
        <f>IF(F265="m",IF($G$1-$G265&lt;=19,"JM",IF($G$1-$G265&lt;=39,"A",IF($G$1-$G265&lt;=49,"B",IF($G$1-$G265&lt;=59,"C",IF($G$1-$G265&lt;=69,"D","E"))))),IF($G$1-$G265&lt;=19,"JŽ",IF($G$1-$G265&lt;=39,"F",IF($G$1-$G265&lt;=49,"G",IF($G$1-$G265&lt;=59,"H","I")))))</f>
        <v>I</v>
      </c>
      <c r="J265" s="10">
        <f>COUNTIF(I$6:I265,I265)</f>
        <v>4</v>
      </c>
      <c r="K265" s="83">
        <v>8.0162037037037046E-2</v>
      </c>
    </row>
    <row r="266" spans="1:11" s="33" customFormat="1" ht="24.95" customHeight="1" thickBot="1">
      <c r="A266" s="113" t="s">
        <v>312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5"/>
    </row>
    <row r="267" spans="1:11" s="59" customFormat="1" ht="13.5" thickBot="1">
      <c r="A267" s="54">
        <v>1</v>
      </c>
      <c r="B267" s="55">
        <v>21</v>
      </c>
      <c r="C267" s="67" t="s">
        <v>147</v>
      </c>
      <c r="D267" s="56" t="s">
        <v>170</v>
      </c>
      <c r="E267" s="58" t="s">
        <v>11</v>
      </c>
      <c r="F267" s="58" t="s">
        <v>3</v>
      </c>
      <c r="G267" s="58">
        <v>2003</v>
      </c>
      <c r="H267" s="56" t="s">
        <v>229</v>
      </c>
      <c r="I267" s="11" t="str">
        <f>IF(F267="m",IF($G$1-$G267&lt;=19,"JM",IF($G$1-$G267&lt;=39,"A",IF($G$1-$G267&lt;=49,"B",IF($G$1-$G267&lt;=59,"C",IF($G$1-$G267&lt;=69,"D","E"))))),IF($G$1-$G267&lt;=19,"JŽ",IF($G$1-$G267&lt;=39,"F",IF($G$1-$G267&lt;=49,"G",IF($G$1-$G267&lt;=59,"H","I")))))</f>
        <v>JM</v>
      </c>
      <c r="J267" s="11">
        <f>COUNTIF(I$6:I267,I267)</f>
        <v>2</v>
      </c>
      <c r="K267" s="82">
        <v>4.6180555555555558E-2</v>
      </c>
    </row>
    <row r="268" spans="1:11" s="33" customFormat="1" ht="24.95" customHeight="1" thickBot="1">
      <c r="A268" s="113" t="s">
        <v>313</v>
      </c>
      <c r="B268" s="114"/>
      <c r="C268" s="114"/>
      <c r="D268" s="114"/>
      <c r="E268" s="114"/>
      <c r="F268" s="114"/>
      <c r="G268" s="114"/>
      <c r="H268" s="114"/>
      <c r="I268" s="114"/>
      <c r="J268" s="114"/>
      <c r="K268" s="115"/>
    </row>
    <row r="269" spans="1:11" s="59" customFormat="1" ht="15" customHeight="1">
      <c r="A269" s="54">
        <v>1</v>
      </c>
      <c r="B269" s="55">
        <v>105</v>
      </c>
      <c r="C269" s="69" t="s">
        <v>297</v>
      </c>
      <c r="D269" s="56" t="s">
        <v>298</v>
      </c>
      <c r="E269" s="58" t="s">
        <v>11</v>
      </c>
      <c r="F269" s="58" t="s">
        <v>15</v>
      </c>
      <c r="G269" s="52">
        <v>2008</v>
      </c>
      <c r="H269" s="56" t="s">
        <v>48</v>
      </c>
      <c r="I269" s="11" t="str">
        <f>IF(F269="m",IF($G$1-$G269&lt;=19,"JM",IF($G$1-$G269&lt;=39,"A",IF($G$1-$G269&lt;=49,"B",IF($G$1-$G269&lt;=59,"C",IF($G$1-$G269&lt;=69,"D","E"))))),IF($G$1-$G269&lt;=19,"JŽ",IF($G$1-$G269&lt;=39,"F",IF($G$1-$G269&lt;=49,"G",IF($G$1-$G269&lt;=59,"H","I")))))</f>
        <v>JŽ</v>
      </c>
      <c r="J269" s="11">
        <f>COUNTIF(I$6:I269,I269)</f>
        <v>2</v>
      </c>
      <c r="K269" s="82">
        <v>7.6574074074074072E-2</v>
      </c>
    </row>
    <row r="271" spans="1:11" s="13" customFormat="1" ht="11.25">
      <c r="A271" s="112" t="s">
        <v>279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1:11" s="13" customFormat="1" ht="11.25">
      <c r="A272" s="112" t="s">
        <v>91</v>
      </c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</row>
  </sheetData>
  <sortState ref="A138:K263">
    <sortCondition ref="I138:I263"/>
  </sortState>
  <mergeCells count="15">
    <mergeCell ref="A2:K2"/>
    <mergeCell ref="A3:B3"/>
    <mergeCell ref="A266:K266"/>
    <mergeCell ref="A268:K268"/>
    <mergeCell ref="A271:K271"/>
    <mergeCell ref="A272:K272"/>
    <mergeCell ref="A4:K4"/>
    <mergeCell ref="A20:K20"/>
    <mergeCell ref="A134:K134"/>
    <mergeCell ref="A192:K192"/>
    <mergeCell ref="A216:K216"/>
    <mergeCell ref="A229:K229"/>
    <mergeCell ref="A246:K246"/>
    <mergeCell ref="A254:K254"/>
    <mergeCell ref="A263:K263"/>
  </mergeCells>
  <hyperlinks>
    <hyperlink ref="H55" r:id="rId1"/>
    <hyperlink ref="H17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Výsledky 2022</vt:lpstr>
      <vt:lpstr>Kategórie 2022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2022-05-22T11:19:26Z</cp:lastPrinted>
  <dcterms:created xsi:type="dcterms:W3CDTF">2006-08-10T15:02:00Z</dcterms:created>
  <dcterms:modified xsi:type="dcterms:W3CDTF">2022-05-22T12:18:03Z</dcterms:modified>
</cp:coreProperties>
</file>