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9305" windowHeight="7725" activeTab="0"/>
  </bookViews>
  <sheets>
    <sheet name="Celkové výsledky 21,1 km 2022" sheetId="1" r:id="rId1"/>
    <sheet name="Kategórie 21,1 km" sheetId="2" r:id="rId2"/>
    <sheet name="Výsledky 5 km" sheetId="3" r:id="rId3"/>
    <sheet name="Majstrovstva VsAZ" sheetId="4" r:id="rId4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<sst xmlns="http://schemas.openxmlformats.org/spreadsheetml/2006/main" count="1310" uniqueCount="427">
  <si>
    <t>Meno</t>
  </si>
  <si>
    <t>Oddiel</t>
  </si>
  <si>
    <t>Čas</t>
  </si>
  <si>
    <t>m</t>
  </si>
  <si>
    <t>ž</t>
  </si>
  <si>
    <t>m/ž</t>
  </si>
  <si>
    <t>dátum</t>
  </si>
  <si>
    <t>Por. v kat.</t>
  </si>
  <si>
    <t>Rok nar.</t>
  </si>
  <si>
    <t>Priezvisko</t>
  </si>
  <si>
    <t>Štart. čís.</t>
  </si>
  <si>
    <t>František</t>
  </si>
  <si>
    <t>SVK</t>
  </si>
  <si>
    <t>Štát. prísl.</t>
  </si>
  <si>
    <t>21,1 km</t>
  </si>
  <si>
    <t>Kat.</t>
  </si>
  <si>
    <t>Alžbeta</t>
  </si>
  <si>
    <t>Martin</t>
  </si>
  <si>
    <t>Jozef</t>
  </si>
  <si>
    <t>Zlatka</t>
  </si>
  <si>
    <t>Peter</t>
  </si>
  <si>
    <t>Miroslav</t>
  </si>
  <si>
    <t>Ján</t>
  </si>
  <si>
    <t>Marián</t>
  </si>
  <si>
    <t>Marek</t>
  </si>
  <si>
    <t>Vladimír</t>
  </si>
  <si>
    <t>Jaroslav</t>
  </si>
  <si>
    <t>Karol</t>
  </si>
  <si>
    <t>Tibor</t>
  </si>
  <si>
    <t>Imrich</t>
  </si>
  <si>
    <t>Erik</t>
  </si>
  <si>
    <t>Milan</t>
  </si>
  <si>
    <t>Martina</t>
  </si>
  <si>
    <t>Štefan</t>
  </si>
  <si>
    <t>Michal</t>
  </si>
  <si>
    <t>Danica</t>
  </si>
  <si>
    <t>Maroš</t>
  </si>
  <si>
    <t>AC Michalovce</t>
  </si>
  <si>
    <t>Košice</t>
  </si>
  <si>
    <t>ŽSR Košice</t>
  </si>
  <si>
    <t>MBK Veľké Kapušany</t>
  </si>
  <si>
    <t>TJ Obal servis Košice</t>
  </si>
  <si>
    <t>MBO Strážske</t>
  </si>
  <si>
    <t>Michalovce</t>
  </si>
  <si>
    <t>Prešov</t>
  </si>
  <si>
    <t>Alena</t>
  </si>
  <si>
    <t>Matej</t>
  </si>
  <si>
    <t>Metropol Košice</t>
  </si>
  <si>
    <t>Rastislav</t>
  </si>
  <si>
    <t>Por. čís.</t>
  </si>
  <si>
    <t>Sečovce</t>
  </si>
  <si>
    <t>Beáta</t>
  </si>
  <si>
    <t>o5 BK Furča - Košice</t>
  </si>
  <si>
    <t>Jana</t>
  </si>
  <si>
    <t>Matúš</t>
  </si>
  <si>
    <t>Ivana</t>
  </si>
  <si>
    <t>Ivan</t>
  </si>
  <si>
    <t>Mária</t>
  </si>
  <si>
    <t>Hlavný rozhodca: Peter Buc 0905299189 peter.buc59@gmail.com</t>
  </si>
  <si>
    <t>Výsledky spracovala: Anna Bucová</t>
  </si>
  <si>
    <t>Ľubomír</t>
  </si>
  <si>
    <t>Mahuliena</t>
  </si>
  <si>
    <t>All4Run Vranov nad Topľou</t>
  </si>
  <si>
    <t>Zuzana</t>
  </si>
  <si>
    <t>Vranov nad Topľou</t>
  </si>
  <si>
    <t>Eva</t>
  </si>
  <si>
    <t>OcU Budkovce</t>
  </si>
  <si>
    <t>TMS International Košice</t>
  </si>
  <si>
    <t>Marcela</t>
  </si>
  <si>
    <t>5 km</t>
  </si>
  <si>
    <t>Muži do 39 rokov</t>
  </si>
  <si>
    <t>Ženy do 39 rokov</t>
  </si>
  <si>
    <t>HRUŠOVSKÝ</t>
  </si>
  <si>
    <t>Muži 40 - 49 rokov</t>
  </si>
  <si>
    <t>Soľ</t>
  </si>
  <si>
    <t>ONDER</t>
  </si>
  <si>
    <t>Zdenko</t>
  </si>
  <si>
    <t>FECÍK</t>
  </si>
  <si>
    <t>Maratónsky klub Košice</t>
  </si>
  <si>
    <t>PÁLFI</t>
  </si>
  <si>
    <t>Muži 50 - 59 rokov</t>
  </si>
  <si>
    <t>JACKOVÁ</t>
  </si>
  <si>
    <t>Bežecký klub Poprad/ Svit</t>
  </si>
  <si>
    <t>Ľuboš</t>
  </si>
  <si>
    <t>ČERVEŇÁK</t>
  </si>
  <si>
    <t>BAČÍK</t>
  </si>
  <si>
    <t>ŠVAGROVSKÝ</t>
  </si>
  <si>
    <t>MOSKAĽ</t>
  </si>
  <si>
    <t>Juraj</t>
  </si>
  <si>
    <t>MIHOK</t>
  </si>
  <si>
    <t>GREGA</t>
  </si>
  <si>
    <t>IMRICH</t>
  </si>
  <si>
    <t>PRIBIČKO</t>
  </si>
  <si>
    <t>PAVLOV</t>
  </si>
  <si>
    <t>HAKOŠOVÁ</t>
  </si>
  <si>
    <t>Marcel</t>
  </si>
  <si>
    <t>Radoslav</t>
  </si>
  <si>
    <t>Monika</t>
  </si>
  <si>
    <t>MÜLLEROVÁ</t>
  </si>
  <si>
    <t>Lucia</t>
  </si>
  <si>
    <t>Vybuchanec</t>
  </si>
  <si>
    <t>MARAS team</t>
  </si>
  <si>
    <t>TISZA</t>
  </si>
  <si>
    <t>KOPČÁKOVÁ SELIGOVÁ</t>
  </si>
  <si>
    <t>POLLÁK</t>
  </si>
  <si>
    <t>MARJOV</t>
  </si>
  <si>
    <t>Róbert</t>
  </si>
  <si>
    <t>Valaliky</t>
  </si>
  <si>
    <t>FOTTOVÁ</t>
  </si>
  <si>
    <t>FOTTA</t>
  </si>
  <si>
    <t>MUDRÁK</t>
  </si>
  <si>
    <t>Vlastimír</t>
  </si>
  <si>
    <t>PODŽUBAN</t>
  </si>
  <si>
    <t>ŠIMKO</t>
  </si>
  <si>
    <t>TABAKA</t>
  </si>
  <si>
    <t>Jastrabie pri Michalovciach</t>
  </si>
  <si>
    <t>HANULOVÁ</t>
  </si>
  <si>
    <t>Danka</t>
  </si>
  <si>
    <t>Lukáš</t>
  </si>
  <si>
    <t>MÍTNIK</t>
  </si>
  <si>
    <t>LUKÁČ</t>
  </si>
  <si>
    <t>Brezov</t>
  </si>
  <si>
    <t>Ingrid</t>
  </si>
  <si>
    <t>Veronika</t>
  </si>
  <si>
    <t>KONDÁŠ</t>
  </si>
  <si>
    <t>Alexander</t>
  </si>
  <si>
    <t>MOCKOVČIAK</t>
  </si>
  <si>
    <t>KRIŠTANOVÁ</t>
  </si>
  <si>
    <t>AK Slávia TU Košice</t>
  </si>
  <si>
    <t>KAKAŠČÍK</t>
  </si>
  <si>
    <t>Gabriela</t>
  </si>
  <si>
    <t>FARKAŠOVÁ</t>
  </si>
  <si>
    <t>ŠESTÁK</t>
  </si>
  <si>
    <t>Zemplínska Široká</t>
  </si>
  <si>
    <t>GABRI</t>
  </si>
  <si>
    <t>Lóránt</t>
  </si>
  <si>
    <t>Igor</t>
  </si>
  <si>
    <t>Tomáš</t>
  </si>
  <si>
    <t>TOMEČEK</t>
  </si>
  <si>
    <t>BALTESOVÁ</t>
  </si>
  <si>
    <t>Janka</t>
  </si>
  <si>
    <t>ZUBERNÍK</t>
  </si>
  <si>
    <t>Gabriel</t>
  </si>
  <si>
    <t>SEMANOVÁ</t>
  </si>
  <si>
    <t>TISZOVÁ</t>
  </si>
  <si>
    <t>PARILÁK</t>
  </si>
  <si>
    <t>Gerard</t>
  </si>
  <si>
    <t>Petra</t>
  </si>
  <si>
    <t>VsAZ</t>
  </si>
  <si>
    <t>HENČEK</t>
  </si>
  <si>
    <t>Emil</t>
  </si>
  <si>
    <t>NĚMCOVÁ</t>
  </si>
  <si>
    <t>Barbora</t>
  </si>
  <si>
    <t>MŠK Vranov nad Topľou</t>
  </si>
  <si>
    <t>Št.č.</t>
  </si>
  <si>
    <t>Por.č</t>
  </si>
  <si>
    <t>Miroslava</t>
  </si>
  <si>
    <t>BUHAJ</t>
  </si>
  <si>
    <t>Muži 60 - 69 rokov</t>
  </si>
  <si>
    <t>Muži 70 a viac rokov</t>
  </si>
  <si>
    <t>Ženy 40 - 49 rokov</t>
  </si>
  <si>
    <t>Ženy 50 - 59 rokov</t>
  </si>
  <si>
    <t>Ženy 60 a viac rokov</t>
  </si>
  <si>
    <t>Výsledková listina Čečehovského polmaratónu dňa 24.4.2022</t>
  </si>
  <si>
    <t>26 . ročník</t>
  </si>
  <si>
    <t>26. ročník</t>
  </si>
  <si>
    <t>SEPEŠI</t>
  </si>
  <si>
    <t>DEVEČKA</t>
  </si>
  <si>
    <t>MARAS</t>
  </si>
  <si>
    <t>MALEJČÍK</t>
  </si>
  <si>
    <t>ŠLAHOROVÁ</t>
  </si>
  <si>
    <t>RÁCZOVÁ</t>
  </si>
  <si>
    <t>SABOVIKOVÁ</t>
  </si>
  <si>
    <t>ŠESTAKOVÁ</t>
  </si>
  <si>
    <t>LUKČO</t>
  </si>
  <si>
    <t>GAJDOŠOVÁ</t>
  </si>
  <si>
    <t>GAJDOŠ</t>
  </si>
  <si>
    <t>ORAVEC</t>
  </si>
  <si>
    <t>DURKAI</t>
  </si>
  <si>
    <t>PAVLOVOVÁ</t>
  </si>
  <si>
    <t>BAKAJSA</t>
  </si>
  <si>
    <t>PAPCUN</t>
  </si>
  <si>
    <t>FEDOR</t>
  </si>
  <si>
    <t>STAŠKOVÁ</t>
  </si>
  <si>
    <t>MALY</t>
  </si>
  <si>
    <t>MALA</t>
  </si>
  <si>
    <t>HORVÁT</t>
  </si>
  <si>
    <t>MIŠO</t>
  </si>
  <si>
    <t>VITKO</t>
  </si>
  <si>
    <t>VITKOVÁ</t>
  </si>
  <si>
    <t>ZEĽO</t>
  </si>
  <si>
    <t>ZELEŇÁKOVÁ</t>
  </si>
  <si>
    <t>FEŠOVIČ</t>
  </si>
  <si>
    <t>MAROŠOVÁ</t>
  </si>
  <si>
    <t>MAROŠ</t>
  </si>
  <si>
    <t>DŽUGAN</t>
  </si>
  <si>
    <t>DŽUGANOVÁ</t>
  </si>
  <si>
    <t>ULIČNÝ</t>
  </si>
  <si>
    <t>ULIČNÁ</t>
  </si>
  <si>
    <t>ČIGÁŠ</t>
  </si>
  <si>
    <t>PAĽOVÁ</t>
  </si>
  <si>
    <t>PRIBULA</t>
  </si>
  <si>
    <t>LIPOVSKÝ</t>
  </si>
  <si>
    <t>HLAVAČ</t>
  </si>
  <si>
    <t>KATANOVÁ</t>
  </si>
  <si>
    <t>KADUKOVÁ</t>
  </si>
  <si>
    <t>PACHOTA</t>
  </si>
  <si>
    <t>KOHÚTOVÁ</t>
  </si>
  <si>
    <t>ČEKANOVÁ</t>
  </si>
  <si>
    <t>ČORNEJ</t>
  </si>
  <si>
    <t>MITNIK</t>
  </si>
  <si>
    <t>POLÁK</t>
  </si>
  <si>
    <t>HAKOŠ</t>
  </si>
  <si>
    <t>HAJDUKOVÁ</t>
  </si>
  <si>
    <t>BRAŠŠOVÁ</t>
  </si>
  <si>
    <t>STRMEŇOVÁ</t>
  </si>
  <si>
    <t>MOJSEJOVÁ</t>
  </si>
  <si>
    <t>TUŠIMOVÁ</t>
  </si>
  <si>
    <t>PRAMUK</t>
  </si>
  <si>
    <t>SABOLOVÁ</t>
  </si>
  <si>
    <t>BARANSKÁ</t>
  </si>
  <si>
    <t>JENČO</t>
  </si>
  <si>
    <t>BAČA</t>
  </si>
  <si>
    <t>PAPP</t>
  </si>
  <si>
    <t>VARGAEŠTOK</t>
  </si>
  <si>
    <t>VANGOR</t>
  </si>
  <si>
    <t>VANGOROVÁ</t>
  </si>
  <si>
    <t>LESNÍK</t>
  </si>
  <si>
    <t>GULIKA</t>
  </si>
  <si>
    <t>KALAFUSOVÁ</t>
  </si>
  <si>
    <t>BOCHOVÁ</t>
  </si>
  <si>
    <t>KOZENKO</t>
  </si>
  <si>
    <t>KUBÁKOVÁ</t>
  </si>
  <si>
    <t>URBAN</t>
  </si>
  <si>
    <t>VITOVIČOVÁ</t>
  </si>
  <si>
    <t>BALOGH</t>
  </si>
  <si>
    <t>FILČÁK</t>
  </si>
  <si>
    <t>ŠOLTÝS</t>
  </si>
  <si>
    <t>MAŠLEJ</t>
  </si>
  <si>
    <t>PERŽEL</t>
  </si>
  <si>
    <t>ZUHAN</t>
  </si>
  <si>
    <t>MANDÚCH</t>
  </si>
  <si>
    <t>KOŠČO</t>
  </si>
  <si>
    <t>HOLIŠ</t>
  </si>
  <si>
    <t>SZABÓ</t>
  </si>
  <si>
    <t>SEKEL</t>
  </si>
  <si>
    <t>ONDO-EŠTOK</t>
  </si>
  <si>
    <t>KOLESNÁČOVÁ</t>
  </si>
  <si>
    <t>MAURER</t>
  </si>
  <si>
    <t>MACIK</t>
  </si>
  <si>
    <t>PETRO</t>
  </si>
  <si>
    <t>NÉMETH</t>
  </si>
  <si>
    <t>SEMÁN</t>
  </si>
  <si>
    <t>ŠTRAUS</t>
  </si>
  <si>
    <t>VINC</t>
  </si>
  <si>
    <t>ŠUCHTOVÁ</t>
  </si>
  <si>
    <t>LUPTÁKOVÁ</t>
  </si>
  <si>
    <t>SABO</t>
  </si>
  <si>
    <t>TIRPÁK</t>
  </si>
  <si>
    <t>ŠUĽÁK</t>
  </si>
  <si>
    <t>BIEL</t>
  </si>
  <si>
    <t>ZALUŽICKÝ</t>
  </si>
  <si>
    <t>ŠAMULÁKOVÁ</t>
  </si>
  <si>
    <t>JURKO</t>
  </si>
  <si>
    <t>LÖRINC</t>
  </si>
  <si>
    <t>SINČAKOVÁ</t>
  </si>
  <si>
    <t>HIRJAK</t>
  </si>
  <si>
    <t>JAŠKO</t>
  </si>
  <si>
    <t>PODANÝ</t>
  </si>
  <si>
    <t>MAKARA</t>
  </si>
  <si>
    <t>ČIŽMÁR</t>
  </si>
  <si>
    <t>HORŇAK</t>
  </si>
  <si>
    <t>PROKIPČÁK</t>
  </si>
  <si>
    <t>MYDLÁR</t>
  </si>
  <si>
    <t>Anna</t>
  </si>
  <si>
    <t>Adrián</t>
  </si>
  <si>
    <t>Ladislav</t>
  </si>
  <si>
    <t>Valéria</t>
  </si>
  <si>
    <t>Viera</t>
  </si>
  <si>
    <t>Viktória</t>
  </si>
  <si>
    <t>Rudolf</t>
  </si>
  <si>
    <t>Giorgio</t>
  </si>
  <si>
    <t>Stanislav</t>
  </si>
  <si>
    <t>Jarmila</t>
  </si>
  <si>
    <t>Pavol</t>
  </si>
  <si>
    <t>Vratislav</t>
  </si>
  <si>
    <t>Karina</t>
  </si>
  <si>
    <t>Lívia</t>
  </si>
  <si>
    <t>Stanislava</t>
  </si>
  <si>
    <t>Richard</t>
  </si>
  <si>
    <t>Vladislav</t>
  </si>
  <si>
    <t>Margaréta</t>
  </si>
  <si>
    <t>Erika</t>
  </si>
  <si>
    <t>Katarína</t>
  </si>
  <si>
    <t>Silvia</t>
  </si>
  <si>
    <t>Zoltán</t>
  </si>
  <si>
    <t>Gejza</t>
  </si>
  <si>
    <t>Lenka</t>
  </si>
  <si>
    <t>Ema</t>
  </si>
  <si>
    <t>Filip</t>
  </si>
  <si>
    <t>Csaba</t>
  </si>
  <si>
    <t>Katarina</t>
  </si>
  <si>
    <t>Oliver</t>
  </si>
  <si>
    <t>Jakub</t>
  </si>
  <si>
    <t>Slavo</t>
  </si>
  <si>
    <t>Jenkovce</t>
  </si>
  <si>
    <t>Banská Štiavnica</t>
  </si>
  <si>
    <t>o5 BK Furča  - Košice</t>
  </si>
  <si>
    <t>Active life</t>
  </si>
  <si>
    <t>Nováčany</t>
  </si>
  <si>
    <t>FISPRO Horovce</t>
  </si>
  <si>
    <t>Vojčice</t>
  </si>
  <si>
    <t>Kaluža</t>
  </si>
  <si>
    <t>Rakovec Nad Ondavou</t>
  </si>
  <si>
    <t>AgroVes Team Michalovce</t>
  </si>
  <si>
    <t>Active life team, o.z. Košice</t>
  </si>
  <si>
    <t>Rajec</t>
  </si>
  <si>
    <t>Spoznaj Trebišov behom</t>
  </si>
  <si>
    <t>Topoľovka</t>
  </si>
  <si>
    <t>Košice - Západ</t>
  </si>
  <si>
    <t>Klub bežcov Stropkov</t>
  </si>
  <si>
    <t>CYKLO Michalovce</t>
  </si>
  <si>
    <t>NW-ZABORSKE</t>
  </si>
  <si>
    <t>Prima SH Vranov nad Topľou</t>
  </si>
  <si>
    <t>Active life, Košice</t>
  </si>
  <si>
    <t>Staré</t>
  </si>
  <si>
    <t>Obec Čečehov</t>
  </si>
  <si>
    <t>Active life team</t>
  </si>
  <si>
    <t>Iňačovce</t>
  </si>
  <si>
    <t>Active life team,o.z.</t>
  </si>
  <si>
    <t>Active Life team Košice</t>
  </si>
  <si>
    <t>Dvojité Legíny Košice</t>
  </si>
  <si>
    <t>Agroves Taem Horovce</t>
  </si>
  <si>
    <t>Vyšná Kamenica</t>
  </si>
  <si>
    <t>ŠK ŠOG NITRA</t>
  </si>
  <si>
    <t>Active life team Košice o.z.</t>
  </si>
  <si>
    <t>Yety Rakovec nad Ondavou</t>
  </si>
  <si>
    <t>Giglovce</t>
  </si>
  <si>
    <t>Čergovrun</t>
  </si>
  <si>
    <t>Guláš klub Snina</t>
  </si>
  <si>
    <t>ŠK Banské</t>
  </si>
  <si>
    <t>1. Atletický klub Humenné</t>
  </si>
  <si>
    <t>Bežecky klub Poprad</t>
  </si>
  <si>
    <t>TJ Topľan Lúčka</t>
  </si>
  <si>
    <t>MTC Vyšná Šebastová</t>
  </si>
  <si>
    <t>KC Michalovce</t>
  </si>
  <si>
    <t>Spišská Nová Ves</t>
  </si>
  <si>
    <t>Cyklocentrum.eu</t>
  </si>
  <si>
    <t>Bracovce</t>
  </si>
  <si>
    <t>Active Life Team Košice</t>
  </si>
  <si>
    <t>ZSKE Košice</t>
  </si>
  <si>
    <t>Miškolc</t>
  </si>
  <si>
    <t>BK Topľan Lúčka</t>
  </si>
  <si>
    <t>FISPRO</t>
  </si>
  <si>
    <t>TJ Čečehov</t>
  </si>
  <si>
    <t>Giraltovce</t>
  </si>
  <si>
    <t>Hraj na tie nohy Vranov</t>
  </si>
  <si>
    <t>TJ Obal Servis Košice</t>
  </si>
  <si>
    <t>Active Life Team</t>
  </si>
  <si>
    <t>H24 Košice</t>
  </si>
  <si>
    <t>Stopa Michalovce</t>
  </si>
  <si>
    <t>Vysoká nad Uhom</t>
  </si>
  <si>
    <t>Humenné</t>
  </si>
  <si>
    <t>Beh chudobným</t>
  </si>
  <si>
    <t>Trať</t>
  </si>
  <si>
    <t xml:space="preserve">BOŽOVÁ </t>
  </si>
  <si>
    <t>MAŤAŠOVÁ</t>
  </si>
  <si>
    <t>ARVAYOVÁ</t>
  </si>
  <si>
    <t>Ano</t>
  </si>
  <si>
    <t>GOMBITA</t>
  </si>
  <si>
    <t xml:space="preserve">POLÁK </t>
  </si>
  <si>
    <t>Polysoft Košice</t>
  </si>
  <si>
    <t>VRÁBEL</t>
  </si>
  <si>
    <t>Mikukáš</t>
  </si>
  <si>
    <t>Šport Mokroluský Vranov nad Topľou</t>
  </si>
  <si>
    <t>REPÁK</t>
  </si>
  <si>
    <t>BKO Vyšná Myšľa</t>
  </si>
  <si>
    <t>HUN</t>
  </si>
  <si>
    <t>ŠTEFANIŠin</t>
  </si>
  <si>
    <t>KNIEŽOVÁ</t>
  </si>
  <si>
    <t>KUNDRAČÍK</t>
  </si>
  <si>
    <t>PUCHĽÁK</t>
  </si>
  <si>
    <t>Mariián</t>
  </si>
  <si>
    <t>PUCHĽÁKOVÁ</t>
  </si>
  <si>
    <t>Mariana</t>
  </si>
  <si>
    <t>Aleandra</t>
  </si>
  <si>
    <t>Samuel</t>
  </si>
  <si>
    <t>Dmytro</t>
  </si>
  <si>
    <t>UKR</t>
  </si>
  <si>
    <t>Ukrajina</t>
  </si>
  <si>
    <t>MACEJÁKOVÁ</t>
  </si>
  <si>
    <t>Soňa</t>
  </si>
  <si>
    <t>Priatelia behu ležerného</t>
  </si>
  <si>
    <t>PUŠKÁROVÁ</t>
  </si>
  <si>
    <t>Libuša</t>
  </si>
  <si>
    <t>STEZ Sp. Nvá Ves</t>
  </si>
  <si>
    <t>Jozeef</t>
  </si>
  <si>
    <t>BORŠČOVÁ</t>
  </si>
  <si>
    <t>SERAFINOVÁ</t>
  </si>
  <si>
    <t>Tatiana</t>
  </si>
  <si>
    <t>MYDLÍKOVÁ</t>
  </si>
  <si>
    <t>Štefko team</t>
  </si>
  <si>
    <t>HANULA</t>
  </si>
  <si>
    <t>Ružomberok v pohybe</t>
  </si>
  <si>
    <t>ČEREP</t>
  </si>
  <si>
    <t>Nižný Žipov</t>
  </si>
  <si>
    <t xml:space="preserve">SABOVIK </t>
  </si>
  <si>
    <t>Radovan</t>
  </si>
  <si>
    <t>BKO V. Myšľa</t>
  </si>
  <si>
    <t>ŽARNAY</t>
  </si>
  <si>
    <t>Petrovany</t>
  </si>
  <si>
    <t>ZEĽOVÁ</t>
  </si>
  <si>
    <t>Marta</t>
  </si>
  <si>
    <t>URIGA</t>
  </si>
  <si>
    <t>Sečovská Polianka</t>
  </si>
  <si>
    <t>CORANIČOVÁ</t>
  </si>
  <si>
    <t>Svet gombičkou, manažérka Stupava</t>
  </si>
  <si>
    <t>Čečehov</t>
  </si>
  <si>
    <t>SOČUVKA</t>
  </si>
  <si>
    <t>DNF</t>
  </si>
  <si>
    <t>A</t>
  </si>
  <si>
    <t>21,1 km majstrovstvá VsAZ v polmaratóne pre rok 2022</t>
  </si>
  <si>
    <t>Ženy VsAZ 2022</t>
  </si>
  <si>
    <t>Muži VsAZ 2022</t>
  </si>
  <si>
    <t>Vedúci rozhodca: Ing.Silvia Hanusová</t>
  </si>
  <si>
    <t xml:space="preserve">Riaditeľ pretekov: Peter Buc </t>
  </si>
  <si>
    <t>IVANYSCH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</si>
</sst>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#,##0.00_ ;\-#,##0.00\ "/>
    <numFmt numFmtId="182" formatCode="#,##0_ ;\-#,##0\ "/>
    <numFmt numFmtId="183" formatCode="mmm/yy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¥€-2]\ #\ ##,000_);[Red]\([$€-2]\ #\ ##,000\)"/>
    <numFmt numFmtId="188" formatCode="&quot;Áno&quot;;&quot;Áno&quot;;&quot;Nie&quot;"/>
    <numFmt numFmtId="189" formatCode="&quot;Pravda&quot;;&quot;Pravda&quot;;&quot;Nepravda&quot;"/>
    <numFmt numFmtId="190" formatCode="&quot;Zapnuté&quot;;&quot;Zapnuté&quot;;&quot;Vypnuté&quot;"/>
    <numFmt numFmtId="191" formatCode="[$€-2]\ #\ ##,000_);[Red]\([$€-2]\ #\ ##,000\)"/>
  </numFmts>
  <fonts count="11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indexed="17"/>
      <name val="Arial"/>
      <family val="2"/>
    </font>
    <font>
      <b/>
      <sz val="18"/>
      <name val="Arial Narrow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 Narrow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30"/>
      <name val="Arial"/>
      <family val="2"/>
    </font>
    <font>
      <b/>
      <sz val="9"/>
      <color indexed="30"/>
      <name val="Arial"/>
      <family val="2"/>
    </font>
    <font>
      <b/>
      <sz val="10"/>
      <color indexed="30"/>
      <name val="Arial"/>
      <family val="2"/>
    </font>
    <font>
      <b/>
      <sz val="8"/>
      <color indexed="17"/>
      <name val="Arial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8"/>
      <color indexed="8"/>
      <name val="Arial Narrow"/>
      <family val="2"/>
    </font>
    <font>
      <b/>
      <sz val="8"/>
      <color indexed="30"/>
      <name val="Arial Narrow"/>
      <family val="2"/>
    </font>
    <font>
      <b/>
      <sz val="9"/>
      <color indexed="10"/>
      <name val="Arial"/>
      <family val="2"/>
    </font>
    <font>
      <b/>
      <sz val="8"/>
      <color indexed="17"/>
      <name val="Arial Narrow"/>
      <family val="2"/>
    </font>
    <font>
      <b/>
      <sz val="8"/>
      <color indexed="10"/>
      <name val="Arial Narrow"/>
      <family val="2"/>
    </font>
    <font>
      <b/>
      <sz val="14"/>
      <color indexed="8"/>
      <name val="Arial Narrow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sz val="7"/>
      <color indexed="8"/>
      <name val="Arial"/>
      <family val="2"/>
    </font>
    <font>
      <b/>
      <sz val="12"/>
      <color indexed="8"/>
      <name val="Arial Narrow"/>
      <family val="2"/>
    </font>
    <font>
      <b/>
      <sz val="20"/>
      <color indexed="8"/>
      <name val="Arial Narrow"/>
      <family val="2"/>
    </font>
    <font>
      <b/>
      <sz val="18"/>
      <color indexed="8"/>
      <name val="Arial Narrow"/>
      <family val="2"/>
    </font>
    <font>
      <b/>
      <sz val="22"/>
      <color indexed="8"/>
      <name val="Arial Narrow"/>
      <family val="2"/>
    </font>
    <font>
      <b/>
      <sz val="18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0070C0"/>
      <name val="Arial"/>
      <family val="2"/>
    </font>
    <font>
      <b/>
      <sz val="9"/>
      <color rgb="FF0070C0"/>
      <name val="Arial"/>
      <family val="2"/>
    </font>
    <font>
      <b/>
      <sz val="10"/>
      <color rgb="FF0070C0"/>
      <name val="Arial"/>
      <family val="2"/>
    </font>
    <font>
      <b/>
      <sz val="8"/>
      <color rgb="FF00B05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  <font>
      <b/>
      <sz val="8"/>
      <color theme="1"/>
      <name val="Arial Narrow"/>
      <family val="2"/>
    </font>
    <font>
      <b/>
      <sz val="8"/>
      <color rgb="FF0070C0"/>
      <name val="Arial Narrow"/>
      <family val="2"/>
    </font>
    <font>
      <b/>
      <sz val="9"/>
      <color rgb="FFFF0000"/>
      <name val="Arial"/>
      <family val="2"/>
    </font>
    <font>
      <b/>
      <sz val="8"/>
      <color rgb="FF00B050"/>
      <name val="Arial Narrow"/>
      <family val="2"/>
    </font>
    <font>
      <b/>
      <sz val="8"/>
      <color rgb="FFFF0000"/>
      <name val="Arial Narrow"/>
      <family val="2"/>
    </font>
    <font>
      <b/>
      <sz val="14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rgb="FF00B050"/>
      <name val="Arial"/>
      <family val="2"/>
    </font>
    <font>
      <sz val="7"/>
      <color theme="1"/>
      <name val="Arial"/>
      <family val="2"/>
    </font>
    <font>
      <b/>
      <sz val="12"/>
      <color theme="1"/>
      <name val="Arial Narrow"/>
      <family val="2"/>
    </font>
    <font>
      <b/>
      <sz val="8"/>
      <color theme="1"/>
      <name val="Arial"/>
      <family val="2"/>
    </font>
    <font>
      <b/>
      <sz val="20"/>
      <color theme="1"/>
      <name val="Arial Narrow"/>
      <family val="2"/>
    </font>
    <font>
      <b/>
      <sz val="18"/>
      <color theme="1"/>
      <name val="Arial Narrow"/>
      <family val="2"/>
    </font>
    <font>
      <b/>
      <sz val="22"/>
      <color theme="1"/>
      <name val="Arial Narrow"/>
      <family val="2"/>
    </font>
    <font>
      <b/>
      <sz val="1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68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72" fillId="21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3" borderId="8" applyNumberFormat="0" applyAlignment="0" applyProtection="0"/>
    <xf numFmtId="0" fontId="79" fillId="24" borderId="8" applyNumberFormat="0" applyAlignment="0" applyProtection="0"/>
    <xf numFmtId="0" fontId="80" fillId="24" borderId="9" applyNumberFormat="0" applyAlignment="0" applyProtection="0"/>
    <xf numFmtId="0" fontId="81" fillId="0" borderId="0" applyNumberFormat="0" applyFill="0" applyBorder="0" applyAlignment="0" applyProtection="0"/>
    <xf numFmtId="0" fontId="82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</cellStyleXfs>
  <cellXfs count="257">
    <xf numFmtId="0" fontId="0" fillId="0" borderId="0" xfId="0" applyAlignment="1">
      <alignment/>
    </xf>
    <xf numFmtId="0" fontId="83" fillId="0" borderId="10" xfId="0" applyFont="1" applyFill="1" applyBorder="1" applyAlignment="1">
      <alignment horizontal="center" vertical="center"/>
    </xf>
    <xf numFmtId="0" fontId="83" fillId="0" borderId="11" xfId="0" applyFont="1" applyFill="1" applyBorder="1" applyAlignment="1">
      <alignment horizontal="center" vertical="center" wrapText="1"/>
    </xf>
    <xf numFmtId="0" fontId="83" fillId="0" borderId="11" xfId="0" applyFont="1" applyFill="1" applyBorder="1" applyAlignment="1">
      <alignment horizontal="center" vertical="center"/>
    </xf>
    <xf numFmtId="21" fontId="84" fillId="0" borderId="11" xfId="0" applyNumberFormat="1" applyFont="1" applyFill="1" applyBorder="1" applyAlignment="1">
      <alignment horizontal="center" vertical="center"/>
    </xf>
    <xf numFmtId="21" fontId="85" fillId="0" borderId="11" xfId="0" applyNumberFormat="1" applyFont="1" applyFill="1" applyBorder="1" applyAlignment="1">
      <alignment horizontal="center" vertical="center"/>
    </xf>
    <xf numFmtId="0" fontId="84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83" fillId="0" borderId="0" xfId="0" applyFont="1" applyFill="1" applyBorder="1" applyAlignment="1">
      <alignment horizontal="center" vertical="center"/>
    </xf>
    <xf numFmtId="21" fontId="84" fillId="0" borderId="0" xfId="0" applyNumberFormat="1" applyFont="1" applyFill="1" applyBorder="1" applyAlignment="1">
      <alignment horizontal="center" vertical="center"/>
    </xf>
    <xf numFmtId="0" fontId="86" fillId="0" borderId="0" xfId="0" applyFont="1" applyFill="1" applyBorder="1" applyAlignment="1">
      <alignment horizontal="center" vertical="center"/>
    </xf>
    <xf numFmtId="0" fontId="86" fillId="0" borderId="0" xfId="0" applyFont="1" applyFill="1" applyAlignment="1">
      <alignment horizontal="center" vertical="center"/>
    </xf>
    <xf numFmtId="0" fontId="86" fillId="0" borderId="11" xfId="0" applyFont="1" applyFill="1" applyBorder="1" applyAlignment="1">
      <alignment horizontal="center" vertical="center"/>
    </xf>
    <xf numFmtId="0" fontId="83" fillId="0" borderId="0" xfId="0" applyFont="1" applyFill="1" applyAlignment="1">
      <alignment horizontal="center" vertical="center"/>
    </xf>
    <xf numFmtId="0" fontId="87" fillId="0" borderId="10" xfId="0" applyFont="1" applyFill="1" applyBorder="1" applyAlignment="1">
      <alignment horizontal="center" vertical="center"/>
    </xf>
    <xf numFmtId="0" fontId="87" fillId="0" borderId="11" xfId="0" applyFont="1" applyFill="1" applyBorder="1" applyAlignment="1">
      <alignment horizontal="center" vertical="center"/>
    </xf>
    <xf numFmtId="0" fontId="87" fillId="0" borderId="11" xfId="0" applyFont="1" applyFill="1" applyBorder="1" applyAlignment="1">
      <alignment horizontal="center" vertical="center" wrapText="1"/>
    </xf>
    <xf numFmtId="0" fontId="88" fillId="0" borderId="0" xfId="0" applyFont="1" applyFill="1" applyAlignment="1">
      <alignment vertical="center"/>
    </xf>
    <xf numFmtId="21" fontId="88" fillId="0" borderId="11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90" fillId="0" borderId="11" xfId="0" applyFont="1" applyFill="1" applyBorder="1" applyAlignment="1">
      <alignment vertical="center"/>
    </xf>
    <xf numFmtId="0" fontId="89" fillId="0" borderId="11" xfId="0" applyFont="1" applyFill="1" applyBorder="1" applyAlignment="1">
      <alignment vertical="center"/>
    </xf>
    <xf numFmtId="0" fontId="91" fillId="0" borderId="0" xfId="0" applyFont="1" applyFill="1" applyAlignment="1">
      <alignment vertical="center"/>
    </xf>
    <xf numFmtId="0" fontId="92" fillId="0" borderId="10" xfId="0" applyFont="1" applyFill="1" applyBorder="1" applyAlignment="1">
      <alignment horizontal="center" vertical="center"/>
    </xf>
    <xf numFmtId="0" fontId="92" fillId="0" borderId="11" xfId="0" applyFont="1" applyFill="1" applyBorder="1" applyAlignment="1">
      <alignment horizontal="center" vertical="center"/>
    </xf>
    <xf numFmtId="0" fontId="93" fillId="0" borderId="11" xfId="0" applyFont="1" applyFill="1" applyBorder="1" applyAlignment="1">
      <alignment vertical="center"/>
    </xf>
    <xf numFmtId="0" fontId="92" fillId="0" borderId="11" xfId="0" applyFont="1" applyFill="1" applyBorder="1" applyAlignment="1">
      <alignment vertical="center"/>
    </xf>
    <xf numFmtId="0" fontId="94" fillId="0" borderId="0" xfId="0" applyFont="1" applyFill="1" applyAlignment="1">
      <alignment vertical="center"/>
    </xf>
    <xf numFmtId="0" fontId="84" fillId="0" borderId="11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0" xfId="0" applyFont="1" applyFill="1" applyAlignment="1">
      <alignment horizontal="center" vertical="center"/>
    </xf>
    <xf numFmtId="0" fontId="95" fillId="0" borderId="11" xfId="0" applyFont="1" applyFill="1" applyBorder="1" applyAlignment="1">
      <alignment horizontal="center" vertical="center"/>
    </xf>
    <xf numFmtId="0" fontId="93" fillId="0" borderId="11" xfId="0" applyFont="1" applyFill="1" applyBorder="1" applyAlignment="1">
      <alignment horizontal="center" vertical="center"/>
    </xf>
    <xf numFmtId="21" fontId="94" fillId="0" borderId="11" xfId="0" applyNumberFormat="1" applyFont="1" applyFill="1" applyBorder="1" applyAlignment="1">
      <alignment horizontal="center" vertical="center"/>
    </xf>
    <xf numFmtId="0" fontId="90" fillId="0" borderId="11" xfId="0" applyFont="1" applyFill="1" applyBorder="1" applyAlignment="1">
      <alignment horizontal="center" vertical="center"/>
    </xf>
    <xf numFmtId="21" fontId="91" fillId="0" borderId="11" xfId="0" applyNumberFormat="1" applyFont="1" applyFill="1" applyBorder="1" applyAlignment="1">
      <alignment horizontal="center" vertical="center"/>
    </xf>
    <xf numFmtId="0" fontId="96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8" fillId="0" borderId="11" xfId="0" applyFont="1" applyFill="1" applyBorder="1" applyAlignment="1">
      <alignment horizontal="center" vertical="center"/>
    </xf>
    <xf numFmtId="0" fontId="99" fillId="0" borderId="11" xfId="0" applyFont="1" applyFill="1" applyBorder="1" applyAlignment="1">
      <alignment horizontal="center" vertical="center"/>
    </xf>
    <xf numFmtId="0" fontId="89" fillId="0" borderId="10" xfId="0" applyFont="1" applyFill="1" applyBorder="1" applyAlignment="1">
      <alignment horizontal="center" vertical="center"/>
    </xf>
    <xf numFmtId="0" fontId="84" fillId="0" borderId="11" xfId="0" applyFont="1" applyFill="1" applyBorder="1" applyAlignment="1">
      <alignment vertical="center"/>
    </xf>
    <xf numFmtId="0" fontId="83" fillId="0" borderId="11" xfId="0" applyFont="1" applyFill="1" applyBorder="1" applyAlignment="1">
      <alignment vertical="center"/>
    </xf>
    <xf numFmtId="0" fontId="84" fillId="0" borderId="0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vertical="center"/>
    </xf>
    <xf numFmtId="1" fontId="83" fillId="0" borderId="0" xfId="0" applyNumberFormat="1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vertical="center"/>
    </xf>
    <xf numFmtId="0" fontId="100" fillId="0" borderId="0" xfId="0" applyFont="1" applyFill="1" applyBorder="1" applyAlignment="1">
      <alignment vertical="center"/>
    </xf>
    <xf numFmtId="0" fontId="101" fillId="0" borderId="0" xfId="0" applyFont="1" applyFill="1" applyBorder="1" applyAlignment="1">
      <alignment vertical="center"/>
    </xf>
    <xf numFmtId="0" fontId="95" fillId="0" borderId="0" xfId="0" applyFont="1" applyFill="1" applyAlignment="1">
      <alignment vertical="center"/>
    </xf>
    <xf numFmtId="1" fontId="95" fillId="0" borderId="0" xfId="0" applyNumberFormat="1" applyFont="1" applyFill="1" applyAlignment="1">
      <alignment horizontal="center" vertical="center"/>
    </xf>
    <xf numFmtId="0" fontId="101" fillId="0" borderId="0" xfId="0" applyFont="1" applyFill="1" applyAlignment="1">
      <alignment horizontal="center" vertical="center"/>
    </xf>
    <xf numFmtId="0" fontId="101" fillId="0" borderId="0" xfId="0" applyFont="1" applyFill="1" applyAlignment="1">
      <alignment vertical="center"/>
    </xf>
    <xf numFmtId="0" fontId="101" fillId="0" borderId="11" xfId="0" applyFont="1" applyFill="1" applyBorder="1" applyAlignment="1">
      <alignment horizontal="center" vertical="center" wrapText="1"/>
    </xf>
    <xf numFmtId="0" fontId="102" fillId="0" borderId="11" xfId="0" applyFont="1" applyFill="1" applyBorder="1" applyAlignment="1">
      <alignment horizontal="center" vertical="center" wrapText="1"/>
    </xf>
    <xf numFmtId="0" fontId="102" fillId="0" borderId="11" xfId="0" applyFont="1" applyFill="1" applyBorder="1" applyAlignment="1">
      <alignment vertical="center"/>
    </xf>
    <xf numFmtId="0" fontId="95" fillId="0" borderId="11" xfId="0" applyFont="1" applyFill="1" applyBorder="1" applyAlignment="1">
      <alignment vertical="center"/>
    </xf>
    <xf numFmtId="0" fontId="95" fillId="0" borderId="11" xfId="0" applyFont="1" applyFill="1" applyBorder="1" applyAlignment="1">
      <alignment horizontal="center" vertical="center" wrapText="1"/>
    </xf>
    <xf numFmtId="1" fontId="95" fillId="0" borderId="11" xfId="0" applyNumberFormat="1" applyFont="1" applyFill="1" applyBorder="1" applyAlignment="1">
      <alignment horizontal="center" vertical="center" wrapText="1"/>
    </xf>
    <xf numFmtId="0" fontId="101" fillId="0" borderId="11" xfId="0" applyFont="1" applyFill="1" applyBorder="1" applyAlignment="1">
      <alignment horizontal="center" vertical="center"/>
    </xf>
    <xf numFmtId="0" fontId="103" fillId="0" borderId="0" xfId="0" applyFont="1" applyFill="1" applyAlignment="1">
      <alignment vertical="center"/>
    </xf>
    <xf numFmtId="0" fontId="85" fillId="0" borderId="0" xfId="0" applyFont="1" applyFill="1" applyAlignment="1">
      <alignment vertical="center"/>
    </xf>
    <xf numFmtId="0" fontId="85" fillId="0" borderId="0" xfId="0" applyFont="1" applyFill="1" applyAlignment="1">
      <alignment horizontal="center" vertical="center"/>
    </xf>
    <xf numFmtId="0" fontId="84" fillId="0" borderId="0" xfId="0" applyFont="1" applyFill="1" applyAlignment="1">
      <alignment horizontal="center" vertical="center"/>
    </xf>
    <xf numFmtId="1" fontId="83" fillId="0" borderId="0" xfId="0" applyNumberFormat="1" applyFont="1" applyFill="1" applyAlignment="1">
      <alignment horizontal="center" vertical="center"/>
    </xf>
    <xf numFmtId="0" fontId="84" fillId="0" borderId="0" xfId="0" applyFont="1" applyFill="1" applyBorder="1" applyAlignment="1">
      <alignment vertical="center"/>
    </xf>
    <xf numFmtId="21" fontId="85" fillId="0" borderId="0" xfId="0" applyNumberFormat="1" applyFont="1" applyFill="1" applyBorder="1" applyAlignment="1">
      <alignment horizontal="center" vertical="center"/>
    </xf>
    <xf numFmtId="0" fontId="101" fillId="0" borderId="11" xfId="0" applyFont="1" applyFill="1" applyBorder="1" applyAlignment="1">
      <alignment vertical="center"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83" fillId="0" borderId="0" xfId="0" applyFont="1" applyFill="1" applyAlignment="1">
      <alignment vertical="center"/>
    </xf>
    <xf numFmtId="0" fontId="14" fillId="0" borderId="11" xfId="0" applyFont="1" applyBorder="1" applyAlignment="1">
      <alignment/>
    </xf>
    <xf numFmtId="0" fontId="104" fillId="0" borderId="0" xfId="0" applyFont="1" applyFill="1" applyAlignment="1">
      <alignment horizontal="center" vertical="center"/>
    </xf>
    <xf numFmtId="0" fontId="13" fillId="0" borderId="0" xfId="0" applyFont="1" applyBorder="1" applyAlignment="1">
      <alignment/>
    </xf>
    <xf numFmtId="0" fontId="103" fillId="0" borderId="0" xfId="0" applyFont="1" applyFill="1" applyBorder="1" applyAlignment="1">
      <alignment vertical="center"/>
    </xf>
    <xf numFmtId="0" fontId="86" fillId="0" borderId="0" xfId="0" applyFont="1" applyFill="1" applyAlignment="1">
      <alignment vertical="center"/>
    </xf>
    <xf numFmtId="0" fontId="105" fillId="0" borderId="0" xfId="0" applyFont="1" applyFill="1" applyAlignment="1">
      <alignment horizontal="center" vertical="center"/>
    </xf>
    <xf numFmtId="1" fontId="86" fillId="0" borderId="0" xfId="0" applyNumberFormat="1" applyFont="1" applyFill="1" applyAlignment="1">
      <alignment horizontal="center" vertical="center"/>
    </xf>
    <xf numFmtId="0" fontId="106" fillId="0" borderId="0" xfId="0" applyFont="1" applyFill="1" applyAlignment="1">
      <alignment vertic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83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83" fillId="0" borderId="11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21" fontId="85" fillId="0" borderId="11" xfId="0" applyNumberFormat="1" applyFont="1" applyFill="1" applyBorder="1" applyAlignment="1">
      <alignment horizontal="center"/>
    </xf>
    <xf numFmtId="0" fontId="107" fillId="0" borderId="0" xfId="0" applyFont="1" applyFill="1" applyAlignment="1">
      <alignment/>
    </xf>
    <xf numFmtId="0" fontId="84" fillId="0" borderId="11" xfId="0" applyFont="1" applyFill="1" applyBorder="1" applyAlignment="1">
      <alignment/>
    </xf>
    <xf numFmtId="0" fontId="83" fillId="0" borderId="11" xfId="0" applyFont="1" applyFill="1" applyBorder="1" applyAlignment="1">
      <alignment/>
    </xf>
    <xf numFmtId="0" fontId="83" fillId="0" borderId="11" xfId="0" applyFont="1" applyFill="1" applyBorder="1" applyAlignment="1">
      <alignment horizontal="center" wrapText="1"/>
    </xf>
    <xf numFmtId="21" fontId="84" fillId="0" borderId="11" xfId="0" applyNumberFormat="1" applyFont="1" applyFill="1" applyBorder="1" applyAlignment="1">
      <alignment horizontal="center"/>
    </xf>
    <xf numFmtId="0" fontId="108" fillId="0" borderId="0" xfId="0" applyFont="1" applyFill="1" applyAlignment="1">
      <alignment/>
    </xf>
    <xf numFmtId="0" fontId="84" fillId="0" borderId="11" xfId="0" applyFont="1" applyFill="1" applyBorder="1" applyAlignment="1">
      <alignment wrapText="1"/>
    </xf>
    <xf numFmtId="0" fontId="83" fillId="0" borderId="11" xfId="0" applyFont="1" applyFill="1" applyBorder="1" applyAlignment="1">
      <alignment wrapText="1"/>
    </xf>
    <xf numFmtId="0" fontId="10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3" fillId="0" borderId="0" xfId="0" applyFont="1" applyFill="1" applyBorder="1" applyAlignment="1">
      <alignment horizontal="center"/>
    </xf>
    <xf numFmtId="0" fontId="85" fillId="0" borderId="0" xfId="0" applyFont="1" applyFill="1" applyAlignment="1">
      <alignment/>
    </xf>
    <xf numFmtId="0" fontId="84" fillId="0" borderId="0" xfId="0" applyFont="1" applyFill="1" applyBorder="1" applyAlignment="1">
      <alignment wrapText="1"/>
    </xf>
    <xf numFmtId="0" fontId="83" fillId="0" borderId="0" xfId="0" applyFont="1" applyFill="1" applyBorder="1" applyAlignment="1">
      <alignment wrapText="1"/>
    </xf>
    <xf numFmtId="0" fontId="83" fillId="0" borderId="0" xfId="0" applyFont="1" applyFill="1" applyBorder="1" applyAlignment="1">
      <alignment horizontal="center" wrapText="1"/>
    </xf>
    <xf numFmtId="21" fontId="84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84" fillId="0" borderId="11" xfId="0" applyFont="1" applyFill="1" applyBorder="1" applyAlignment="1">
      <alignment horizontal="center"/>
    </xf>
    <xf numFmtId="0" fontId="84" fillId="0" borderId="11" xfId="0" applyFont="1" applyFill="1" applyBorder="1" applyAlignment="1">
      <alignment horizontal="center" wrapText="1"/>
    </xf>
    <xf numFmtId="0" fontId="8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6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88" fillId="0" borderId="0" xfId="0" applyFont="1" applyFill="1" applyAlignment="1">
      <alignment/>
    </xf>
    <xf numFmtId="0" fontId="91" fillId="0" borderId="0" xfId="0" applyFont="1" applyFill="1" applyAlignment="1">
      <alignment/>
    </xf>
    <xf numFmtId="0" fontId="94" fillId="0" borderId="0" xfId="0" applyFont="1" applyFill="1" applyAlignment="1">
      <alignment/>
    </xf>
    <xf numFmtId="0" fontId="87" fillId="0" borderId="10" xfId="0" applyFont="1" applyFill="1" applyBorder="1" applyAlignment="1">
      <alignment horizontal="center"/>
    </xf>
    <xf numFmtId="0" fontId="97" fillId="0" borderId="11" xfId="0" applyFont="1" applyFill="1" applyBorder="1" applyAlignment="1">
      <alignment horizontal="center"/>
    </xf>
    <xf numFmtId="0" fontId="88" fillId="0" borderId="11" xfId="0" applyFont="1" applyBorder="1" applyAlignment="1">
      <alignment/>
    </xf>
    <xf numFmtId="0" fontId="87" fillId="0" borderId="11" xfId="0" applyFont="1" applyFill="1" applyBorder="1" applyAlignment="1">
      <alignment horizontal="center"/>
    </xf>
    <xf numFmtId="0" fontId="87" fillId="0" borderId="11" xfId="0" applyFont="1" applyBorder="1" applyAlignment="1">
      <alignment horizontal="center"/>
    </xf>
    <xf numFmtId="0" fontId="87" fillId="0" borderId="11" xfId="0" applyFont="1" applyBorder="1" applyAlignment="1">
      <alignment/>
    </xf>
    <xf numFmtId="21" fontId="88" fillId="0" borderId="11" xfId="0" applyNumberFormat="1" applyFont="1" applyFill="1" applyBorder="1" applyAlignment="1">
      <alignment horizontal="center"/>
    </xf>
    <xf numFmtId="0" fontId="97" fillId="0" borderId="11" xfId="0" applyFont="1" applyFill="1" applyBorder="1" applyAlignment="1">
      <alignment/>
    </xf>
    <xf numFmtId="0" fontId="87" fillId="0" borderId="11" xfId="0" applyFont="1" applyFill="1" applyBorder="1" applyAlignment="1">
      <alignment/>
    </xf>
    <xf numFmtId="0" fontId="87" fillId="0" borderId="11" xfId="0" applyFont="1" applyFill="1" applyBorder="1" applyAlignment="1">
      <alignment horizontal="center" wrapText="1"/>
    </xf>
    <xf numFmtId="21" fontId="97" fillId="0" borderId="11" xfId="0" applyNumberFormat="1" applyFont="1" applyFill="1" applyBorder="1" applyAlignment="1">
      <alignment horizontal="center"/>
    </xf>
    <xf numFmtId="0" fontId="89" fillId="0" borderId="11" xfId="0" applyFont="1" applyFill="1" applyBorder="1" applyAlignment="1">
      <alignment horizontal="center"/>
    </xf>
    <xf numFmtId="0" fontId="90" fillId="0" borderId="11" xfId="0" applyFont="1" applyFill="1" applyBorder="1" applyAlignment="1">
      <alignment horizontal="center"/>
    </xf>
    <xf numFmtId="0" fontId="91" fillId="0" borderId="11" xfId="0" applyFont="1" applyBorder="1" applyAlignment="1">
      <alignment/>
    </xf>
    <xf numFmtId="0" fontId="89" fillId="0" borderId="11" xfId="0" applyFont="1" applyBorder="1" applyAlignment="1">
      <alignment horizontal="center"/>
    </xf>
    <xf numFmtId="0" fontId="89" fillId="0" borderId="11" xfId="0" applyFont="1" applyBorder="1" applyAlignment="1">
      <alignment/>
    </xf>
    <xf numFmtId="21" fontId="91" fillId="0" borderId="11" xfId="0" applyNumberFormat="1" applyFont="1" applyFill="1" applyBorder="1" applyAlignment="1">
      <alignment horizontal="center"/>
    </xf>
    <xf numFmtId="0" fontId="90" fillId="0" borderId="11" xfId="0" applyFont="1" applyFill="1" applyBorder="1" applyAlignment="1">
      <alignment horizontal="center" wrapText="1"/>
    </xf>
    <xf numFmtId="0" fontId="89" fillId="0" borderId="11" xfId="0" applyFont="1" applyFill="1" applyBorder="1" applyAlignment="1">
      <alignment horizontal="center" wrapText="1"/>
    </xf>
    <xf numFmtId="0" fontId="92" fillId="0" borderId="10" xfId="0" applyFont="1" applyFill="1" applyBorder="1" applyAlignment="1">
      <alignment horizontal="center"/>
    </xf>
    <xf numFmtId="0" fontId="93" fillId="0" borderId="11" xfId="0" applyFont="1" applyFill="1" applyBorder="1" applyAlignment="1">
      <alignment horizontal="center"/>
    </xf>
    <xf numFmtId="0" fontId="94" fillId="0" borderId="11" xfId="0" applyFont="1" applyBorder="1" applyAlignment="1">
      <alignment/>
    </xf>
    <xf numFmtId="0" fontId="92" fillId="0" borderId="11" xfId="0" applyFont="1" applyFill="1" applyBorder="1" applyAlignment="1">
      <alignment horizontal="center"/>
    </xf>
    <xf numFmtId="0" fontId="92" fillId="0" borderId="11" xfId="0" applyFont="1" applyBorder="1" applyAlignment="1">
      <alignment horizontal="center"/>
    </xf>
    <xf numFmtId="0" fontId="92" fillId="0" borderId="11" xfId="0" applyFont="1" applyBorder="1" applyAlignment="1">
      <alignment/>
    </xf>
    <xf numFmtId="21" fontId="94" fillId="0" borderId="11" xfId="0" applyNumberFormat="1" applyFont="1" applyFill="1" applyBorder="1" applyAlignment="1">
      <alignment horizontal="center"/>
    </xf>
    <xf numFmtId="0" fontId="92" fillId="0" borderId="11" xfId="0" applyFont="1" applyFill="1" applyBorder="1" applyAlignment="1">
      <alignment horizontal="center" wrapText="1"/>
    </xf>
    <xf numFmtId="0" fontId="0" fillId="0" borderId="12" xfId="0" applyFont="1" applyBorder="1" applyAlignment="1">
      <alignment/>
    </xf>
    <xf numFmtId="0" fontId="94" fillId="0" borderId="11" xfId="0" applyFont="1" applyBorder="1" applyAlignment="1">
      <alignment/>
    </xf>
    <xf numFmtId="0" fontId="92" fillId="0" borderId="11" xfId="0" applyFont="1" applyBorder="1" applyAlignment="1">
      <alignment/>
    </xf>
    <xf numFmtId="0" fontId="97" fillId="0" borderId="11" xfId="0" applyFont="1" applyFill="1" applyBorder="1" applyAlignment="1">
      <alignment horizontal="center" vertical="center"/>
    </xf>
    <xf numFmtId="0" fontId="88" fillId="0" borderId="11" xfId="0" applyFont="1" applyBorder="1" applyAlignment="1">
      <alignment/>
    </xf>
    <xf numFmtId="0" fontId="87" fillId="0" borderId="11" xfId="0" applyFont="1" applyBorder="1" applyAlignment="1">
      <alignment/>
    </xf>
    <xf numFmtId="0" fontId="87" fillId="0" borderId="11" xfId="0" applyFont="1" applyFill="1" applyBorder="1" applyAlignment="1">
      <alignment vertical="center"/>
    </xf>
    <xf numFmtId="0" fontId="99" fillId="32" borderId="11" xfId="0" applyFont="1" applyFill="1" applyBorder="1" applyAlignment="1">
      <alignment vertical="center"/>
    </xf>
    <xf numFmtId="0" fontId="97" fillId="0" borderId="11" xfId="0" applyFont="1" applyFill="1" applyBorder="1" applyAlignment="1">
      <alignment vertical="center"/>
    </xf>
    <xf numFmtId="0" fontId="91" fillId="0" borderId="11" xfId="0" applyFont="1" applyBorder="1" applyAlignment="1">
      <alignment/>
    </xf>
    <xf numFmtId="0" fontId="89" fillId="0" borderId="11" xfId="0" applyFont="1" applyFill="1" applyBorder="1" applyAlignment="1">
      <alignment horizontal="center" vertical="center" wrapText="1"/>
    </xf>
    <xf numFmtId="0" fontId="89" fillId="0" borderId="11" xfId="0" applyFont="1" applyBorder="1" applyAlignment="1">
      <alignment/>
    </xf>
    <xf numFmtId="0" fontId="92" fillId="0" borderId="11" xfId="0" applyFont="1" applyFill="1" applyBorder="1" applyAlignment="1">
      <alignment horizontal="center" vertical="center" wrapText="1"/>
    </xf>
    <xf numFmtId="0" fontId="94" fillId="0" borderId="11" xfId="0" applyFont="1" applyFill="1" applyBorder="1" applyAlignment="1">
      <alignment vertical="center"/>
    </xf>
    <xf numFmtId="0" fontId="102" fillId="0" borderId="11" xfId="0" applyFont="1" applyFill="1" applyBorder="1" applyAlignment="1">
      <alignment horizontal="center" vertical="center"/>
    </xf>
    <xf numFmtId="0" fontId="93" fillId="0" borderId="11" xfId="0" applyFont="1" applyBorder="1" applyAlignment="1">
      <alignment/>
    </xf>
    <xf numFmtId="21" fontId="93" fillId="0" borderId="11" xfId="0" applyNumberFormat="1" applyFont="1" applyFill="1" applyBorder="1" applyAlignment="1">
      <alignment horizontal="center" vertical="center"/>
    </xf>
    <xf numFmtId="0" fontId="97" fillId="0" borderId="11" xfId="0" applyFont="1" applyBorder="1" applyAlignment="1">
      <alignment/>
    </xf>
    <xf numFmtId="21" fontId="97" fillId="0" borderId="11" xfId="0" applyNumberFormat="1" applyFont="1" applyFill="1" applyBorder="1" applyAlignment="1">
      <alignment horizontal="center" vertical="center"/>
    </xf>
    <xf numFmtId="0" fontId="88" fillId="0" borderId="10" xfId="0" applyFont="1" applyBorder="1" applyAlignment="1">
      <alignment/>
    </xf>
    <xf numFmtId="0" fontId="90" fillId="0" borderId="11" xfId="0" applyFont="1" applyBorder="1" applyAlignment="1">
      <alignment/>
    </xf>
    <xf numFmtId="21" fontId="90" fillId="0" borderId="11" xfId="0" applyNumberFormat="1" applyFont="1" applyFill="1" applyBorder="1" applyAlignment="1">
      <alignment horizontal="center" vertical="center"/>
    </xf>
    <xf numFmtId="0" fontId="83" fillId="0" borderId="12" xfId="0" applyFont="1" applyFill="1" applyBorder="1" applyAlignment="1">
      <alignment horizontal="center" vertical="center"/>
    </xf>
    <xf numFmtId="0" fontId="84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/>
    </xf>
    <xf numFmtId="21" fontId="84" fillId="0" borderId="12" xfId="0" applyNumberFormat="1" applyFont="1" applyFill="1" applyBorder="1" applyAlignment="1">
      <alignment horizontal="center" vertical="center"/>
    </xf>
    <xf numFmtId="0" fontId="97" fillId="0" borderId="10" xfId="0" applyFont="1" applyFill="1" applyBorder="1" applyAlignment="1">
      <alignment horizontal="center" vertical="center"/>
    </xf>
    <xf numFmtId="0" fontId="97" fillId="0" borderId="10" xfId="0" applyFont="1" applyBorder="1" applyAlignment="1">
      <alignment/>
    </xf>
    <xf numFmtId="0" fontId="87" fillId="0" borderId="10" xfId="0" applyFont="1" applyBorder="1" applyAlignment="1">
      <alignment/>
    </xf>
    <xf numFmtId="0" fontId="87" fillId="0" borderId="10" xfId="0" applyFont="1" applyFill="1" applyBorder="1" applyAlignment="1">
      <alignment horizontal="center" vertical="center" wrapText="1"/>
    </xf>
    <xf numFmtId="0" fontId="87" fillId="0" borderId="10" xfId="0" applyFont="1" applyBorder="1" applyAlignment="1">
      <alignment horizontal="center"/>
    </xf>
    <xf numFmtId="21" fontId="97" fillId="0" borderId="10" xfId="0" applyNumberFormat="1" applyFont="1" applyFill="1" applyBorder="1" applyAlignment="1">
      <alignment horizontal="center" vertical="center"/>
    </xf>
    <xf numFmtId="0" fontId="111" fillId="32" borderId="0" xfId="0" applyFont="1" applyFill="1" applyBorder="1" applyAlignment="1">
      <alignment horizontal="center" vertical="center"/>
    </xf>
    <xf numFmtId="0" fontId="101" fillId="32" borderId="0" xfId="0" applyFont="1" applyFill="1" applyAlignment="1">
      <alignment vertical="center"/>
    </xf>
    <xf numFmtId="0" fontId="101" fillId="0" borderId="13" xfId="0" applyFont="1" applyFill="1" applyBorder="1" applyAlignment="1">
      <alignment vertical="center"/>
    </xf>
    <xf numFmtId="0" fontId="101" fillId="0" borderId="14" xfId="0" applyFont="1" applyFill="1" applyBorder="1" applyAlignment="1">
      <alignment horizontal="center" vertical="center" wrapText="1"/>
    </xf>
    <xf numFmtId="0" fontId="102" fillId="0" borderId="15" xfId="0" applyFont="1" applyFill="1" applyBorder="1" applyAlignment="1">
      <alignment horizontal="center" vertical="center" wrapText="1"/>
    </xf>
    <xf numFmtId="0" fontId="102" fillId="0" borderId="15" xfId="0" applyFont="1" applyFill="1" applyBorder="1" applyAlignment="1">
      <alignment vertical="center"/>
    </xf>
    <xf numFmtId="0" fontId="95" fillId="0" borderId="15" xfId="0" applyFont="1" applyFill="1" applyBorder="1" applyAlignment="1">
      <alignment vertical="center"/>
    </xf>
    <xf numFmtId="0" fontId="95" fillId="0" borderId="15" xfId="0" applyFont="1" applyFill="1" applyBorder="1" applyAlignment="1">
      <alignment horizontal="center" vertical="center" wrapText="1"/>
    </xf>
    <xf numFmtId="0" fontId="95" fillId="0" borderId="15" xfId="0" applyFont="1" applyFill="1" applyBorder="1" applyAlignment="1">
      <alignment horizontal="center" vertical="center"/>
    </xf>
    <xf numFmtId="1" fontId="95" fillId="0" borderId="15" xfId="0" applyNumberFormat="1" applyFont="1" applyFill="1" applyBorder="1" applyAlignment="1">
      <alignment horizontal="center" vertical="center" wrapText="1"/>
    </xf>
    <xf numFmtId="0" fontId="102" fillId="0" borderId="15" xfId="0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112" fillId="0" borderId="0" xfId="0" applyFont="1" applyFill="1" applyBorder="1" applyAlignment="1">
      <alignment vertical="center"/>
    </xf>
    <xf numFmtId="0" fontId="112" fillId="0" borderId="0" xfId="0" applyFont="1" applyFill="1" applyBorder="1" applyAlignment="1">
      <alignment horizontal="center" vertical="center"/>
    </xf>
    <xf numFmtId="21" fontId="104" fillId="0" borderId="0" xfId="0" applyNumberFormat="1" applyFont="1" applyFill="1" applyBorder="1" applyAlignment="1">
      <alignment horizontal="center" vertical="center"/>
    </xf>
    <xf numFmtId="0" fontId="112" fillId="0" borderId="0" xfId="0" applyFont="1" applyFill="1" applyAlignment="1">
      <alignment vertical="center"/>
    </xf>
    <xf numFmtId="0" fontId="112" fillId="0" borderId="0" xfId="0" applyFont="1" applyFill="1" applyAlignment="1">
      <alignment horizontal="center" vertical="center"/>
    </xf>
    <xf numFmtId="0" fontId="83" fillId="0" borderId="0" xfId="0" applyFont="1" applyFill="1" applyAlignment="1">
      <alignment horizontal="left" vertical="center"/>
    </xf>
    <xf numFmtId="0" fontId="83" fillId="0" borderId="0" xfId="0" applyFont="1" applyFill="1" applyAlignment="1">
      <alignment vertical="center"/>
    </xf>
    <xf numFmtId="0" fontId="111" fillId="0" borderId="0" xfId="0" applyFont="1" applyFill="1" applyBorder="1" applyAlignment="1">
      <alignment horizontal="left" vertical="center"/>
    </xf>
    <xf numFmtId="0" fontId="113" fillId="33" borderId="17" xfId="0" applyFont="1" applyFill="1" applyBorder="1" applyAlignment="1">
      <alignment horizontal="center" vertical="center"/>
    </xf>
    <xf numFmtId="0" fontId="113" fillId="33" borderId="18" xfId="0" applyFont="1" applyFill="1" applyBorder="1" applyAlignment="1">
      <alignment horizontal="center" vertical="center"/>
    </xf>
    <xf numFmtId="0" fontId="113" fillId="33" borderId="19" xfId="0" applyFont="1" applyFill="1" applyBorder="1" applyAlignment="1">
      <alignment horizontal="center" vertical="center"/>
    </xf>
    <xf numFmtId="0" fontId="114" fillId="34" borderId="17" xfId="0" applyFont="1" applyFill="1" applyBorder="1" applyAlignment="1">
      <alignment horizontal="center" vertical="center"/>
    </xf>
    <xf numFmtId="0" fontId="114" fillId="34" borderId="18" xfId="0" applyFont="1" applyFill="1" applyBorder="1" applyAlignment="1">
      <alignment horizontal="center" vertical="center"/>
    </xf>
    <xf numFmtId="0" fontId="114" fillId="34" borderId="19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/>
    </xf>
    <xf numFmtId="0" fontId="12" fillId="33" borderId="18" xfId="0" applyFont="1" applyFill="1" applyBorder="1" applyAlignment="1">
      <alignment horizontal="center"/>
    </xf>
    <xf numFmtId="0" fontId="12" fillId="33" borderId="19" xfId="0" applyFont="1" applyFill="1" applyBorder="1" applyAlignment="1">
      <alignment horizontal="center"/>
    </xf>
    <xf numFmtId="0" fontId="12" fillId="34" borderId="17" xfId="0" applyFont="1" applyFill="1" applyBorder="1" applyAlignment="1">
      <alignment horizontal="center"/>
    </xf>
    <xf numFmtId="0" fontId="12" fillId="34" borderId="18" xfId="0" applyFont="1" applyFill="1" applyBorder="1" applyAlignment="1">
      <alignment horizontal="center"/>
    </xf>
    <xf numFmtId="0" fontId="12" fillId="34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15" fillId="36" borderId="17" xfId="0" applyFont="1" applyFill="1" applyBorder="1" applyAlignment="1">
      <alignment horizontal="center" vertical="center"/>
    </xf>
    <xf numFmtId="0" fontId="115" fillId="36" borderId="18" xfId="0" applyFont="1" applyFill="1" applyBorder="1" applyAlignment="1">
      <alignment horizontal="center" vertical="center"/>
    </xf>
    <xf numFmtId="0" fontId="115" fillId="36" borderId="19" xfId="0" applyFont="1" applyFill="1" applyBorder="1" applyAlignment="1">
      <alignment horizontal="center" vertical="center"/>
    </xf>
    <xf numFmtId="0" fontId="112" fillId="0" borderId="0" xfId="0" applyFont="1" applyFill="1" applyBorder="1" applyAlignment="1">
      <alignment horizontal="left" vertical="center"/>
    </xf>
    <xf numFmtId="0" fontId="112" fillId="0" borderId="0" xfId="0" applyFont="1" applyFill="1" applyAlignment="1">
      <alignment horizontal="left" vertical="center"/>
    </xf>
    <xf numFmtId="0" fontId="112" fillId="0" borderId="0" xfId="0" applyFont="1" applyFill="1" applyAlignment="1">
      <alignment vertical="center"/>
    </xf>
    <xf numFmtId="0" fontId="116" fillId="33" borderId="17" xfId="0" applyFont="1" applyFill="1" applyBorder="1" applyAlignment="1">
      <alignment horizontal="center" vertical="center"/>
    </xf>
    <xf numFmtId="0" fontId="116" fillId="33" borderId="18" xfId="0" applyFont="1" applyFill="1" applyBorder="1" applyAlignment="1">
      <alignment horizontal="center" vertical="center"/>
    </xf>
    <xf numFmtId="0" fontId="116" fillId="33" borderId="19" xfId="0" applyFont="1" applyFill="1" applyBorder="1" applyAlignment="1">
      <alignment horizontal="center" vertical="center"/>
    </xf>
    <xf numFmtId="0" fontId="113" fillId="37" borderId="17" xfId="0" applyFont="1" applyFill="1" applyBorder="1" applyAlignment="1">
      <alignment horizontal="center" vertical="center"/>
    </xf>
    <xf numFmtId="0" fontId="113" fillId="37" borderId="18" xfId="0" applyFont="1" applyFill="1" applyBorder="1" applyAlignment="1">
      <alignment horizontal="center" vertical="center"/>
    </xf>
    <xf numFmtId="0" fontId="113" fillId="37" borderId="19" xfId="0" applyFont="1" applyFill="1" applyBorder="1" applyAlignment="1">
      <alignment horizontal="center" vertical="center"/>
    </xf>
    <xf numFmtId="0" fontId="104" fillId="0" borderId="11" xfId="0" applyFont="1" applyFill="1" applyBorder="1" applyAlignment="1">
      <alignment horizontal="center" vertical="center"/>
    </xf>
    <xf numFmtId="0" fontId="64" fillId="0" borderId="11" xfId="0" applyFont="1" applyBorder="1" applyAlignment="1">
      <alignment/>
    </xf>
    <xf numFmtId="0" fontId="112" fillId="0" borderId="11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21" fontId="104" fillId="0" borderId="11" xfId="0" applyNumberFormat="1" applyFont="1" applyFill="1" applyBorder="1" applyAlignment="1">
      <alignment horizontal="center" vertic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 2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4</xdr:row>
      <xdr:rowOff>133350</xdr:rowOff>
    </xdr:from>
    <xdr:to>
      <xdr:col>10</xdr:col>
      <xdr:colOff>9525</xdr:colOff>
      <xdr:row>12</xdr:row>
      <xdr:rowOff>85725</xdr:rowOff>
    </xdr:to>
    <xdr:pic>
      <xdr:nvPicPr>
        <xdr:cNvPr id="1" name="Picture 2" descr="Slovenský atletický zvä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409700"/>
          <a:ext cx="284797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4"/>
  <sheetViews>
    <sheetView tabSelected="1" zoomScalePageLayoutView="0" workbookViewId="0" topLeftCell="A1">
      <selection activeCell="Q40" sqref="Q40"/>
    </sheetView>
  </sheetViews>
  <sheetFormatPr defaultColWidth="9.140625" defaultRowHeight="12.75"/>
  <cols>
    <col min="1" max="1" width="4.8515625" style="13" customWidth="1"/>
    <col min="2" max="2" width="5.28125" style="64" customWidth="1"/>
    <col min="3" max="3" width="18.00390625" style="64" customWidth="1"/>
    <col min="4" max="4" width="8.28125" style="72" customWidth="1"/>
    <col min="5" max="5" width="5.7109375" style="72" customWidth="1"/>
    <col min="6" max="6" width="4.00390625" style="13" customWidth="1"/>
    <col min="7" max="7" width="6.00390625" style="65" customWidth="1"/>
    <col min="8" max="8" width="26.140625" style="72" customWidth="1"/>
    <col min="9" max="9" width="4.28125" style="13" customWidth="1"/>
    <col min="10" max="10" width="4.7109375" style="13" customWidth="1"/>
    <col min="11" max="11" width="10.140625" style="63" customWidth="1"/>
    <col min="12" max="12" width="5.00390625" style="13" customWidth="1"/>
    <col min="13" max="13" width="7.421875" style="62" hidden="1" customWidth="1"/>
    <col min="14" max="16384" width="9.140625" style="62" customWidth="1"/>
  </cols>
  <sheetData>
    <row r="1" spans="1:12" s="47" customFormat="1" ht="2.25" customHeight="1" thickBot="1">
      <c r="A1" s="8"/>
      <c r="B1" s="43"/>
      <c r="C1" s="43"/>
      <c r="D1" s="44"/>
      <c r="E1" s="44"/>
      <c r="F1" s="8" t="s">
        <v>6</v>
      </c>
      <c r="G1" s="45">
        <v>2022</v>
      </c>
      <c r="H1" s="44"/>
      <c r="I1" s="8"/>
      <c r="J1" s="8"/>
      <c r="K1" s="46"/>
      <c r="L1" s="8"/>
    </row>
    <row r="2" spans="1:12" s="48" customFormat="1" ht="30" customHeight="1" thickBot="1">
      <c r="A2" s="219" t="s">
        <v>163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1"/>
    </row>
    <row r="3" spans="1:12" s="49" customFormat="1" ht="30" customHeight="1" thickBot="1">
      <c r="A3" s="222" t="s">
        <v>164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4"/>
    </row>
    <row r="4" spans="1:12" s="53" customFormat="1" ht="15.75" customHeight="1">
      <c r="A4" s="218" t="s">
        <v>14</v>
      </c>
      <c r="B4" s="218"/>
      <c r="C4" s="218"/>
      <c r="D4" s="218"/>
      <c r="E4" s="29"/>
      <c r="F4" s="50"/>
      <c r="G4" s="30"/>
      <c r="H4" s="30"/>
      <c r="I4" s="51"/>
      <c r="J4" s="30"/>
      <c r="K4" s="52"/>
      <c r="L4" s="30"/>
    </row>
    <row r="5" spans="1:13" s="53" customFormat="1" ht="27.75" customHeight="1">
      <c r="A5" s="54" t="s">
        <v>155</v>
      </c>
      <c r="B5" s="55" t="s">
        <v>154</v>
      </c>
      <c r="C5" s="56" t="s">
        <v>9</v>
      </c>
      <c r="D5" s="57" t="s">
        <v>0</v>
      </c>
      <c r="E5" s="58" t="s">
        <v>13</v>
      </c>
      <c r="F5" s="31" t="s">
        <v>5</v>
      </c>
      <c r="G5" s="59" t="s">
        <v>8</v>
      </c>
      <c r="H5" s="57" t="s">
        <v>1</v>
      </c>
      <c r="I5" s="31" t="s">
        <v>15</v>
      </c>
      <c r="J5" s="58" t="s">
        <v>7</v>
      </c>
      <c r="K5" s="60" t="s">
        <v>2</v>
      </c>
      <c r="L5" s="31" t="s">
        <v>148</v>
      </c>
      <c r="M5" s="68" t="s">
        <v>364</v>
      </c>
    </row>
    <row r="6" spans="1:13" s="17" customFormat="1" ht="13.5" customHeight="1">
      <c r="A6" s="15">
        <v>1</v>
      </c>
      <c r="B6" s="169">
        <v>61</v>
      </c>
      <c r="C6" s="170" t="s">
        <v>233</v>
      </c>
      <c r="D6" s="171" t="s">
        <v>18</v>
      </c>
      <c r="E6" s="15" t="s">
        <v>12</v>
      </c>
      <c r="F6" s="15" t="s">
        <v>3</v>
      </c>
      <c r="G6" s="143">
        <v>1986</v>
      </c>
      <c r="H6" s="171" t="s">
        <v>357</v>
      </c>
      <c r="I6" s="15" t="str">
        <f aca="true" t="shared" si="0" ref="I6:I23">IF(F6="m",IF($G$1-$G6&lt;=19,"JM",IF($G$1-$G6&lt;=39,"A",IF($G$1-$G6&lt;=49,"B",IF($G$1-$G6&lt;=59,"C",IF($G$1-$G6&lt;=69,"D","E"))))),IF($G$1-$G6&lt;=19,"JŽ",IF($G$1-$G6&lt;=39,"F",IF($G$1-$G6&lt;=49,"G",IF($G$1-$G6&lt;=59,"H","I")))))</f>
        <v>A</v>
      </c>
      <c r="J6" s="15">
        <f>COUNTIF(I$6:I6,I6)</f>
        <v>1</v>
      </c>
      <c r="K6" s="18">
        <v>0.05255787037037037</v>
      </c>
      <c r="L6" s="15" t="s">
        <v>368</v>
      </c>
      <c r="M6" s="170">
        <v>21</v>
      </c>
    </row>
    <row r="7" spans="1:13" s="22" customFormat="1" ht="13.5" customHeight="1">
      <c r="A7" s="40">
        <v>2</v>
      </c>
      <c r="B7" s="34">
        <v>95</v>
      </c>
      <c r="C7" s="175" t="s">
        <v>375</v>
      </c>
      <c r="D7" s="21" t="s">
        <v>30</v>
      </c>
      <c r="E7" s="19" t="s">
        <v>12</v>
      </c>
      <c r="F7" s="19" t="s">
        <v>3</v>
      </c>
      <c r="G7" s="176">
        <v>1991</v>
      </c>
      <c r="H7" s="21" t="s">
        <v>376</v>
      </c>
      <c r="I7" s="19" t="str">
        <f t="shared" si="0"/>
        <v>A</v>
      </c>
      <c r="J7" s="19">
        <f>COUNTIF(I$6:I7,I7)</f>
        <v>2</v>
      </c>
      <c r="K7" s="35">
        <v>0.05369212962962963</v>
      </c>
      <c r="L7" s="19" t="s">
        <v>368</v>
      </c>
      <c r="M7" s="175">
        <v>21</v>
      </c>
    </row>
    <row r="8" spans="1:13" s="17" customFormat="1" ht="13.5" customHeight="1">
      <c r="A8" s="15">
        <v>3</v>
      </c>
      <c r="B8" s="37">
        <v>62</v>
      </c>
      <c r="C8" s="170" t="s">
        <v>244</v>
      </c>
      <c r="D8" s="171" t="s">
        <v>18</v>
      </c>
      <c r="E8" s="15" t="s">
        <v>12</v>
      </c>
      <c r="F8" s="15" t="s">
        <v>3</v>
      </c>
      <c r="G8" s="143">
        <v>1977</v>
      </c>
      <c r="H8" s="171" t="s">
        <v>347</v>
      </c>
      <c r="I8" s="15" t="str">
        <f t="shared" si="0"/>
        <v>B</v>
      </c>
      <c r="J8" s="15">
        <f>COUNTIF(I$6:I8,I8)</f>
        <v>1</v>
      </c>
      <c r="K8" s="18">
        <v>0.055081018518518515</v>
      </c>
      <c r="L8" s="15"/>
      <c r="M8" s="170">
        <v>21</v>
      </c>
    </row>
    <row r="9" spans="1:13" s="22" customFormat="1" ht="13.5" customHeight="1">
      <c r="A9" s="40">
        <v>4</v>
      </c>
      <c r="B9" s="34">
        <v>103</v>
      </c>
      <c r="C9" s="175" t="s">
        <v>167</v>
      </c>
      <c r="D9" s="177" t="s">
        <v>275</v>
      </c>
      <c r="E9" s="19" t="s">
        <v>12</v>
      </c>
      <c r="F9" s="176" t="s">
        <v>3</v>
      </c>
      <c r="G9" s="153">
        <v>1978</v>
      </c>
      <c r="H9" s="177" t="s">
        <v>43</v>
      </c>
      <c r="I9" s="19" t="str">
        <f t="shared" si="0"/>
        <v>B</v>
      </c>
      <c r="J9" s="19">
        <f>COUNTIF(I$6:I9,I9)</f>
        <v>2</v>
      </c>
      <c r="K9" s="35">
        <v>0.055567129629629626</v>
      </c>
      <c r="L9" s="36"/>
      <c r="M9" s="175">
        <v>21</v>
      </c>
    </row>
    <row r="10" spans="1:13" s="27" customFormat="1" ht="13.5" customHeight="1">
      <c r="A10" s="24">
        <v>5</v>
      </c>
      <c r="B10" s="32">
        <v>26</v>
      </c>
      <c r="C10" s="167" t="s">
        <v>126</v>
      </c>
      <c r="D10" s="168" t="s">
        <v>24</v>
      </c>
      <c r="E10" s="24" t="s">
        <v>12</v>
      </c>
      <c r="F10" s="178" t="s">
        <v>3</v>
      </c>
      <c r="G10" s="162">
        <v>1978</v>
      </c>
      <c r="H10" s="168" t="s">
        <v>41</v>
      </c>
      <c r="I10" s="24" t="str">
        <f t="shared" si="0"/>
        <v>B</v>
      </c>
      <c r="J10" s="24">
        <f>COUNTIF(I$6:I10,I10)</f>
        <v>3</v>
      </c>
      <c r="K10" s="33">
        <v>0.05635416666666667</v>
      </c>
      <c r="L10" s="24" t="s">
        <v>368</v>
      </c>
      <c r="M10" s="167">
        <v>21</v>
      </c>
    </row>
    <row r="11" spans="1:13" ht="13.5" customHeight="1">
      <c r="A11" s="1">
        <v>6</v>
      </c>
      <c r="B11" s="28">
        <v>57</v>
      </c>
      <c r="C11" s="71" t="s">
        <v>79</v>
      </c>
      <c r="D11" s="70" t="s">
        <v>33</v>
      </c>
      <c r="E11" s="3" t="s">
        <v>12</v>
      </c>
      <c r="F11" s="2" t="s">
        <v>3</v>
      </c>
      <c r="G11" s="81">
        <v>1982</v>
      </c>
      <c r="H11" s="70" t="s">
        <v>327</v>
      </c>
      <c r="I11" s="3" t="str">
        <f t="shared" si="0"/>
        <v>B</v>
      </c>
      <c r="J11" s="3">
        <f>COUNTIF(I$6:I11,I11)</f>
        <v>4</v>
      </c>
      <c r="K11" s="5">
        <v>0.05771990740740741</v>
      </c>
      <c r="L11" s="3" t="s">
        <v>368</v>
      </c>
      <c r="M11" s="71">
        <v>21</v>
      </c>
    </row>
    <row r="12" spans="1:13" ht="13.5" customHeight="1">
      <c r="A12" s="3">
        <v>7</v>
      </c>
      <c r="B12" s="28">
        <v>2</v>
      </c>
      <c r="C12" s="71" t="s">
        <v>120</v>
      </c>
      <c r="D12" s="70" t="s">
        <v>24</v>
      </c>
      <c r="E12" s="3" t="s">
        <v>12</v>
      </c>
      <c r="F12" s="2" t="s">
        <v>3</v>
      </c>
      <c r="G12" s="81">
        <v>1982</v>
      </c>
      <c r="H12" s="70" t="s">
        <v>128</v>
      </c>
      <c r="I12" s="3" t="str">
        <f t="shared" si="0"/>
        <v>B</v>
      </c>
      <c r="J12" s="3">
        <f>COUNTIF(I$6:I12,I12)</f>
        <v>5</v>
      </c>
      <c r="K12" s="5">
        <v>0.05807870370370371</v>
      </c>
      <c r="L12" s="3" t="s">
        <v>368</v>
      </c>
      <c r="M12" s="71">
        <v>21</v>
      </c>
    </row>
    <row r="13" spans="1:13" s="27" customFormat="1" ht="13.5" customHeight="1">
      <c r="A13" s="23">
        <v>8</v>
      </c>
      <c r="B13" s="32">
        <v>31</v>
      </c>
      <c r="C13" s="167" t="s">
        <v>149</v>
      </c>
      <c r="D13" s="168" t="s">
        <v>150</v>
      </c>
      <c r="E13" s="24" t="s">
        <v>12</v>
      </c>
      <c r="F13" s="178" t="s">
        <v>3</v>
      </c>
      <c r="G13" s="162">
        <v>1992</v>
      </c>
      <c r="H13" s="168" t="s">
        <v>315</v>
      </c>
      <c r="I13" s="24" t="str">
        <f t="shared" si="0"/>
        <v>A</v>
      </c>
      <c r="J13" s="24">
        <f>COUNTIF(I$6:I13,I13)</f>
        <v>3</v>
      </c>
      <c r="K13" s="33">
        <v>0.05898148148148149</v>
      </c>
      <c r="L13" s="24" t="s">
        <v>368</v>
      </c>
      <c r="M13" s="167">
        <v>21</v>
      </c>
    </row>
    <row r="14" spans="1:13" s="17" customFormat="1" ht="13.5" customHeight="1">
      <c r="A14" s="15">
        <v>9</v>
      </c>
      <c r="B14" s="169">
        <v>28</v>
      </c>
      <c r="C14" s="170" t="s">
        <v>234</v>
      </c>
      <c r="D14" s="171" t="s">
        <v>283</v>
      </c>
      <c r="E14" s="15" t="s">
        <v>12</v>
      </c>
      <c r="F14" s="15" t="s">
        <v>4</v>
      </c>
      <c r="G14" s="143">
        <v>1992</v>
      </c>
      <c r="H14" s="171" t="s">
        <v>338</v>
      </c>
      <c r="I14" s="15" t="str">
        <f t="shared" si="0"/>
        <v>F</v>
      </c>
      <c r="J14" s="15">
        <f>COUNTIF(I$6:I14,I14)</f>
        <v>1</v>
      </c>
      <c r="K14" s="18">
        <v>0.060034722222222225</v>
      </c>
      <c r="L14" s="15"/>
      <c r="M14" s="170">
        <v>21</v>
      </c>
    </row>
    <row r="15" spans="1:13" ht="13.5" customHeight="1">
      <c r="A15" s="1">
        <v>10</v>
      </c>
      <c r="B15" s="28">
        <v>43</v>
      </c>
      <c r="C15" s="71" t="s">
        <v>84</v>
      </c>
      <c r="D15" s="70" t="s">
        <v>34</v>
      </c>
      <c r="E15" s="3" t="s">
        <v>12</v>
      </c>
      <c r="F15" s="2" t="s">
        <v>3</v>
      </c>
      <c r="G15" s="81">
        <v>1992</v>
      </c>
      <c r="H15" s="70" t="s">
        <v>334</v>
      </c>
      <c r="I15" s="3" t="str">
        <f t="shared" si="0"/>
        <v>A</v>
      </c>
      <c r="J15" s="3">
        <f>COUNTIF(I$6:I15,I15)</f>
        <v>4</v>
      </c>
      <c r="K15" s="5">
        <v>0.06039351851851852</v>
      </c>
      <c r="L15" s="3"/>
      <c r="M15" s="71">
        <v>21</v>
      </c>
    </row>
    <row r="16" spans="1:13" ht="13.5" customHeight="1">
      <c r="A16" s="3">
        <v>11</v>
      </c>
      <c r="B16" s="28">
        <v>72</v>
      </c>
      <c r="C16" s="71" t="s">
        <v>268</v>
      </c>
      <c r="D16" s="70" t="s">
        <v>303</v>
      </c>
      <c r="E16" s="3" t="s">
        <v>12</v>
      </c>
      <c r="F16" s="3" t="s">
        <v>3</v>
      </c>
      <c r="G16" s="81">
        <v>1985</v>
      </c>
      <c r="H16" s="70" t="s">
        <v>359</v>
      </c>
      <c r="I16" s="3" t="str">
        <f t="shared" si="0"/>
        <v>A</v>
      </c>
      <c r="J16" s="3">
        <f>COUNTIF(I$6:I16,I16)</f>
        <v>5</v>
      </c>
      <c r="K16" s="5">
        <v>0.060891203703703704</v>
      </c>
      <c r="L16" s="3"/>
      <c r="M16" s="71">
        <v>21</v>
      </c>
    </row>
    <row r="17" spans="1:13" s="17" customFormat="1" ht="13.5" customHeight="1">
      <c r="A17" s="14">
        <v>12</v>
      </c>
      <c r="B17" s="169">
        <v>102</v>
      </c>
      <c r="C17" s="170" t="s">
        <v>372</v>
      </c>
      <c r="D17" s="172" t="s">
        <v>373</v>
      </c>
      <c r="E17" s="15" t="s">
        <v>12</v>
      </c>
      <c r="F17" s="15" t="s">
        <v>3</v>
      </c>
      <c r="G17" s="16">
        <v>1959</v>
      </c>
      <c r="H17" s="173" t="s">
        <v>374</v>
      </c>
      <c r="I17" s="15" t="str">
        <f t="shared" si="0"/>
        <v>D</v>
      </c>
      <c r="J17" s="15">
        <f>COUNTIF(I$6:I17,I17)</f>
        <v>1</v>
      </c>
      <c r="K17" s="18">
        <v>0.06127314814814815</v>
      </c>
      <c r="L17" s="15"/>
      <c r="M17" s="170">
        <v>21</v>
      </c>
    </row>
    <row r="18" spans="1:13" ht="13.5" customHeight="1">
      <c r="A18" s="3">
        <v>13</v>
      </c>
      <c r="B18" s="28">
        <v>108</v>
      </c>
      <c r="C18" s="71" t="s">
        <v>166</v>
      </c>
      <c r="D18" s="70" t="s">
        <v>20</v>
      </c>
      <c r="E18" s="3" t="s">
        <v>12</v>
      </c>
      <c r="F18" s="3" t="s">
        <v>3</v>
      </c>
      <c r="G18" s="81">
        <v>1983</v>
      </c>
      <c r="H18" s="70" t="s">
        <v>107</v>
      </c>
      <c r="I18" s="3" t="str">
        <f t="shared" si="0"/>
        <v>A</v>
      </c>
      <c r="J18" s="3">
        <f>COUNTIF(I$6:I18,I18)</f>
        <v>6</v>
      </c>
      <c r="K18" s="5">
        <v>0.06177083333333333</v>
      </c>
      <c r="L18" s="3"/>
      <c r="M18" s="71">
        <v>21</v>
      </c>
    </row>
    <row r="19" spans="1:13" s="17" customFormat="1" ht="13.5" customHeight="1">
      <c r="A19" s="14">
        <v>14</v>
      </c>
      <c r="B19" s="169">
        <v>124</v>
      </c>
      <c r="C19" s="174" t="s">
        <v>138</v>
      </c>
      <c r="D19" s="172" t="s">
        <v>26</v>
      </c>
      <c r="E19" s="15" t="s">
        <v>12</v>
      </c>
      <c r="F19" s="15" t="s">
        <v>3</v>
      </c>
      <c r="G19" s="16">
        <v>1965</v>
      </c>
      <c r="H19" s="172" t="s">
        <v>101</v>
      </c>
      <c r="I19" s="15" t="str">
        <f t="shared" si="0"/>
        <v>C</v>
      </c>
      <c r="J19" s="15">
        <f>COUNTIF(I$6:I19,I19)</f>
        <v>1</v>
      </c>
      <c r="K19" s="18">
        <v>0.06200231481481481</v>
      </c>
      <c r="L19" s="15"/>
      <c r="M19" s="170">
        <v>21</v>
      </c>
    </row>
    <row r="20" spans="1:13" ht="13.5" customHeight="1">
      <c r="A20" s="3">
        <v>15</v>
      </c>
      <c r="B20" s="28">
        <v>110</v>
      </c>
      <c r="C20" s="71" t="s">
        <v>253</v>
      </c>
      <c r="D20" s="70" t="s">
        <v>289</v>
      </c>
      <c r="E20" s="3" t="s">
        <v>12</v>
      </c>
      <c r="F20" s="3" t="s">
        <v>3</v>
      </c>
      <c r="G20" s="81">
        <v>1983</v>
      </c>
      <c r="H20" s="70" t="s">
        <v>38</v>
      </c>
      <c r="I20" s="3" t="str">
        <f t="shared" si="0"/>
        <v>A</v>
      </c>
      <c r="J20" s="3">
        <f>COUNTIF(I$6:I20,I20)</f>
        <v>7</v>
      </c>
      <c r="K20" s="5">
        <v>0.062476851851851846</v>
      </c>
      <c r="L20" s="3"/>
      <c r="M20" s="71">
        <v>21</v>
      </c>
    </row>
    <row r="21" spans="1:13" ht="13.5" customHeight="1">
      <c r="A21" s="1">
        <v>16</v>
      </c>
      <c r="B21" s="28">
        <v>67</v>
      </c>
      <c r="C21" s="71" t="s">
        <v>105</v>
      </c>
      <c r="D21" s="70" t="s">
        <v>30</v>
      </c>
      <c r="E21" s="3" t="s">
        <v>12</v>
      </c>
      <c r="F21" s="3" t="s">
        <v>3</v>
      </c>
      <c r="G21" s="81">
        <v>1981</v>
      </c>
      <c r="H21" s="70" t="s">
        <v>332</v>
      </c>
      <c r="I21" s="3" t="str">
        <f t="shared" si="0"/>
        <v>B</v>
      </c>
      <c r="J21" s="3">
        <f>COUNTIF(I$6:I21,I21)</f>
        <v>6</v>
      </c>
      <c r="K21" s="5">
        <v>0.06342592592592593</v>
      </c>
      <c r="L21" s="3"/>
      <c r="M21" s="71">
        <v>21</v>
      </c>
    </row>
    <row r="22" spans="1:13" ht="13.5" customHeight="1">
      <c r="A22" s="3">
        <v>17</v>
      </c>
      <c r="B22" s="28">
        <v>68</v>
      </c>
      <c r="C22" s="71" t="s">
        <v>104</v>
      </c>
      <c r="D22" s="70" t="s">
        <v>22</v>
      </c>
      <c r="E22" s="3" t="s">
        <v>12</v>
      </c>
      <c r="F22" s="3" t="s">
        <v>3</v>
      </c>
      <c r="G22" s="81">
        <v>1982</v>
      </c>
      <c r="H22" s="70" t="s">
        <v>314</v>
      </c>
      <c r="I22" s="3" t="str">
        <f t="shared" si="0"/>
        <v>B</v>
      </c>
      <c r="J22" s="3">
        <f>COUNTIF(I$6:I22,I22)</f>
        <v>7</v>
      </c>
      <c r="K22" s="5">
        <v>0.06350694444444445</v>
      </c>
      <c r="L22" s="12"/>
      <c r="M22" s="71">
        <v>21</v>
      </c>
    </row>
    <row r="23" spans="1:13" s="22" customFormat="1" ht="13.5" customHeight="1">
      <c r="A23" s="40">
        <v>18</v>
      </c>
      <c r="B23" s="34">
        <v>51</v>
      </c>
      <c r="C23" s="175" t="s">
        <v>181</v>
      </c>
      <c r="D23" s="177" t="s">
        <v>21</v>
      </c>
      <c r="E23" s="19" t="s">
        <v>12</v>
      </c>
      <c r="F23" s="176" t="s">
        <v>3</v>
      </c>
      <c r="G23" s="153">
        <v>1969</v>
      </c>
      <c r="H23" s="177" t="s">
        <v>128</v>
      </c>
      <c r="I23" s="19" t="str">
        <f t="shared" si="0"/>
        <v>C</v>
      </c>
      <c r="J23" s="19">
        <f>COUNTIF(I$6:I23,I23)</f>
        <v>2</v>
      </c>
      <c r="K23" s="35">
        <v>0.06357638888888889</v>
      </c>
      <c r="L23" s="19" t="s">
        <v>368</v>
      </c>
      <c r="M23" s="175">
        <v>21</v>
      </c>
    </row>
    <row r="24" spans="1:13" ht="13.5" customHeight="1">
      <c r="A24" s="3">
        <v>19</v>
      </c>
      <c r="B24" s="28">
        <v>77</v>
      </c>
      <c r="C24" s="71" t="s">
        <v>248</v>
      </c>
      <c r="D24" s="70" t="s">
        <v>299</v>
      </c>
      <c r="E24" s="3" t="s">
        <v>12</v>
      </c>
      <c r="F24" s="3" t="s">
        <v>3</v>
      </c>
      <c r="G24" s="81">
        <v>2003</v>
      </c>
      <c r="H24" s="70" t="s">
        <v>349</v>
      </c>
      <c r="I24" s="3" t="s">
        <v>420</v>
      </c>
      <c r="J24" s="3">
        <f>COUNTIF(I$6:I24,I24)</f>
        <v>8</v>
      </c>
      <c r="K24" s="5">
        <v>0.06420138888888889</v>
      </c>
      <c r="L24" s="3" t="s">
        <v>368</v>
      </c>
      <c r="M24" s="71">
        <v>21</v>
      </c>
    </row>
    <row r="25" spans="1:13" s="22" customFormat="1" ht="13.5" customHeight="1">
      <c r="A25" s="40">
        <v>20</v>
      </c>
      <c r="B25" s="34">
        <v>59</v>
      </c>
      <c r="C25" s="175" t="s">
        <v>232</v>
      </c>
      <c r="D25" s="177" t="s">
        <v>97</v>
      </c>
      <c r="E25" s="19" t="s">
        <v>12</v>
      </c>
      <c r="F25" s="176" t="s">
        <v>4</v>
      </c>
      <c r="G25" s="153">
        <v>1985</v>
      </c>
      <c r="H25" s="177" t="s">
        <v>357</v>
      </c>
      <c r="I25" s="19" t="str">
        <f aca="true" t="shared" si="1" ref="I25:I56">IF(F25="m",IF($G$1-$G25&lt;=19,"JM",IF($G$1-$G25&lt;=39,"A",IF($G$1-$G25&lt;=49,"B",IF($G$1-$G25&lt;=59,"C",IF($G$1-$G25&lt;=69,"D","E"))))),IF($G$1-$G25&lt;=19,"JŽ",IF($G$1-$G25&lt;=39,"F",IF($G$1-$G25&lt;=49,"G",IF($G$1-$G25&lt;=59,"H","I")))))</f>
        <v>F</v>
      </c>
      <c r="J25" s="19">
        <f>COUNTIF(I$6:I25,I25)</f>
        <v>2</v>
      </c>
      <c r="K25" s="35">
        <v>0.06524305555555555</v>
      </c>
      <c r="L25" s="19" t="s">
        <v>368</v>
      </c>
      <c r="M25" s="175">
        <v>21</v>
      </c>
    </row>
    <row r="26" spans="1:13" ht="13.5" customHeight="1">
      <c r="A26" s="3">
        <v>21</v>
      </c>
      <c r="B26" s="28">
        <v>54</v>
      </c>
      <c r="C26" s="71" t="s">
        <v>241</v>
      </c>
      <c r="D26" s="70" t="s">
        <v>22</v>
      </c>
      <c r="E26" s="3" t="s">
        <v>12</v>
      </c>
      <c r="F26" s="3" t="s">
        <v>3</v>
      </c>
      <c r="G26" s="81">
        <v>1977</v>
      </c>
      <c r="H26" s="70" t="s">
        <v>344</v>
      </c>
      <c r="I26" s="3" t="str">
        <f t="shared" si="1"/>
        <v>B</v>
      </c>
      <c r="J26" s="3">
        <f>COUNTIF(I$6:I26,I26)</f>
        <v>8</v>
      </c>
      <c r="K26" s="5">
        <v>0.06601851851851852</v>
      </c>
      <c r="L26" s="3"/>
      <c r="M26" s="71">
        <v>21</v>
      </c>
    </row>
    <row r="27" spans="1:13" ht="13.5" customHeight="1">
      <c r="A27" s="1">
        <v>22</v>
      </c>
      <c r="B27" s="28">
        <v>71</v>
      </c>
      <c r="C27" s="71" t="s">
        <v>250</v>
      </c>
      <c r="D27" s="70" t="s">
        <v>31</v>
      </c>
      <c r="E27" s="3" t="s">
        <v>12</v>
      </c>
      <c r="F27" s="3" t="s">
        <v>3</v>
      </c>
      <c r="G27" s="81">
        <v>1982</v>
      </c>
      <c r="H27" s="70" t="s">
        <v>350</v>
      </c>
      <c r="I27" s="3" t="str">
        <f t="shared" si="1"/>
        <v>B</v>
      </c>
      <c r="J27" s="3">
        <f>COUNTIF(I$6:I27,I27)</f>
        <v>9</v>
      </c>
      <c r="K27" s="5">
        <v>0.06624999999999999</v>
      </c>
      <c r="L27" s="3"/>
      <c r="M27" s="71">
        <v>21</v>
      </c>
    </row>
    <row r="28" spans="1:13" s="17" customFormat="1" ht="13.5" customHeight="1">
      <c r="A28" s="15">
        <v>23</v>
      </c>
      <c r="B28" s="169">
        <v>112</v>
      </c>
      <c r="C28" s="170" t="s">
        <v>127</v>
      </c>
      <c r="D28" s="171" t="s">
        <v>61</v>
      </c>
      <c r="E28" s="15" t="s">
        <v>12</v>
      </c>
      <c r="F28" s="15" t="s">
        <v>4</v>
      </c>
      <c r="G28" s="143">
        <v>1972</v>
      </c>
      <c r="H28" s="171" t="s">
        <v>62</v>
      </c>
      <c r="I28" s="15" t="str">
        <f t="shared" si="1"/>
        <v>H</v>
      </c>
      <c r="J28" s="15">
        <f>COUNTIF(I$6:I28,I28)</f>
        <v>1</v>
      </c>
      <c r="K28" s="18">
        <v>0.0662962962962963</v>
      </c>
      <c r="L28" s="39"/>
      <c r="M28" s="170">
        <v>21</v>
      </c>
    </row>
    <row r="29" spans="1:13" s="22" customFormat="1" ht="13.5" customHeight="1">
      <c r="A29" s="40">
        <v>24</v>
      </c>
      <c r="B29" s="34">
        <v>80</v>
      </c>
      <c r="C29" s="20" t="s">
        <v>116</v>
      </c>
      <c r="D29" s="21" t="s">
        <v>117</v>
      </c>
      <c r="E29" s="19" t="s">
        <v>12</v>
      </c>
      <c r="F29" s="19" t="s">
        <v>4</v>
      </c>
      <c r="G29" s="176">
        <v>1970</v>
      </c>
      <c r="H29" s="21" t="s">
        <v>401</v>
      </c>
      <c r="I29" s="19" t="str">
        <f t="shared" si="1"/>
        <v>H</v>
      </c>
      <c r="J29" s="19">
        <f>COUNTIF(I$6:I29,I29)</f>
        <v>2</v>
      </c>
      <c r="K29" s="35">
        <v>0.06674768518518519</v>
      </c>
      <c r="L29" s="19"/>
      <c r="M29" s="175">
        <v>21</v>
      </c>
    </row>
    <row r="30" spans="1:13" s="22" customFormat="1" ht="13.5" customHeight="1">
      <c r="A30" s="19">
        <v>25</v>
      </c>
      <c r="B30" s="34">
        <v>82</v>
      </c>
      <c r="C30" s="175" t="s">
        <v>174</v>
      </c>
      <c r="D30" s="177" t="s">
        <v>25</v>
      </c>
      <c r="E30" s="19" t="s">
        <v>12</v>
      </c>
      <c r="F30" s="176" t="s">
        <v>3</v>
      </c>
      <c r="G30" s="153">
        <v>1962</v>
      </c>
      <c r="H30" s="177" t="s">
        <v>309</v>
      </c>
      <c r="I30" s="19" t="str">
        <f t="shared" si="1"/>
        <v>D</v>
      </c>
      <c r="J30" s="19">
        <f>COUNTIF(I$6:I30,I30)</f>
        <v>2</v>
      </c>
      <c r="K30" s="35">
        <v>0.06675925925925925</v>
      </c>
      <c r="L30" s="19"/>
      <c r="M30" s="175">
        <v>21</v>
      </c>
    </row>
    <row r="31" spans="1:13" ht="13.5" customHeight="1">
      <c r="A31" s="1">
        <v>26</v>
      </c>
      <c r="B31" s="28">
        <v>3</v>
      </c>
      <c r="C31" s="71" t="s">
        <v>252</v>
      </c>
      <c r="D31" s="70" t="s">
        <v>54</v>
      </c>
      <c r="E31" s="3" t="s">
        <v>12</v>
      </c>
      <c r="F31" s="2" t="s">
        <v>3</v>
      </c>
      <c r="G31" s="81">
        <v>1983</v>
      </c>
      <c r="H31" s="70" t="s">
        <v>352</v>
      </c>
      <c r="I31" s="3" t="str">
        <f t="shared" si="1"/>
        <v>A</v>
      </c>
      <c r="J31" s="3">
        <f>COUNTIF(I$6:I31,I31)</f>
        <v>9</v>
      </c>
      <c r="K31" s="5">
        <v>0.06693287037037036</v>
      </c>
      <c r="L31" s="3"/>
      <c r="M31" s="71">
        <v>21</v>
      </c>
    </row>
    <row r="32" spans="1:13" s="27" customFormat="1" ht="13.5" customHeight="1">
      <c r="A32" s="24">
        <v>27</v>
      </c>
      <c r="B32" s="32">
        <v>87</v>
      </c>
      <c r="C32" s="167" t="s">
        <v>139</v>
      </c>
      <c r="D32" s="168" t="s">
        <v>140</v>
      </c>
      <c r="E32" s="24" t="s">
        <v>12</v>
      </c>
      <c r="F32" s="24" t="s">
        <v>4</v>
      </c>
      <c r="G32" s="162">
        <v>1985</v>
      </c>
      <c r="H32" s="168" t="s">
        <v>327</v>
      </c>
      <c r="I32" s="24" t="str">
        <f t="shared" si="1"/>
        <v>F</v>
      </c>
      <c r="J32" s="24">
        <f>COUNTIF(I$6:I32,I32)</f>
        <v>3</v>
      </c>
      <c r="K32" s="33">
        <v>0.06711805555555556</v>
      </c>
      <c r="L32" s="24" t="s">
        <v>368</v>
      </c>
      <c r="M32" s="167">
        <v>21</v>
      </c>
    </row>
    <row r="33" spans="1:13" s="27" customFormat="1" ht="13.5" customHeight="1">
      <c r="A33" s="23">
        <v>28</v>
      </c>
      <c r="B33" s="32">
        <v>24</v>
      </c>
      <c r="C33" s="25" t="s">
        <v>426</v>
      </c>
      <c r="D33" s="26" t="s">
        <v>387</v>
      </c>
      <c r="E33" s="24" t="s">
        <v>388</v>
      </c>
      <c r="F33" s="24" t="s">
        <v>3</v>
      </c>
      <c r="G33" s="178">
        <v>1958</v>
      </c>
      <c r="H33" s="26" t="s">
        <v>389</v>
      </c>
      <c r="I33" s="24" t="str">
        <f t="shared" si="1"/>
        <v>D</v>
      </c>
      <c r="J33" s="24">
        <f>COUNTIF(I$6:I33,I33)</f>
        <v>3</v>
      </c>
      <c r="K33" s="33">
        <v>0.06754629629629628</v>
      </c>
      <c r="L33" s="24"/>
      <c r="M33" s="167">
        <v>21</v>
      </c>
    </row>
    <row r="34" spans="1:13" ht="13.5" customHeight="1">
      <c r="A34" s="3">
        <v>29</v>
      </c>
      <c r="B34" s="28">
        <v>29</v>
      </c>
      <c r="C34" s="71" t="s">
        <v>229</v>
      </c>
      <c r="D34" s="70" t="s">
        <v>297</v>
      </c>
      <c r="E34" s="3" t="s">
        <v>12</v>
      </c>
      <c r="F34" s="2" t="s">
        <v>4</v>
      </c>
      <c r="G34" s="81">
        <v>1985</v>
      </c>
      <c r="H34" s="70" t="s">
        <v>335</v>
      </c>
      <c r="I34" s="3" t="str">
        <f t="shared" si="1"/>
        <v>F</v>
      </c>
      <c r="J34" s="3">
        <f>COUNTIF(I$6:I34,I34)</f>
        <v>4</v>
      </c>
      <c r="K34" s="5">
        <v>0.06788194444444444</v>
      </c>
      <c r="L34" s="3" t="s">
        <v>368</v>
      </c>
      <c r="M34" s="71">
        <v>21</v>
      </c>
    </row>
    <row r="35" spans="1:13" ht="13.5" customHeight="1">
      <c r="A35" s="1">
        <v>30</v>
      </c>
      <c r="B35" s="28">
        <v>7</v>
      </c>
      <c r="C35" s="71" t="s">
        <v>380</v>
      </c>
      <c r="D35" s="42" t="s">
        <v>21</v>
      </c>
      <c r="E35" s="3" t="s">
        <v>12</v>
      </c>
      <c r="F35" s="3" t="s">
        <v>3</v>
      </c>
      <c r="G35" s="2">
        <v>1985</v>
      </c>
      <c r="H35" s="42" t="s">
        <v>101</v>
      </c>
      <c r="I35" s="3" t="str">
        <f t="shared" si="1"/>
        <v>A</v>
      </c>
      <c r="J35" s="3">
        <f>COUNTIF(I$6:I35,I35)</f>
        <v>10</v>
      </c>
      <c r="K35" s="5">
        <v>0.068125</v>
      </c>
      <c r="L35" s="3"/>
      <c r="M35" s="71">
        <v>21</v>
      </c>
    </row>
    <row r="36" spans="1:13" ht="13.5" customHeight="1">
      <c r="A36" s="3">
        <v>31</v>
      </c>
      <c r="B36" s="28">
        <v>32</v>
      </c>
      <c r="C36" s="71" t="s">
        <v>151</v>
      </c>
      <c r="D36" s="70" t="s">
        <v>152</v>
      </c>
      <c r="E36" s="3" t="s">
        <v>12</v>
      </c>
      <c r="F36" s="2" t="s">
        <v>4</v>
      </c>
      <c r="G36" s="81">
        <v>1997</v>
      </c>
      <c r="H36" s="70" t="s">
        <v>315</v>
      </c>
      <c r="I36" s="3" t="str">
        <f t="shared" si="1"/>
        <v>F</v>
      </c>
      <c r="J36" s="3">
        <f>COUNTIF(I$6:I36,I36)</f>
        <v>5</v>
      </c>
      <c r="K36" s="5">
        <v>0.0684375</v>
      </c>
      <c r="L36" s="3" t="s">
        <v>368</v>
      </c>
      <c r="M36" s="71">
        <v>21</v>
      </c>
    </row>
    <row r="37" spans="1:13" ht="13.5" customHeight="1">
      <c r="A37" s="1">
        <v>32</v>
      </c>
      <c r="B37" s="28">
        <v>125</v>
      </c>
      <c r="C37" s="41" t="s">
        <v>413</v>
      </c>
      <c r="D37" s="42" t="s">
        <v>17</v>
      </c>
      <c r="E37" s="3" t="s">
        <v>12</v>
      </c>
      <c r="F37" s="2" t="s">
        <v>3</v>
      </c>
      <c r="G37" s="2">
        <v>1993</v>
      </c>
      <c r="H37" s="42" t="s">
        <v>414</v>
      </c>
      <c r="I37" s="3" t="str">
        <f t="shared" si="1"/>
        <v>A</v>
      </c>
      <c r="J37" s="3">
        <f>COUNTIF(I$6:I37,I37)</f>
        <v>11</v>
      </c>
      <c r="K37" s="5">
        <v>0.06850694444444444</v>
      </c>
      <c r="L37" s="3"/>
      <c r="M37" s="71">
        <v>21</v>
      </c>
    </row>
    <row r="38" spans="1:13" ht="13.5" customHeight="1">
      <c r="A38" s="3">
        <v>33</v>
      </c>
      <c r="B38" s="28">
        <v>105</v>
      </c>
      <c r="C38" s="71" t="s">
        <v>134</v>
      </c>
      <c r="D38" s="70" t="s">
        <v>135</v>
      </c>
      <c r="E38" s="3" t="s">
        <v>12</v>
      </c>
      <c r="F38" s="3" t="s">
        <v>3</v>
      </c>
      <c r="G38" s="81">
        <v>1988</v>
      </c>
      <c r="H38" s="70" t="s">
        <v>40</v>
      </c>
      <c r="I38" s="3" t="str">
        <f t="shared" si="1"/>
        <v>A</v>
      </c>
      <c r="J38" s="3">
        <f>COUNTIF(I$6:I38,I38)</f>
        <v>12</v>
      </c>
      <c r="K38" s="5">
        <v>0.06851851851851852</v>
      </c>
      <c r="L38" s="3"/>
      <c r="M38" s="71">
        <v>21</v>
      </c>
    </row>
    <row r="39" spans="1:13" ht="13.5" customHeight="1">
      <c r="A39" s="1">
        <v>34</v>
      </c>
      <c r="B39" s="28">
        <v>78</v>
      </c>
      <c r="C39" s="71" t="s">
        <v>248</v>
      </c>
      <c r="D39" s="70" t="s">
        <v>24</v>
      </c>
      <c r="E39" s="3" t="s">
        <v>12</v>
      </c>
      <c r="F39" s="3" t="s">
        <v>3</v>
      </c>
      <c r="G39" s="81">
        <v>1978</v>
      </c>
      <c r="H39" s="70" t="s">
        <v>358</v>
      </c>
      <c r="I39" s="3" t="str">
        <f t="shared" si="1"/>
        <v>B</v>
      </c>
      <c r="J39" s="3">
        <f>COUNTIF(I$6:I39,I39)</f>
        <v>10</v>
      </c>
      <c r="K39" s="5">
        <v>0.06881944444444445</v>
      </c>
      <c r="L39" s="3"/>
      <c r="M39" s="71">
        <v>21</v>
      </c>
    </row>
    <row r="40" spans="1:13" ht="13.5" customHeight="1">
      <c r="A40" s="3">
        <v>35</v>
      </c>
      <c r="B40" s="28">
        <v>8</v>
      </c>
      <c r="C40" s="71" t="s">
        <v>187</v>
      </c>
      <c r="D40" s="70" t="s">
        <v>20</v>
      </c>
      <c r="E40" s="3" t="s">
        <v>12</v>
      </c>
      <c r="F40" s="2" t="s">
        <v>3</v>
      </c>
      <c r="G40" s="81">
        <v>1980</v>
      </c>
      <c r="H40" s="70" t="s">
        <v>316</v>
      </c>
      <c r="I40" s="3" t="str">
        <f t="shared" si="1"/>
        <v>B</v>
      </c>
      <c r="J40" s="3">
        <f>COUNTIF(I$6:I40,I40)</f>
        <v>11</v>
      </c>
      <c r="K40" s="5">
        <v>0.0690162037037037</v>
      </c>
      <c r="L40" s="12"/>
      <c r="M40" s="71">
        <v>21</v>
      </c>
    </row>
    <row r="41" spans="1:13" s="27" customFormat="1" ht="13.5" customHeight="1">
      <c r="A41" s="23">
        <v>36</v>
      </c>
      <c r="B41" s="32">
        <v>81</v>
      </c>
      <c r="C41" s="25" t="s">
        <v>402</v>
      </c>
      <c r="D41" s="26" t="s">
        <v>284</v>
      </c>
      <c r="E41" s="24" t="s">
        <v>12</v>
      </c>
      <c r="F41" s="178" t="s">
        <v>3</v>
      </c>
      <c r="G41" s="178">
        <v>1969</v>
      </c>
      <c r="H41" s="26" t="s">
        <v>403</v>
      </c>
      <c r="I41" s="24" t="str">
        <f t="shared" si="1"/>
        <v>C</v>
      </c>
      <c r="J41" s="24">
        <f>COUNTIF(I$6:I41,I41)</f>
        <v>3</v>
      </c>
      <c r="K41" s="33">
        <v>0.06916666666666667</v>
      </c>
      <c r="L41" s="24"/>
      <c r="M41" s="167">
        <v>21</v>
      </c>
    </row>
    <row r="42" spans="1:13" ht="13.5" customHeight="1">
      <c r="A42" s="3">
        <v>37</v>
      </c>
      <c r="B42" s="28">
        <v>46</v>
      </c>
      <c r="C42" s="41" t="s">
        <v>72</v>
      </c>
      <c r="D42" s="42" t="s">
        <v>31</v>
      </c>
      <c r="E42" s="3" t="s">
        <v>12</v>
      </c>
      <c r="F42" s="3" t="s">
        <v>3</v>
      </c>
      <c r="G42" s="2">
        <v>1957</v>
      </c>
      <c r="H42" s="42" t="s">
        <v>395</v>
      </c>
      <c r="I42" s="3" t="str">
        <f t="shared" si="1"/>
        <v>D</v>
      </c>
      <c r="J42" s="3">
        <f>COUNTIF(I$6:I42,I42)</f>
        <v>4</v>
      </c>
      <c r="K42" s="5">
        <v>0.06925925925925926</v>
      </c>
      <c r="L42" s="3"/>
      <c r="M42" s="71">
        <v>21</v>
      </c>
    </row>
    <row r="43" spans="1:13" ht="13.5" customHeight="1">
      <c r="A43" s="1">
        <v>38</v>
      </c>
      <c r="B43" s="28">
        <v>33</v>
      </c>
      <c r="C43" s="71" t="s">
        <v>245</v>
      </c>
      <c r="D43" s="70" t="s">
        <v>22</v>
      </c>
      <c r="E43" s="3" t="s">
        <v>12</v>
      </c>
      <c r="F43" s="2" t="s">
        <v>3</v>
      </c>
      <c r="G43" s="81">
        <v>1992</v>
      </c>
      <c r="H43" s="70" t="s">
        <v>38</v>
      </c>
      <c r="I43" s="3" t="str">
        <f t="shared" si="1"/>
        <v>A</v>
      </c>
      <c r="J43" s="3">
        <f>COUNTIF(I$6:I43,I43)</f>
        <v>13</v>
      </c>
      <c r="K43" s="5">
        <v>0.06947916666666666</v>
      </c>
      <c r="L43" s="3"/>
      <c r="M43" s="71">
        <v>21</v>
      </c>
    </row>
    <row r="44" spans="1:13" s="17" customFormat="1" ht="13.5" customHeight="1">
      <c r="A44" s="15">
        <v>39</v>
      </c>
      <c r="B44" s="169">
        <v>69</v>
      </c>
      <c r="C44" s="170" t="s">
        <v>262</v>
      </c>
      <c r="D44" s="171" t="s">
        <v>147</v>
      </c>
      <c r="E44" s="15" t="s">
        <v>12</v>
      </c>
      <c r="F44" s="15" t="s">
        <v>4</v>
      </c>
      <c r="G44" s="143">
        <v>1982</v>
      </c>
      <c r="H44" s="171" t="s">
        <v>38</v>
      </c>
      <c r="I44" s="15" t="str">
        <f t="shared" si="1"/>
        <v>G</v>
      </c>
      <c r="J44" s="15">
        <f>COUNTIF(I$6:I44,I44)</f>
        <v>1</v>
      </c>
      <c r="K44" s="18">
        <v>0.07046296296296296</v>
      </c>
      <c r="L44" s="15"/>
      <c r="M44" s="170">
        <v>21</v>
      </c>
    </row>
    <row r="45" spans="1:13" ht="13.5" customHeight="1">
      <c r="A45" s="1">
        <v>40</v>
      </c>
      <c r="B45" s="28">
        <v>83</v>
      </c>
      <c r="C45" s="71" t="s">
        <v>236</v>
      </c>
      <c r="D45" s="70" t="s">
        <v>46</v>
      </c>
      <c r="E45" s="3" t="s">
        <v>12</v>
      </c>
      <c r="F45" s="2" t="s">
        <v>3</v>
      </c>
      <c r="G45" s="81">
        <v>1979</v>
      </c>
      <c r="H45" s="70" t="s">
        <v>341</v>
      </c>
      <c r="I45" s="3" t="str">
        <f t="shared" si="1"/>
        <v>B</v>
      </c>
      <c r="J45" s="3">
        <f>COUNTIF(I$6:I45,I45)</f>
        <v>12</v>
      </c>
      <c r="K45" s="5">
        <v>0.07077546296296296</v>
      </c>
      <c r="L45" s="3"/>
      <c r="M45" s="71">
        <v>21</v>
      </c>
    </row>
    <row r="46" spans="1:13" ht="13.5" customHeight="1">
      <c r="A46" s="3">
        <v>41</v>
      </c>
      <c r="B46" s="28">
        <v>37</v>
      </c>
      <c r="C46" s="71" t="s">
        <v>218</v>
      </c>
      <c r="D46" s="70" t="s">
        <v>17</v>
      </c>
      <c r="E46" s="3" t="s">
        <v>12</v>
      </c>
      <c r="F46" s="2" t="s">
        <v>3</v>
      </c>
      <c r="G46" s="81">
        <v>1980</v>
      </c>
      <c r="H46" s="70" t="s">
        <v>329</v>
      </c>
      <c r="I46" s="3" t="str">
        <f t="shared" si="1"/>
        <v>B</v>
      </c>
      <c r="J46" s="3">
        <f>COUNTIF(I$6:I46,I46)</f>
        <v>13</v>
      </c>
      <c r="K46" s="5">
        <v>0.07121527777777777</v>
      </c>
      <c r="L46" s="3" t="s">
        <v>368</v>
      </c>
      <c r="M46" s="71">
        <v>21</v>
      </c>
    </row>
    <row r="47" spans="1:13" s="17" customFormat="1" ht="13.5" customHeight="1">
      <c r="A47" s="14">
        <v>42</v>
      </c>
      <c r="B47" s="37">
        <v>13</v>
      </c>
      <c r="C47" s="170" t="s">
        <v>199</v>
      </c>
      <c r="D47" s="171" t="s">
        <v>22</v>
      </c>
      <c r="E47" s="15" t="s">
        <v>12</v>
      </c>
      <c r="F47" s="15" t="s">
        <v>3</v>
      </c>
      <c r="G47" s="143">
        <v>1952</v>
      </c>
      <c r="H47" s="171" t="s">
        <v>38</v>
      </c>
      <c r="I47" s="15" t="str">
        <f t="shared" si="1"/>
        <v>E</v>
      </c>
      <c r="J47" s="15">
        <f>COUNTIF(I$6:I47,I47)</f>
        <v>1</v>
      </c>
      <c r="K47" s="18">
        <v>0.07185185185185185</v>
      </c>
      <c r="L47" s="15"/>
      <c r="M47" s="170">
        <v>21</v>
      </c>
    </row>
    <row r="48" spans="1:13" ht="13.5" customHeight="1">
      <c r="A48" s="3">
        <v>43</v>
      </c>
      <c r="B48" s="6">
        <v>44</v>
      </c>
      <c r="C48" s="71" t="s">
        <v>269</v>
      </c>
      <c r="D48" s="70" t="s">
        <v>284</v>
      </c>
      <c r="E48" s="3" t="s">
        <v>12</v>
      </c>
      <c r="F48" s="3" t="s">
        <v>3</v>
      </c>
      <c r="G48" s="81">
        <v>1991</v>
      </c>
      <c r="H48" s="70" t="s">
        <v>327</v>
      </c>
      <c r="I48" s="3" t="str">
        <f t="shared" si="1"/>
        <v>A</v>
      </c>
      <c r="J48" s="3">
        <f>COUNTIF(I$6:I48,I48)</f>
        <v>14</v>
      </c>
      <c r="K48" s="5">
        <v>0.07222222222222223</v>
      </c>
      <c r="L48" s="3"/>
      <c r="M48" s="71">
        <v>21</v>
      </c>
    </row>
    <row r="49" spans="1:13" ht="13.5" customHeight="1">
      <c r="A49" s="1">
        <v>44</v>
      </c>
      <c r="B49" s="28">
        <v>22</v>
      </c>
      <c r="C49" s="71" t="s">
        <v>110</v>
      </c>
      <c r="D49" s="70" t="s">
        <v>111</v>
      </c>
      <c r="E49" s="3" t="s">
        <v>12</v>
      </c>
      <c r="F49" s="3" t="s">
        <v>3</v>
      </c>
      <c r="G49" s="81">
        <v>1966</v>
      </c>
      <c r="H49" s="70" t="s">
        <v>100</v>
      </c>
      <c r="I49" s="3" t="str">
        <f t="shared" si="1"/>
        <v>C</v>
      </c>
      <c r="J49" s="3">
        <f>COUNTIF(I$6:I49,I49)</f>
        <v>4</v>
      </c>
      <c r="K49" s="5">
        <v>0.07248842592592593</v>
      </c>
      <c r="L49" s="3"/>
      <c r="M49" s="71">
        <v>21</v>
      </c>
    </row>
    <row r="50" spans="1:13" ht="13.5" customHeight="1">
      <c r="A50" s="3">
        <v>45</v>
      </c>
      <c r="B50" s="28">
        <v>10</v>
      </c>
      <c r="C50" s="71" t="s">
        <v>239</v>
      </c>
      <c r="D50" s="70" t="s">
        <v>22</v>
      </c>
      <c r="E50" s="3" t="s">
        <v>12</v>
      </c>
      <c r="F50" s="3" t="s">
        <v>3</v>
      </c>
      <c r="G50" s="81">
        <v>1963</v>
      </c>
      <c r="H50" s="70" t="s">
        <v>343</v>
      </c>
      <c r="I50" s="3" t="str">
        <f t="shared" si="1"/>
        <v>C</v>
      </c>
      <c r="J50" s="3">
        <f>COUNTIF(I$6:I50,I50)</f>
        <v>5</v>
      </c>
      <c r="K50" s="5">
        <v>0.07283564814814815</v>
      </c>
      <c r="L50" s="3"/>
      <c r="M50" s="71">
        <v>21</v>
      </c>
    </row>
    <row r="51" spans="1:13" ht="13.5" customHeight="1">
      <c r="A51" s="1">
        <v>46</v>
      </c>
      <c r="B51" s="28">
        <v>19</v>
      </c>
      <c r="C51" s="71" t="s">
        <v>235</v>
      </c>
      <c r="D51" s="70" t="s">
        <v>25</v>
      </c>
      <c r="E51" s="3" t="s">
        <v>12</v>
      </c>
      <c r="F51" s="3" t="s">
        <v>3</v>
      </c>
      <c r="G51" s="81">
        <v>1963</v>
      </c>
      <c r="H51" s="70" t="s">
        <v>41</v>
      </c>
      <c r="I51" s="3" t="str">
        <f t="shared" si="1"/>
        <v>C</v>
      </c>
      <c r="J51" s="3">
        <f>COUNTIF(I$6:I51,I51)</f>
        <v>6</v>
      </c>
      <c r="K51" s="5">
        <v>0.07299768518518518</v>
      </c>
      <c r="L51" s="3" t="s">
        <v>368</v>
      </c>
      <c r="M51" s="71">
        <v>21</v>
      </c>
    </row>
    <row r="52" spans="1:13" ht="13.5" customHeight="1">
      <c r="A52" s="3">
        <v>47</v>
      </c>
      <c r="B52" s="28">
        <v>109</v>
      </c>
      <c r="C52" s="71" t="s">
        <v>210</v>
      </c>
      <c r="D52" s="70" t="s">
        <v>142</v>
      </c>
      <c r="E52" s="3" t="s">
        <v>12</v>
      </c>
      <c r="F52" s="3" t="s">
        <v>3</v>
      </c>
      <c r="G52" s="81">
        <v>1979</v>
      </c>
      <c r="H52" s="70" t="s">
        <v>42</v>
      </c>
      <c r="I52" s="3" t="str">
        <f t="shared" si="1"/>
        <v>B</v>
      </c>
      <c r="J52" s="3">
        <f>COUNTIF(I$6:I52,I52)</f>
        <v>14</v>
      </c>
      <c r="K52" s="5">
        <v>0.07324074074074073</v>
      </c>
      <c r="L52" s="3" t="s">
        <v>368</v>
      </c>
      <c r="M52" s="71">
        <v>21</v>
      </c>
    </row>
    <row r="53" spans="1:13" ht="13.5" customHeight="1">
      <c r="A53" s="1">
        <v>48</v>
      </c>
      <c r="B53" s="28">
        <v>42</v>
      </c>
      <c r="C53" s="71" t="s">
        <v>169</v>
      </c>
      <c r="D53" s="70" t="s">
        <v>18</v>
      </c>
      <c r="E53" s="3" t="s">
        <v>12</v>
      </c>
      <c r="F53" s="2" t="s">
        <v>3</v>
      </c>
      <c r="G53" s="81">
        <v>1984</v>
      </c>
      <c r="H53" s="70" t="s">
        <v>305</v>
      </c>
      <c r="I53" s="3" t="str">
        <f t="shared" si="1"/>
        <v>A</v>
      </c>
      <c r="J53" s="3">
        <f>COUNTIF(I$6:I53,I53)</f>
        <v>15</v>
      </c>
      <c r="K53" s="5">
        <v>0.07327546296296296</v>
      </c>
      <c r="L53" s="3"/>
      <c r="M53" s="71">
        <v>21</v>
      </c>
    </row>
    <row r="54" spans="1:13" s="22" customFormat="1" ht="13.5" customHeight="1">
      <c r="A54" s="19">
        <v>49</v>
      </c>
      <c r="B54" s="34">
        <v>75</v>
      </c>
      <c r="C54" s="175" t="s">
        <v>193</v>
      </c>
      <c r="D54" s="177" t="s">
        <v>99</v>
      </c>
      <c r="E54" s="19" t="s">
        <v>12</v>
      </c>
      <c r="F54" s="176" t="s">
        <v>4</v>
      </c>
      <c r="G54" s="153">
        <v>1979</v>
      </c>
      <c r="H54" s="177" t="s">
        <v>320</v>
      </c>
      <c r="I54" s="19" t="str">
        <f t="shared" si="1"/>
        <v>G</v>
      </c>
      <c r="J54" s="19">
        <f>COUNTIF(I$6:I54,I54)</f>
        <v>2</v>
      </c>
      <c r="K54" s="35">
        <v>0.07328703703703704</v>
      </c>
      <c r="L54" s="19"/>
      <c r="M54" s="175">
        <v>21</v>
      </c>
    </row>
    <row r="55" spans="1:13" ht="13.5" customHeight="1">
      <c r="A55" s="1">
        <v>50</v>
      </c>
      <c r="B55" s="28">
        <v>76</v>
      </c>
      <c r="C55" s="71" t="s">
        <v>194</v>
      </c>
      <c r="D55" s="70" t="s">
        <v>54</v>
      </c>
      <c r="E55" s="3" t="s">
        <v>12</v>
      </c>
      <c r="F55" s="3" t="s">
        <v>3</v>
      </c>
      <c r="G55" s="81">
        <v>1980</v>
      </c>
      <c r="H55" s="70" t="s">
        <v>320</v>
      </c>
      <c r="I55" s="3" t="str">
        <f t="shared" si="1"/>
        <v>B</v>
      </c>
      <c r="J55" s="3">
        <f>COUNTIF(I$6:I55,I55)</f>
        <v>15</v>
      </c>
      <c r="K55" s="5">
        <v>0.07328703703703704</v>
      </c>
      <c r="L55" s="3"/>
      <c r="M55" s="71">
        <v>21</v>
      </c>
    </row>
    <row r="56" spans="1:13" ht="13.5" customHeight="1">
      <c r="A56" s="3">
        <v>51</v>
      </c>
      <c r="B56" s="28">
        <v>84</v>
      </c>
      <c r="C56" s="71" t="s">
        <v>157</v>
      </c>
      <c r="D56" s="70" t="s">
        <v>20</v>
      </c>
      <c r="E56" s="3" t="s">
        <v>12</v>
      </c>
      <c r="F56" s="2" t="s">
        <v>3</v>
      </c>
      <c r="G56" s="81">
        <v>1969</v>
      </c>
      <c r="H56" s="70" t="s">
        <v>339</v>
      </c>
      <c r="I56" s="3" t="str">
        <f t="shared" si="1"/>
        <v>C</v>
      </c>
      <c r="J56" s="3">
        <f>COUNTIF(I$6:I56,I56)</f>
        <v>7</v>
      </c>
      <c r="K56" s="5">
        <v>0.07377314814814816</v>
      </c>
      <c r="L56" s="3"/>
      <c r="M56" s="71">
        <v>21</v>
      </c>
    </row>
    <row r="57" spans="1:13" ht="13.5" customHeight="1">
      <c r="A57" s="1">
        <v>52</v>
      </c>
      <c r="B57" s="28">
        <v>97</v>
      </c>
      <c r="C57" s="71" t="s">
        <v>243</v>
      </c>
      <c r="D57" s="70" t="s">
        <v>23</v>
      </c>
      <c r="E57" s="3" t="s">
        <v>12</v>
      </c>
      <c r="F57" s="2" t="s">
        <v>3</v>
      </c>
      <c r="G57" s="81">
        <v>1985</v>
      </c>
      <c r="H57" s="70" t="s">
        <v>346</v>
      </c>
      <c r="I57" s="3" t="str">
        <f aca="true" t="shared" si="2" ref="I57:I80">IF(F57="m",IF($G$1-$G57&lt;=19,"JM",IF($G$1-$G57&lt;=39,"A",IF($G$1-$G57&lt;=49,"B",IF($G$1-$G57&lt;=59,"C",IF($G$1-$G57&lt;=69,"D","E"))))),IF($G$1-$G57&lt;=19,"JŽ",IF($G$1-$G57&lt;=39,"F",IF($G$1-$G57&lt;=49,"G",IF($G$1-$G57&lt;=59,"H","I")))))</f>
        <v>A</v>
      </c>
      <c r="J57" s="3">
        <f>COUNTIF(I$6:I57,I57)</f>
        <v>16</v>
      </c>
      <c r="K57" s="5">
        <v>0.07398148148148148</v>
      </c>
      <c r="L57" s="3"/>
      <c r="M57" s="71">
        <v>21</v>
      </c>
    </row>
    <row r="58" spans="1:13" ht="13.5" customHeight="1">
      <c r="A58" s="3">
        <v>53</v>
      </c>
      <c r="B58" s="28">
        <v>23</v>
      </c>
      <c r="C58" s="71" t="s">
        <v>77</v>
      </c>
      <c r="D58" s="70" t="s">
        <v>24</v>
      </c>
      <c r="E58" s="3" t="s">
        <v>12</v>
      </c>
      <c r="F58" s="3" t="s">
        <v>3</v>
      </c>
      <c r="G58" s="81">
        <v>1992</v>
      </c>
      <c r="H58" s="70" t="s">
        <v>78</v>
      </c>
      <c r="I58" s="3" t="str">
        <f t="shared" si="2"/>
        <v>A</v>
      </c>
      <c r="J58" s="3">
        <f>COUNTIF(I$6:I58,I58)</f>
        <v>17</v>
      </c>
      <c r="K58" s="5">
        <v>0.0743287037037037</v>
      </c>
      <c r="L58" s="12"/>
      <c r="M58" s="71">
        <v>21</v>
      </c>
    </row>
    <row r="59" spans="1:13" ht="13.5" customHeight="1">
      <c r="A59" s="1">
        <v>54</v>
      </c>
      <c r="B59" s="28">
        <v>14</v>
      </c>
      <c r="C59" s="71" t="s">
        <v>129</v>
      </c>
      <c r="D59" s="70" t="s">
        <v>18</v>
      </c>
      <c r="E59" s="3" t="s">
        <v>12</v>
      </c>
      <c r="F59" s="3" t="s">
        <v>3</v>
      </c>
      <c r="G59" s="81">
        <v>1959</v>
      </c>
      <c r="H59" s="70" t="s">
        <v>322</v>
      </c>
      <c r="I59" s="3" t="str">
        <f t="shared" si="2"/>
        <v>D</v>
      </c>
      <c r="J59" s="3">
        <f>COUNTIF(I$6:I59,I59)</f>
        <v>5</v>
      </c>
      <c r="K59" s="5">
        <v>0.07439814814814814</v>
      </c>
      <c r="L59" s="12"/>
      <c r="M59" s="71">
        <v>21</v>
      </c>
    </row>
    <row r="60" spans="1:13" s="27" customFormat="1" ht="13.5" customHeight="1">
      <c r="A60" s="24">
        <v>55</v>
      </c>
      <c r="B60" s="32">
        <v>74</v>
      </c>
      <c r="C60" s="167" t="s">
        <v>98</v>
      </c>
      <c r="D60" s="168" t="s">
        <v>99</v>
      </c>
      <c r="E60" s="24" t="s">
        <v>12</v>
      </c>
      <c r="F60" s="24" t="s">
        <v>4</v>
      </c>
      <c r="G60" s="162">
        <v>1979</v>
      </c>
      <c r="H60" s="168" t="s">
        <v>101</v>
      </c>
      <c r="I60" s="24" t="str">
        <f t="shared" si="2"/>
        <v>G</v>
      </c>
      <c r="J60" s="24">
        <f>COUNTIF(I$6:I60,I60)</f>
        <v>3</v>
      </c>
      <c r="K60" s="33">
        <v>0.07459490740740742</v>
      </c>
      <c r="L60" s="24"/>
      <c r="M60" s="167">
        <v>21</v>
      </c>
    </row>
    <row r="61" spans="1:13" ht="13.5" customHeight="1">
      <c r="A61" s="1">
        <v>56</v>
      </c>
      <c r="B61" s="28">
        <v>122</v>
      </c>
      <c r="C61" s="71" t="s">
        <v>190</v>
      </c>
      <c r="D61" s="70" t="s">
        <v>280</v>
      </c>
      <c r="E61" s="3" t="s">
        <v>12</v>
      </c>
      <c r="F61" s="3" t="s">
        <v>3</v>
      </c>
      <c r="G61" s="81">
        <v>1973</v>
      </c>
      <c r="H61" s="70" t="s">
        <v>318</v>
      </c>
      <c r="I61" s="3" t="str">
        <f t="shared" si="2"/>
        <v>B</v>
      </c>
      <c r="J61" s="3">
        <f>COUNTIF(I$6:I61,I61)</f>
        <v>16</v>
      </c>
      <c r="K61" s="5">
        <v>0.07476851851851851</v>
      </c>
      <c r="L61" s="3"/>
      <c r="M61" s="71">
        <v>21</v>
      </c>
    </row>
    <row r="62" spans="1:13" ht="13.5" customHeight="1">
      <c r="A62" s="3">
        <v>57</v>
      </c>
      <c r="B62" s="28">
        <v>45</v>
      </c>
      <c r="C62" s="71" t="s">
        <v>267</v>
      </c>
      <c r="D62" s="70" t="s">
        <v>83</v>
      </c>
      <c r="E62" s="3" t="s">
        <v>12</v>
      </c>
      <c r="F62" s="3" t="s">
        <v>3</v>
      </c>
      <c r="G62" s="81">
        <v>1991</v>
      </c>
      <c r="H62" s="70" t="s">
        <v>327</v>
      </c>
      <c r="I62" s="3" t="str">
        <f t="shared" si="2"/>
        <v>A</v>
      </c>
      <c r="J62" s="3">
        <f>COUNTIF(I$6:I62,I62)</f>
        <v>18</v>
      </c>
      <c r="K62" s="5">
        <v>0.07555555555555556</v>
      </c>
      <c r="L62" s="3"/>
      <c r="M62" s="71">
        <v>21</v>
      </c>
    </row>
    <row r="63" spans="1:13" ht="13.5" customHeight="1">
      <c r="A63" s="1">
        <v>58</v>
      </c>
      <c r="B63" s="28">
        <v>101</v>
      </c>
      <c r="C63" s="71" t="s">
        <v>180</v>
      </c>
      <c r="D63" s="70" t="s">
        <v>20</v>
      </c>
      <c r="E63" s="3" t="s">
        <v>12</v>
      </c>
      <c r="F63" s="3" t="s">
        <v>3</v>
      </c>
      <c r="G63" s="81">
        <v>1984</v>
      </c>
      <c r="H63" s="70" t="s">
        <v>313</v>
      </c>
      <c r="I63" s="3" t="str">
        <f t="shared" si="2"/>
        <v>A</v>
      </c>
      <c r="J63" s="3">
        <f>COUNTIF(I$6:I63,I63)</f>
        <v>19</v>
      </c>
      <c r="K63" s="5">
        <v>0.07568287037037037</v>
      </c>
      <c r="L63" s="3"/>
      <c r="M63" s="71">
        <v>21</v>
      </c>
    </row>
    <row r="64" spans="1:13" ht="13.5" customHeight="1">
      <c r="A64" s="3">
        <v>59</v>
      </c>
      <c r="B64" s="28">
        <v>18</v>
      </c>
      <c r="C64" s="71" t="s">
        <v>90</v>
      </c>
      <c r="D64" s="70" t="s">
        <v>18</v>
      </c>
      <c r="E64" s="3" t="s">
        <v>12</v>
      </c>
      <c r="F64" s="2" t="s">
        <v>3</v>
      </c>
      <c r="G64" s="81">
        <v>1969</v>
      </c>
      <c r="H64" s="70" t="s">
        <v>38</v>
      </c>
      <c r="I64" s="3" t="str">
        <f t="shared" si="2"/>
        <v>C</v>
      </c>
      <c r="J64" s="3">
        <f>COUNTIF(I$6:I64,I64)</f>
        <v>8</v>
      </c>
      <c r="K64" s="5">
        <v>0.07606481481481481</v>
      </c>
      <c r="L64" s="12"/>
      <c r="M64" s="71">
        <v>21</v>
      </c>
    </row>
    <row r="65" spans="1:13" ht="13.5" customHeight="1">
      <c r="A65" s="1">
        <v>60</v>
      </c>
      <c r="B65" s="28">
        <v>85</v>
      </c>
      <c r="C65" s="41" t="s">
        <v>404</v>
      </c>
      <c r="D65" s="42" t="s">
        <v>22</v>
      </c>
      <c r="E65" s="3" t="s">
        <v>12</v>
      </c>
      <c r="F65" s="3" t="s">
        <v>3</v>
      </c>
      <c r="G65" s="2">
        <v>1976</v>
      </c>
      <c r="H65" s="42" t="s">
        <v>405</v>
      </c>
      <c r="I65" s="3" t="str">
        <f t="shared" si="2"/>
        <v>B</v>
      </c>
      <c r="J65" s="3">
        <f>COUNTIF(I$6:I65,I65)</f>
        <v>17</v>
      </c>
      <c r="K65" s="5">
        <v>0.07627314814814816</v>
      </c>
      <c r="L65" s="3"/>
      <c r="M65" s="71">
        <v>21</v>
      </c>
    </row>
    <row r="66" spans="1:13" ht="13.5" customHeight="1">
      <c r="A66" s="3">
        <v>61</v>
      </c>
      <c r="B66" s="28">
        <v>79</v>
      </c>
      <c r="C66" s="71" t="s">
        <v>265</v>
      </c>
      <c r="D66" s="70" t="s">
        <v>156</v>
      </c>
      <c r="E66" s="3" t="s">
        <v>12</v>
      </c>
      <c r="F66" s="3" t="s">
        <v>4</v>
      </c>
      <c r="G66" s="81">
        <v>1983</v>
      </c>
      <c r="H66" s="70" t="s">
        <v>326</v>
      </c>
      <c r="I66" s="3" t="str">
        <f t="shared" si="2"/>
        <v>F</v>
      </c>
      <c r="J66" s="3">
        <f>COUNTIF(I$6:I66,I66)</f>
        <v>6</v>
      </c>
      <c r="K66" s="5">
        <v>0.0766087962962963</v>
      </c>
      <c r="L66" s="3"/>
      <c r="M66" s="71">
        <v>21</v>
      </c>
    </row>
    <row r="67" spans="1:13" ht="13.5" customHeight="1">
      <c r="A67" s="1">
        <v>62</v>
      </c>
      <c r="B67" s="28">
        <v>118</v>
      </c>
      <c r="C67" s="70" t="s">
        <v>103</v>
      </c>
      <c r="D67" s="70" t="s">
        <v>51</v>
      </c>
      <c r="E67" s="3" t="s">
        <v>12</v>
      </c>
      <c r="F67" s="2" t="s">
        <v>4</v>
      </c>
      <c r="G67" s="81">
        <v>1980</v>
      </c>
      <c r="H67" s="70" t="s">
        <v>47</v>
      </c>
      <c r="I67" s="3" t="str">
        <f t="shared" si="2"/>
        <v>G</v>
      </c>
      <c r="J67" s="3">
        <f>COUNTIF(I$6:I67,I67)</f>
        <v>4</v>
      </c>
      <c r="K67" s="5">
        <v>0.07716435185185185</v>
      </c>
      <c r="L67" s="3"/>
      <c r="M67" s="71">
        <v>21</v>
      </c>
    </row>
    <row r="68" spans="1:13" ht="13.5" customHeight="1">
      <c r="A68" s="3">
        <v>63</v>
      </c>
      <c r="B68" s="28">
        <v>58</v>
      </c>
      <c r="C68" s="71" t="s">
        <v>370</v>
      </c>
      <c r="D68" s="42" t="s">
        <v>25</v>
      </c>
      <c r="E68" s="3" t="s">
        <v>12</v>
      </c>
      <c r="F68" s="3" t="s">
        <v>3</v>
      </c>
      <c r="G68" s="2">
        <v>1958</v>
      </c>
      <c r="H68" s="42" t="s">
        <v>371</v>
      </c>
      <c r="I68" s="3" t="str">
        <f t="shared" si="2"/>
        <v>D</v>
      </c>
      <c r="J68" s="3">
        <f>COUNTIF(I$6:I68,I68)</f>
        <v>6</v>
      </c>
      <c r="K68" s="5">
        <v>0.07730324074074074</v>
      </c>
      <c r="L68" s="3"/>
      <c r="M68" s="71">
        <v>21</v>
      </c>
    </row>
    <row r="69" spans="1:13" ht="13.5" customHeight="1">
      <c r="A69" s="1">
        <v>64</v>
      </c>
      <c r="B69" s="28">
        <v>35</v>
      </c>
      <c r="C69" s="71" t="s">
        <v>242</v>
      </c>
      <c r="D69" s="70" t="s">
        <v>95</v>
      </c>
      <c r="E69" s="3" t="s">
        <v>12</v>
      </c>
      <c r="F69" s="3" t="s">
        <v>3</v>
      </c>
      <c r="G69" s="81">
        <v>1975</v>
      </c>
      <c r="H69" s="70" t="s">
        <v>345</v>
      </c>
      <c r="I69" s="3" t="str">
        <f t="shared" si="2"/>
        <v>B</v>
      </c>
      <c r="J69" s="3">
        <f>COUNTIF(I$6:I69,I69)</f>
        <v>18</v>
      </c>
      <c r="K69" s="5">
        <v>0.07759259259259259</v>
      </c>
      <c r="L69" s="3"/>
      <c r="M69" s="71">
        <v>21</v>
      </c>
    </row>
    <row r="70" spans="1:13" ht="13.5" customHeight="1">
      <c r="A70" s="3">
        <v>65</v>
      </c>
      <c r="B70" s="28">
        <v>100</v>
      </c>
      <c r="C70" s="71" t="s">
        <v>114</v>
      </c>
      <c r="D70" s="70" t="s">
        <v>21</v>
      </c>
      <c r="E70" s="3" t="s">
        <v>12</v>
      </c>
      <c r="F70" s="2" t="s">
        <v>3</v>
      </c>
      <c r="G70" s="81">
        <v>1970</v>
      </c>
      <c r="H70" s="70" t="s">
        <v>43</v>
      </c>
      <c r="I70" s="3" t="str">
        <f t="shared" si="2"/>
        <v>C</v>
      </c>
      <c r="J70" s="3">
        <f>COUNTIF(I$6:I70,I70)</f>
        <v>9</v>
      </c>
      <c r="K70" s="5">
        <v>0.07782407407407409</v>
      </c>
      <c r="L70" s="3"/>
      <c r="M70" s="71">
        <v>21</v>
      </c>
    </row>
    <row r="71" spans="1:13" ht="13.5" customHeight="1">
      <c r="A71" s="1">
        <v>66</v>
      </c>
      <c r="B71" s="28">
        <v>34</v>
      </c>
      <c r="C71" s="71" t="s">
        <v>182</v>
      </c>
      <c r="D71" s="70" t="s">
        <v>54</v>
      </c>
      <c r="E71" s="3" t="s">
        <v>12</v>
      </c>
      <c r="F71" s="2" t="s">
        <v>3</v>
      </c>
      <c r="G71" s="81">
        <v>1988</v>
      </c>
      <c r="H71" s="70" t="s">
        <v>44</v>
      </c>
      <c r="I71" s="3" t="str">
        <f t="shared" si="2"/>
        <v>A</v>
      </c>
      <c r="J71" s="3">
        <f>COUNTIF(I$6:I71,I71)</f>
        <v>20</v>
      </c>
      <c r="K71" s="5">
        <v>0.07792824074074074</v>
      </c>
      <c r="L71" s="3"/>
      <c r="M71" s="71">
        <v>21</v>
      </c>
    </row>
    <row r="72" spans="1:13" ht="13.5" customHeight="1">
      <c r="A72" s="3">
        <v>67</v>
      </c>
      <c r="B72" s="28">
        <v>63</v>
      </c>
      <c r="C72" s="71" t="s">
        <v>131</v>
      </c>
      <c r="D72" s="70" t="s">
        <v>45</v>
      </c>
      <c r="E72" s="3" t="s">
        <v>12</v>
      </c>
      <c r="F72" s="3" t="s">
        <v>4</v>
      </c>
      <c r="G72" s="81">
        <v>1984</v>
      </c>
      <c r="H72" s="70" t="s">
        <v>37</v>
      </c>
      <c r="I72" s="3" t="str">
        <f t="shared" si="2"/>
        <v>F</v>
      </c>
      <c r="J72" s="3">
        <f>COUNTIF(I$6:I72,I72)</f>
        <v>7</v>
      </c>
      <c r="K72" s="5">
        <v>0.07805555555555556</v>
      </c>
      <c r="L72" s="3" t="s">
        <v>368</v>
      </c>
      <c r="M72" s="71">
        <v>21</v>
      </c>
    </row>
    <row r="73" spans="1:13" ht="13.5" customHeight="1">
      <c r="A73" s="1">
        <v>68</v>
      </c>
      <c r="B73" s="6">
        <v>48</v>
      </c>
      <c r="C73" s="71" t="s">
        <v>186</v>
      </c>
      <c r="D73" s="70" t="s">
        <v>20</v>
      </c>
      <c r="E73" s="3" t="s">
        <v>12</v>
      </c>
      <c r="F73" s="3" t="s">
        <v>3</v>
      </c>
      <c r="G73" s="81">
        <v>1969</v>
      </c>
      <c r="H73" s="70" t="s">
        <v>37</v>
      </c>
      <c r="I73" s="3" t="str">
        <f t="shared" si="2"/>
        <v>C</v>
      </c>
      <c r="J73" s="3">
        <f>COUNTIF(I$6:I73,I73)</f>
        <v>10</v>
      </c>
      <c r="K73" s="5">
        <v>0.07806712962962963</v>
      </c>
      <c r="L73" s="3"/>
      <c r="M73" s="71">
        <v>21</v>
      </c>
    </row>
    <row r="74" spans="1:13" s="27" customFormat="1" ht="13.5" customHeight="1">
      <c r="A74" s="24">
        <v>69</v>
      </c>
      <c r="B74" s="32">
        <v>5</v>
      </c>
      <c r="C74" s="167" t="s">
        <v>365</v>
      </c>
      <c r="D74" s="168" t="s">
        <v>35</v>
      </c>
      <c r="E74" s="24" t="s">
        <v>12</v>
      </c>
      <c r="F74" s="24" t="s">
        <v>4</v>
      </c>
      <c r="G74" s="162">
        <v>1963</v>
      </c>
      <c r="H74" s="168" t="s">
        <v>82</v>
      </c>
      <c r="I74" s="24" t="str">
        <f t="shared" si="2"/>
        <v>H</v>
      </c>
      <c r="J74" s="24">
        <f>COUNTIF(I$6:I74,I74)</f>
        <v>3</v>
      </c>
      <c r="K74" s="33">
        <v>0.07884259259259259</v>
      </c>
      <c r="L74" s="24" t="s">
        <v>368</v>
      </c>
      <c r="M74" s="167">
        <v>21</v>
      </c>
    </row>
    <row r="75" spans="1:13" ht="13.5" customHeight="1">
      <c r="A75" s="1">
        <v>70</v>
      </c>
      <c r="B75" s="28">
        <v>27</v>
      </c>
      <c r="C75" s="71" t="s">
        <v>261</v>
      </c>
      <c r="D75" s="70" t="s">
        <v>22</v>
      </c>
      <c r="E75" s="3" t="s">
        <v>12</v>
      </c>
      <c r="F75" s="3" t="s">
        <v>3</v>
      </c>
      <c r="G75" s="81">
        <v>1980</v>
      </c>
      <c r="H75" s="70" t="s">
        <v>326</v>
      </c>
      <c r="I75" s="3" t="str">
        <f t="shared" si="2"/>
        <v>B</v>
      </c>
      <c r="J75" s="3">
        <f>COUNTIF(I$6:I75,I75)</f>
        <v>19</v>
      </c>
      <c r="K75" s="5">
        <v>0.07958333333333334</v>
      </c>
      <c r="L75" s="3"/>
      <c r="M75" s="71">
        <v>21</v>
      </c>
    </row>
    <row r="76" spans="1:13" ht="13.5" customHeight="1">
      <c r="A76" s="3">
        <v>71</v>
      </c>
      <c r="B76" s="28">
        <v>17</v>
      </c>
      <c r="C76" s="71" t="s">
        <v>195</v>
      </c>
      <c r="D76" s="70" t="s">
        <v>282</v>
      </c>
      <c r="E76" s="3" t="s">
        <v>12</v>
      </c>
      <c r="F76" s="2" t="s">
        <v>3</v>
      </c>
      <c r="G76" s="81">
        <v>1963</v>
      </c>
      <c r="H76" s="70" t="s">
        <v>321</v>
      </c>
      <c r="I76" s="3" t="str">
        <f t="shared" si="2"/>
        <v>C</v>
      </c>
      <c r="J76" s="3">
        <f>COUNTIF(I$6:I76,I76)</f>
        <v>11</v>
      </c>
      <c r="K76" s="5">
        <v>0.07996527777777777</v>
      </c>
      <c r="L76" s="3"/>
      <c r="M76" s="71">
        <v>21</v>
      </c>
    </row>
    <row r="77" spans="1:13" s="22" customFormat="1" ht="13.5" customHeight="1">
      <c r="A77" s="40">
        <v>72</v>
      </c>
      <c r="B77" s="34">
        <v>96</v>
      </c>
      <c r="C77" s="175" t="s">
        <v>141</v>
      </c>
      <c r="D77" s="177" t="s">
        <v>33</v>
      </c>
      <c r="E77" s="19" t="s">
        <v>12</v>
      </c>
      <c r="F77" s="19" t="s">
        <v>3</v>
      </c>
      <c r="G77" s="153">
        <v>1948</v>
      </c>
      <c r="H77" s="177" t="s">
        <v>363</v>
      </c>
      <c r="I77" s="19" t="str">
        <f t="shared" si="2"/>
        <v>E</v>
      </c>
      <c r="J77" s="19">
        <f>COUNTIF(I$6:I77,I77)</f>
        <v>2</v>
      </c>
      <c r="K77" s="35">
        <v>0.0800462962962963</v>
      </c>
      <c r="L77" s="19"/>
      <c r="M77" s="175">
        <v>21</v>
      </c>
    </row>
    <row r="78" spans="1:13" ht="13.5" customHeight="1">
      <c r="A78" s="3">
        <v>73</v>
      </c>
      <c r="B78" s="28">
        <v>86</v>
      </c>
      <c r="C78" s="71" t="s">
        <v>171</v>
      </c>
      <c r="D78" s="70" t="s">
        <v>277</v>
      </c>
      <c r="E78" s="3" t="s">
        <v>12</v>
      </c>
      <c r="F78" s="2" t="s">
        <v>4</v>
      </c>
      <c r="G78" s="81">
        <v>1979</v>
      </c>
      <c r="H78" s="70" t="s">
        <v>101</v>
      </c>
      <c r="I78" s="3" t="str">
        <f t="shared" si="2"/>
        <v>G</v>
      </c>
      <c r="J78" s="3">
        <f>COUNTIF(I$6:I78,I78)</f>
        <v>5</v>
      </c>
      <c r="K78" s="5">
        <v>0.0803125</v>
      </c>
      <c r="L78" s="12"/>
      <c r="M78" s="71">
        <v>21</v>
      </c>
    </row>
    <row r="79" spans="1:13" ht="13.5" customHeight="1">
      <c r="A79" s="1">
        <v>74</v>
      </c>
      <c r="B79" s="28">
        <v>107</v>
      </c>
      <c r="C79" s="71" t="s">
        <v>178</v>
      </c>
      <c r="D79" s="70" t="s">
        <v>20</v>
      </c>
      <c r="E79" s="3" t="s">
        <v>12</v>
      </c>
      <c r="F79" s="2" t="s">
        <v>3</v>
      </c>
      <c r="G79" s="81">
        <v>1976</v>
      </c>
      <c r="H79" s="70" t="s">
        <v>312</v>
      </c>
      <c r="I79" s="3" t="str">
        <f t="shared" si="2"/>
        <v>B</v>
      </c>
      <c r="J79" s="3">
        <f>COUNTIF(I$6:I79,I79)</f>
        <v>20</v>
      </c>
      <c r="K79" s="5">
        <v>0.08045138888888889</v>
      </c>
      <c r="L79" s="12"/>
      <c r="M79" s="71">
        <v>21</v>
      </c>
    </row>
    <row r="80" spans="1:13" ht="13.5" customHeight="1">
      <c r="A80" s="3">
        <v>75</v>
      </c>
      <c r="B80" s="28">
        <v>39</v>
      </c>
      <c r="C80" s="71" t="s">
        <v>220</v>
      </c>
      <c r="D80" s="70" t="s">
        <v>32</v>
      </c>
      <c r="E80" s="3" t="s">
        <v>12</v>
      </c>
      <c r="F80" s="2" t="s">
        <v>4</v>
      </c>
      <c r="G80" s="81">
        <v>1975</v>
      </c>
      <c r="H80" s="70" t="s">
        <v>330</v>
      </c>
      <c r="I80" s="3" t="str">
        <f t="shared" si="2"/>
        <v>G</v>
      </c>
      <c r="J80" s="3">
        <f>COUNTIF(I$6:I80,I80)</f>
        <v>6</v>
      </c>
      <c r="K80" s="5">
        <v>0.08060185185185186</v>
      </c>
      <c r="L80" s="3"/>
      <c r="M80" s="71">
        <v>21</v>
      </c>
    </row>
    <row r="81" spans="1:13" ht="13.5" customHeight="1">
      <c r="A81" s="1">
        <v>76</v>
      </c>
      <c r="B81" s="28">
        <v>50</v>
      </c>
      <c r="C81" s="71" t="s">
        <v>209</v>
      </c>
      <c r="D81" s="70" t="s">
        <v>289</v>
      </c>
      <c r="E81" s="3" t="s">
        <v>12</v>
      </c>
      <c r="F81" s="3" t="s">
        <v>3</v>
      </c>
      <c r="G81" s="81">
        <v>2006</v>
      </c>
      <c r="H81" s="70" t="s">
        <v>43</v>
      </c>
      <c r="I81" s="3" t="s">
        <v>420</v>
      </c>
      <c r="J81" s="3">
        <f>COUNTIF(I$6:I81,I81)</f>
        <v>21</v>
      </c>
      <c r="K81" s="5">
        <v>0.08126157407407407</v>
      </c>
      <c r="L81" s="3"/>
      <c r="M81" s="71">
        <v>21</v>
      </c>
    </row>
    <row r="82" spans="1:13" ht="13.5" customHeight="1">
      <c r="A82" s="3">
        <v>77</v>
      </c>
      <c r="B82" s="28">
        <v>98</v>
      </c>
      <c r="C82" s="71" t="s">
        <v>369</v>
      </c>
      <c r="D82" s="42" t="s">
        <v>20</v>
      </c>
      <c r="E82" s="3" t="s">
        <v>12</v>
      </c>
      <c r="F82" s="3" t="s">
        <v>3</v>
      </c>
      <c r="G82" s="2">
        <v>1959</v>
      </c>
      <c r="H82" s="42" t="s">
        <v>363</v>
      </c>
      <c r="I82" s="3" t="str">
        <f aca="true" t="shared" si="3" ref="I82:I99">IF(F82="m",IF($G$1-$G82&lt;=19,"JM",IF($G$1-$G82&lt;=39,"A",IF($G$1-$G82&lt;=49,"B",IF($G$1-$G82&lt;=59,"C",IF($G$1-$G82&lt;=69,"D","E"))))),IF($G$1-$G82&lt;=19,"JŽ",IF($G$1-$G82&lt;=39,"F",IF($G$1-$G82&lt;=49,"G",IF($G$1-$G82&lt;=59,"H","I")))))</f>
        <v>D</v>
      </c>
      <c r="J82" s="3">
        <f>COUNTIF(I$6:I82,I82)</f>
        <v>7</v>
      </c>
      <c r="K82" s="5">
        <v>0.08157407407407408</v>
      </c>
      <c r="L82" s="3"/>
      <c r="M82" s="71">
        <v>21</v>
      </c>
    </row>
    <row r="83" spans="1:13" ht="13.5" customHeight="1">
      <c r="A83" s="1">
        <v>78</v>
      </c>
      <c r="B83" s="28">
        <v>30</v>
      </c>
      <c r="C83" s="71" t="s">
        <v>256</v>
      </c>
      <c r="D83" s="70" t="s">
        <v>122</v>
      </c>
      <c r="E83" s="3" t="s">
        <v>12</v>
      </c>
      <c r="F83" s="3" t="s">
        <v>4</v>
      </c>
      <c r="G83" s="81">
        <v>1982</v>
      </c>
      <c r="H83" s="70" t="s">
        <v>327</v>
      </c>
      <c r="I83" s="3" t="str">
        <f t="shared" si="3"/>
        <v>G</v>
      </c>
      <c r="J83" s="3">
        <f>COUNTIF(I$6:I83,I83)</f>
        <v>7</v>
      </c>
      <c r="K83" s="5">
        <v>0.08162037037037037</v>
      </c>
      <c r="L83" s="3"/>
      <c r="M83" s="71">
        <v>21</v>
      </c>
    </row>
    <row r="84" spans="1:13" ht="13.5" customHeight="1">
      <c r="A84" s="3">
        <v>79</v>
      </c>
      <c r="B84" s="28">
        <v>36</v>
      </c>
      <c r="C84" s="71" t="s">
        <v>249</v>
      </c>
      <c r="D84" s="70" t="s">
        <v>22</v>
      </c>
      <c r="E84" s="3" t="s">
        <v>12</v>
      </c>
      <c r="F84" s="2" t="s">
        <v>3</v>
      </c>
      <c r="G84" s="81">
        <v>1958</v>
      </c>
      <c r="H84" s="70" t="s">
        <v>43</v>
      </c>
      <c r="I84" s="3" t="str">
        <f t="shared" si="3"/>
        <v>D</v>
      </c>
      <c r="J84" s="3">
        <f>COUNTIF(I$6:I84,I84)</f>
        <v>8</v>
      </c>
      <c r="K84" s="5">
        <v>0.0822800925925926</v>
      </c>
      <c r="L84" s="3"/>
      <c r="M84" s="71">
        <v>21</v>
      </c>
    </row>
    <row r="85" spans="1:13" ht="13.5" customHeight="1">
      <c r="A85" s="1">
        <v>80</v>
      </c>
      <c r="B85" s="28">
        <v>25</v>
      </c>
      <c r="C85" s="71" t="s">
        <v>272</v>
      </c>
      <c r="D85" s="70" t="s">
        <v>20</v>
      </c>
      <c r="E85" s="3" t="s">
        <v>12</v>
      </c>
      <c r="F85" s="3" t="s">
        <v>3</v>
      </c>
      <c r="G85" s="81">
        <v>1971</v>
      </c>
      <c r="H85" s="70" t="s">
        <v>362</v>
      </c>
      <c r="I85" s="3" t="str">
        <f t="shared" si="3"/>
        <v>C</v>
      </c>
      <c r="J85" s="3">
        <f>COUNTIF(I$6:I85,I85)</f>
        <v>12</v>
      </c>
      <c r="K85" s="5">
        <v>0.08253472222222223</v>
      </c>
      <c r="L85" s="3"/>
      <c r="M85" s="71">
        <v>21</v>
      </c>
    </row>
    <row r="86" spans="1:13" ht="13.5" customHeight="1">
      <c r="A86" s="3">
        <v>81</v>
      </c>
      <c r="B86" s="28">
        <v>4</v>
      </c>
      <c r="C86" s="71" t="s">
        <v>81</v>
      </c>
      <c r="D86" s="70" t="s">
        <v>68</v>
      </c>
      <c r="E86" s="3" t="s">
        <v>12</v>
      </c>
      <c r="F86" s="3" t="s">
        <v>4</v>
      </c>
      <c r="G86" s="81">
        <v>1970</v>
      </c>
      <c r="H86" s="70" t="s">
        <v>133</v>
      </c>
      <c r="I86" s="3" t="str">
        <f t="shared" si="3"/>
        <v>H</v>
      </c>
      <c r="J86" s="3">
        <f>COUNTIF(I$6:I86,I86)</f>
        <v>4</v>
      </c>
      <c r="K86" s="5">
        <v>0.08260416666666666</v>
      </c>
      <c r="L86" s="12"/>
      <c r="M86" s="71">
        <v>21</v>
      </c>
    </row>
    <row r="87" spans="1:13" ht="13.5" customHeight="1">
      <c r="A87" s="1">
        <v>82</v>
      </c>
      <c r="B87" s="28">
        <v>41</v>
      </c>
      <c r="C87" s="71" t="s">
        <v>93</v>
      </c>
      <c r="D87" s="70" t="s">
        <v>26</v>
      </c>
      <c r="E87" s="3" t="s">
        <v>12</v>
      </c>
      <c r="F87" s="2" t="s">
        <v>3</v>
      </c>
      <c r="G87" s="81">
        <v>1964</v>
      </c>
      <c r="H87" s="70" t="s">
        <v>37</v>
      </c>
      <c r="I87" s="3" t="str">
        <f t="shared" si="3"/>
        <v>C</v>
      </c>
      <c r="J87" s="3">
        <f>COUNTIF(I$6:I87,I87)</f>
        <v>13</v>
      </c>
      <c r="K87" s="5">
        <v>0.08322916666666667</v>
      </c>
      <c r="L87" s="3"/>
      <c r="M87" s="71">
        <v>21</v>
      </c>
    </row>
    <row r="88" spans="1:13" ht="13.5" customHeight="1">
      <c r="A88" s="3">
        <v>83</v>
      </c>
      <c r="B88" s="28">
        <v>9</v>
      </c>
      <c r="C88" s="71" t="s">
        <v>238</v>
      </c>
      <c r="D88" s="70" t="s">
        <v>83</v>
      </c>
      <c r="E88" s="3" t="s">
        <v>12</v>
      </c>
      <c r="F88" s="2" t="s">
        <v>3</v>
      </c>
      <c r="G88" s="81">
        <v>1983</v>
      </c>
      <c r="H88" s="70" t="s">
        <v>343</v>
      </c>
      <c r="I88" s="3" t="str">
        <f t="shared" si="3"/>
        <v>A</v>
      </c>
      <c r="J88" s="3">
        <f>COUNTIF(I$6:I88,I88)</f>
        <v>22</v>
      </c>
      <c r="K88" s="5">
        <v>0.08327546296296297</v>
      </c>
      <c r="L88" s="3"/>
      <c r="M88" s="71">
        <v>21</v>
      </c>
    </row>
    <row r="89" spans="1:13" s="27" customFormat="1" ht="13.5" customHeight="1">
      <c r="A89" s="23">
        <v>84</v>
      </c>
      <c r="B89" s="32">
        <v>1</v>
      </c>
      <c r="C89" s="167" t="s">
        <v>91</v>
      </c>
      <c r="D89" s="168" t="s">
        <v>20</v>
      </c>
      <c r="E89" s="24" t="s">
        <v>12</v>
      </c>
      <c r="F89" s="24" t="s">
        <v>3</v>
      </c>
      <c r="G89" s="162">
        <v>1950</v>
      </c>
      <c r="H89" s="168" t="s">
        <v>74</v>
      </c>
      <c r="I89" s="24" t="str">
        <f t="shared" si="3"/>
        <v>E</v>
      </c>
      <c r="J89" s="24">
        <f>COUNTIF(I$6:I89,I89)</f>
        <v>3</v>
      </c>
      <c r="K89" s="33">
        <v>0.08333333333333333</v>
      </c>
      <c r="L89" s="38"/>
      <c r="M89" s="167">
        <v>21</v>
      </c>
    </row>
    <row r="90" spans="1:13" ht="13.5" customHeight="1">
      <c r="A90" s="3">
        <v>85</v>
      </c>
      <c r="B90" s="28">
        <v>111</v>
      </c>
      <c r="C90" s="71" t="s">
        <v>270</v>
      </c>
      <c r="D90" s="70" t="s">
        <v>304</v>
      </c>
      <c r="E90" s="3" t="s">
        <v>12</v>
      </c>
      <c r="F90" s="3" t="s">
        <v>3</v>
      </c>
      <c r="G90" s="81">
        <v>1975</v>
      </c>
      <c r="H90" s="70" t="s">
        <v>360</v>
      </c>
      <c r="I90" s="3" t="str">
        <f t="shared" si="3"/>
        <v>B</v>
      </c>
      <c r="J90" s="3">
        <f>COUNTIF(I$6:I90,I90)</f>
        <v>21</v>
      </c>
      <c r="K90" s="5">
        <v>0.08381944444444445</v>
      </c>
      <c r="L90" s="3"/>
      <c r="M90" s="71">
        <v>21</v>
      </c>
    </row>
    <row r="91" spans="1:13" ht="13.5" customHeight="1">
      <c r="A91" s="1">
        <v>86</v>
      </c>
      <c r="B91" s="6">
        <v>73</v>
      </c>
      <c r="C91" s="71" t="s">
        <v>271</v>
      </c>
      <c r="D91" s="70" t="s">
        <v>17</v>
      </c>
      <c r="E91" s="3" t="s">
        <v>12</v>
      </c>
      <c r="F91" s="3" t="s">
        <v>3</v>
      </c>
      <c r="G91" s="81">
        <v>1979</v>
      </c>
      <c r="H91" s="70" t="s">
        <v>361</v>
      </c>
      <c r="I91" s="3" t="str">
        <f t="shared" si="3"/>
        <v>B</v>
      </c>
      <c r="J91" s="3">
        <f>COUNTIF(I$6:I91,I91)</f>
        <v>22</v>
      </c>
      <c r="K91" s="5">
        <v>0.08412037037037036</v>
      </c>
      <c r="L91" s="3"/>
      <c r="M91" s="71">
        <v>21</v>
      </c>
    </row>
    <row r="92" spans="1:13" s="17" customFormat="1" ht="13.5" customHeight="1">
      <c r="A92" s="15">
        <v>87</v>
      </c>
      <c r="B92" s="169">
        <v>11</v>
      </c>
      <c r="C92" s="170" t="s">
        <v>143</v>
      </c>
      <c r="D92" s="171" t="s">
        <v>19</v>
      </c>
      <c r="E92" s="15" t="s">
        <v>12</v>
      </c>
      <c r="F92" s="16" t="s">
        <v>4</v>
      </c>
      <c r="G92" s="143">
        <v>1958</v>
      </c>
      <c r="H92" s="171" t="s">
        <v>38</v>
      </c>
      <c r="I92" s="15" t="str">
        <f t="shared" si="3"/>
        <v>I</v>
      </c>
      <c r="J92" s="15">
        <f>COUNTIF(I$6:I92,I92)</f>
        <v>1</v>
      </c>
      <c r="K92" s="18">
        <v>0.0842824074074074</v>
      </c>
      <c r="L92" s="15"/>
      <c r="M92" s="170">
        <v>21</v>
      </c>
    </row>
    <row r="93" spans="1:13" ht="13.5" customHeight="1">
      <c r="A93" s="1">
        <v>88</v>
      </c>
      <c r="B93" s="28">
        <v>92</v>
      </c>
      <c r="C93" s="71" t="s">
        <v>202</v>
      </c>
      <c r="D93" s="70" t="s">
        <v>285</v>
      </c>
      <c r="E93" s="3" t="s">
        <v>12</v>
      </c>
      <c r="F93" s="2" t="s">
        <v>3</v>
      </c>
      <c r="G93" s="81">
        <v>1965</v>
      </c>
      <c r="H93" s="70" t="s">
        <v>42</v>
      </c>
      <c r="I93" s="3" t="str">
        <f t="shared" si="3"/>
        <v>C</v>
      </c>
      <c r="J93" s="3">
        <f>COUNTIF(I$6:I93,I93)</f>
        <v>14</v>
      </c>
      <c r="K93" s="5">
        <v>0.08436342592592593</v>
      </c>
      <c r="L93" s="3" t="s">
        <v>368</v>
      </c>
      <c r="M93" s="71">
        <v>21</v>
      </c>
    </row>
    <row r="94" spans="1:13" ht="13.5" customHeight="1">
      <c r="A94" s="3">
        <v>89</v>
      </c>
      <c r="B94" s="28">
        <v>16</v>
      </c>
      <c r="C94" s="71" t="s">
        <v>120</v>
      </c>
      <c r="D94" s="70" t="s">
        <v>27</v>
      </c>
      <c r="E94" s="3" t="s">
        <v>12</v>
      </c>
      <c r="F94" s="3" t="s">
        <v>3</v>
      </c>
      <c r="G94" s="81">
        <v>1962</v>
      </c>
      <c r="H94" s="70" t="s">
        <v>78</v>
      </c>
      <c r="I94" s="3" t="str">
        <f t="shared" si="3"/>
        <v>D</v>
      </c>
      <c r="J94" s="3">
        <f>COUNTIF(I$6:I94,I94)</f>
        <v>9</v>
      </c>
      <c r="K94" s="5">
        <v>0.08461805555555556</v>
      </c>
      <c r="L94" s="3"/>
      <c r="M94" s="71">
        <v>21</v>
      </c>
    </row>
    <row r="95" spans="1:13" ht="13.5" customHeight="1">
      <c r="A95" s="1">
        <v>90</v>
      </c>
      <c r="B95" s="28">
        <v>66</v>
      </c>
      <c r="C95" s="71" t="s">
        <v>176</v>
      </c>
      <c r="D95" s="70" t="s">
        <v>88</v>
      </c>
      <c r="E95" s="3" t="s">
        <v>12</v>
      </c>
      <c r="F95" s="2" t="s">
        <v>3</v>
      </c>
      <c r="G95" s="81">
        <v>1979</v>
      </c>
      <c r="H95" s="70" t="s">
        <v>310</v>
      </c>
      <c r="I95" s="3" t="str">
        <f t="shared" si="3"/>
        <v>B</v>
      </c>
      <c r="J95" s="3">
        <f>COUNTIF(I$6:I95,I95)</f>
        <v>23</v>
      </c>
      <c r="K95" s="5">
        <v>0.08503472222222223</v>
      </c>
      <c r="L95" s="3"/>
      <c r="M95" s="71">
        <v>21</v>
      </c>
    </row>
    <row r="96" spans="1:13" s="22" customFormat="1" ht="13.5" customHeight="1">
      <c r="A96" s="19">
        <v>91</v>
      </c>
      <c r="B96" s="34">
        <v>56</v>
      </c>
      <c r="C96" s="175" t="s">
        <v>144</v>
      </c>
      <c r="D96" s="177" t="s">
        <v>16</v>
      </c>
      <c r="E96" s="19" t="s">
        <v>12</v>
      </c>
      <c r="F96" s="176" t="s">
        <v>4</v>
      </c>
      <c r="G96" s="153">
        <v>1957</v>
      </c>
      <c r="H96" s="177" t="s">
        <v>67</v>
      </c>
      <c r="I96" s="19" t="str">
        <f t="shared" si="3"/>
        <v>I</v>
      </c>
      <c r="J96" s="19">
        <f>COUNTIF(I$6:I96,I96)</f>
        <v>2</v>
      </c>
      <c r="K96" s="35">
        <v>0.0850462962962963</v>
      </c>
      <c r="L96" s="19"/>
      <c r="M96" s="175">
        <v>21</v>
      </c>
    </row>
    <row r="97" spans="1:13" ht="13.5" customHeight="1">
      <c r="A97" s="1">
        <v>92</v>
      </c>
      <c r="B97" s="28">
        <v>123</v>
      </c>
      <c r="C97" s="41" t="s">
        <v>411</v>
      </c>
      <c r="D97" s="42" t="s">
        <v>412</v>
      </c>
      <c r="E97" s="3" t="s">
        <v>12</v>
      </c>
      <c r="F97" s="3" t="s">
        <v>4</v>
      </c>
      <c r="G97" s="2">
        <v>1973</v>
      </c>
      <c r="H97" s="42" t="s">
        <v>318</v>
      </c>
      <c r="I97" s="3" t="str">
        <f t="shared" si="3"/>
        <v>G</v>
      </c>
      <c r="J97" s="3">
        <f>COUNTIF(I$6:I97,I97)</f>
        <v>8</v>
      </c>
      <c r="K97" s="5">
        <v>0.08515046296296297</v>
      </c>
      <c r="L97" s="3"/>
      <c r="M97" s="71">
        <v>21</v>
      </c>
    </row>
    <row r="98" spans="1:13" ht="13.5" customHeight="1">
      <c r="A98" s="3">
        <v>93</v>
      </c>
      <c r="B98" s="28">
        <v>93</v>
      </c>
      <c r="C98" s="71" t="s">
        <v>173</v>
      </c>
      <c r="D98" s="70" t="s">
        <v>55</v>
      </c>
      <c r="E98" s="3" t="s">
        <v>12</v>
      </c>
      <c r="F98" s="3" t="s">
        <v>4</v>
      </c>
      <c r="G98" s="81">
        <v>1986</v>
      </c>
      <c r="H98" s="70" t="s">
        <v>37</v>
      </c>
      <c r="I98" s="3" t="str">
        <f t="shared" si="3"/>
        <v>F</v>
      </c>
      <c r="J98" s="3">
        <f>COUNTIF(I$6:I98,I98)</f>
        <v>8</v>
      </c>
      <c r="K98" s="5">
        <v>0.08574074074074074</v>
      </c>
      <c r="L98" s="3"/>
      <c r="M98" s="71">
        <v>21</v>
      </c>
    </row>
    <row r="99" spans="1:13" ht="13.5" customHeight="1">
      <c r="A99" s="1">
        <v>94</v>
      </c>
      <c r="B99" s="28">
        <v>53</v>
      </c>
      <c r="C99" s="71" t="s">
        <v>108</v>
      </c>
      <c r="D99" s="70" t="s">
        <v>53</v>
      </c>
      <c r="E99" s="3" t="s">
        <v>12</v>
      </c>
      <c r="F99" s="3" t="s">
        <v>4</v>
      </c>
      <c r="G99" s="81">
        <v>1964</v>
      </c>
      <c r="H99" s="70" t="s">
        <v>44</v>
      </c>
      <c r="I99" s="3" t="str">
        <f t="shared" si="3"/>
        <v>H</v>
      </c>
      <c r="J99" s="3">
        <f>COUNTIF(I$6:I99,I99)</f>
        <v>5</v>
      </c>
      <c r="K99" s="5">
        <v>0.08598379629629631</v>
      </c>
      <c r="L99" s="3"/>
      <c r="M99" s="71">
        <v>21</v>
      </c>
    </row>
    <row r="100" spans="1:13" ht="13.5" customHeight="1">
      <c r="A100" s="3">
        <v>95</v>
      </c>
      <c r="B100" s="28">
        <v>126</v>
      </c>
      <c r="C100" s="41" t="s">
        <v>75</v>
      </c>
      <c r="D100" s="42" t="s">
        <v>76</v>
      </c>
      <c r="E100" s="3" t="s">
        <v>12</v>
      </c>
      <c r="F100" s="3" t="s">
        <v>3</v>
      </c>
      <c r="G100" s="2">
        <v>2006</v>
      </c>
      <c r="H100" s="42" t="s">
        <v>43</v>
      </c>
      <c r="I100" s="3" t="s">
        <v>420</v>
      </c>
      <c r="J100" s="3">
        <f>COUNTIF(I$6:I100,I100)</f>
        <v>23</v>
      </c>
      <c r="K100" s="5">
        <v>0.08730324074074074</v>
      </c>
      <c r="L100" s="3"/>
      <c r="M100" s="71">
        <v>21</v>
      </c>
    </row>
    <row r="101" spans="1:13" ht="13.5" customHeight="1">
      <c r="A101" s="1">
        <v>96</v>
      </c>
      <c r="B101" s="28">
        <v>121</v>
      </c>
      <c r="C101" s="71" t="s">
        <v>177</v>
      </c>
      <c r="D101" s="70" t="s">
        <v>11</v>
      </c>
      <c r="E101" s="3" t="s">
        <v>12</v>
      </c>
      <c r="F101" s="3" t="s">
        <v>3</v>
      </c>
      <c r="G101" s="81">
        <v>1992</v>
      </c>
      <c r="H101" s="70" t="s">
        <v>311</v>
      </c>
      <c r="I101" s="3" t="str">
        <f aca="true" t="shared" si="4" ref="I101:I131">IF(F101="m",IF($G$1-$G101&lt;=19,"JM",IF($G$1-$G101&lt;=39,"A",IF($G$1-$G101&lt;=49,"B",IF($G$1-$G101&lt;=59,"C",IF($G$1-$G101&lt;=69,"D","E"))))),IF($G$1-$G101&lt;=19,"JŽ",IF($G$1-$G101&lt;=39,"F",IF($G$1-$G101&lt;=49,"G",IF($G$1-$G101&lt;=59,"H","I")))))</f>
        <v>A</v>
      </c>
      <c r="J101" s="3">
        <f>COUNTIF(I$6:I101,I101)</f>
        <v>24</v>
      </c>
      <c r="K101" s="5">
        <v>0.0880324074074074</v>
      </c>
      <c r="L101" s="3"/>
      <c r="M101" s="71">
        <v>21</v>
      </c>
    </row>
    <row r="102" spans="1:13" ht="13.5" customHeight="1">
      <c r="A102" s="3">
        <v>97</v>
      </c>
      <c r="B102" s="28">
        <v>49</v>
      </c>
      <c r="C102" s="71" t="s">
        <v>260</v>
      </c>
      <c r="D102" s="70" t="s">
        <v>18</v>
      </c>
      <c r="E102" s="3" t="s">
        <v>12</v>
      </c>
      <c r="F102" s="3" t="s">
        <v>3</v>
      </c>
      <c r="G102" s="81">
        <v>1977</v>
      </c>
      <c r="H102" s="70" t="s">
        <v>64</v>
      </c>
      <c r="I102" s="3" t="str">
        <f t="shared" si="4"/>
        <v>B</v>
      </c>
      <c r="J102" s="3">
        <f>COUNTIF(I$6:I102,I102)</f>
        <v>24</v>
      </c>
      <c r="K102" s="5">
        <v>0.08968749999999999</v>
      </c>
      <c r="L102" s="3"/>
      <c r="M102" s="71">
        <v>21</v>
      </c>
    </row>
    <row r="103" spans="1:13" ht="13.5" customHeight="1">
      <c r="A103" s="1">
        <v>98</v>
      </c>
      <c r="B103" s="28">
        <v>21</v>
      </c>
      <c r="C103" s="71" t="s">
        <v>89</v>
      </c>
      <c r="D103" s="70" t="s">
        <v>29</v>
      </c>
      <c r="E103" s="3" t="s">
        <v>12</v>
      </c>
      <c r="F103" s="2" t="s">
        <v>3</v>
      </c>
      <c r="G103" s="81">
        <v>1954</v>
      </c>
      <c r="H103" s="70" t="s">
        <v>307</v>
      </c>
      <c r="I103" s="3" t="str">
        <f t="shared" si="4"/>
        <v>D</v>
      </c>
      <c r="J103" s="3">
        <f>COUNTIF(I$6:I103,I103)</f>
        <v>10</v>
      </c>
      <c r="K103" s="5">
        <v>0.08971064814814815</v>
      </c>
      <c r="L103" s="3"/>
      <c r="M103" s="71">
        <v>21</v>
      </c>
    </row>
    <row r="104" spans="1:13" ht="13.5" customHeight="1">
      <c r="A104" s="3">
        <v>99</v>
      </c>
      <c r="B104" s="28">
        <v>106</v>
      </c>
      <c r="C104" s="71" t="s">
        <v>124</v>
      </c>
      <c r="D104" s="70" t="s">
        <v>125</v>
      </c>
      <c r="E104" s="3" t="s">
        <v>12</v>
      </c>
      <c r="F104" s="2" t="s">
        <v>3</v>
      </c>
      <c r="G104" s="81">
        <v>1960</v>
      </c>
      <c r="H104" s="70" t="s">
        <v>40</v>
      </c>
      <c r="I104" s="3" t="str">
        <f t="shared" si="4"/>
        <v>D</v>
      </c>
      <c r="J104" s="3">
        <f>COUNTIF(I$6:I104,I104)</f>
        <v>11</v>
      </c>
      <c r="K104" s="5">
        <v>0.08980324074074074</v>
      </c>
      <c r="L104" s="3"/>
      <c r="M104" s="71">
        <v>21</v>
      </c>
    </row>
    <row r="105" spans="1:13" ht="13.5" customHeight="1">
      <c r="A105" s="1">
        <v>100</v>
      </c>
      <c r="B105" s="28">
        <v>52</v>
      </c>
      <c r="C105" s="71" t="s">
        <v>109</v>
      </c>
      <c r="D105" s="70" t="s">
        <v>48</v>
      </c>
      <c r="E105" s="3" t="s">
        <v>12</v>
      </c>
      <c r="F105" s="3" t="s">
        <v>3</v>
      </c>
      <c r="G105" s="81">
        <v>1964</v>
      </c>
      <c r="H105" s="70" t="s">
        <v>44</v>
      </c>
      <c r="I105" s="3" t="str">
        <f t="shared" si="4"/>
        <v>C</v>
      </c>
      <c r="J105" s="3">
        <f>COUNTIF(I$6:I105,I105)</f>
        <v>15</v>
      </c>
      <c r="K105" s="5">
        <v>0.09098379629629628</v>
      </c>
      <c r="L105" s="3"/>
      <c r="M105" s="71">
        <v>21</v>
      </c>
    </row>
    <row r="106" spans="1:13" ht="13.5" customHeight="1">
      <c r="A106" s="3">
        <v>101</v>
      </c>
      <c r="B106" s="28">
        <v>116</v>
      </c>
      <c r="C106" s="71" t="s">
        <v>207</v>
      </c>
      <c r="D106" s="70" t="s">
        <v>55</v>
      </c>
      <c r="E106" s="3" t="s">
        <v>12</v>
      </c>
      <c r="F106" s="2" t="s">
        <v>4</v>
      </c>
      <c r="G106" s="81">
        <v>1982</v>
      </c>
      <c r="H106" s="70" t="s">
        <v>325</v>
      </c>
      <c r="I106" s="3" t="str">
        <f t="shared" si="4"/>
        <v>G</v>
      </c>
      <c r="J106" s="3">
        <f>COUNTIF(I$6:I106,I106)</f>
        <v>9</v>
      </c>
      <c r="K106" s="5">
        <v>0.09109953703703703</v>
      </c>
      <c r="L106" s="3"/>
      <c r="M106" s="71">
        <v>21</v>
      </c>
    </row>
    <row r="107" spans="1:13" ht="13.5" customHeight="1">
      <c r="A107" s="1">
        <v>102</v>
      </c>
      <c r="B107" s="28">
        <v>117</v>
      </c>
      <c r="C107" s="71" t="s">
        <v>200</v>
      </c>
      <c r="D107" s="70" t="s">
        <v>65</v>
      </c>
      <c r="E107" s="3" t="s">
        <v>12</v>
      </c>
      <c r="F107" s="2" t="s">
        <v>4</v>
      </c>
      <c r="G107" s="81">
        <v>1985</v>
      </c>
      <c r="H107" s="70" t="s">
        <v>43</v>
      </c>
      <c r="I107" s="3" t="str">
        <f t="shared" si="4"/>
        <v>F</v>
      </c>
      <c r="J107" s="3">
        <f>COUNTIF(I$6:I107,I107)</f>
        <v>9</v>
      </c>
      <c r="K107" s="5">
        <v>0.09109953703703703</v>
      </c>
      <c r="L107" s="3"/>
      <c r="M107" s="71">
        <v>21</v>
      </c>
    </row>
    <row r="108" spans="1:13" ht="13.5" customHeight="1">
      <c r="A108" s="3">
        <v>103</v>
      </c>
      <c r="B108" s="28">
        <v>70</v>
      </c>
      <c r="C108" s="71" t="s">
        <v>112</v>
      </c>
      <c r="D108" s="70" t="s">
        <v>34</v>
      </c>
      <c r="E108" s="3" t="s">
        <v>12</v>
      </c>
      <c r="F108" s="3" t="s">
        <v>3</v>
      </c>
      <c r="G108" s="81">
        <v>1966</v>
      </c>
      <c r="H108" s="70" t="s">
        <v>43</v>
      </c>
      <c r="I108" s="3" t="str">
        <f t="shared" si="4"/>
        <v>C</v>
      </c>
      <c r="J108" s="3">
        <f>COUNTIF(I$6:I108,I108)</f>
        <v>16</v>
      </c>
      <c r="K108" s="5">
        <v>0.0911111111111111</v>
      </c>
      <c r="L108" s="3"/>
      <c r="M108" s="71">
        <v>21</v>
      </c>
    </row>
    <row r="109" spans="1:13" ht="13.5" customHeight="1">
      <c r="A109" s="1">
        <v>104</v>
      </c>
      <c r="B109" s="28">
        <v>119</v>
      </c>
      <c r="C109" s="71" t="s">
        <v>366</v>
      </c>
      <c r="D109" s="70" t="s">
        <v>301</v>
      </c>
      <c r="E109" s="3" t="s">
        <v>12</v>
      </c>
      <c r="F109" s="3" t="s">
        <v>4</v>
      </c>
      <c r="G109" s="81">
        <v>1975</v>
      </c>
      <c r="H109" s="70" t="s">
        <v>355</v>
      </c>
      <c r="I109" s="3" t="str">
        <f t="shared" si="4"/>
        <v>G</v>
      </c>
      <c r="J109" s="3">
        <f>COUNTIF(I$6:I109,I109)</f>
        <v>10</v>
      </c>
      <c r="K109" s="5">
        <v>0.0911111111111111</v>
      </c>
      <c r="L109" s="3"/>
      <c r="M109" s="71">
        <v>21</v>
      </c>
    </row>
    <row r="110" spans="1:13" ht="13.5" customHeight="1">
      <c r="A110" s="3">
        <v>105</v>
      </c>
      <c r="B110" s="28">
        <v>113</v>
      </c>
      <c r="C110" s="71" t="s">
        <v>225</v>
      </c>
      <c r="D110" s="70" t="s">
        <v>24</v>
      </c>
      <c r="E110" s="3" t="s">
        <v>12</v>
      </c>
      <c r="F110" s="2" t="s">
        <v>3</v>
      </c>
      <c r="G110" s="81">
        <v>1982</v>
      </c>
      <c r="H110" s="70" t="s">
        <v>333</v>
      </c>
      <c r="I110" s="3" t="str">
        <f t="shared" si="4"/>
        <v>B</v>
      </c>
      <c r="J110" s="3">
        <f>COUNTIF(I$6:I110,I110)</f>
        <v>25</v>
      </c>
      <c r="K110" s="5">
        <v>0.09171296296296295</v>
      </c>
      <c r="L110" s="3"/>
      <c r="M110" s="71">
        <v>21</v>
      </c>
    </row>
    <row r="111" spans="1:13" ht="13.5" customHeight="1">
      <c r="A111" s="1">
        <v>106</v>
      </c>
      <c r="B111" s="28">
        <v>90</v>
      </c>
      <c r="C111" s="71" t="s">
        <v>258</v>
      </c>
      <c r="D111" s="70" t="s">
        <v>54</v>
      </c>
      <c r="E111" s="3" t="s">
        <v>12</v>
      </c>
      <c r="F111" s="3" t="s">
        <v>3</v>
      </c>
      <c r="G111" s="81">
        <v>1989</v>
      </c>
      <c r="H111" s="70" t="s">
        <v>42</v>
      </c>
      <c r="I111" s="3" t="str">
        <f t="shared" si="4"/>
        <v>A</v>
      </c>
      <c r="J111" s="3">
        <f>COUNTIF(I$6:I111,I111)</f>
        <v>25</v>
      </c>
      <c r="K111" s="5">
        <v>0.09273148148148148</v>
      </c>
      <c r="L111" s="3" t="s">
        <v>368</v>
      </c>
      <c r="M111" s="71">
        <v>21</v>
      </c>
    </row>
    <row r="112" spans="1:13" ht="13.5" customHeight="1">
      <c r="A112" s="3">
        <v>107</v>
      </c>
      <c r="B112" s="28">
        <v>89</v>
      </c>
      <c r="C112" s="71" t="s">
        <v>204</v>
      </c>
      <c r="D112" s="70" t="s">
        <v>286</v>
      </c>
      <c r="E112" s="3" t="s">
        <v>12</v>
      </c>
      <c r="F112" s="2" t="s">
        <v>4</v>
      </c>
      <c r="G112" s="81">
        <v>1992</v>
      </c>
      <c r="H112" s="70" t="s">
        <v>42</v>
      </c>
      <c r="I112" s="3" t="str">
        <f t="shared" si="4"/>
        <v>F</v>
      </c>
      <c r="J112" s="3">
        <f>COUNTIF(I$6:I112,I112)</f>
        <v>10</v>
      </c>
      <c r="K112" s="5">
        <v>0.09274305555555556</v>
      </c>
      <c r="L112" s="3"/>
      <c r="M112" s="71">
        <v>21</v>
      </c>
    </row>
    <row r="113" spans="1:13" ht="13.5" customHeight="1">
      <c r="A113" s="1">
        <v>108</v>
      </c>
      <c r="B113" s="28">
        <v>94</v>
      </c>
      <c r="C113" s="71" t="s">
        <v>132</v>
      </c>
      <c r="D113" s="70" t="s">
        <v>34</v>
      </c>
      <c r="E113" s="3" t="s">
        <v>12</v>
      </c>
      <c r="F113" s="2" t="s">
        <v>3</v>
      </c>
      <c r="G113" s="81">
        <v>1981</v>
      </c>
      <c r="H113" s="70" t="s">
        <v>133</v>
      </c>
      <c r="I113" s="3" t="str">
        <f t="shared" si="4"/>
        <v>B</v>
      </c>
      <c r="J113" s="3">
        <f>COUNTIF(I$6:I113,I113)</f>
        <v>26</v>
      </c>
      <c r="K113" s="5">
        <v>0.09310185185185184</v>
      </c>
      <c r="L113" s="3"/>
      <c r="M113" s="71">
        <v>21</v>
      </c>
    </row>
    <row r="114" spans="1:13" ht="13.5" customHeight="1">
      <c r="A114" s="3">
        <v>109</v>
      </c>
      <c r="B114" s="28">
        <v>38</v>
      </c>
      <c r="C114" s="71" t="s">
        <v>205</v>
      </c>
      <c r="D114" s="70" t="s">
        <v>287</v>
      </c>
      <c r="E114" s="3" t="s">
        <v>12</v>
      </c>
      <c r="F114" s="2" t="s">
        <v>4</v>
      </c>
      <c r="G114" s="81">
        <v>1979</v>
      </c>
      <c r="H114" s="70" t="s">
        <v>324</v>
      </c>
      <c r="I114" s="3" t="str">
        <f t="shared" si="4"/>
        <v>G</v>
      </c>
      <c r="J114" s="3">
        <f>COUNTIF(I$6:I114,I114)</f>
        <v>11</v>
      </c>
      <c r="K114" s="5">
        <v>0.09424768518518518</v>
      </c>
      <c r="L114" s="3"/>
      <c r="M114" s="71">
        <v>21</v>
      </c>
    </row>
    <row r="115" spans="1:13" ht="13.5" customHeight="1">
      <c r="A115" s="1">
        <v>110</v>
      </c>
      <c r="B115" s="28">
        <v>40</v>
      </c>
      <c r="C115" s="71" t="s">
        <v>222</v>
      </c>
      <c r="D115" s="70" t="s">
        <v>96</v>
      </c>
      <c r="E115" s="3" t="s">
        <v>12</v>
      </c>
      <c r="F115" s="2" t="s">
        <v>3</v>
      </c>
      <c r="G115" s="81">
        <v>1988</v>
      </c>
      <c r="H115" s="70" t="s">
        <v>331</v>
      </c>
      <c r="I115" s="3" t="str">
        <f t="shared" si="4"/>
        <v>A</v>
      </c>
      <c r="J115" s="3">
        <f>COUNTIF(I$6:I115,I115)</f>
        <v>26</v>
      </c>
      <c r="K115" s="5">
        <v>0.09424768518518518</v>
      </c>
      <c r="L115" s="3"/>
      <c r="M115" s="71">
        <v>21</v>
      </c>
    </row>
    <row r="116" spans="1:13" ht="13.5" customHeight="1">
      <c r="A116" s="3">
        <v>111</v>
      </c>
      <c r="B116" s="28">
        <v>104</v>
      </c>
      <c r="C116" s="71" t="s">
        <v>206</v>
      </c>
      <c r="D116" s="70" t="s">
        <v>33</v>
      </c>
      <c r="E116" s="3" t="s">
        <v>12</v>
      </c>
      <c r="F116" s="3" t="s">
        <v>3</v>
      </c>
      <c r="G116" s="81">
        <v>1976</v>
      </c>
      <c r="H116" s="70" t="s">
        <v>40</v>
      </c>
      <c r="I116" s="3" t="str">
        <f t="shared" si="4"/>
        <v>B</v>
      </c>
      <c r="J116" s="3">
        <f>COUNTIF(I$6:I116,I116)</f>
        <v>27</v>
      </c>
      <c r="K116" s="5">
        <v>0.09424768518518518</v>
      </c>
      <c r="L116" s="3"/>
      <c r="M116" s="71">
        <v>21</v>
      </c>
    </row>
    <row r="117" spans="1:13" ht="13.5" customHeight="1">
      <c r="A117" s="1">
        <v>112</v>
      </c>
      <c r="B117" s="28">
        <v>55</v>
      </c>
      <c r="C117" s="71" t="s">
        <v>102</v>
      </c>
      <c r="D117" s="70" t="s">
        <v>28</v>
      </c>
      <c r="E117" s="3" t="s">
        <v>12</v>
      </c>
      <c r="F117" s="3" t="s">
        <v>3</v>
      </c>
      <c r="G117" s="81">
        <v>1957</v>
      </c>
      <c r="H117" s="70" t="s">
        <v>67</v>
      </c>
      <c r="I117" s="3" t="str">
        <f t="shared" si="4"/>
        <v>D</v>
      </c>
      <c r="J117" s="3">
        <f>COUNTIF(I$6:I117,I117)</f>
        <v>12</v>
      </c>
      <c r="K117" s="5">
        <v>0.0950925925925926</v>
      </c>
      <c r="L117" s="3"/>
      <c r="M117" s="71">
        <v>21</v>
      </c>
    </row>
    <row r="118" spans="1:13" ht="13.5" customHeight="1">
      <c r="A118" s="3">
        <v>113</v>
      </c>
      <c r="B118" s="28">
        <v>60</v>
      </c>
      <c r="C118" s="71" t="s">
        <v>211</v>
      </c>
      <c r="D118" s="70" t="s">
        <v>20</v>
      </c>
      <c r="E118" s="3" t="s">
        <v>12</v>
      </c>
      <c r="F118" s="2" t="s">
        <v>3</v>
      </c>
      <c r="G118" s="81">
        <v>1948</v>
      </c>
      <c r="H118" s="70" t="s">
        <v>315</v>
      </c>
      <c r="I118" s="3" t="str">
        <f t="shared" si="4"/>
        <v>E</v>
      </c>
      <c r="J118" s="3">
        <f>COUNTIF(I$6:I118,I118)</f>
        <v>4</v>
      </c>
      <c r="K118" s="5">
        <v>0.09653935185185185</v>
      </c>
      <c r="L118" s="3"/>
      <c r="M118" s="71">
        <v>21</v>
      </c>
    </row>
    <row r="119" spans="1:13" ht="13.5" customHeight="1">
      <c r="A119" s="1">
        <v>114</v>
      </c>
      <c r="B119" s="6">
        <v>47</v>
      </c>
      <c r="C119" s="71" t="s">
        <v>145</v>
      </c>
      <c r="D119" s="70" t="s">
        <v>146</v>
      </c>
      <c r="E119" s="3" t="s">
        <v>12</v>
      </c>
      <c r="F119" s="3" t="s">
        <v>3</v>
      </c>
      <c r="G119" s="81">
        <v>1943</v>
      </c>
      <c r="H119" s="70" t="s">
        <v>37</v>
      </c>
      <c r="I119" s="3" t="str">
        <f t="shared" si="4"/>
        <v>E</v>
      </c>
      <c r="J119" s="3">
        <f>COUNTIF(I$6:I119,I119)</f>
        <v>5</v>
      </c>
      <c r="K119" s="5">
        <v>0.09782407407407408</v>
      </c>
      <c r="L119" s="3"/>
      <c r="M119" s="71">
        <v>21</v>
      </c>
    </row>
    <row r="120" spans="1:13" ht="13.5" customHeight="1">
      <c r="A120" s="3">
        <v>115</v>
      </c>
      <c r="B120" s="28">
        <v>65</v>
      </c>
      <c r="C120" s="71" t="s">
        <v>255</v>
      </c>
      <c r="D120" s="70" t="s">
        <v>99</v>
      </c>
      <c r="E120" s="3" t="s">
        <v>12</v>
      </c>
      <c r="F120" s="3" t="s">
        <v>4</v>
      </c>
      <c r="G120" s="81">
        <v>1981</v>
      </c>
      <c r="H120" s="70" t="s">
        <v>353</v>
      </c>
      <c r="I120" s="3" t="str">
        <f t="shared" si="4"/>
        <v>G</v>
      </c>
      <c r="J120" s="3">
        <f>COUNTIF(I$6:I120,I120)</f>
        <v>12</v>
      </c>
      <c r="K120" s="5">
        <v>0.09789351851851852</v>
      </c>
      <c r="L120" s="3"/>
      <c r="M120" s="71">
        <v>21</v>
      </c>
    </row>
    <row r="121" spans="1:13" ht="13.5" customHeight="1">
      <c r="A121" s="1">
        <v>116</v>
      </c>
      <c r="B121" s="28">
        <v>64</v>
      </c>
      <c r="C121" s="71" t="s">
        <v>175</v>
      </c>
      <c r="D121" s="70" t="s">
        <v>274</v>
      </c>
      <c r="E121" s="3" t="s">
        <v>12</v>
      </c>
      <c r="F121" s="3" t="s">
        <v>4</v>
      </c>
      <c r="G121" s="81">
        <v>1979</v>
      </c>
      <c r="H121" s="70" t="s">
        <v>310</v>
      </c>
      <c r="I121" s="3" t="str">
        <f t="shared" si="4"/>
        <v>G</v>
      </c>
      <c r="J121" s="3">
        <f>COUNTIF(I$6:I121,I121)</f>
        <v>13</v>
      </c>
      <c r="K121" s="5">
        <v>0.09822916666666666</v>
      </c>
      <c r="L121" s="3"/>
      <c r="M121" s="71">
        <v>21</v>
      </c>
    </row>
    <row r="122" spans="1:13" ht="13.5" customHeight="1">
      <c r="A122" s="3">
        <v>117</v>
      </c>
      <c r="B122" s="6">
        <v>6</v>
      </c>
      <c r="C122" s="71" t="s">
        <v>237</v>
      </c>
      <c r="D122" s="70" t="s">
        <v>31</v>
      </c>
      <c r="E122" s="3" t="s">
        <v>12</v>
      </c>
      <c r="F122" s="3" t="s">
        <v>3</v>
      </c>
      <c r="G122" s="81">
        <v>1972</v>
      </c>
      <c r="H122" s="70" t="s">
        <v>342</v>
      </c>
      <c r="I122" s="3" t="str">
        <f t="shared" si="4"/>
        <v>C</v>
      </c>
      <c r="J122" s="3">
        <f>COUNTIF(I$6:I122,I122)</f>
        <v>17</v>
      </c>
      <c r="K122" s="5">
        <v>0.10050925925925926</v>
      </c>
      <c r="L122" s="3" t="s">
        <v>368</v>
      </c>
      <c r="M122" s="71">
        <v>21</v>
      </c>
    </row>
    <row r="123" spans="1:13" ht="13.5" customHeight="1">
      <c r="A123" s="1">
        <v>118</v>
      </c>
      <c r="B123" s="6">
        <v>20</v>
      </c>
      <c r="C123" s="71" t="s">
        <v>92</v>
      </c>
      <c r="D123" s="70" t="s">
        <v>20</v>
      </c>
      <c r="E123" s="3" t="s">
        <v>12</v>
      </c>
      <c r="F123" s="3" t="s">
        <v>3</v>
      </c>
      <c r="G123" s="81">
        <v>1947</v>
      </c>
      <c r="H123" s="70" t="s">
        <v>39</v>
      </c>
      <c r="I123" s="3" t="str">
        <f t="shared" si="4"/>
        <v>E</v>
      </c>
      <c r="J123" s="3">
        <f>COUNTIF(I$6:I123,I123)</f>
        <v>6</v>
      </c>
      <c r="K123" s="5">
        <v>0.1009375</v>
      </c>
      <c r="L123" s="3"/>
      <c r="M123" s="71">
        <v>21</v>
      </c>
    </row>
    <row r="124" spans="1:13" ht="13.5" customHeight="1">
      <c r="A124" s="3">
        <v>119</v>
      </c>
      <c r="B124" s="28">
        <v>91</v>
      </c>
      <c r="C124" s="71" t="s">
        <v>203</v>
      </c>
      <c r="D124" s="70" t="s">
        <v>284</v>
      </c>
      <c r="E124" s="3" t="s">
        <v>12</v>
      </c>
      <c r="F124" s="3" t="s">
        <v>3</v>
      </c>
      <c r="G124" s="81">
        <v>1986</v>
      </c>
      <c r="H124" s="70" t="s">
        <v>42</v>
      </c>
      <c r="I124" s="3" t="str">
        <f t="shared" si="4"/>
        <v>A</v>
      </c>
      <c r="J124" s="3">
        <f>COUNTIF(I$6:I124,I124)</f>
        <v>27</v>
      </c>
      <c r="K124" s="5">
        <v>0.10462962962962963</v>
      </c>
      <c r="L124" s="3"/>
      <c r="M124" s="71">
        <v>21</v>
      </c>
    </row>
    <row r="125" spans="1:13" ht="13.5" customHeight="1">
      <c r="A125" s="1">
        <v>120</v>
      </c>
      <c r="B125" s="28">
        <v>115</v>
      </c>
      <c r="C125" s="71" t="s">
        <v>93</v>
      </c>
      <c r="D125" s="70" t="s">
        <v>60</v>
      </c>
      <c r="E125" s="3" t="s">
        <v>12</v>
      </c>
      <c r="F125" s="2" t="s">
        <v>3</v>
      </c>
      <c r="G125" s="81">
        <v>1960</v>
      </c>
      <c r="H125" s="70" t="s">
        <v>37</v>
      </c>
      <c r="I125" s="3" t="str">
        <f t="shared" si="4"/>
        <v>D</v>
      </c>
      <c r="J125" s="3">
        <f>COUNTIF(I$6:I125,I125)</f>
        <v>13</v>
      </c>
      <c r="K125" s="5">
        <v>0.10912037037037037</v>
      </c>
      <c r="L125" s="3"/>
      <c r="M125" s="71">
        <v>21</v>
      </c>
    </row>
    <row r="126" spans="1:13" ht="13.5" customHeight="1">
      <c r="A126" s="3">
        <v>121</v>
      </c>
      <c r="B126" s="28">
        <v>15</v>
      </c>
      <c r="C126" s="71" t="s">
        <v>197</v>
      </c>
      <c r="D126" s="70" t="s">
        <v>284</v>
      </c>
      <c r="E126" s="3" t="s">
        <v>12</v>
      </c>
      <c r="F126" s="2" t="s">
        <v>3</v>
      </c>
      <c r="G126" s="81">
        <v>1976</v>
      </c>
      <c r="H126" s="70" t="s">
        <v>101</v>
      </c>
      <c r="I126" s="3" t="str">
        <f t="shared" si="4"/>
        <v>B</v>
      </c>
      <c r="J126" s="3">
        <f>COUNTIF(I$6:I126,I126)</f>
        <v>28</v>
      </c>
      <c r="K126" s="5">
        <v>0.11041666666666666</v>
      </c>
      <c r="L126" s="3"/>
      <c r="M126" s="71">
        <v>21</v>
      </c>
    </row>
    <row r="127" spans="1:13" ht="13.5" customHeight="1">
      <c r="A127" s="1">
        <v>122</v>
      </c>
      <c r="B127" s="28">
        <v>12</v>
      </c>
      <c r="C127" s="71" t="s">
        <v>85</v>
      </c>
      <c r="D127" s="70" t="s">
        <v>20</v>
      </c>
      <c r="E127" s="3" t="s">
        <v>12</v>
      </c>
      <c r="F127" s="3" t="s">
        <v>3</v>
      </c>
      <c r="G127" s="81">
        <v>1953</v>
      </c>
      <c r="H127" s="70" t="s">
        <v>38</v>
      </c>
      <c r="I127" s="3" t="str">
        <f t="shared" si="4"/>
        <v>D</v>
      </c>
      <c r="J127" s="3">
        <f>COUNTIF(I$6:I127,I127)</f>
        <v>14</v>
      </c>
      <c r="K127" s="5">
        <v>0.11590277777777779</v>
      </c>
      <c r="L127" s="3"/>
      <c r="M127" s="71">
        <v>21</v>
      </c>
    </row>
    <row r="128" spans="1:13" ht="13.5" customHeight="1">
      <c r="A128" s="3">
        <v>123</v>
      </c>
      <c r="B128" s="28">
        <v>120</v>
      </c>
      <c r="C128" s="71" t="s">
        <v>170</v>
      </c>
      <c r="D128" s="70" t="s">
        <v>57</v>
      </c>
      <c r="E128" s="3" t="s">
        <v>12</v>
      </c>
      <c r="F128" s="3" t="s">
        <v>4</v>
      </c>
      <c r="G128" s="81">
        <v>1991</v>
      </c>
      <c r="H128" s="70" t="s">
        <v>306</v>
      </c>
      <c r="I128" s="3" t="str">
        <f t="shared" si="4"/>
        <v>F</v>
      </c>
      <c r="J128" s="3">
        <f>COUNTIF(I$6:I128,I128)</f>
        <v>11</v>
      </c>
      <c r="K128" s="5">
        <v>0.11993055555555555</v>
      </c>
      <c r="L128" s="12"/>
      <c r="M128" s="71">
        <v>21</v>
      </c>
    </row>
    <row r="129" spans="1:13" ht="13.5" customHeight="1">
      <c r="A129" s="23">
        <v>126</v>
      </c>
      <c r="B129" s="32">
        <v>114</v>
      </c>
      <c r="C129" s="25" t="s">
        <v>390</v>
      </c>
      <c r="D129" s="26" t="s">
        <v>391</v>
      </c>
      <c r="E129" s="24" t="s">
        <v>12</v>
      </c>
      <c r="F129" s="178" t="s">
        <v>4</v>
      </c>
      <c r="G129" s="178">
        <v>1956</v>
      </c>
      <c r="H129" s="26" t="s">
        <v>392</v>
      </c>
      <c r="I129" s="24" t="str">
        <f t="shared" si="4"/>
        <v>I</v>
      </c>
      <c r="J129" s="24">
        <f>COUNTIF(I$6:I129,I129)</f>
        <v>3</v>
      </c>
      <c r="K129" s="33">
        <v>0.1378587962962963</v>
      </c>
      <c r="L129" s="24"/>
      <c r="M129" s="71">
        <v>21</v>
      </c>
    </row>
    <row r="130" spans="1:13" ht="13.5" customHeight="1">
      <c r="A130" s="3">
        <v>124</v>
      </c>
      <c r="B130" s="6">
        <v>99</v>
      </c>
      <c r="C130" s="71" t="s">
        <v>86</v>
      </c>
      <c r="D130" s="70" t="s">
        <v>22</v>
      </c>
      <c r="E130" s="3" t="s">
        <v>12</v>
      </c>
      <c r="F130" s="3" t="s">
        <v>3</v>
      </c>
      <c r="G130" s="81">
        <v>1959</v>
      </c>
      <c r="H130" s="70" t="s">
        <v>66</v>
      </c>
      <c r="I130" s="3" t="str">
        <f t="shared" si="4"/>
        <v>D</v>
      </c>
      <c r="J130" s="3">
        <f>COUNTIF(I$6:I130,I130)</f>
        <v>15</v>
      </c>
      <c r="K130" s="5" t="s">
        <v>419</v>
      </c>
      <c r="L130" s="3"/>
      <c r="M130" s="71">
        <v>21</v>
      </c>
    </row>
    <row r="131" spans="1:13" s="27" customFormat="1" ht="13.5" customHeight="1">
      <c r="A131" s="1">
        <v>125</v>
      </c>
      <c r="B131" s="28">
        <v>88</v>
      </c>
      <c r="C131" s="71" t="s">
        <v>251</v>
      </c>
      <c r="D131" s="70" t="s">
        <v>300</v>
      </c>
      <c r="E131" s="3" t="s">
        <v>377</v>
      </c>
      <c r="F131" s="3" t="s">
        <v>3</v>
      </c>
      <c r="G131" s="81">
        <v>1968</v>
      </c>
      <c r="H131" s="70" t="s">
        <v>351</v>
      </c>
      <c r="I131" s="3" t="str">
        <f t="shared" si="4"/>
        <v>C</v>
      </c>
      <c r="J131" s="3">
        <f>COUNTIF(I$6:I131,I131)</f>
        <v>18</v>
      </c>
      <c r="K131" s="5" t="s">
        <v>419</v>
      </c>
      <c r="L131" s="3"/>
      <c r="M131" s="179"/>
    </row>
    <row r="132" spans="1:12" ht="13.5" customHeight="1">
      <c r="A132" s="8"/>
      <c r="B132" s="43"/>
      <c r="C132" s="66"/>
      <c r="D132" s="44"/>
      <c r="E132" s="8"/>
      <c r="F132" s="8"/>
      <c r="G132" s="8"/>
      <c r="H132" s="44"/>
      <c r="I132" s="8"/>
      <c r="J132" s="8"/>
      <c r="K132" s="67"/>
      <c r="L132" s="8"/>
    </row>
    <row r="133" spans="1:7" ht="12.75">
      <c r="A133" s="216" t="s">
        <v>58</v>
      </c>
      <c r="B133" s="216"/>
      <c r="C133" s="216"/>
      <c r="D133" s="216"/>
      <c r="E133" s="216"/>
      <c r="F133" s="216"/>
      <c r="G133" s="216"/>
    </row>
    <row r="134" spans="1:7" ht="12.75">
      <c r="A134" s="217" t="s">
        <v>59</v>
      </c>
      <c r="B134" s="217"/>
      <c r="C134" s="217"/>
      <c r="D134" s="217"/>
      <c r="E134" s="217"/>
      <c r="F134" s="217"/>
      <c r="G134" s="217"/>
    </row>
  </sheetData>
  <sheetProtection/>
  <mergeCells count="5">
    <mergeCell ref="A133:G133"/>
    <mergeCell ref="A134:G134"/>
    <mergeCell ref="A4:D4"/>
    <mergeCell ref="A2:L2"/>
    <mergeCell ref="A3:L3"/>
  </mergeCells>
  <printOptions/>
  <pageMargins left="0.5118110236220472" right="0.31496062992125984" top="0.5905511811023623" bottom="0.3937007874015748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A41" sqref="A41:IV41"/>
    </sheetView>
  </sheetViews>
  <sheetFormatPr defaultColWidth="9.140625" defaultRowHeight="12.75"/>
  <cols>
    <col min="1" max="1" width="4.8515625" style="13" customWidth="1"/>
    <col min="2" max="2" width="5.28125" style="64" customWidth="1"/>
    <col min="3" max="3" width="15.7109375" style="64" customWidth="1"/>
    <col min="4" max="4" width="7.8515625" style="72" customWidth="1"/>
    <col min="5" max="5" width="5.7109375" style="72" customWidth="1"/>
    <col min="6" max="6" width="4.00390625" style="13" customWidth="1"/>
    <col min="7" max="7" width="6.00390625" style="65" customWidth="1"/>
    <col min="8" max="8" width="23.57421875" style="72" customWidth="1"/>
    <col min="9" max="9" width="4.28125" style="13" customWidth="1"/>
    <col min="10" max="10" width="4.7109375" style="13" customWidth="1"/>
    <col min="11" max="11" width="7.421875" style="64" customWidth="1"/>
    <col min="12" max="12" width="15.28125" style="13" customWidth="1"/>
    <col min="13" max="16384" width="9.140625" style="62" customWidth="1"/>
  </cols>
  <sheetData>
    <row r="1" spans="1:12" s="47" customFormat="1" ht="2.25" customHeight="1" thickBot="1">
      <c r="A1" s="8"/>
      <c r="B1" s="43"/>
      <c r="C1" s="43"/>
      <c r="D1" s="44"/>
      <c r="E1" s="44"/>
      <c r="F1" s="8" t="s">
        <v>6</v>
      </c>
      <c r="G1" s="45">
        <v>2022</v>
      </c>
      <c r="H1" s="44"/>
      <c r="I1" s="8"/>
      <c r="J1" s="8"/>
      <c r="K1" s="43"/>
      <c r="L1" s="8"/>
    </row>
    <row r="2" spans="1:12" s="48" customFormat="1" ht="30" customHeight="1" thickBot="1">
      <c r="A2" s="249" t="s">
        <v>163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1"/>
    </row>
    <row r="3" spans="1:12" s="49" customFormat="1" ht="30" customHeight="1" thickBot="1">
      <c r="A3" s="222" t="s">
        <v>164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4"/>
    </row>
    <row r="4" spans="1:12" s="80" customFormat="1" ht="15.75" customHeight="1">
      <c r="A4" s="218" t="s">
        <v>14</v>
      </c>
      <c r="B4" s="218"/>
      <c r="C4" s="218"/>
      <c r="D4" s="218"/>
      <c r="E4" s="10"/>
      <c r="F4" s="77"/>
      <c r="G4" s="11"/>
      <c r="H4" s="11"/>
      <c r="I4" s="79"/>
      <c r="J4" s="11"/>
      <c r="K4" s="78"/>
      <c r="L4" s="11"/>
    </row>
    <row r="5" spans="1:12" s="53" customFormat="1" ht="27.75" customHeight="1" thickBot="1">
      <c r="A5" s="54" t="s">
        <v>155</v>
      </c>
      <c r="B5" s="55" t="s">
        <v>154</v>
      </c>
      <c r="C5" s="56" t="s">
        <v>9</v>
      </c>
      <c r="D5" s="57" t="s">
        <v>0</v>
      </c>
      <c r="E5" s="58" t="s">
        <v>13</v>
      </c>
      <c r="F5" s="31" t="s">
        <v>5</v>
      </c>
      <c r="G5" s="59" t="s">
        <v>8</v>
      </c>
      <c r="H5" s="57" t="s">
        <v>1</v>
      </c>
      <c r="I5" s="31" t="s">
        <v>15</v>
      </c>
      <c r="J5" s="58" t="s">
        <v>7</v>
      </c>
      <c r="K5" s="180" t="s">
        <v>2</v>
      </c>
      <c r="L5" s="31" t="s">
        <v>148</v>
      </c>
    </row>
    <row r="6" spans="1:12" s="7" customFormat="1" ht="19.5" customHeight="1" thickBot="1">
      <c r="A6" s="225" t="s">
        <v>70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7"/>
    </row>
    <row r="7" spans="1:12" s="17" customFormat="1" ht="13.5" customHeight="1">
      <c r="A7" s="15">
        <v>1</v>
      </c>
      <c r="B7" s="169">
        <v>61</v>
      </c>
      <c r="C7" s="183" t="s">
        <v>233</v>
      </c>
      <c r="D7" s="171" t="s">
        <v>18</v>
      </c>
      <c r="E7" s="15" t="s">
        <v>12</v>
      </c>
      <c r="F7" s="15" t="s">
        <v>3</v>
      </c>
      <c r="G7" s="143">
        <v>1986</v>
      </c>
      <c r="H7" s="171" t="s">
        <v>357</v>
      </c>
      <c r="I7" s="15" t="str">
        <f>IF(F7="m",IF($G$1-$G7&lt;=19,"JM",IF($G$1-$G7&lt;=39,"A",IF($G$1-$G7&lt;=49,"B",IF($G$1-$G7&lt;=59,"C",IF($G$1-$G7&lt;=69,"D","E"))))),IF($G$1-$G7&lt;=19,"JŽ",IF($G$1-$G7&lt;=39,"F",IF($G$1-$G7&lt;=49,"G",IF($G$1-$G7&lt;=59,"H","I")))))</f>
        <v>A</v>
      </c>
      <c r="J7" s="15">
        <f>COUNTIF(I$7:I7,I7)</f>
        <v>1</v>
      </c>
      <c r="K7" s="184">
        <v>0.05255787037037037</v>
      </c>
      <c r="L7" s="15" t="s">
        <v>368</v>
      </c>
    </row>
    <row r="8" spans="1:12" s="22" customFormat="1" ht="13.5" customHeight="1">
      <c r="A8" s="40">
        <v>2</v>
      </c>
      <c r="B8" s="34">
        <v>95</v>
      </c>
      <c r="C8" s="186" t="s">
        <v>375</v>
      </c>
      <c r="D8" s="21" t="s">
        <v>30</v>
      </c>
      <c r="E8" s="19" t="s">
        <v>12</v>
      </c>
      <c r="F8" s="19" t="s">
        <v>3</v>
      </c>
      <c r="G8" s="176">
        <v>1991</v>
      </c>
      <c r="H8" s="21" t="s">
        <v>376</v>
      </c>
      <c r="I8" s="19" t="str">
        <f>IF(F8="m",IF($G$1-$G8&lt;=19,"JM",IF($G$1-$G8&lt;=39,"A",IF($G$1-$G8&lt;=49,"B",IF($G$1-$G8&lt;=59,"C",IF($G$1-$G8&lt;=69,"D","E"))))),IF($G$1-$G8&lt;=19,"JŽ",IF($G$1-$G8&lt;=39,"F",IF($G$1-$G8&lt;=49,"G",IF($G$1-$G8&lt;=59,"H","I")))))</f>
        <v>A</v>
      </c>
      <c r="J8" s="19">
        <f>COUNTIF(I$7:I8,I8)</f>
        <v>2</v>
      </c>
      <c r="K8" s="187">
        <v>0.05369212962962963</v>
      </c>
      <c r="L8" s="19" t="s">
        <v>368</v>
      </c>
    </row>
    <row r="9" spans="1:12" s="27" customFormat="1" ht="13.5" customHeight="1" thickBot="1">
      <c r="A9" s="24">
        <v>3</v>
      </c>
      <c r="B9" s="32">
        <v>31</v>
      </c>
      <c r="C9" s="181" t="s">
        <v>149</v>
      </c>
      <c r="D9" s="168" t="s">
        <v>150</v>
      </c>
      <c r="E9" s="24" t="s">
        <v>12</v>
      </c>
      <c r="F9" s="178" t="s">
        <v>3</v>
      </c>
      <c r="G9" s="162">
        <v>1992</v>
      </c>
      <c r="H9" s="168" t="s">
        <v>315</v>
      </c>
      <c r="I9" s="24" t="str">
        <f>IF(F9="m",IF($G$1-$G9&lt;=19,"JM",IF($G$1-$G9&lt;=39,"A",IF($G$1-$G9&lt;=49,"B",IF($G$1-$G9&lt;=59,"C",IF($G$1-$G9&lt;=69,"D","E"))))),IF($G$1-$G9&lt;=19,"JŽ",IF($G$1-$G9&lt;=39,"F",IF($G$1-$G9&lt;=49,"G",IF($G$1-$G9&lt;=59,"H","I")))))</f>
        <v>A</v>
      </c>
      <c r="J9" s="24">
        <f>COUNTIF(I$7:I9,I9)</f>
        <v>3</v>
      </c>
      <c r="K9" s="182">
        <v>0.05898148148148149</v>
      </c>
      <c r="L9" s="24" t="s">
        <v>368</v>
      </c>
    </row>
    <row r="10" spans="1:12" s="7" customFormat="1" ht="19.5" customHeight="1" thickBot="1">
      <c r="A10" s="225" t="s">
        <v>73</v>
      </c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7"/>
    </row>
    <row r="11" spans="1:12" s="17" customFormat="1" ht="13.5" customHeight="1">
      <c r="A11" s="14">
        <v>1</v>
      </c>
      <c r="B11" s="37">
        <v>62</v>
      </c>
      <c r="C11" s="183" t="s">
        <v>244</v>
      </c>
      <c r="D11" s="171" t="s">
        <v>18</v>
      </c>
      <c r="E11" s="15" t="s">
        <v>12</v>
      </c>
      <c r="F11" s="15" t="s">
        <v>3</v>
      </c>
      <c r="G11" s="143">
        <v>1977</v>
      </c>
      <c r="H11" s="171" t="s">
        <v>347</v>
      </c>
      <c r="I11" s="15" t="str">
        <f>IF(F11="m",IF($G$1-$G11&lt;=19,"JM",IF($G$1-$G11&lt;=39,"A",IF($G$1-$G11&lt;=49,"B",IF($G$1-$G11&lt;=59,"C",IF($G$1-$G11&lt;=69,"D","E"))))),IF($G$1-$G11&lt;=19,"JŽ",IF($G$1-$G11&lt;=39,"F",IF($G$1-$G11&lt;=49,"G",IF($G$1-$G11&lt;=59,"H","I")))))</f>
        <v>B</v>
      </c>
      <c r="J11" s="15">
        <f>COUNTIF(I$7:I11,I11)</f>
        <v>1</v>
      </c>
      <c r="K11" s="184">
        <v>0.055081018518518515</v>
      </c>
      <c r="L11" s="15"/>
    </row>
    <row r="12" spans="1:12" s="22" customFormat="1" ht="13.5" customHeight="1">
      <c r="A12" s="19">
        <v>2</v>
      </c>
      <c r="B12" s="34">
        <v>103</v>
      </c>
      <c r="C12" s="186" t="s">
        <v>167</v>
      </c>
      <c r="D12" s="177" t="s">
        <v>275</v>
      </c>
      <c r="E12" s="19" t="s">
        <v>12</v>
      </c>
      <c r="F12" s="176" t="s">
        <v>3</v>
      </c>
      <c r="G12" s="153">
        <v>1978</v>
      </c>
      <c r="H12" s="177" t="s">
        <v>43</v>
      </c>
      <c r="I12" s="19" t="str">
        <f>IF(F12="m",IF($G$1-$G12&lt;=19,"JM",IF($G$1-$G12&lt;=39,"A",IF($G$1-$G12&lt;=49,"B",IF($G$1-$G12&lt;=59,"C",IF($G$1-$G12&lt;=69,"D","E"))))),IF($G$1-$G12&lt;=19,"JŽ",IF($G$1-$G12&lt;=39,"F",IF($G$1-$G12&lt;=49,"G",IF($G$1-$G12&lt;=59,"H","I")))))</f>
        <v>B</v>
      </c>
      <c r="J12" s="19">
        <f>COUNTIF(I$7:I12,I12)</f>
        <v>2</v>
      </c>
      <c r="K12" s="187">
        <v>0.055567129629629626</v>
      </c>
      <c r="L12" s="36"/>
    </row>
    <row r="13" spans="1:12" s="27" customFormat="1" ht="13.5" customHeight="1" thickBot="1">
      <c r="A13" s="23">
        <v>3</v>
      </c>
      <c r="B13" s="32">
        <v>26</v>
      </c>
      <c r="C13" s="181" t="s">
        <v>126</v>
      </c>
      <c r="D13" s="168" t="s">
        <v>24</v>
      </c>
      <c r="E13" s="24" t="s">
        <v>12</v>
      </c>
      <c r="F13" s="178" t="s">
        <v>3</v>
      </c>
      <c r="G13" s="162">
        <v>1978</v>
      </c>
      <c r="H13" s="168" t="s">
        <v>41</v>
      </c>
      <c r="I13" s="24" t="str">
        <f>IF(F13="m",IF($G$1-$G13&lt;=19,"JM",IF($G$1-$G13&lt;=39,"A",IF($G$1-$G13&lt;=49,"B",IF($G$1-$G13&lt;=59,"C",IF($G$1-$G13&lt;=69,"D","E"))))),IF($G$1-$G13&lt;=19,"JŽ",IF($G$1-$G13&lt;=39,"F",IF($G$1-$G13&lt;=49,"G",IF($G$1-$G13&lt;=59,"H","I")))))</f>
        <v>B</v>
      </c>
      <c r="J13" s="24">
        <f>COUNTIF(I$7:I13,I13)</f>
        <v>3</v>
      </c>
      <c r="K13" s="182">
        <v>0.05635416666666667</v>
      </c>
      <c r="L13" s="24" t="s">
        <v>368</v>
      </c>
    </row>
    <row r="14" spans="1:12" s="7" customFormat="1" ht="19.5" customHeight="1" thickBot="1">
      <c r="A14" s="225" t="s">
        <v>80</v>
      </c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7"/>
    </row>
    <row r="15" spans="1:12" s="17" customFormat="1" ht="13.5" customHeight="1">
      <c r="A15" s="14">
        <v>1</v>
      </c>
      <c r="B15" s="169">
        <v>124</v>
      </c>
      <c r="C15" s="174" t="s">
        <v>138</v>
      </c>
      <c r="D15" s="172" t="s">
        <v>26</v>
      </c>
      <c r="E15" s="15" t="s">
        <v>12</v>
      </c>
      <c r="F15" s="15" t="s">
        <v>3</v>
      </c>
      <c r="G15" s="16">
        <v>1965</v>
      </c>
      <c r="H15" s="172" t="s">
        <v>101</v>
      </c>
      <c r="I15" s="15" t="str">
        <f>IF(F15="m",IF($G$1-$G15&lt;=19,"JM",IF($G$1-$G15&lt;=39,"A",IF($G$1-$G15&lt;=49,"B",IF($G$1-$G15&lt;=59,"C",IF($G$1-$G15&lt;=69,"D","E"))))),IF($G$1-$G15&lt;=19,"JŽ",IF($G$1-$G15&lt;=39,"F",IF($G$1-$G15&lt;=49,"G",IF($G$1-$G15&lt;=59,"H","I")))))</f>
        <v>C</v>
      </c>
      <c r="J15" s="15">
        <f>COUNTIF(I$7:I15,I15)</f>
        <v>1</v>
      </c>
      <c r="K15" s="184">
        <v>0.06200231481481481</v>
      </c>
      <c r="L15" s="15"/>
    </row>
    <row r="16" spans="1:12" s="22" customFormat="1" ht="13.5" customHeight="1">
      <c r="A16" s="19">
        <v>2</v>
      </c>
      <c r="B16" s="34">
        <v>51</v>
      </c>
      <c r="C16" s="186" t="s">
        <v>181</v>
      </c>
      <c r="D16" s="177" t="s">
        <v>21</v>
      </c>
      <c r="E16" s="19" t="s">
        <v>12</v>
      </c>
      <c r="F16" s="176" t="s">
        <v>3</v>
      </c>
      <c r="G16" s="153">
        <v>1969</v>
      </c>
      <c r="H16" s="177" t="s">
        <v>128</v>
      </c>
      <c r="I16" s="19" t="str">
        <f>IF(F16="m",IF($G$1-$G16&lt;=19,"JM",IF($G$1-$G16&lt;=39,"A",IF($G$1-$G16&lt;=49,"B",IF($G$1-$G16&lt;=59,"C",IF($G$1-$G16&lt;=69,"D","E"))))),IF($G$1-$G16&lt;=19,"JŽ",IF($G$1-$G16&lt;=39,"F",IF($G$1-$G16&lt;=49,"G",IF($G$1-$G16&lt;=59,"H","I")))))</f>
        <v>C</v>
      </c>
      <c r="J16" s="19">
        <f>COUNTIF(I$7:I16,I16)</f>
        <v>2</v>
      </c>
      <c r="K16" s="187">
        <v>0.06357638888888889</v>
      </c>
      <c r="L16" s="19" t="s">
        <v>368</v>
      </c>
    </row>
    <row r="17" spans="1:12" s="27" customFormat="1" ht="13.5" customHeight="1" thickBot="1">
      <c r="A17" s="23">
        <v>3</v>
      </c>
      <c r="B17" s="32">
        <v>81</v>
      </c>
      <c r="C17" s="25" t="s">
        <v>402</v>
      </c>
      <c r="D17" s="26" t="s">
        <v>284</v>
      </c>
      <c r="E17" s="24" t="s">
        <v>12</v>
      </c>
      <c r="F17" s="178" t="s">
        <v>3</v>
      </c>
      <c r="G17" s="178">
        <v>1969</v>
      </c>
      <c r="H17" s="26" t="s">
        <v>403</v>
      </c>
      <c r="I17" s="24" t="str">
        <f>IF(F17="m",IF($G$1-$G17&lt;=19,"JM",IF($G$1-$G17&lt;=39,"A",IF($G$1-$G17&lt;=49,"B",IF($G$1-$G17&lt;=59,"C",IF($G$1-$G17&lt;=69,"D","E"))))),IF($G$1-$G17&lt;=19,"JŽ",IF($G$1-$G17&lt;=39,"F",IF($G$1-$G17&lt;=49,"G",IF($G$1-$G17&lt;=59,"H","I")))))</f>
        <v>C</v>
      </c>
      <c r="J17" s="24">
        <f>COUNTIF(I$7:I17,I17)</f>
        <v>3</v>
      </c>
      <c r="K17" s="182">
        <v>0.06916666666666667</v>
      </c>
      <c r="L17" s="24"/>
    </row>
    <row r="18" spans="1:12" s="7" customFormat="1" ht="19.5" customHeight="1" thickBot="1">
      <c r="A18" s="225" t="s">
        <v>158</v>
      </c>
      <c r="B18" s="226"/>
      <c r="C18" s="226"/>
      <c r="D18" s="226"/>
      <c r="E18" s="226"/>
      <c r="F18" s="226"/>
      <c r="G18" s="226"/>
      <c r="H18" s="226"/>
      <c r="I18" s="226"/>
      <c r="J18" s="226"/>
      <c r="K18" s="226"/>
      <c r="L18" s="227"/>
    </row>
    <row r="19" spans="1:12" s="17" customFormat="1" ht="13.5" customHeight="1">
      <c r="A19" s="14">
        <v>1</v>
      </c>
      <c r="B19" s="169">
        <v>102</v>
      </c>
      <c r="C19" s="183" t="s">
        <v>372</v>
      </c>
      <c r="D19" s="172" t="s">
        <v>373</v>
      </c>
      <c r="E19" s="15" t="s">
        <v>12</v>
      </c>
      <c r="F19" s="15" t="s">
        <v>3</v>
      </c>
      <c r="G19" s="16">
        <v>1959</v>
      </c>
      <c r="H19" s="173" t="s">
        <v>374</v>
      </c>
      <c r="I19" s="15" t="str">
        <f>IF(F19="m",IF($G$1-$G19&lt;=19,"JM",IF($G$1-$G19&lt;=39,"A",IF($G$1-$G19&lt;=49,"B",IF($G$1-$G19&lt;=59,"C",IF($G$1-$G19&lt;=69,"D","E"))))),IF($G$1-$G19&lt;=19,"JŽ",IF($G$1-$G19&lt;=39,"F",IF($G$1-$G19&lt;=49,"G",IF($G$1-$G19&lt;=59,"H","I")))))</f>
        <v>D</v>
      </c>
      <c r="J19" s="15">
        <f>COUNTIF(I$7:I19,I19)</f>
        <v>1</v>
      </c>
      <c r="K19" s="184">
        <v>0.06127314814814815</v>
      </c>
      <c r="L19" s="15"/>
    </row>
    <row r="20" spans="1:12" s="22" customFormat="1" ht="13.5" customHeight="1">
      <c r="A20" s="19">
        <v>2</v>
      </c>
      <c r="B20" s="34">
        <v>82</v>
      </c>
      <c r="C20" s="186" t="s">
        <v>174</v>
      </c>
      <c r="D20" s="177" t="s">
        <v>25</v>
      </c>
      <c r="E20" s="19" t="s">
        <v>12</v>
      </c>
      <c r="F20" s="176" t="s">
        <v>3</v>
      </c>
      <c r="G20" s="153">
        <v>1962</v>
      </c>
      <c r="H20" s="177" t="s">
        <v>309</v>
      </c>
      <c r="I20" s="19" t="str">
        <f>IF(F20="m",IF($G$1-$G20&lt;=19,"JM",IF($G$1-$G20&lt;=39,"A",IF($G$1-$G20&lt;=49,"B",IF($G$1-$G20&lt;=59,"C",IF($G$1-$G20&lt;=69,"D","E"))))),IF($G$1-$G20&lt;=19,"JŽ",IF($G$1-$G20&lt;=39,"F",IF($G$1-$G20&lt;=49,"G",IF($G$1-$G20&lt;=59,"H","I")))))</f>
        <v>D</v>
      </c>
      <c r="J20" s="19">
        <f>COUNTIF(I$7:I20,I20)</f>
        <v>2</v>
      </c>
      <c r="K20" s="187">
        <v>0.06675925925925925</v>
      </c>
      <c r="L20" s="19"/>
    </row>
    <row r="21" spans="1:12" s="27" customFormat="1" ht="13.5" customHeight="1" thickBot="1">
      <c r="A21" s="23">
        <v>3</v>
      </c>
      <c r="B21" s="32">
        <v>24</v>
      </c>
      <c r="C21" s="25" t="s">
        <v>426</v>
      </c>
      <c r="D21" s="26" t="s">
        <v>387</v>
      </c>
      <c r="E21" s="24" t="s">
        <v>388</v>
      </c>
      <c r="F21" s="24" t="s">
        <v>3</v>
      </c>
      <c r="G21" s="178">
        <v>1958</v>
      </c>
      <c r="H21" s="26" t="s">
        <v>389</v>
      </c>
      <c r="I21" s="24" t="str">
        <f>IF(F21="m",IF($G$1-$G21&lt;=19,"JM",IF($G$1-$G21&lt;=39,"A",IF($G$1-$G21&lt;=49,"B",IF($G$1-$G21&lt;=59,"C",IF($G$1-$G21&lt;=69,"D","E"))))),IF($G$1-$G21&lt;=19,"JŽ",IF($G$1-$G21&lt;=39,"F",IF($G$1-$G21&lt;=49,"G",IF($G$1-$G21&lt;=59,"H","I")))))</f>
        <v>D</v>
      </c>
      <c r="J21" s="24">
        <f>COUNTIF(I$7:I21,I21)</f>
        <v>3</v>
      </c>
      <c r="K21" s="182">
        <v>0.06754629629629628</v>
      </c>
      <c r="L21" s="24"/>
    </row>
    <row r="22" spans="1:12" s="7" customFormat="1" ht="19.5" customHeight="1" thickBot="1">
      <c r="A22" s="225" t="s">
        <v>159</v>
      </c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7"/>
    </row>
    <row r="23" spans="1:12" s="17" customFormat="1" ht="13.5" customHeight="1">
      <c r="A23" s="15">
        <v>1</v>
      </c>
      <c r="B23" s="37">
        <v>13</v>
      </c>
      <c r="C23" s="183" t="s">
        <v>199</v>
      </c>
      <c r="D23" s="171" t="s">
        <v>22</v>
      </c>
      <c r="E23" s="15" t="s">
        <v>12</v>
      </c>
      <c r="F23" s="15" t="s">
        <v>3</v>
      </c>
      <c r="G23" s="143">
        <v>1952</v>
      </c>
      <c r="H23" s="171" t="s">
        <v>38</v>
      </c>
      <c r="I23" s="15" t="str">
        <f>IF(F23="m",IF($G$1-$G23&lt;=19,"JM",IF($G$1-$G23&lt;=39,"A",IF($G$1-$G23&lt;=49,"B",IF($G$1-$G23&lt;=59,"C",IF($G$1-$G23&lt;=69,"D","E"))))),IF($G$1-$G23&lt;=19,"JŽ",IF($G$1-$G23&lt;=39,"F",IF($G$1-$G23&lt;=49,"G",IF($G$1-$G23&lt;=59,"H","I")))))</f>
        <v>E</v>
      </c>
      <c r="J23" s="15">
        <f>COUNTIF(I$7:I23,I23)</f>
        <v>1</v>
      </c>
      <c r="K23" s="184">
        <v>0.07185185185185185</v>
      </c>
      <c r="L23" s="15"/>
    </row>
    <row r="24" spans="1:12" s="22" customFormat="1" ht="13.5" customHeight="1">
      <c r="A24" s="40">
        <v>2</v>
      </c>
      <c r="B24" s="34">
        <v>96</v>
      </c>
      <c r="C24" s="186" t="s">
        <v>141</v>
      </c>
      <c r="D24" s="177" t="s">
        <v>33</v>
      </c>
      <c r="E24" s="19" t="s">
        <v>12</v>
      </c>
      <c r="F24" s="19" t="s">
        <v>3</v>
      </c>
      <c r="G24" s="153">
        <v>1948</v>
      </c>
      <c r="H24" s="177" t="s">
        <v>363</v>
      </c>
      <c r="I24" s="19" t="str">
        <f>IF(F24="m",IF($G$1-$G24&lt;=19,"JM",IF($G$1-$G24&lt;=39,"A",IF($G$1-$G24&lt;=49,"B",IF($G$1-$G24&lt;=59,"C",IF($G$1-$G24&lt;=69,"D","E"))))),IF($G$1-$G24&lt;=19,"JŽ",IF($G$1-$G24&lt;=39,"F",IF($G$1-$G24&lt;=49,"G",IF($G$1-$G24&lt;=59,"H","I")))))</f>
        <v>E</v>
      </c>
      <c r="J24" s="19">
        <f>COUNTIF(I$7:I24,I24)</f>
        <v>2</v>
      </c>
      <c r="K24" s="187">
        <v>0.0800462962962963</v>
      </c>
      <c r="L24" s="19"/>
    </row>
    <row r="25" spans="1:12" s="27" customFormat="1" ht="13.5" customHeight="1" thickBot="1">
      <c r="A25" s="24">
        <v>3</v>
      </c>
      <c r="B25" s="32">
        <v>1</v>
      </c>
      <c r="C25" s="181" t="s">
        <v>91</v>
      </c>
      <c r="D25" s="168" t="s">
        <v>20</v>
      </c>
      <c r="E25" s="24" t="s">
        <v>12</v>
      </c>
      <c r="F25" s="24" t="s">
        <v>3</v>
      </c>
      <c r="G25" s="162">
        <v>1950</v>
      </c>
      <c r="H25" s="168" t="s">
        <v>74</v>
      </c>
      <c r="I25" s="24" t="str">
        <f>IF(F25="m",IF($G$1-$G25&lt;=19,"JM",IF($G$1-$G25&lt;=39,"A",IF($G$1-$G25&lt;=49,"B",IF($G$1-$G25&lt;=59,"C",IF($G$1-$G25&lt;=69,"D","E"))))),IF($G$1-$G25&lt;=19,"JŽ",IF($G$1-$G25&lt;=39,"F",IF($G$1-$G25&lt;=49,"G",IF($G$1-$G25&lt;=59,"H","I")))))</f>
        <v>E</v>
      </c>
      <c r="J25" s="24">
        <f>COUNTIF(I$7:I25,I25)</f>
        <v>3</v>
      </c>
      <c r="K25" s="182">
        <v>0.08333333333333333</v>
      </c>
      <c r="L25" s="38"/>
    </row>
    <row r="26" spans="1:12" s="7" customFormat="1" ht="19.5" customHeight="1" thickBot="1">
      <c r="A26" s="228" t="s">
        <v>71</v>
      </c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30"/>
    </row>
    <row r="27" spans="1:12" s="17" customFormat="1" ht="13.5" customHeight="1">
      <c r="A27" s="15">
        <v>1</v>
      </c>
      <c r="B27" s="169">
        <v>28</v>
      </c>
      <c r="C27" s="183" t="s">
        <v>234</v>
      </c>
      <c r="D27" s="171" t="s">
        <v>283</v>
      </c>
      <c r="E27" s="15" t="s">
        <v>12</v>
      </c>
      <c r="F27" s="15" t="s">
        <v>4</v>
      </c>
      <c r="G27" s="143">
        <v>1992</v>
      </c>
      <c r="H27" s="171" t="s">
        <v>338</v>
      </c>
      <c r="I27" s="15" t="str">
        <f>IF(F27="m",IF($G$1-$G27&lt;=19,"JM",IF($G$1-$G27&lt;=39,"A",IF($G$1-$G27&lt;=49,"B",IF($G$1-$G27&lt;=59,"C",IF($G$1-$G27&lt;=69,"D","E"))))),IF($G$1-$G27&lt;=19,"JŽ",IF($G$1-$G27&lt;=39,"F",IF($G$1-$G27&lt;=49,"G",IF($G$1-$G27&lt;=59,"H","I")))))</f>
        <v>F</v>
      </c>
      <c r="J27" s="15">
        <f>COUNTIF(I$7:I27,I27)</f>
        <v>1</v>
      </c>
      <c r="K27" s="184">
        <v>0.060034722222222225</v>
      </c>
      <c r="L27" s="15"/>
    </row>
    <row r="28" spans="1:12" s="22" customFormat="1" ht="13.5" customHeight="1">
      <c r="A28" s="40">
        <v>2</v>
      </c>
      <c r="B28" s="34">
        <v>59</v>
      </c>
      <c r="C28" s="186" t="s">
        <v>232</v>
      </c>
      <c r="D28" s="177" t="s">
        <v>97</v>
      </c>
      <c r="E28" s="19" t="s">
        <v>12</v>
      </c>
      <c r="F28" s="176" t="s">
        <v>4</v>
      </c>
      <c r="G28" s="153">
        <v>1985</v>
      </c>
      <c r="H28" s="177" t="s">
        <v>357</v>
      </c>
      <c r="I28" s="19" t="str">
        <f>IF(F28="m",IF($G$1-$G28&lt;=19,"JM",IF($G$1-$G28&lt;=39,"A",IF($G$1-$G28&lt;=49,"B",IF($G$1-$G28&lt;=59,"C",IF($G$1-$G28&lt;=69,"D","E"))))),IF($G$1-$G28&lt;=19,"JŽ",IF($G$1-$G28&lt;=39,"F",IF($G$1-$G28&lt;=49,"G",IF($G$1-$G28&lt;=59,"H","I")))))</f>
        <v>F</v>
      </c>
      <c r="J28" s="19">
        <f>COUNTIF(I$7:I28,I28)</f>
        <v>2</v>
      </c>
      <c r="K28" s="187">
        <v>0.06524305555555555</v>
      </c>
      <c r="L28" s="19" t="s">
        <v>368</v>
      </c>
    </row>
    <row r="29" spans="1:12" s="61" customFormat="1" ht="13.5" customHeight="1" thickBot="1">
      <c r="A29" s="254">
        <v>3</v>
      </c>
      <c r="B29" s="252">
        <v>87</v>
      </c>
      <c r="C29" s="253" t="s">
        <v>139</v>
      </c>
      <c r="D29" s="73" t="s">
        <v>140</v>
      </c>
      <c r="E29" s="254" t="s">
        <v>12</v>
      </c>
      <c r="F29" s="254" t="s">
        <v>4</v>
      </c>
      <c r="G29" s="255">
        <v>1985</v>
      </c>
      <c r="H29" s="73" t="s">
        <v>327</v>
      </c>
      <c r="I29" s="254" t="str">
        <f>IF(F29="m",IF($G$1-$G29&lt;=19,"JM",IF($G$1-$G29&lt;=39,"A",IF($G$1-$G29&lt;=49,"B",IF($G$1-$G29&lt;=59,"C",IF($G$1-$G29&lt;=69,"D","E"))))),IF($G$1-$G29&lt;=19,"JŽ",IF($G$1-$G29&lt;=39,"F",IF($G$1-$G29&lt;=49,"G",IF($G$1-$G29&lt;=59,"H","I")))))</f>
        <v>F</v>
      </c>
      <c r="J29" s="254">
        <f>COUNTIF(I$7:I29,I29)</f>
        <v>3</v>
      </c>
      <c r="K29" s="256">
        <v>0.06711805555555556</v>
      </c>
      <c r="L29" s="254" t="s">
        <v>368</v>
      </c>
    </row>
    <row r="30" spans="1:12" s="7" customFormat="1" ht="19.5" customHeight="1" thickBot="1">
      <c r="A30" s="228" t="s">
        <v>160</v>
      </c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30"/>
    </row>
    <row r="31" spans="1:12" s="17" customFormat="1" ht="13.5" customHeight="1">
      <c r="A31" s="14">
        <v>1</v>
      </c>
      <c r="B31" s="169">
        <v>69</v>
      </c>
      <c r="C31" s="183" t="s">
        <v>262</v>
      </c>
      <c r="D31" s="171" t="s">
        <v>147</v>
      </c>
      <c r="E31" s="15" t="s">
        <v>12</v>
      </c>
      <c r="F31" s="15" t="s">
        <v>4</v>
      </c>
      <c r="G31" s="143">
        <v>1982</v>
      </c>
      <c r="H31" s="171" t="s">
        <v>38</v>
      </c>
      <c r="I31" s="15" t="str">
        <f>IF(F31="m",IF($G$1-$G31&lt;=19,"JM",IF($G$1-$G31&lt;=39,"A",IF($G$1-$G31&lt;=49,"B",IF($G$1-$G31&lt;=59,"C",IF($G$1-$G31&lt;=69,"D","E"))))),IF($G$1-$G31&lt;=19,"JŽ",IF($G$1-$G31&lt;=39,"F",IF($G$1-$G31&lt;=49,"G",IF($G$1-$G31&lt;=59,"H","I")))))</f>
        <v>G</v>
      </c>
      <c r="J31" s="15">
        <f>COUNTIF(I$7:I31,I31)</f>
        <v>1</v>
      </c>
      <c r="K31" s="184">
        <v>0.07046296296296296</v>
      </c>
      <c r="L31" s="15"/>
    </row>
    <row r="32" spans="1:12" s="22" customFormat="1" ht="13.5" customHeight="1">
      <c r="A32" s="19">
        <v>2</v>
      </c>
      <c r="B32" s="34">
        <v>75</v>
      </c>
      <c r="C32" s="186" t="s">
        <v>193</v>
      </c>
      <c r="D32" s="177" t="s">
        <v>99</v>
      </c>
      <c r="E32" s="19" t="s">
        <v>12</v>
      </c>
      <c r="F32" s="176" t="s">
        <v>4</v>
      </c>
      <c r="G32" s="153">
        <v>1979</v>
      </c>
      <c r="H32" s="177" t="s">
        <v>320</v>
      </c>
      <c r="I32" s="19" t="str">
        <f>IF(F32="m",IF($G$1-$G32&lt;=19,"JM",IF($G$1-$G32&lt;=39,"A",IF($G$1-$G32&lt;=49,"B",IF($G$1-$G32&lt;=59,"C",IF($G$1-$G32&lt;=69,"D","E"))))),IF($G$1-$G32&lt;=19,"JŽ",IF($G$1-$G32&lt;=39,"F",IF($G$1-$G32&lt;=49,"G",IF($G$1-$G32&lt;=59,"H","I")))))</f>
        <v>G</v>
      </c>
      <c r="J32" s="19">
        <f>COUNTIF(I$7:I32,I32)</f>
        <v>2</v>
      </c>
      <c r="K32" s="187">
        <v>0.07328703703703704</v>
      </c>
      <c r="L32" s="19"/>
    </row>
    <row r="33" spans="1:12" s="27" customFormat="1" ht="13.5" customHeight="1" thickBot="1">
      <c r="A33" s="23">
        <v>3</v>
      </c>
      <c r="B33" s="32">
        <v>74</v>
      </c>
      <c r="C33" s="181" t="s">
        <v>98</v>
      </c>
      <c r="D33" s="168" t="s">
        <v>99</v>
      </c>
      <c r="E33" s="24" t="s">
        <v>12</v>
      </c>
      <c r="F33" s="24" t="s">
        <v>4</v>
      </c>
      <c r="G33" s="162">
        <v>1979</v>
      </c>
      <c r="H33" s="168" t="s">
        <v>101</v>
      </c>
      <c r="I33" s="24" t="str">
        <f>IF(F33="m",IF($G$1-$G33&lt;=19,"JM",IF($G$1-$G33&lt;=39,"A",IF($G$1-$G33&lt;=49,"B",IF($G$1-$G33&lt;=59,"C",IF($G$1-$G33&lt;=69,"D","E"))))),IF($G$1-$G33&lt;=19,"JŽ",IF($G$1-$G33&lt;=39,"F",IF($G$1-$G33&lt;=49,"G",IF($G$1-$G33&lt;=59,"H","I")))))</f>
        <v>G</v>
      </c>
      <c r="J33" s="24">
        <f>COUNTIF(I$7:I33,I33)</f>
        <v>3</v>
      </c>
      <c r="K33" s="182">
        <v>0.07459490740740742</v>
      </c>
      <c r="L33" s="24"/>
    </row>
    <row r="34" spans="1:12" s="7" customFormat="1" ht="19.5" customHeight="1" thickBot="1">
      <c r="A34" s="228" t="s">
        <v>161</v>
      </c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30"/>
    </row>
    <row r="35" spans="1:12" s="17" customFormat="1" ht="13.5" customHeight="1">
      <c r="A35" s="15">
        <v>1</v>
      </c>
      <c r="B35" s="169">
        <v>112</v>
      </c>
      <c r="C35" s="183" t="s">
        <v>127</v>
      </c>
      <c r="D35" s="171" t="s">
        <v>61</v>
      </c>
      <c r="E35" s="15" t="s">
        <v>12</v>
      </c>
      <c r="F35" s="15" t="s">
        <v>4</v>
      </c>
      <c r="G35" s="143">
        <v>1972</v>
      </c>
      <c r="H35" s="171" t="s">
        <v>62</v>
      </c>
      <c r="I35" s="15" t="str">
        <f>IF(F35="m",IF($G$1-$G35&lt;=19,"JM",IF($G$1-$G35&lt;=39,"A",IF($G$1-$G35&lt;=49,"B",IF($G$1-$G35&lt;=59,"C",IF($G$1-$G35&lt;=69,"D","E"))))),IF($G$1-$G35&lt;=19,"JŽ",IF($G$1-$G35&lt;=39,"F",IF($G$1-$G35&lt;=49,"G",IF($G$1-$G35&lt;=59,"H","I")))))</f>
        <v>H</v>
      </c>
      <c r="J35" s="15">
        <f>COUNTIF(I$7:I35,I35)</f>
        <v>1</v>
      </c>
      <c r="K35" s="184">
        <v>0.0662962962962963</v>
      </c>
      <c r="L35" s="39"/>
    </row>
    <row r="36" spans="1:12" s="22" customFormat="1" ht="13.5" customHeight="1">
      <c r="A36" s="40">
        <v>2</v>
      </c>
      <c r="B36" s="34">
        <v>80</v>
      </c>
      <c r="C36" s="20" t="s">
        <v>116</v>
      </c>
      <c r="D36" s="21" t="s">
        <v>117</v>
      </c>
      <c r="E36" s="19" t="s">
        <v>12</v>
      </c>
      <c r="F36" s="19" t="s">
        <v>4</v>
      </c>
      <c r="G36" s="176">
        <v>1970</v>
      </c>
      <c r="H36" s="21" t="s">
        <v>401</v>
      </c>
      <c r="I36" s="19" t="str">
        <f>IF(F36="m",IF($G$1-$G36&lt;=19,"JM",IF($G$1-$G36&lt;=39,"A",IF($G$1-$G36&lt;=49,"B",IF($G$1-$G36&lt;=59,"C",IF($G$1-$G36&lt;=69,"D","E"))))),IF($G$1-$G36&lt;=19,"JŽ",IF($G$1-$G36&lt;=39,"F",IF($G$1-$G36&lt;=49,"G",IF($G$1-$G36&lt;=59,"H","I")))))</f>
        <v>H</v>
      </c>
      <c r="J36" s="19">
        <f>COUNTIF(I$7:I36,I36)</f>
        <v>2</v>
      </c>
      <c r="K36" s="187">
        <v>0.06674768518518519</v>
      </c>
      <c r="L36" s="19"/>
    </row>
    <row r="37" spans="1:12" s="27" customFormat="1" ht="13.5" customHeight="1" thickBot="1">
      <c r="A37" s="24">
        <v>3</v>
      </c>
      <c r="B37" s="32">
        <v>5</v>
      </c>
      <c r="C37" s="181" t="s">
        <v>365</v>
      </c>
      <c r="D37" s="168" t="s">
        <v>35</v>
      </c>
      <c r="E37" s="24" t="s">
        <v>12</v>
      </c>
      <c r="F37" s="24" t="s">
        <v>4</v>
      </c>
      <c r="G37" s="162">
        <v>1963</v>
      </c>
      <c r="H37" s="168" t="s">
        <v>82</v>
      </c>
      <c r="I37" s="24" t="str">
        <f>IF(F37="m",IF($G$1-$G37&lt;=19,"JM",IF($G$1-$G37&lt;=39,"A",IF($G$1-$G37&lt;=49,"B",IF($G$1-$G37&lt;=59,"C",IF($G$1-$G37&lt;=69,"D","E"))))),IF($G$1-$G37&lt;=19,"JŽ",IF($G$1-$G37&lt;=39,"F",IF($G$1-$G37&lt;=49,"G",IF($G$1-$G37&lt;=59,"H","I")))))</f>
        <v>H</v>
      </c>
      <c r="J37" s="24">
        <f>COUNTIF(I$7:I37,I37)</f>
        <v>3</v>
      </c>
      <c r="K37" s="182">
        <v>0.07884259259259259</v>
      </c>
      <c r="L37" s="24" t="s">
        <v>368</v>
      </c>
    </row>
    <row r="38" spans="1:12" s="7" customFormat="1" ht="19.5" customHeight="1" thickBot="1">
      <c r="A38" s="228" t="s">
        <v>162</v>
      </c>
      <c r="B38" s="229"/>
      <c r="C38" s="229"/>
      <c r="D38" s="229"/>
      <c r="E38" s="229"/>
      <c r="F38" s="229"/>
      <c r="G38" s="229"/>
      <c r="H38" s="229"/>
      <c r="I38" s="229"/>
      <c r="J38" s="229"/>
      <c r="K38" s="229"/>
      <c r="L38" s="230"/>
    </row>
    <row r="39" spans="1:12" s="17" customFormat="1" ht="13.5" customHeight="1">
      <c r="A39" s="14">
        <v>1</v>
      </c>
      <c r="B39" s="169">
        <v>11</v>
      </c>
      <c r="C39" s="183" t="s">
        <v>143</v>
      </c>
      <c r="D39" s="171" t="s">
        <v>19</v>
      </c>
      <c r="E39" s="15" t="s">
        <v>12</v>
      </c>
      <c r="F39" s="16" t="s">
        <v>4</v>
      </c>
      <c r="G39" s="143">
        <v>1958</v>
      </c>
      <c r="H39" s="171" t="s">
        <v>38</v>
      </c>
      <c r="I39" s="15" t="str">
        <f>IF(F39="m",IF($G$1-$G39&lt;=19,"JM",IF($G$1-$G39&lt;=39,"A",IF($G$1-$G39&lt;=49,"B",IF($G$1-$G39&lt;=59,"C",IF($G$1-$G39&lt;=69,"D","E"))))),IF($G$1-$G39&lt;=19,"JŽ",IF($G$1-$G39&lt;=39,"F",IF($G$1-$G39&lt;=49,"G",IF($G$1-$G39&lt;=59,"H","I")))))</f>
        <v>I</v>
      </c>
      <c r="J39" s="15">
        <f>COUNTIF(I$7:I39,I39)</f>
        <v>1</v>
      </c>
      <c r="K39" s="184">
        <v>0.0842824074074074</v>
      </c>
      <c r="L39" s="15"/>
    </row>
    <row r="40" spans="1:12" s="22" customFormat="1" ht="13.5" customHeight="1">
      <c r="A40" s="19">
        <v>2</v>
      </c>
      <c r="B40" s="34">
        <v>56</v>
      </c>
      <c r="C40" s="186" t="s">
        <v>144</v>
      </c>
      <c r="D40" s="177" t="s">
        <v>16</v>
      </c>
      <c r="E40" s="19" t="s">
        <v>12</v>
      </c>
      <c r="F40" s="176" t="s">
        <v>4</v>
      </c>
      <c r="G40" s="153">
        <v>1957</v>
      </c>
      <c r="H40" s="177" t="s">
        <v>67</v>
      </c>
      <c r="I40" s="19" t="str">
        <f>IF(F40="m",IF($G$1-$G40&lt;=19,"JM",IF($G$1-$G40&lt;=39,"A",IF($G$1-$G40&lt;=49,"B",IF($G$1-$G40&lt;=59,"C",IF($G$1-$G40&lt;=69,"D","E"))))),IF($G$1-$G40&lt;=19,"JŽ",IF($G$1-$G40&lt;=39,"F",IF($G$1-$G40&lt;=49,"G",IF($G$1-$G40&lt;=59,"H","I")))))</f>
        <v>I</v>
      </c>
      <c r="J40" s="19">
        <f>COUNTIF(I$7:I40,I40)</f>
        <v>2</v>
      </c>
      <c r="K40" s="187">
        <v>0.0850462962962963</v>
      </c>
      <c r="L40" s="19"/>
    </row>
    <row r="41" spans="1:12" s="27" customFormat="1" ht="13.5" customHeight="1">
      <c r="A41" s="23">
        <v>3</v>
      </c>
      <c r="B41" s="32">
        <v>114</v>
      </c>
      <c r="C41" s="25" t="s">
        <v>390</v>
      </c>
      <c r="D41" s="26" t="s">
        <v>391</v>
      </c>
      <c r="E41" s="24" t="s">
        <v>12</v>
      </c>
      <c r="F41" s="178" t="s">
        <v>4</v>
      </c>
      <c r="G41" s="178">
        <v>1956</v>
      </c>
      <c r="H41" s="26" t="s">
        <v>392</v>
      </c>
      <c r="I41" s="24" t="str">
        <f>IF(F41="m",IF($G$1-$G41&lt;=19,"JM",IF($G$1-$G41&lt;=39,"A",IF($G$1-$G41&lt;=49,"B",IF($G$1-$G41&lt;=59,"C",IF($G$1-$G41&lt;=69,"D","E"))))),IF($G$1-$G41&lt;=19,"JŽ",IF($G$1-$G41&lt;=39,"F",IF($G$1-$G41&lt;=49,"G",IF($G$1-$G41&lt;=59,"H","I")))))</f>
        <v>I</v>
      </c>
      <c r="J41" s="24">
        <f>COUNTIF(I$7:I41,I41)</f>
        <v>3</v>
      </c>
      <c r="K41" s="33">
        <v>0.1378587962962963</v>
      </c>
      <c r="L41" s="24"/>
    </row>
    <row r="42" spans="1:12" ht="13.5" customHeight="1">
      <c r="A42" s="8"/>
      <c r="B42" s="43"/>
      <c r="C42" s="66"/>
      <c r="D42" s="44"/>
      <c r="E42" s="8"/>
      <c r="F42" s="8"/>
      <c r="G42" s="8"/>
      <c r="H42" s="44"/>
      <c r="I42" s="8"/>
      <c r="J42" s="8"/>
      <c r="K42" s="9"/>
      <c r="L42" s="8"/>
    </row>
    <row r="43" spans="1:7" ht="12.75">
      <c r="A43" s="216" t="s">
        <v>58</v>
      </c>
      <c r="B43" s="216"/>
      <c r="C43" s="216"/>
      <c r="D43" s="216"/>
      <c r="E43" s="216"/>
      <c r="F43" s="216"/>
      <c r="G43" s="216"/>
    </row>
    <row r="44" spans="1:7" ht="12.75">
      <c r="A44" s="217" t="s">
        <v>59</v>
      </c>
      <c r="B44" s="217"/>
      <c r="C44" s="217"/>
      <c r="D44" s="217"/>
      <c r="E44" s="217"/>
      <c r="F44" s="217"/>
      <c r="G44" s="217"/>
    </row>
  </sheetData>
  <sheetProtection/>
  <mergeCells count="14">
    <mergeCell ref="A22:L22"/>
    <mergeCell ref="A26:L26"/>
    <mergeCell ref="A30:L30"/>
    <mergeCell ref="A34:L34"/>
    <mergeCell ref="A2:L2"/>
    <mergeCell ref="A4:D4"/>
    <mergeCell ref="A43:G43"/>
    <mergeCell ref="A44:G44"/>
    <mergeCell ref="A3:L3"/>
    <mergeCell ref="A6:L6"/>
    <mergeCell ref="A10:L10"/>
    <mergeCell ref="A14:L14"/>
    <mergeCell ref="A38:L38"/>
    <mergeCell ref="A18:L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9"/>
  <sheetViews>
    <sheetView zoomScalePageLayoutView="0" workbookViewId="0" topLeftCell="A2">
      <selection activeCell="O14" sqref="O14"/>
    </sheetView>
  </sheetViews>
  <sheetFormatPr defaultColWidth="9.140625" defaultRowHeight="12.75"/>
  <cols>
    <col min="1" max="1" width="4.8515625" style="114" customWidth="1"/>
    <col min="2" max="2" width="6.7109375" style="115" customWidth="1"/>
    <col min="3" max="3" width="15.8515625" style="115" customWidth="1"/>
    <col min="4" max="4" width="10.421875" style="113" customWidth="1"/>
    <col min="5" max="5" width="5.7109375" style="113" customWidth="1"/>
    <col min="6" max="6" width="4.00390625" style="114" customWidth="1"/>
    <col min="7" max="7" width="6.00390625" style="116" customWidth="1"/>
    <col min="8" max="8" width="23.7109375" style="113" customWidth="1"/>
    <col min="9" max="9" width="4.28125" style="114" hidden="1" customWidth="1"/>
    <col min="10" max="10" width="4.7109375" style="114" hidden="1" customWidth="1"/>
    <col min="11" max="11" width="9.7109375" style="115" customWidth="1"/>
    <col min="12" max="16384" width="9.140625" style="105" customWidth="1"/>
  </cols>
  <sheetData>
    <row r="1" spans="1:11" s="87" customFormat="1" ht="3" customHeight="1" hidden="1" thickBot="1">
      <c r="A1" s="83"/>
      <c r="B1" s="84"/>
      <c r="C1" s="84"/>
      <c r="D1" s="85"/>
      <c r="E1" s="85"/>
      <c r="F1" s="83" t="s">
        <v>6</v>
      </c>
      <c r="G1" s="86">
        <v>2022</v>
      </c>
      <c r="H1" s="85"/>
      <c r="I1" s="83"/>
      <c r="J1" s="83"/>
      <c r="K1" s="84"/>
    </row>
    <row r="2" spans="1:11" s="122" customFormat="1" ht="30" customHeight="1" thickBot="1">
      <c r="A2" s="231" t="s">
        <v>163</v>
      </c>
      <c r="B2" s="232"/>
      <c r="C2" s="232"/>
      <c r="D2" s="232"/>
      <c r="E2" s="232"/>
      <c r="F2" s="232"/>
      <c r="G2" s="232"/>
      <c r="H2" s="232"/>
      <c r="I2" s="232"/>
      <c r="J2" s="232"/>
      <c r="K2" s="233"/>
    </row>
    <row r="3" spans="1:11" s="123" customFormat="1" ht="30" customHeight="1" thickBot="1">
      <c r="A3" s="234" t="s">
        <v>165</v>
      </c>
      <c r="B3" s="235"/>
      <c r="C3" s="235"/>
      <c r="D3" s="235"/>
      <c r="E3" s="235"/>
      <c r="F3" s="235"/>
      <c r="G3" s="235"/>
      <c r="H3" s="235"/>
      <c r="I3" s="235"/>
      <c r="J3" s="235"/>
      <c r="K3" s="236"/>
    </row>
    <row r="4" spans="1:11" s="125" customFormat="1" ht="19.5" customHeight="1">
      <c r="A4" s="237" t="s">
        <v>69</v>
      </c>
      <c r="B4" s="237"/>
      <c r="C4" s="237"/>
      <c r="D4" s="237"/>
      <c r="E4" s="124"/>
      <c r="G4" s="126"/>
      <c r="H4" s="126"/>
      <c r="I4" s="127"/>
      <c r="J4" s="126"/>
      <c r="K4" s="126"/>
    </row>
    <row r="5" spans="1:11" s="135" customFormat="1" ht="28.5" customHeight="1">
      <c r="A5" s="117" t="s">
        <v>49</v>
      </c>
      <c r="B5" s="128" t="s">
        <v>10</v>
      </c>
      <c r="C5" s="129" t="s">
        <v>9</v>
      </c>
      <c r="D5" s="130" t="s">
        <v>0</v>
      </c>
      <c r="E5" s="131" t="s">
        <v>13</v>
      </c>
      <c r="F5" s="132" t="s">
        <v>5</v>
      </c>
      <c r="G5" s="133" t="s">
        <v>8</v>
      </c>
      <c r="H5" s="130" t="s">
        <v>1</v>
      </c>
      <c r="I5" s="132" t="s">
        <v>15</v>
      </c>
      <c r="J5" s="131" t="s">
        <v>7</v>
      </c>
      <c r="K5" s="134" t="s">
        <v>2</v>
      </c>
    </row>
    <row r="6" spans="1:11" s="136" customFormat="1" ht="13.5" customHeight="1">
      <c r="A6" s="139">
        <v>1</v>
      </c>
      <c r="B6" s="140">
        <v>186</v>
      </c>
      <c r="C6" s="141" t="s">
        <v>221</v>
      </c>
      <c r="D6" s="141" t="s">
        <v>34</v>
      </c>
      <c r="E6" s="142" t="s">
        <v>12</v>
      </c>
      <c r="F6" s="142" t="s">
        <v>3</v>
      </c>
      <c r="G6" s="143">
        <v>1992</v>
      </c>
      <c r="H6" s="144" t="s">
        <v>153</v>
      </c>
      <c r="I6" s="139" t="str">
        <f>IF(F6="m",IF($G$1-$G6&lt;=19,"JM",IF($G$1-$G6&lt;=39,"A",IF($G$1-$G6&lt;=49,"B",IF($G$1-$G6&lt;=59,"C",IF($G$1-$G6&lt;=69,"D","E"))))),IF($G$1-$G6&lt;=19,"JŽ",IF($G$1-$G6&lt;=39,"F",IF($G$1-$G6&lt;=49,"G",IF($G$1-$G6&lt;=59,"H","I")))))</f>
        <v>A</v>
      </c>
      <c r="J6" s="139">
        <f>COUNTIF(I$6:I6,I6)</f>
        <v>1</v>
      </c>
      <c r="K6" s="145">
        <v>0.012106481481481482</v>
      </c>
    </row>
    <row r="7" spans="1:11" s="137" customFormat="1" ht="13.5" customHeight="1">
      <c r="A7" s="150">
        <v>2</v>
      </c>
      <c r="B7" s="151">
        <v>185</v>
      </c>
      <c r="C7" s="152" t="s">
        <v>263</v>
      </c>
      <c r="D7" s="152" t="s">
        <v>22</v>
      </c>
      <c r="E7" s="150" t="s">
        <v>12</v>
      </c>
      <c r="F7" s="150" t="s">
        <v>3</v>
      </c>
      <c r="G7" s="153">
        <v>2002</v>
      </c>
      <c r="H7" s="154" t="s">
        <v>357</v>
      </c>
      <c r="I7" s="150" t="str">
        <f>IF(F7="m",IF($G$1-$G7&lt;=19,"JM",IF($G$1-$G7&lt;=39,"A",IF($G$1-$G7&lt;=49,"B",IF($G$1-$G7&lt;=59,"C",IF($G$1-$G7&lt;=69,"D","E"))))),IF($G$1-$G7&lt;=19,"JŽ",IF($G$1-$G7&lt;=39,"F",IF($G$1-$G7&lt;=49,"G",IF($G$1-$G7&lt;=59,"H","I")))))</f>
        <v>A</v>
      </c>
      <c r="J7" s="150">
        <f>COUNTIF(I$6:I7,I7)</f>
        <v>2</v>
      </c>
      <c r="K7" s="155">
        <v>0.01275462962962963</v>
      </c>
    </row>
    <row r="8" spans="1:11" s="138" customFormat="1" ht="13.5" customHeight="1">
      <c r="A8" s="158">
        <v>3</v>
      </c>
      <c r="B8" s="159">
        <v>184</v>
      </c>
      <c r="C8" s="160" t="s">
        <v>113</v>
      </c>
      <c r="D8" s="160" t="s">
        <v>22</v>
      </c>
      <c r="E8" s="161" t="s">
        <v>12</v>
      </c>
      <c r="F8" s="161" t="s">
        <v>3</v>
      </c>
      <c r="G8" s="162">
        <v>1980</v>
      </c>
      <c r="H8" s="163" t="s">
        <v>356</v>
      </c>
      <c r="I8" s="161" t="str">
        <f>IF(F8="m",IF($G$1-$G8&lt;=19,"JM",IF($G$1-$G8&lt;=39,"A",IF($G$1-$G8&lt;=49,"B",IF($G$1-$G8&lt;=59,"C",IF($G$1-$G8&lt;=69,"D","E"))))),IF($G$1-$G8&lt;=19,"JŽ",IF($G$1-$G8&lt;=39,"F",IF($G$1-$G8&lt;=49,"G",IF($G$1-$G8&lt;=59,"H","I")))))</f>
        <v>B</v>
      </c>
      <c r="J8" s="161">
        <f>COUNTIF(I$6:I8,I8)</f>
        <v>1</v>
      </c>
      <c r="K8" s="164">
        <v>0.01306712962962963</v>
      </c>
    </row>
    <row r="9" spans="1:11" s="93" customFormat="1" ht="13.5" customHeight="1">
      <c r="A9" s="90">
        <v>4</v>
      </c>
      <c r="B9" s="119">
        <v>181</v>
      </c>
      <c r="C9" s="89" t="s">
        <v>227</v>
      </c>
      <c r="D9" s="89" t="s">
        <v>24</v>
      </c>
      <c r="E9" s="90" t="s">
        <v>12</v>
      </c>
      <c r="F9" s="96" t="s">
        <v>3</v>
      </c>
      <c r="G9" s="81">
        <v>2007</v>
      </c>
      <c r="H9" s="91" t="s">
        <v>334</v>
      </c>
      <c r="I9" s="90" t="str">
        <f>IF(F9="m",IF($G$1-$G9&lt;=19,"JM",IF($G$1-$G9&lt;=39,"A",IF($G$1-$G9&lt;=49,"B",IF($G$1-$G9&lt;=59,"C",IF($G$1-$G9&lt;=69,"D","E"))))),IF($G$1-$G9&lt;=19,"JŽ",IF($G$1-$G9&lt;=39,"F",IF($G$1-$G9&lt;=49,"G",IF($G$1-$G9&lt;=59,"H","I")))))</f>
        <v>JM</v>
      </c>
      <c r="J9" s="90">
        <f>COUNTIF(I$6:I9,I9)</f>
        <v>1</v>
      </c>
      <c r="K9" s="92">
        <v>0.013356481481481483</v>
      </c>
    </row>
    <row r="10" spans="1:11" s="102" customFormat="1" ht="13.5" customHeight="1">
      <c r="A10" s="88">
        <v>5</v>
      </c>
      <c r="B10" s="119">
        <v>223</v>
      </c>
      <c r="C10" s="89" t="s">
        <v>254</v>
      </c>
      <c r="D10" s="89" t="s">
        <v>118</v>
      </c>
      <c r="E10" s="90" t="s">
        <v>12</v>
      </c>
      <c r="F10" s="90" t="s">
        <v>3</v>
      </c>
      <c r="G10" s="81">
        <v>2009</v>
      </c>
      <c r="H10" s="91" t="s">
        <v>43</v>
      </c>
      <c r="I10" s="90" t="str">
        <f>IF(F10="m",IF($G$1-$G10&lt;=19,"JM",IF($G$1-$G10&lt;=39,"A",IF($G$1-$G10&lt;=49,"B",IF($G$1-$G10&lt;=59,"C",IF($G$1-$G10&lt;=69,"D","E"))))),IF($G$1-$G10&lt;=19,"JŽ",IF($G$1-$G10&lt;=39,"F",IF($G$1-$G10&lt;=49,"G",IF($G$1-$G10&lt;=59,"H","I")))))</f>
        <v>JM</v>
      </c>
      <c r="J10" s="90">
        <f>COUNTIF(I$6:I10,I10)</f>
        <v>2</v>
      </c>
      <c r="K10" s="92">
        <v>0.013541666666666667</v>
      </c>
    </row>
    <row r="11" spans="1:11" s="98" customFormat="1" ht="13.5" customHeight="1">
      <c r="A11" s="90">
        <v>6</v>
      </c>
      <c r="B11" s="119">
        <v>188</v>
      </c>
      <c r="C11" s="94" t="s">
        <v>378</v>
      </c>
      <c r="D11" s="95" t="s">
        <v>18</v>
      </c>
      <c r="E11" s="96" t="s">
        <v>12</v>
      </c>
      <c r="F11" s="90" t="s">
        <v>3</v>
      </c>
      <c r="G11" s="90">
        <v>1969</v>
      </c>
      <c r="H11" s="95" t="s">
        <v>101</v>
      </c>
      <c r="I11" s="90"/>
      <c r="J11" s="90"/>
      <c r="K11" s="97">
        <v>0.013611111111111114</v>
      </c>
    </row>
    <row r="12" spans="1:11" s="102" customFormat="1" ht="13.5" customHeight="1">
      <c r="A12" s="88">
        <v>7</v>
      </c>
      <c r="B12" s="119">
        <v>206</v>
      </c>
      <c r="C12" s="89" t="s">
        <v>120</v>
      </c>
      <c r="D12" s="89" t="s">
        <v>56</v>
      </c>
      <c r="E12" s="90" t="s">
        <v>12</v>
      </c>
      <c r="F12" s="96" t="s">
        <v>3</v>
      </c>
      <c r="G12" s="81">
        <v>1988</v>
      </c>
      <c r="H12" s="91" t="s">
        <v>121</v>
      </c>
      <c r="I12" s="90" t="str">
        <f>IF(F12="m",IF($G$1-$G12&lt;=19,"JM",IF($G$1-$G12&lt;=39,"A",IF($G$1-$G12&lt;=49,"B",IF($G$1-$G12&lt;=59,"C",IF($G$1-$G12&lt;=69,"D","E"))))),IF($G$1-$G12&lt;=19,"JŽ",IF($G$1-$G12&lt;=39,"F",IF($G$1-$G12&lt;=49,"G",IF($G$1-$G12&lt;=59,"H","I")))))</f>
        <v>A</v>
      </c>
      <c r="J12" s="90">
        <f>COUNTIF(I$6:I12,I12)</f>
        <v>3</v>
      </c>
      <c r="K12" s="92">
        <v>0.013807870370370371</v>
      </c>
    </row>
    <row r="13" spans="1:11" s="101" customFormat="1" ht="13.5" customHeight="1">
      <c r="A13" s="90">
        <v>8</v>
      </c>
      <c r="B13" s="119">
        <v>211</v>
      </c>
      <c r="C13" s="94" t="s">
        <v>375</v>
      </c>
      <c r="D13" s="95" t="s">
        <v>407</v>
      </c>
      <c r="E13" s="96" t="s">
        <v>12</v>
      </c>
      <c r="F13" s="90" t="s">
        <v>3</v>
      </c>
      <c r="G13" s="90">
        <v>2004</v>
      </c>
      <c r="H13" s="95" t="s">
        <v>408</v>
      </c>
      <c r="I13" s="90"/>
      <c r="J13" s="90"/>
      <c r="K13" s="97">
        <v>0.013912037037037037</v>
      </c>
    </row>
    <row r="14" spans="1:11" s="136" customFormat="1" ht="13.5" customHeight="1">
      <c r="A14" s="139">
        <v>9</v>
      </c>
      <c r="B14" s="140">
        <v>195</v>
      </c>
      <c r="C14" s="146" t="s">
        <v>397</v>
      </c>
      <c r="D14" s="147" t="s">
        <v>298</v>
      </c>
      <c r="E14" s="148" t="s">
        <v>12</v>
      </c>
      <c r="F14" s="142" t="s">
        <v>4</v>
      </c>
      <c r="G14" s="142">
        <v>2005</v>
      </c>
      <c r="H14" s="147" t="s">
        <v>340</v>
      </c>
      <c r="I14" s="142"/>
      <c r="J14" s="142"/>
      <c r="K14" s="149">
        <v>0.014178240740740741</v>
      </c>
    </row>
    <row r="15" spans="1:11" s="137" customFormat="1" ht="13.5" customHeight="1">
      <c r="A15" s="150">
        <v>10</v>
      </c>
      <c r="B15" s="156">
        <v>227</v>
      </c>
      <c r="C15" s="152" t="s">
        <v>247</v>
      </c>
      <c r="D15" s="152" t="s">
        <v>298</v>
      </c>
      <c r="E15" s="150" t="s">
        <v>12</v>
      </c>
      <c r="F15" s="157" t="s">
        <v>4</v>
      </c>
      <c r="G15" s="153">
        <v>2006</v>
      </c>
      <c r="H15" s="154" t="s">
        <v>348</v>
      </c>
      <c r="I15" s="150" t="str">
        <f>IF(F15="m",IF($G$1-$G15&lt;=19,"JM",IF($G$1-$G15&lt;=39,"A",IF($G$1-$G15&lt;=49,"B",IF($G$1-$G15&lt;=59,"C",IF($G$1-$G15&lt;=69,"D","E"))))),IF($G$1-$G15&lt;=19,"JŽ",IF($G$1-$G15&lt;=39,"F",IF($G$1-$G15&lt;=49,"G",IF($G$1-$G15&lt;=59,"H","I")))))</f>
        <v>JŽ</v>
      </c>
      <c r="J15" s="150">
        <f>COUNTIF(I$6:I15,I15)</f>
        <v>1</v>
      </c>
      <c r="K15" s="155">
        <v>0.014328703703703703</v>
      </c>
    </row>
    <row r="16" spans="1:11" ht="13.5" customHeight="1">
      <c r="A16" s="88">
        <v>11</v>
      </c>
      <c r="B16" s="119">
        <v>187</v>
      </c>
      <c r="C16" s="89" t="s">
        <v>231</v>
      </c>
      <c r="D16" s="89" t="s">
        <v>106</v>
      </c>
      <c r="E16" s="90" t="s">
        <v>12</v>
      </c>
      <c r="F16" s="90" t="s">
        <v>3</v>
      </c>
      <c r="G16" s="81">
        <v>1987</v>
      </c>
      <c r="H16" s="91" t="s">
        <v>64</v>
      </c>
      <c r="I16" s="90" t="str">
        <f>IF(F16="m",IF($G$1-$G16&lt;=19,"JM",IF($G$1-$G16&lt;=39,"A",IF($G$1-$G16&lt;=49,"B",IF($G$1-$G16&lt;=59,"C",IF($G$1-$G16&lt;=69,"D","E"))))),IF($G$1-$G16&lt;=19,"JŽ",IF($G$1-$G16&lt;=39,"F",IF($G$1-$G16&lt;=49,"G",IF($G$1-$G16&lt;=59,"H","I")))))</f>
        <v>A</v>
      </c>
      <c r="J16" s="90">
        <f>COUNTIF(I$6:I16,I16)</f>
        <v>4</v>
      </c>
      <c r="K16" s="92">
        <v>0.015439814814814816</v>
      </c>
    </row>
    <row r="17" spans="1:11" s="106" customFormat="1" ht="13.5" customHeight="1">
      <c r="A17" s="90">
        <v>12</v>
      </c>
      <c r="B17" s="119">
        <v>183</v>
      </c>
      <c r="C17" s="89" t="s">
        <v>201</v>
      </c>
      <c r="D17" s="89" t="s">
        <v>136</v>
      </c>
      <c r="E17" s="90" t="s">
        <v>12</v>
      </c>
      <c r="F17" s="96" t="s">
        <v>3</v>
      </c>
      <c r="G17" s="81">
        <v>1962</v>
      </c>
      <c r="H17" s="91" t="s">
        <v>323</v>
      </c>
      <c r="I17" s="90" t="str">
        <f>IF(F17="m",IF($G$1-$G17&lt;=19,"JM",IF($G$1-$G17&lt;=39,"A",IF($G$1-$G17&lt;=49,"B",IF($G$1-$G17&lt;=59,"C",IF($G$1-$G17&lt;=69,"D","E"))))),IF($G$1-$G17&lt;=19,"JŽ",IF($G$1-$G17&lt;=39,"F",IF($G$1-$G17&lt;=49,"G",IF($G$1-$G17&lt;=59,"H","I")))))</f>
        <v>D</v>
      </c>
      <c r="J17" s="90">
        <f>COUNTIF(I$6:I17,I17)</f>
        <v>1</v>
      </c>
      <c r="K17" s="92">
        <v>0.015555555555555553</v>
      </c>
    </row>
    <row r="18" spans="1:11" s="106" customFormat="1" ht="13.5" customHeight="1">
      <c r="A18" s="88">
        <v>13</v>
      </c>
      <c r="B18" s="120">
        <v>226</v>
      </c>
      <c r="C18" s="89" t="s">
        <v>257</v>
      </c>
      <c r="D18" s="89" t="s">
        <v>142</v>
      </c>
      <c r="E18" s="90" t="s">
        <v>12</v>
      </c>
      <c r="F18" s="90" t="s">
        <v>3</v>
      </c>
      <c r="G18" s="81">
        <v>1961</v>
      </c>
      <c r="H18" s="91" t="s">
        <v>354</v>
      </c>
      <c r="I18" s="90" t="str">
        <f>IF(F18="m",IF($G$1-$G18&lt;=19,"JM",IF($G$1-$G18&lt;=39,"A",IF($G$1-$G18&lt;=49,"B",IF($G$1-$G18&lt;=59,"C",IF($G$1-$G18&lt;=69,"D","E"))))),IF($G$1-$G18&lt;=19,"JŽ",IF($G$1-$G18&lt;=39,"F",IF($G$1-$G18&lt;=49,"G",IF($G$1-$G18&lt;=59,"H","I")))))</f>
        <v>D</v>
      </c>
      <c r="J18" s="90">
        <f>COUNTIF(I$6:I18,I18)</f>
        <v>2</v>
      </c>
      <c r="K18" s="92">
        <v>0.015578703703703704</v>
      </c>
    </row>
    <row r="19" spans="1:11" s="138" customFormat="1" ht="13.5" customHeight="1">
      <c r="A19" s="161">
        <v>14</v>
      </c>
      <c r="B19" s="159">
        <v>215</v>
      </c>
      <c r="C19" s="160" t="s">
        <v>230</v>
      </c>
      <c r="D19" s="160" t="s">
        <v>63</v>
      </c>
      <c r="E19" s="161" t="s">
        <v>12</v>
      </c>
      <c r="F19" s="165" t="s">
        <v>4</v>
      </c>
      <c r="G19" s="162">
        <v>1983</v>
      </c>
      <c r="H19" s="163" t="s">
        <v>337</v>
      </c>
      <c r="I19" s="161" t="str">
        <f>IF(F19="m",IF($G$1-$G19&lt;=19,"JM",IF($G$1-$G19&lt;=39,"A",IF($G$1-$G19&lt;=49,"B",IF($G$1-$G19&lt;=59,"C",IF($G$1-$G19&lt;=69,"D","E"))))),IF($G$1-$G19&lt;=19,"JŽ",IF($G$1-$G19&lt;=39,"F",IF($G$1-$G19&lt;=49,"G",IF($G$1-$G19&lt;=59,"H","I")))))</f>
        <v>F</v>
      </c>
      <c r="J19" s="161">
        <f>COUNTIF(I$6:I19,I19)</f>
        <v>1</v>
      </c>
      <c r="K19" s="164">
        <v>0.015671296296296298</v>
      </c>
    </row>
    <row r="20" spans="1:11" s="106" customFormat="1" ht="13.5" customHeight="1">
      <c r="A20" s="88">
        <v>15</v>
      </c>
      <c r="B20" s="120">
        <v>225</v>
      </c>
      <c r="C20" s="99" t="s">
        <v>415</v>
      </c>
      <c r="D20" s="100" t="s">
        <v>97</v>
      </c>
      <c r="E20" s="96" t="s">
        <v>12</v>
      </c>
      <c r="F20" s="90" t="s">
        <v>4</v>
      </c>
      <c r="G20" s="96">
        <v>1980</v>
      </c>
      <c r="H20" s="100" t="s">
        <v>43</v>
      </c>
      <c r="I20" s="90"/>
      <c r="J20" s="90"/>
      <c r="K20" s="97">
        <v>0.01601851851851852</v>
      </c>
    </row>
    <row r="21" spans="1:11" ht="13.5" customHeight="1">
      <c r="A21" s="90">
        <v>16</v>
      </c>
      <c r="B21" s="120">
        <v>207</v>
      </c>
      <c r="C21" s="89" t="s">
        <v>191</v>
      </c>
      <c r="D21" s="89" t="s">
        <v>63</v>
      </c>
      <c r="E21" s="90" t="s">
        <v>12</v>
      </c>
      <c r="F21" s="96" t="s">
        <v>4</v>
      </c>
      <c r="G21" s="81">
        <v>1982</v>
      </c>
      <c r="H21" s="91" t="s">
        <v>319</v>
      </c>
      <c r="I21" s="90" t="str">
        <f>IF(F21="m",IF($G$1-$G21&lt;=19,"JM",IF($G$1-$G21&lt;=39,"A",IF($G$1-$G21&lt;=49,"B",IF($G$1-$G21&lt;=59,"C",IF($G$1-$G21&lt;=69,"D","E"))))),IF($G$1-$G21&lt;=19,"JŽ",IF($G$1-$G21&lt;=39,"F",IF($G$1-$G21&lt;=49,"G",IF($G$1-$G21&lt;=59,"H","I")))))</f>
        <v>G</v>
      </c>
      <c r="J21" s="90">
        <f>COUNTIF(I$6:I21,I21)</f>
        <v>1</v>
      </c>
      <c r="K21" s="92">
        <v>0.016273148148148148</v>
      </c>
    </row>
    <row r="22" spans="1:11" s="103" customFormat="1" ht="13.5" customHeight="1">
      <c r="A22" s="88">
        <v>17</v>
      </c>
      <c r="B22" s="120">
        <v>216</v>
      </c>
      <c r="C22" s="99" t="s">
        <v>409</v>
      </c>
      <c r="D22" s="100" t="s">
        <v>34</v>
      </c>
      <c r="E22" s="96" t="s">
        <v>12</v>
      </c>
      <c r="F22" s="90" t="s">
        <v>3</v>
      </c>
      <c r="G22" s="96">
        <v>1985</v>
      </c>
      <c r="H22" s="100" t="s">
        <v>410</v>
      </c>
      <c r="I22" s="90"/>
      <c r="J22" s="90"/>
      <c r="K22" s="97">
        <v>0.01693287037037037</v>
      </c>
    </row>
    <row r="23" spans="1:11" s="103" customFormat="1" ht="12" customHeight="1">
      <c r="A23" s="90">
        <v>18</v>
      </c>
      <c r="B23" s="119">
        <v>174</v>
      </c>
      <c r="C23" s="94" t="s">
        <v>418</v>
      </c>
      <c r="D23" s="95" t="s">
        <v>386</v>
      </c>
      <c r="E23" s="96" t="s">
        <v>12</v>
      </c>
      <c r="F23" s="90" t="s">
        <v>3</v>
      </c>
      <c r="G23" s="90">
        <v>2004</v>
      </c>
      <c r="H23" s="95" t="s">
        <v>417</v>
      </c>
      <c r="I23" s="90"/>
      <c r="J23" s="90"/>
      <c r="K23" s="97">
        <v>0.01719907407407407</v>
      </c>
    </row>
    <row r="24" spans="1:11" ht="13.5" customHeight="1">
      <c r="A24" s="88">
        <v>19</v>
      </c>
      <c r="B24" s="119">
        <v>172</v>
      </c>
      <c r="C24" s="94" t="s">
        <v>383</v>
      </c>
      <c r="D24" s="95" t="s">
        <v>385</v>
      </c>
      <c r="E24" s="96" t="s">
        <v>12</v>
      </c>
      <c r="F24" s="90" t="s">
        <v>4</v>
      </c>
      <c r="G24" s="90">
        <v>2006</v>
      </c>
      <c r="H24" s="95" t="s">
        <v>115</v>
      </c>
      <c r="I24" s="90"/>
      <c r="J24" s="90"/>
      <c r="K24" s="97">
        <v>0.017847222222222223</v>
      </c>
    </row>
    <row r="25" spans="1:11" ht="13.5" customHeight="1">
      <c r="A25" s="90">
        <v>20</v>
      </c>
      <c r="B25" s="119">
        <v>201</v>
      </c>
      <c r="C25" s="89" t="s">
        <v>223</v>
      </c>
      <c r="D25" s="89" t="s">
        <v>295</v>
      </c>
      <c r="E25" s="90" t="s">
        <v>12</v>
      </c>
      <c r="F25" s="90" t="s">
        <v>3</v>
      </c>
      <c r="G25" s="81">
        <v>1949</v>
      </c>
      <c r="H25" s="91" t="s">
        <v>40</v>
      </c>
      <c r="I25" s="90" t="str">
        <f>IF(F25="m",IF($G$1-$G25&lt;=19,"JM",IF($G$1-$G25&lt;=39,"A",IF($G$1-$G25&lt;=49,"B",IF($G$1-$G25&lt;=59,"C",IF($G$1-$G25&lt;=69,"D","E"))))),IF($G$1-$G25&lt;=19,"JŽ",IF($G$1-$G25&lt;=39,"F",IF($G$1-$G25&lt;=49,"G",IF($G$1-$G25&lt;=59,"H","I")))))</f>
        <v>E</v>
      </c>
      <c r="J25" s="90">
        <f>COUNTIF(I$6:I25,I25)</f>
        <v>1</v>
      </c>
      <c r="K25" s="92">
        <v>0.01806712962962963</v>
      </c>
    </row>
    <row r="26" spans="1:11" ht="13.5" customHeight="1">
      <c r="A26" s="88">
        <v>21</v>
      </c>
      <c r="B26" s="119">
        <v>205</v>
      </c>
      <c r="C26" s="89" t="s">
        <v>202</v>
      </c>
      <c r="D26" s="89" t="s">
        <v>290</v>
      </c>
      <c r="E26" s="90" t="s">
        <v>12</v>
      </c>
      <c r="F26" s="96" t="s">
        <v>3</v>
      </c>
      <c r="G26" s="81">
        <v>1969</v>
      </c>
      <c r="H26" s="91" t="s">
        <v>42</v>
      </c>
      <c r="I26" s="90" t="str">
        <f>IF(F26="m",IF($G$1-$G26&lt;=19,"JM",IF($G$1-$G26&lt;=39,"A",IF($G$1-$G26&lt;=49,"B",IF($G$1-$G26&lt;=59,"C",IF($G$1-$G26&lt;=69,"D","E"))))),IF($G$1-$G26&lt;=19,"JŽ",IF($G$1-$G26&lt;=39,"F",IF($G$1-$G26&lt;=49,"G",IF($G$1-$G26&lt;=59,"H","I")))))</f>
        <v>C</v>
      </c>
      <c r="J26" s="90">
        <f>COUNTIF(I$6:I26,I26)</f>
        <v>1</v>
      </c>
      <c r="K26" s="92">
        <v>0.018171296296296297</v>
      </c>
    </row>
    <row r="27" spans="1:11" ht="13.5" customHeight="1">
      <c r="A27" s="90">
        <v>22</v>
      </c>
      <c r="B27" s="120">
        <v>217</v>
      </c>
      <c r="C27" s="89" t="s">
        <v>259</v>
      </c>
      <c r="D27" s="89" t="s">
        <v>276</v>
      </c>
      <c r="E27" s="90" t="s">
        <v>12</v>
      </c>
      <c r="F27" s="90" t="s">
        <v>3</v>
      </c>
      <c r="G27" s="81">
        <v>1968</v>
      </c>
      <c r="H27" s="91" t="s">
        <v>50</v>
      </c>
      <c r="I27" s="90" t="str">
        <f>IF(F27="m",IF($G$1-$G27&lt;=19,"JM",IF($G$1-$G27&lt;=39,"A",IF($G$1-$G27&lt;=49,"B",IF($G$1-$G27&lt;=59,"C",IF($G$1-$G27&lt;=69,"D","E"))))),IF($G$1-$G27&lt;=19,"JŽ",IF($G$1-$G27&lt;=39,"F",IF($G$1-$G27&lt;=49,"G",IF($G$1-$G27&lt;=59,"H","I")))))</f>
        <v>C</v>
      </c>
      <c r="J27" s="90">
        <f>COUNTIF(I$6:I27,I27)</f>
        <v>2</v>
      </c>
      <c r="K27" s="92">
        <v>0.018206018518518517</v>
      </c>
    </row>
    <row r="28" spans="1:11" ht="13.5" customHeight="1">
      <c r="A28" s="88">
        <v>23</v>
      </c>
      <c r="B28" s="119">
        <v>203</v>
      </c>
      <c r="C28" s="89" t="s">
        <v>189</v>
      </c>
      <c r="D28" s="89" t="s">
        <v>279</v>
      </c>
      <c r="E28" s="90" t="s">
        <v>12</v>
      </c>
      <c r="F28" s="90" t="s">
        <v>4</v>
      </c>
      <c r="G28" s="81">
        <v>1977</v>
      </c>
      <c r="H28" s="91" t="s">
        <v>317</v>
      </c>
      <c r="I28" s="90" t="str">
        <f>IF(F28="m",IF($G$1-$G28&lt;=19,"JM",IF($G$1-$G28&lt;=39,"A",IF($G$1-$G28&lt;=49,"B",IF($G$1-$G28&lt;=59,"C",IF($G$1-$G28&lt;=69,"D","E"))))),IF($G$1-$G28&lt;=19,"JŽ",IF($G$1-$G28&lt;=39,"F",IF($G$1-$G28&lt;=49,"G",IF($G$1-$G28&lt;=59,"H","I")))))</f>
        <v>G</v>
      </c>
      <c r="J28" s="90">
        <f>COUNTIF(I$6:I28,I28)</f>
        <v>2</v>
      </c>
      <c r="K28" s="92">
        <v>0.018622685185185183</v>
      </c>
    </row>
    <row r="29" spans="1:11" ht="13.5" customHeight="1">
      <c r="A29" s="90">
        <v>24</v>
      </c>
      <c r="B29" s="119">
        <v>204</v>
      </c>
      <c r="C29" s="89" t="s">
        <v>188</v>
      </c>
      <c r="D29" s="89" t="s">
        <v>36</v>
      </c>
      <c r="E29" s="90" t="s">
        <v>12</v>
      </c>
      <c r="F29" s="96" t="s">
        <v>3</v>
      </c>
      <c r="G29" s="81">
        <v>1974</v>
      </c>
      <c r="H29" s="91" t="s">
        <v>317</v>
      </c>
      <c r="I29" s="90" t="str">
        <f>IF(F29="m",IF($G$1-$G29&lt;=19,"JM",IF($G$1-$G29&lt;=39,"A",IF($G$1-$G29&lt;=49,"B",IF($G$1-$G29&lt;=59,"C",IF($G$1-$G29&lt;=69,"D","E"))))),IF($G$1-$G29&lt;=19,"JŽ",IF($G$1-$G29&lt;=39,"F",IF($G$1-$G29&lt;=49,"G",IF($G$1-$G29&lt;=59,"H","I")))))</f>
        <v>B</v>
      </c>
      <c r="J29" s="90">
        <f>COUNTIF(I$6:I29,I29)</f>
        <v>2</v>
      </c>
      <c r="K29" s="92">
        <v>0.018622685185185183</v>
      </c>
    </row>
    <row r="30" spans="1:11" ht="13.5" customHeight="1">
      <c r="A30" s="88">
        <v>25</v>
      </c>
      <c r="B30" s="119">
        <v>199</v>
      </c>
      <c r="C30" s="94" t="s">
        <v>400</v>
      </c>
      <c r="D30" s="95" t="s">
        <v>53</v>
      </c>
      <c r="E30" s="96" t="s">
        <v>12</v>
      </c>
      <c r="F30" s="90" t="s">
        <v>4</v>
      </c>
      <c r="G30" s="90">
        <v>2010</v>
      </c>
      <c r="H30" s="95" t="s">
        <v>43</v>
      </c>
      <c r="I30" s="90"/>
      <c r="J30" s="90"/>
      <c r="K30" s="97">
        <v>0.018784722222222223</v>
      </c>
    </row>
    <row r="31" spans="1:11" ht="13.5" customHeight="1">
      <c r="A31" s="90">
        <v>26</v>
      </c>
      <c r="B31" s="119">
        <v>198</v>
      </c>
      <c r="C31" s="89" t="s">
        <v>212</v>
      </c>
      <c r="D31" s="89" t="s">
        <v>46</v>
      </c>
      <c r="E31" s="90" t="s">
        <v>12</v>
      </c>
      <c r="F31" s="90" t="s">
        <v>3</v>
      </c>
      <c r="G31" s="81">
        <v>2011</v>
      </c>
      <c r="H31" s="91" t="s">
        <v>328</v>
      </c>
      <c r="I31" s="90" t="str">
        <f>IF(F31="m",IF($G$1-$G31&lt;=19,"JM",IF($G$1-$G31&lt;=39,"A",IF($G$1-$G31&lt;=49,"B",IF($G$1-$G31&lt;=59,"C",IF($G$1-$G31&lt;=69,"D","E"))))),IF($G$1-$G31&lt;=19,"JŽ",IF($G$1-$G31&lt;=39,"F",IF($G$1-$G31&lt;=49,"G",IF($G$1-$G31&lt;=59,"H","I")))))</f>
        <v>JM</v>
      </c>
      <c r="J31" s="90">
        <f>COUNTIF(I$6:I31,I31)</f>
        <v>3</v>
      </c>
      <c r="K31" s="92">
        <v>0.01880787037037037</v>
      </c>
    </row>
    <row r="32" spans="1:11" ht="13.5" customHeight="1">
      <c r="A32" s="88">
        <v>27</v>
      </c>
      <c r="B32" s="119">
        <v>202</v>
      </c>
      <c r="C32" s="89" t="s">
        <v>224</v>
      </c>
      <c r="D32" s="89" t="s">
        <v>296</v>
      </c>
      <c r="E32" s="90" t="s">
        <v>12</v>
      </c>
      <c r="F32" s="96" t="s">
        <v>3</v>
      </c>
      <c r="G32" s="81">
        <v>1955</v>
      </c>
      <c r="H32" s="91" t="s">
        <v>40</v>
      </c>
      <c r="I32" s="90" t="str">
        <f>IF(F32="m",IF($G$1-$G32&lt;=19,"JM",IF($G$1-$G32&lt;=39,"A",IF($G$1-$G32&lt;=49,"B",IF($G$1-$G32&lt;=59,"C",IF($G$1-$G32&lt;=69,"D","E"))))),IF($G$1-$G32&lt;=19,"JŽ",IF($G$1-$G32&lt;=39,"F",IF($G$1-$G32&lt;=49,"G",IF($G$1-$G32&lt;=59,"H","I")))))</f>
        <v>D</v>
      </c>
      <c r="J32" s="90">
        <f>COUNTIF(I$6:I32,I32)</f>
        <v>3</v>
      </c>
      <c r="K32" s="92">
        <v>0.018831018518518518</v>
      </c>
    </row>
    <row r="33" spans="1:11" ht="13.5" customHeight="1">
      <c r="A33" s="90">
        <v>28</v>
      </c>
      <c r="B33" s="119">
        <v>193</v>
      </c>
      <c r="C33" s="89" t="s">
        <v>228</v>
      </c>
      <c r="D33" s="89" t="s">
        <v>31</v>
      </c>
      <c r="E33" s="90" t="s">
        <v>12</v>
      </c>
      <c r="F33" s="90" t="s">
        <v>3</v>
      </c>
      <c r="G33" s="81">
        <v>1979</v>
      </c>
      <c r="H33" s="91" t="s">
        <v>308</v>
      </c>
      <c r="I33" s="90" t="str">
        <f>IF(F33="m",IF($G$1-$G33&lt;=19,"JM",IF($G$1-$G33&lt;=39,"A",IF($G$1-$G33&lt;=49,"B",IF($G$1-$G33&lt;=59,"C",IF($G$1-$G33&lt;=69,"D","E"))))),IF($G$1-$G33&lt;=19,"JŽ",IF($G$1-$G33&lt;=39,"F",IF($G$1-$G33&lt;=49,"G",IF($G$1-$G33&lt;=59,"H","I")))))</f>
        <v>B</v>
      </c>
      <c r="J33" s="90">
        <f>COUNTIF(I$6:I33,I33)</f>
        <v>3</v>
      </c>
      <c r="K33" s="92">
        <v>0.018958333333333334</v>
      </c>
    </row>
    <row r="34" spans="1:11" s="106" customFormat="1" ht="13.5" customHeight="1">
      <c r="A34" s="88">
        <v>29</v>
      </c>
      <c r="B34" s="120">
        <v>209</v>
      </c>
      <c r="C34" s="94" t="s">
        <v>406</v>
      </c>
      <c r="D34" s="95" t="s">
        <v>137</v>
      </c>
      <c r="E34" s="90" t="s">
        <v>12</v>
      </c>
      <c r="F34" s="90" t="s">
        <v>3</v>
      </c>
      <c r="G34" s="90">
        <v>1990</v>
      </c>
      <c r="H34" s="95" t="s">
        <v>43</v>
      </c>
      <c r="I34" s="90"/>
      <c r="J34" s="90"/>
      <c r="K34" s="97">
        <v>0.01898148148148148</v>
      </c>
    </row>
    <row r="35" spans="1:11" ht="13.5" customHeight="1">
      <c r="A35" s="90">
        <v>30</v>
      </c>
      <c r="B35" s="119">
        <v>212</v>
      </c>
      <c r="C35" s="89" t="s">
        <v>183</v>
      </c>
      <c r="D35" s="89" t="s">
        <v>55</v>
      </c>
      <c r="E35" s="90" t="s">
        <v>12</v>
      </c>
      <c r="F35" s="90" t="s">
        <v>4</v>
      </c>
      <c r="G35" s="81">
        <v>1978</v>
      </c>
      <c r="H35" s="91" t="s">
        <v>43</v>
      </c>
      <c r="I35" s="90" t="str">
        <f aca="true" t="shared" si="0" ref="I35:I40">IF(F35="m",IF($G$1-$G35&lt;=19,"JM",IF($G$1-$G35&lt;=39,"A",IF($G$1-$G35&lt;=49,"B",IF($G$1-$G35&lt;=59,"C",IF($G$1-$G35&lt;=69,"D","E"))))),IF($G$1-$G35&lt;=19,"JŽ",IF($G$1-$G35&lt;=39,"F",IF($G$1-$G35&lt;=49,"G",IF($G$1-$G35&lt;=59,"H","I")))))</f>
        <v>G</v>
      </c>
      <c r="J35" s="90">
        <f>COUNTIF(I$6:I35,I35)</f>
        <v>3</v>
      </c>
      <c r="K35" s="92">
        <v>0.019178240740740742</v>
      </c>
    </row>
    <row r="36" spans="1:11" ht="13.5" customHeight="1">
      <c r="A36" s="88">
        <v>31</v>
      </c>
      <c r="B36" s="119">
        <v>210</v>
      </c>
      <c r="C36" s="89" t="s">
        <v>213</v>
      </c>
      <c r="D36" s="89" t="s">
        <v>291</v>
      </c>
      <c r="E36" s="90" t="s">
        <v>12</v>
      </c>
      <c r="F36" s="90" t="s">
        <v>4</v>
      </c>
      <c r="G36" s="81">
        <v>2005</v>
      </c>
      <c r="H36" s="91" t="s">
        <v>326</v>
      </c>
      <c r="I36" s="90" t="str">
        <f t="shared" si="0"/>
        <v>JŽ</v>
      </c>
      <c r="J36" s="90">
        <f>COUNTIF(I$6:I36,I36)</f>
        <v>2</v>
      </c>
      <c r="K36" s="92">
        <v>0.01923611111111111</v>
      </c>
    </row>
    <row r="37" spans="1:11" s="102" customFormat="1" ht="13.5" customHeight="1">
      <c r="A37" s="90">
        <v>32</v>
      </c>
      <c r="B37" s="119">
        <v>218</v>
      </c>
      <c r="C37" s="89" t="s">
        <v>259</v>
      </c>
      <c r="D37" s="89" t="s">
        <v>302</v>
      </c>
      <c r="E37" s="90" t="s">
        <v>12</v>
      </c>
      <c r="F37" s="90" t="s">
        <v>3</v>
      </c>
      <c r="G37" s="81">
        <v>2002</v>
      </c>
      <c r="H37" s="91" t="s">
        <v>50</v>
      </c>
      <c r="I37" s="90" t="str">
        <f t="shared" si="0"/>
        <v>A</v>
      </c>
      <c r="J37" s="90">
        <f>COUNTIF(I$6:I37,I37)</f>
        <v>5</v>
      </c>
      <c r="K37" s="92">
        <v>0.019351851851851853</v>
      </c>
    </row>
    <row r="38" spans="1:11" s="103" customFormat="1" ht="13.5" customHeight="1">
      <c r="A38" s="88">
        <v>33</v>
      </c>
      <c r="B38" s="120">
        <v>228</v>
      </c>
      <c r="C38" s="89" t="s">
        <v>246</v>
      </c>
      <c r="D38" s="89" t="s">
        <v>28</v>
      </c>
      <c r="E38" s="90" t="s">
        <v>12</v>
      </c>
      <c r="F38" s="90" t="s">
        <v>3</v>
      </c>
      <c r="G38" s="81">
        <v>1956</v>
      </c>
      <c r="H38" s="91" t="s">
        <v>348</v>
      </c>
      <c r="I38" s="90" t="str">
        <f t="shared" si="0"/>
        <v>D</v>
      </c>
      <c r="J38" s="90">
        <f>COUNTIF(I$6:I38,I38)</f>
        <v>4</v>
      </c>
      <c r="K38" s="92">
        <v>0.01940972222222222</v>
      </c>
    </row>
    <row r="39" spans="1:11" ht="13.5" customHeight="1">
      <c r="A39" s="90">
        <v>34</v>
      </c>
      <c r="B39" s="119">
        <v>192</v>
      </c>
      <c r="C39" s="89" t="s">
        <v>367</v>
      </c>
      <c r="D39" s="89" t="s">
        <v>130</v>
      </c>
      <c r="E39" s="90" t="s">
        <v>12</v>
      </c>
      <c r="F39" s="96" t="s">
        <v>4</v>
      </c>
      <c r="G39" s="81">
        <v>1976</v>
      </c>
      <c r="H39" s="91" t="s">
        <v>43</v>
      </c>
      <c r="I39" s="90" t="str">
        <f t="shared" si="0"/>
        <v>G</v>
      </c>
      <c r="J39" s="90">
        <f>COUNTIF(I$6:I39,I39)</f>
        <v>4</v>
      </c>
      <c r="K39" s="92">
        <v>0.019525462962962963</v>
      </c>
    </row>
    <row r="40" spans="1:11" ht="14.25" customHeight="1">
      <c r="A40" s="88">
        <v>35</v>
      </c>
      <c r="B40" s="119">
        <v>175</v>
      </c>
      <c r="C40" s="89" t="s">
        <v>198</v>
      </c>
      <c r="D40" s="89" t="s">
        <v>123</v>
      </c>
      <c r="E40" s="90" t="s">
        <v>12</v>
      </c>
      <c r="F40" s="90" t="s">
        <v>4</v>
      </c>
      <c r="G40" s="81">
        <v>2008</v>
      </c>
      <c r="H40" s="91" t="s">
        <v>101</v>
      </c>
      <c r="I40" s="90" t="str">
        <f t="shared" si="0"/>
        <v>JŽ</v>
      </c>
      <c r="J40" s="90">
        <f>COUNTIF(I$6:I40,I40)</f>
        <v>3</v>
      </c>
      <c r="K40" s="92">
        <v>0.0196875</v>
      </c>
    </row>
    <row r="41" spans="1:11" s="103" customFormat="1" ht="13.5" customHeight="1">
      <c r="A41" s="90">
        <v>36</v>
      </c>
      <c r="B41" s="119">
        <v>196</v>
      </c>
      <c r="C41" s="94" t="s">
        <v>398</v>
      </c>
      <c r="D41" s="95" t="s">
        <v>399</v>
      </c>
      <c r="E41" s="96" t="s">
        <v>12</v>
      </c>
      <c r="F41" s="90" t="s">
        <v>4</v>
      </c>
      <c r="G41" s="90">
        <v>1979</v>
      </c>
      <c r="H41" s="95" t="s">
        <v>64</v>
      </c>
      <c r="I41" s="90"/>
      <c r="J41" s="90"/>
      <c r="K41" s="97">
        <v>0.01972222222222222</v>
      </c>
    </row>
    <row r="42" spans="1:11" ht="13.5" customHeight="1">
      <c r="A42" s="88">
        <v>37</v>
      </c>
      <c r="B42" s="119">
        <v>200</v>
      </c>
      <c r="C42" s="89" t="s">
        <v>240</v>
      </c>
      <c r="D42" s="89" t="s">
        <v>24</v>
      </c>
      <c r="E42" s="90" t="s">
        <v>12</v>
      </c>
      <c r="F42" s="90" t="s">
        <v>3</v>
      </c>
      <c r="G42" s="81">
        <v>1986</v>
      </c>
      <c r="H42" s="91" t="s">
        <v>326</v>
      </c>
      <c r="I42" s="90" t="str">
        <f>IF(F42="m",IF($G$1-$G42&lt;=19,"JM",IF($G$1-$G42&lt;=39,"A",IF($G$1-$G42&lt;=49,"B",IF($G$1-$G42&lt;=59,"C",IF($G$1-$G42&lt;=69,"D","E"))))),IF($G$1-$G42&lt;=19,"JŽ",IF($G$1-$G42&lt;=39,"F",IF($G$1-$G42&lt;=49,"G",IF($G$1-$G42&lt;=59,"H","I")))))</f>
        <v>A</v>
      </c>
      <c r="J42" s="90">
        <f>COUNTIF(I$6:I42,I42)</f>
        <v>6</v>
      </c>
      <c r="K42" s="92">
        <v>0.019756944444444445</v>
      </c>
    </row>
    <row r="43" spans="1:11" ht="13.5" customHeight="1">
      <c r="A43" s="90">
        <v>38</v>
      </c>
      <c r="B43" s="120">
        <v>191</v>
      </c>
      <c r="C43" s="89" t="s">
        <v>208</v>
      </c>
      <c r="D43" s="89" t="s">
        <v>288</v>
      </c>
      <c r="E43" s="90" t="s">
        <v>12</v>
      </c>
      <c r="F43" s="96" t="s">
        <v>3</v>
      </c>
      <c r="G43" s="81">
        <v>1993</v>
      </c>
      <c r="H43" s="91" t="s">
        <v>326</v>
      </c>
      <c r="I43" s="90" t="str">
        <f>IF(F43="m",IF($G$1-$G43&lt;=19,"JM",IF($G$1-$G43&lt;=39,"A",IF($G$1-$G43&lt;=49,"B",IF($G$1-$G43&lt;=59,"C",IF($G$1-$G43&lt;=69,"D","E"))))),IF($G$1-$G43&lt;=19,"JŽ",IF($G$1-$G43&lt;=39,"F",IF($G$1-$G43&lt;=49,"G",IF($G$1-$G43&lt;=59,"H","I")))))</f>
        <v>A</v>
      </c>
      <c r="J43" s="90">
        <f>COUNTIF(I$6:I43,I43)</f>
        <v>7</v>
      </c>
      <c r="K43" s="92">
        <v>0.020266203703703703</v>
      </c>
    </row>
    <row r="44" spans="1:11" s="103" customFormat="1" ht="13.5" customHeight="1">
      <c r="A44" s="88">
        <v>39</v>
      </c>
      <c r="B44" s="120">
        <v>194</v>
      </c>
      <c r="C44" s="99" t="s">
        <v>169</v>
      </c>
      <c r="D44" s="100" t="s">
        <v>396</v>
      </c>
      <c r="E44" s="96" t="s">
        <v>12</v>
      </c>
      <c r="F44" s="90" t="s">
        <v>3</v>
      </c>
      <c r="G44" s="96">
        <v>1955</v>
      </c>
      <c r="H44" s="100" t="s">
        <v>305</v>
      </c>
      <c r="I44" s="90"/>
      <c r="J44" s="90"/>
      <c r="K44" s="97">
        <v>0.020439814814814817</v>
      </c>
    </row>
    <row r="45" spans="1:11" ht="13.5" customHeight="1">
      <c r="A45" s="90">
        <v>40</v>
      </c>
      <c r="B45" s="119">
        <v>178</v>
      </c>
      <c r="C45" s="89" t="s">
        <v>214</v>
      </c>
      <c r="D45" s="89" t="s">
        <v>292</v>
      </c>
      <c r="E45" s="90" t="s">
        <v>12</v>
      </c>
      <c r="F45" s="96" t="s">
        <v>4</v>
      </c>
      <c r="G45" s="81">
        <v>1982</v>
      </c>
      <c r="H45" s="91" t="s">
        <v>326</v>
      </c>
      <c r="I45" s="90" t="str">
        <f>IF(F45="m",IF($G$1-$G45&lt;=19,"JM",IF($G$1-$G45&lt;=39,"A",IF($G$1-$G45&lt;=49,"B",IF($G$1-$G45&lt;=59,"C",IF($G$1-$G45&lt;=69,"D","E"))))),IF($G$1-$G45&lt;=19,"JŽ",IF($G$1-$G45&lt;=39,"F",IF($G$1-$G45&lt;=49,"G",IF($G$1-$G45&lt;=59,"H","I")))))</f>
        <v>G</v>
      </c>
      <c r="J45" s="90">
        <f>COUNTIF(I$6:I45,I45)</f>
        <v>5</v>
      </c>
      <c r="K45" s="92">
        <v>0.02056712962962963</v>
      </c>
    </row>
    <row r="46" spans="1:11" ht="13.5" customHeight="1">
      <c r="A46" s="88">
        <v>41</v>
      </c>
      <c r="B46" s="119">
        <v>169</v>
      </c>
      <c r="C46" s="94" t="s">
        <v>379</v>
      </c>
      <c r="D46" s="95" t="s">
        <v>293</v>
      </c>
      <c r="E46" s="96" t="s">
        <v>12</v>
      </c>
      <c r="F46" s="90" t="s">
        <v>4</v>
      </c>
      <c r="G46" s="90">
        <v>2003</v>
      </c>
      <c r="H46" s="95" t="s">
        <v>328</v>
      </c>
      <c r="I46" s="90"/>
      <c r="J46" s="90"/>
      <c r="K46" s="97">
        <v>0.02065972222222222</v>
      </c>
    </row>
    <row r="47" spans="1:11" ht="13.5" customHeight="1">
      <c r="A47" s="90">
        <v>42</v>
      </c>
      <c r="B47" s="119">
        <v>213</v>
      </c>
      <c r="C47" s="89" t="s">
        <v>273</v>
      </c>
      <c r="D47" s="89" t="s">
        <v>33</v>
      </c>
      <c r="E47" s="90" t="s">
        <v>12</v>
      </c>
      <c r="F47" s="90" t="s">
        <v>3</v>
      </c>
      <c r="G47" s="81">
        <v>1950</v>
      </c>
      <c r="H47" s="91" t="s">
        <v>363</v>
      </c>
      <c r="I47" s="90" t="str">
        <f>IF(F47="m",IF($G$1-$G47&lt;=19,"JM",IF($G$1-$G47&lt;=39,"A",IF($G$1-$G47&lt;=49,"B",IF($G$1-$G47&lt;=59,"C",IF($G$1-$G47&lt;=69,"D","E"))))),IF($G$1-$G47&lt;=19,"JŽ",IF($G$1-$G47&lt;=39,"F",IF($G$1-$G47&lt;=49,"G",IF($G$1-$G47&lt;=59,"H","I")))))</f>
        <v>E</v>
      </c>
      <c r="J47" s="90">
        <f>COUNTIF(I$6:I47,I47)</f>
        <v>2</v>
      </c>
      <c r="K47" s="92">
        <v>0.020682870370370372</v>
      </c>
    </row>
    <row r="48" spans="1:11" ht="13.5" customHeight="1">
      <c r="A48" s="88">
        <v>43</v>
      </c>
      <c r="B48" s="119">
        <v>171</v>
      </c>
      <c r="C48" s="94" t="s">
        <v>383</v>
      </c>
      <c r="D48" s="95" t="s">
        <v>384</v>
      </c>
      <c r="E48" s="96" t="s">
        <v>12</v>
      </c>
      <c r="F48" s="90" t="s">
        <v>4</v>
      </c>
      <c r="G48" s="90">
        <v>2008</v>
      </c>
      <c r="H48" s="95" t="s">
        <v>115</v>
      </c>
      <c r="I48" s="90"/>
      <c r="J48" s="90"/>
      <c r="K48" s="97">
        <v>0.02148148148148148</v>
      </c>
    </row>
    <row r="49" spans="1:11" s="106" customFormat="1" ht="13.5" customHeight="1">
      <c r="A49" s="90">
        <v>44</v>
      </c>
      <c r="B49" s="119">
        <v>214</v>
      </c>
      <c r="C49" s="89" t="s">
        <v>219</v>
      </c>
      <c r="D49" s="89" t="s">
        <v>57</v>
      </c>
      <c r="E49" s="90" t="s">
        <v>12</v>
      </c>
      <c r="F49" s="90" t="s">
        <v>4</v>
      </c>
      <c r="G49" s="81">
        <v>1970</v>
      </c>
      <c r="H49" s="91" t="s">
        <v>336</v>
      </c>
      <c r="I49" s="90" t="str">
        <f>IF(F49="m",IF($G$1-$G49&lt;=19,"JM",IF($G$1-$G49&lt;=39,"A",IF($G$1-$G49&lt;=49,"B",IF($G$1-$G49&lt;=59,"C",IF($G$1-$G49&lt;=69,"D","E"))))),IF($G$1-$G49&lt;=19,"JŽ",IF($G$1-$G49&lt;=39,"F",IF($G$1-$G49&lt;=49,"G",IF($G$1-$G49&lt;=59,"H","I")))))</f>
        <v>H</v>
      </c>
      <c r="J49" s="90">
        <f>COUNTIF(I$6:I49,I49)</f>
        <v>1</v>
      </c>
      <c r="K49" s="92">
        <v>0.02148148148148148</v>
      </c>
    </row>
    <row r="50" spans="1:11" ht="13.5" customHeight="1">
      <c r="A50" s="88">
        <v>45</v>
      </c>
      <c r="B50" s="119">
        <v>176</v>
      </c>
      <c r="C50" s="89" t="s">
        <v>196</v>
      </c>
      <c r="D50" s="89" t="s">
        <v>283</v>
      </c>
      <c r="E50" s="90" t="s">
        <v>12</v>
      </c>
      <c r="F50" s="90" t="s">
        <v>4</v>
      </c>
      <c r="G50" s="81">
        <v>1962</v>
      </c>
      <c r="H50" s="91" t="s">
        <v>321</v>
      </c>
      <c r="I50" s="90" t="str">
        <f>IF(F50="m",IF($G$1-$G50&lt;=19,"JM",IF($G$1-$G50&lt;=39,"A",IF($G$1-$G50&lt;=49,"B",IF($G$1-$G50&lt;=59,"C",IF($G$1-$G50&lt;=69,"D","E"))))),IF($G$1-$G50&lt;=19,"JŽ",IF($G$1-$G50&lt;=39,"F",IF($G$1-$G50&lt;=49,"G",IF($G$1-$G50&lt;=59,"H","I")))))</f>
        <v>I</v>
      </c>
      <c r="J50" s="90">
        <f>COUNTIF(I$6:I50,I50)</f>
        <v>1</v>
      </c>
      <c r="K50" s="92">
        <v>0.021921296296296296</v>
      </c>
    </row>
    <row r="51" spans="1:11" ht="13.5" customHeight="1">
      <c r="A51" s="90">
        <v>46</v>
      </c>
      <c r="B51" s="120">
        <v>224</v>
      </c>
      <c r="C51" s="99" t="s">
        <v>87</v>
      </c>
      <c r="D51" s="100" t="s">
        <v>25</v>
      </c>
      <c r="E51" s="96" t="s">
        <v>12</v>
      </c>
      <c r="F51" s="90" t="s">
        <v>3</v>
      </c>
      <c r="G51" s="96">
        <v>1978</v>
      </c>
      <c r="H51" s="100" t="s">
        <v>43</v>
      </c>
      <c r="I51" s="90"/>
      <c r="J51" s="90"/>
      <c r="K51" s="97">
        <v>0.022349537037037032</v>
      </c>
    </row>
    <row r="52" spans="1:11" ht="13.5" customHeight="1">
      <c r="A52" s="88">
        <v>47</v>
      </c>
      <c r="B52" s="119">
        <v>221</v>
      </c>
      <c r="C52" s="89" t="s">
        <v>184</v>
      </c>
      <c r="D52" s="89" t="s">
        <v>106</v>
      </c>
      <c r="E52" s="90" t="s">
        <v>12</v>
      </c>
      <c r="F52" s="90" t="s">
        <v>3</v>
      </c>
      <c r="G52" s="81">
        <v>1980</v>
      </c>
      <c r="H52" s="91" t="s">
        <v>43</v>
      </c>
      <c r="I52" s="90" t="str">
        <f>IF(F52="m",IF($G$1-$G52&lt;=19,"JM",IF($G$1-$G52&lt;=39,"A",IF($G$1-$G52&lt;=49,"B",IF($G$1-$G52&lt;=59,"C",IF($G$1-$G52&lt;=69,"D","E"))))),IF($G$1-$G52&lt;=19,"JŽ",IF($G$1-$G52&lt;=39,"F",IF($G$1-$G52&lt;=49,"G",IF($G$1-$G52&lt;=59,"H","I")))))</f>
        <v>B</v>
      </c>
      <c r="J52" s="90">
        <f>COUNTIF(I$6:I52,I52)</f>
        <v>4</v>
      </c>
      <c r="K52" s="92">
        <v>0.022534722222222223</v>
      </c>
    </row>
    <row r="53" spans="1:11" ht="13.5" customHeight="1">
      <c r="A53" s="90">
        <v>48</v>
      </c>
      <c r="B53" s="119">
        <v>222</v>
      </c>
      <c r="C53" s="89" t="s">
        <v>185</v>
      </c>
      <c r="D53" s="89" t="s">
        <v>55</v>
      </c>
      <c r="E53" s="90" t="s">
        <v>12</v>
      </c>
      <c r="F53" s="96" t="s">
        <v>4</v>
      </c>
      <c r="G53" s="81">
        <v>1976</v>
      </c>
      <c r="H53" s="91" t="s">
        <v>43</v>
      </c>
      <c r="I53" s="90" t="str">
        <f>IF(F53="m",IF($G$1-$G53&lt;=19,"JM",IF($G$1-$G53&lt;=39,"A",IF($G$1-$G53&lt;=49,"B",IF($G$1-$G53&lt;=59,"C",IF($G$1-$G53&lt;=69,"D","E"))))),IF($G$1-$G53&lt;=19,"JŽ",IF($G$1-$G53&lt;=39,"F",IF($G$1-$G53&lt;=49,"G",IF($G$1-$G53&lt;=59,"H","I")))))</f>
        <v>G</v>
      </c>
      <c r="J53" s="90">
        <f>COUNTIF(I$6:I53,I53)</f>
        <v>6</v>
      </c>
      <c r="K53" s="92">
        <v>0.022546296296296297</v>
      </c>
    </row>
    <row r="54" spans="1:11" ht="13.5" customHeight="1">
      <c r="A54" s="88">
        <v>49</v>
      </c>
      <c r="B54" s="120">
        <v>190</v>
      </c>
      <c r="C54" s="89" t="s">
        <v>215</v>
      </c>
      <c r="D54" s="89" t="s">
        <v>147</v>
      </c>
      <c r="E54" s="90" t="s">
        <v>12</v>
      </c>
      <c r="F54" s="90" t="s">
        <v>4</v>
      </c>
      <c r="G54" s="81">
        <v>1987</v>
      </c>
      <c r="H54" s="91" t="s">
        <v>326</v>
      </c>
      <c r="I54" s="90" t="str">
        <f>IF(F54="m",IF($G$1-$G54&lt;=19,"JM",IF($G$1-$G54&lt;=39,"A",IF($G$1-$G54&lt;=49,"B",IF($G$1-$G54&lt;=59,"C",IF($G$1-$G54&lt;=69,"D","E"))))),IF($G$1-$G54&lt;=19,"JŽ",IF($G$1-$G54&lt;=39,"F",IF($G$1-$G54&lt;=49,"G",IF($G$1-$G54&lt;=59,"H","I")))))</f>
        <v>F</v>
      </c>
      <c r="J54" s="90">
        <f>COUNTIF(I$6:I54,I54)</f>
        <v>2</v>
      </c>
      <c r="K54" s="92">
        <v>0.022569444444444444</v>
      </c>
    </row>
    <row r="55" spans="1:11" s="102" customFormat="1" ht="13.5" customHeight="1">
      <c r="A55" s="90">
        <v>50</v>
      </c>
      <c r="B55" s="119">
        <v>197</v>
      </c>
      <c r="C55" s="89" t="s">
        <v>94</v>
      </c>
      <c r="D55" s="89" t="s">
        <v>130</v>
      </c>
      <c r="E55" s="90" t="s">
        <v>12</v>
      </c>
      <c r="F55" s="96" t="s">
        <v>4</v>
      </c>
      <c r="G55" s="81">
        <v>1978</v>
      </c>
      <c r="H55" s="91" t="s">
        <v>328</v>
      </c>
      <c r="I55" s="90" t="str">
        <f>IF(F55="m",IF($G$1-$G55&lt;=19,"JM",IF($G$1-$G55&lt;=39,"A",IF($G$1-$G55&lt;=49,"B",IF($G$1-$G55&lt;=59,"C",IF($G$1-$G55&lt;=69,"D","E"))))),IF($G$1-$G55&lt;=19,"JŽ",IF($G$1-$G55&lt;=39,"F",IF($G$1-$G55&lt;=49,"G",IF($G$1-$G55&lt;=59,"H","I")))))</f>
        <v>G</v>
      </c>
      <c r="J55" s="90">
        <f>COUNTIF(I$6:I55,I55)</f>
        <v>7</v>
      </c>
      <c r="K55" s="92">
        <v>0.02309027777777778</v>
      </c>
    </row>
    <row r="56" spans="1:11" s="103" customFormat="1" ht="13.5" customHeight="1">
      <c r="A56" s="88">
        <v>51</v>
      </c>
      <c r="B56" s="120">
        <v>189</v>
      </c>
      <c r="C56" s="89" t="s">
        <v>266</v>
      </c>
      <c r="D56" s="89" t="s">
        <v>25</v>
      </c>
      <c r="E56" s="90" t="s">
        <v>12</v>
      </c>
      <c r="F56" s="90" t="s">
        <v>3</v>
      </c>
      <c r="G56" s="81">
        <v>1957</v>
      </c>
      <c r="H56" s="91" t="s">
        <v>37</v>
      </c>
      <c r="I56" s="90" t="str">
        <f>IF(F56="m",IF($G$1-$G56&lt;=19,"JM",IF($G$1-$G56&lt;=39,"A",IF($G$1-$G56&lt;=49,"B",IF($G$1-$G56&lt;=59,"C",IF($G$1-$G56&lt;=69,"D","E"))))),IF($G$1-$G56&lt;=19,"JŽ",IF($G$1-$G56&lt;=39,"F",IF($G$1-$G56&lt;=49,"G",IF($G$1-$G56&lt;=59,"H","I")))))</f>
        <v>D</v>
      </c>
      <c r="J56" s="90">
        <f>COUNTIF(I$6:I56,I56)</f>
        <v>5</v>
      </c>
      <c r="K56" s="92">
        <v>0.02440972222222222</v>
      </c>
    </row>
    <row r="57" spans="1:11" s="106" customFormat="1" ht="13.5" customHeight="1">
      <c r="A57" s="90">
        <v>52</v>
      </c>
      <c r="B57" s="120">
        <v>170</v>
      </c>
      <c r="C57" s="99" t="s">
        <v>381</v>
      </c>
      <c r="D57" s="100" t="s">
        <v>382</v>
      </c>
      <c r="E57" s="96" t="s">
        <v>12</v>
      </c>
      <c r="F57" s="90" t="s">
        <v>3</v>
      </c>
      <c r="G57" s="96">
        <v>2010</v>
      </c>
      <c r="H57" s="100" t="s">
        <v>115</v>
      </c>
      <c r="I57" s="90"/>
      <c r="J57" s="90"/>
      <c r="K57" s="97">
        <v>0.024525462962962968</v>
      </c>
    </row>
    <row r="58" spans="1:11" ht="13.5" customHeight="1">
      <c r="A58" s="88">
        <v>53</v>
      </c>
      <c r="B58" s="119">
        <v>168</v>
      </c>
      <c r="C58" s="89" t="s">
        <v>168</v>
      </c>
      <c r="D58" s="89" t="s">
        <v>276</v>
      </c>
      <c r="E58" s="90" t="s">
        <v>12</v>
      </c>
      <c r="F58" s="90" t="s">
        <v>3</v>
      </c>
      <c r="G58" s="81">
        <v>1963</v>
      </c>
      <c r="H58" s="91" t="s">
        <v>101</v>
      </c>
      <c r="I58" s="90" t="str">
        <f aca="true" t="shared" si="1" ref="I58:I64">IF(F58="m",IF($G$1-$G58&lt;=19,"JM",IF($G$1-$G58&lt;=39,"A",IF($G$1-$G58&lt;=49,"B",IF($G$1-$G58&lt;=59,"C",IF($G$1-$G58&lt;=69,"D","E"))))),IF($G$1-$G58&lt;=19,"JŽ",IF($G$1-$G58&lt;=39,"F",IF($G$1-$G58&lt;=49,"G",IF($G$1-$G58&lt;=59,"H","I")))))</f>
        <v>C</v>
      </c>
      <c r="J58" s="90">
        <f>COUNTIF(I$6:I58,I58)</f>
        <v>3</v>
      </c>
      <c r="K58" s="92">
        <v>0.024548611111111115</v>
      </c>
    </row>
    <row r="59" spans="1:11" s="108" customFormat="1" ht="13.5" customHeight="1">
      <c r="A59" s="90">
        <v>54</v>
      </c>
      <c r="B59" s="119">
        <v>208</v>
      </c>
      <c r="C59" s="89" t="s">
        <v>172</v>
      </c>
      <c r="D59" s="89" t="s">
        <v>278</v>
      </c>
      <c r="E59" s="90" t="s">
        <v>12</v>
      </c>
      <c r="F59" s="90" t="s">
        <v>4</v>
      </c>
      <c r="G59" s="81">
        <v>1966</v>
      </c>
      <c r="H59" s="91" t="s">
        <v>43</v>
      </c>
      <c r="I59" s="90" t="str">
        <f t="shared" si="1"/>
        <v>H</v>
      </c>
      <c r="J59" s="90">
        <f>COUNTIF(I$6:I59,I59)</f>
        <v>2</v>
      </c>
      <c r="K59" s="92">
        <v>0.024999999999999998</v>
      </c>
    </row>
    <row r="60" spans="1:11" ht="13.5" customHeight="1">
      <c r="A60" s="88">
        <v>55</v>
      </c>
      <c r="B60" s="119">
        <v>179</v>
      </c>
      <c r="C60" s="89" t="s">
        <v>216</v>
      </c>
      <c r="D60" s="89" t="s">
        <v>293</v>
      </c>
      <c r="E60" s="90" t="s">
        <v>12</v>
      </c>
      <c r="F60" s="96" t="s">
        <v>4</v>
      </c>
      <c r="G60" s="81">
        <v>1978</v>
      </c>
      <c r="H60" s="91" t="s">
        <v>43</v>
      </c>
      <c r="I60" s="90" t="str">
        <f t="shared" si="1"/>
        <v>G</v>
      </c>
      <c r="J60" s="90">
        <f>COUNTIF(I$6:I60,I60)</f>
        <v>8</v>
      </c>
      <c r="K60" s="92">
        <v>0.025439814814814814</v>
      </c>
    </row>
    <row r="61" spans="1:11" ht="13.5" customHeight="1">
      <c r="A61" s="90">
        <v>56</v>
      </c>
      <c r="B61" s="119">
        <v>180</v>
      </c>
      <c r="C61" s="89" t="s">
        <v>217</v>
      </c>
      <c r="D61" s="89" t="s">
        <v>294</v>
      </c>
      <c r="E61" s="90" t="s">
        <v>12</v>
      </c>
      <c r="F61" s="90" t="s">
        <v>4</v>
      </c>
      <c r="G61" s="81">
        <v>1981</v>
      </c>
      <c r="H61" s="91" t="s">
        <v>43</v>
      </c>
      <c r="I61" s="90" t="str">
        <f t="shared" si="1"/>
        <v>G</v>
      </c>
      <c r="J61" s="90">
        <f>COUNTIF(I$6:I61,I61)</f>
        <v>9</v>
      </c>
      <c r="K61" s="92">
        <v>0.025439814814814814</v>
      </c>
    </row>
    <row r="62" spans="1:11" ht="13.5" customHeight="1">
      <c r="A62" s="88">
        <v>57</v>
      </c>
      <c r="B62" s="119">
        <v>173</v>
      </c>
      <c r="C62" s="89" t="s">
        <v>264</v>
      </c>
      <c r="D62" s="89" t="s">
        <v>18</v>
      </c>
      <c r="E62" s="90" t="s">
        <v>12</v>
      </c>
      <c r="F62" s="90" t="s">
        <v>3</v>
      </c>
      <c r="G62" s="81">
        <v>1982</v>
      </c>
      <c r="H62" s="91" t="s">
        <v>52</v>
      </c>
      <c r="I62" s="90" t="str">
        <f t="shared" si="1"/>
        <v>B</v>
      </c>
      <c r="J62" s="90">
        <f>COUNTIF(I$6:I62,I62)</f>
        <v>5</v>
      </c>
      <c r="K62" s="92">
        <v>0.027314814814814816</v>
      </c>
    </row>
    <row r="63" spans="1:11" s="102" customFormat="1" ht="13.5" customHeight="1">
      <c r="A63" s="90">
        <v>58</v>
      </c>
      <c r="B63" s="119">
        <v>219</v>
      </c>
      <c r="C63" s="89" t="s">
        <v>226</v>
      </c>
      <c r="D63" s="89" t="s">
        <v>99</v>
      </c>
      <c r="E63" s="90" t="s">
        <v>12</v>
      </c>
      <c r="F63" s="90" t="s">
        <v>4</v>
      </c>
      <c r="G63" s="82">
        <v>1985</v>
      </c>
      <c r="H63" s="91" t="s">
        <v>333</v>
      </c>
      <c r="I63" s="90" t="str">
        <f t="shared" si="1"/>
        <v>F</v>
      </c>
      <c r="J63" s="90">
        <f>COUNTIF(I$6:I63,I63)</f>
        <v>3</v>
      </c>
      <c r="K63" s="92">
        <v>0.0290625</v>
      </c>
    </row>
    <row r="64" spans="1:11" s="102" customFormat="1" ht="13.5" customHeight="1">
      <c r="A64" s="88">
        <v>59</v>
      </c>
      <c r="B64" s="120">
        <v>220</v>
      </c>
      <c r="C64" s="89" t="s">
        <v>179</v>
      </c>
      <c r="D64" s="89" t="s">
        <v>130</v>
      </c>
      <c r="E64" s="90" t="s">
        <v>12</v>
      </c>
      <c r="F64" s="90" t="s">
        <v>4</v>
      </c>
      <c r="G64" s="81">
        <v>1965</v>
      </c>
      <c r="H64" s="91" t="s">
        <v>43</v>
      </c>
      <c r="I64" s="90" t="str">
        <f t="shared" si="1"/>
        <v>H</v>
      </c>
      <c r="J64" s="90">
        <f>COUNTIF(I$6:I64,I64)</f>
        <v>3</v>
      </c>
      <c r="K64" s="92">
        <v>0.03138888888888889</v>
      </c>
    </row>
    <row r="65" spans="1:11" ht="13.5" customHeight="1">
      <c r="A65" s="90">
        <v>60</v>
      </c>
      <c r="B65" s="119">
        <v>177</v>
      </c>
      <c r="C65" s="94" t="s">
        <v>393</v>
      </c>
      <c r="D65" s="95" t="s">
        <v>394</v>
      </c>
      <c r="E65" s="96" t="s">
        <v>12</v>
      </c>
      <c r="F65" s="90" t="s">
        <v>4</v>
      </c>
      <c r="G65" s="88">
        <v>1956</v>
      </c>
      <c r="H65" s="104" t="s">
        <v>416</v>
      </c>
      <c r="I65" s="90"/>
      <c r="J65" s="90"/>
      <c r="K65" s="97">
        <v>0.04223379629629629</v>
      </c>
    </row>
    <row r="66" spans="1:11" s="103" customFormat="1" ht="13.5" customHeight="1">
      <c r="A66" s="88">
        <v>61</v>
      </c>
      <c r="B66" s="119">
        <v>182</v>
      </c>
      <c r="C66" s="89" t="s">
        <v>192</v>
      </c>
      <c r="D66" s="89" t="s">
        <v>281</v>
      </c>
      <c r="E66" s="90" t="s">
        <v>12</v>
      </c>
      <c r="F66" s="90" t="s">
        <v>3</v>
      </c>
      <c r="G66" s="81">
        <v>2005</v>
      </c>
      <c r="H66" s="91" t="s">
        <v>128</v>
      </c>
      <c r="I66" s="90" t="str">
        <f>IF(F66="m",IF($G$1-$G66&lt;=19,"JM",IF($G$1-$G66&lt;=39,"A",IF($G$1-$G66&lt;=49,"B",IF($G$1-$G66&lt;=59,"C",IF($G$1-$G66&lt;=69,"D","E"))))),IF($G$1-$G66&lt;=19,"JŽ",IF($G$1-$G66&lt;=39,"F",IF($G$1-$G66&lt;=49,"G",IF($G$1-$G66&lt;=59,"H","I")))))</f>
        <v>JM</v>
      </c>
      <c r="J66" s="90">
        <f>COUNTIF(I$6:I66,I66)</f>
        <v>4</v>
      </c>
      <c r="K66" s="92" t="s">
        <v>419</v>
      </c>
    </row>
    <row r="67" spans="1:11" s="103" customFormat="1" ht="13.5" customHeight="1">
      <c r="A67" s="107"/>
      <c r="B67" s="121"/>
      <c r="C67" s="109"/>
      <c r="D67" s="110"/>
      <c r="E67" s="111"/>
      <c r="F67" s="111"/>
      <c r="G67" s="111"/>
      <c r="H67" s="110"/>
      <c r="I67" s="107"/>
      <c r="J67" s="107"/>
      <c r="K67" s="112"/>
    </row>
    <row r="68" spans="1:7" ht="12.75">
      <c r="A68" s="238" t="s">
        <v>58</v>
      </c>
      <c r="B68" s="238"/>
      <c r="C68" s="238"/>
      <c r="D68" s="238"/>
      <c r="E68" s="238"/>
      <c r="F68" s="238"/>
      <c r="G68" s="238"/>
    </row>
    <row r="69" spans="1:7" ht="12.75">
      <c r="A69" s="239" t="s">
        <v>59</v>
      </c>
      <c r="B69" s="239"/>
      <c r="C69" s="239"/>
      <c r="D69" s="239"/>
      <c r="E69" s="239"/>
      <c r="F69" s="239"/>
      <c r="G69" s="239"/>
    </row>
  </sheetData>
  <sheetProtection/>
  <mergeCells count="5">
    <mergeCell ref="A2:K2"/>
    <mergeCell ref="A3:K3"/>
    <mergeCell ref="A4:D4"/>
    <mergeCell ref="A68:G68"/>
    <mergeCell ref="A69:G69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Q14" sqref="Q14"/>
    </sheetView>
  </sheetViews>
  <sheetFormatPr defaultColWidth="9.140625" defaultRowHeight="12.75"/>
  <cols>
    <col min="1" max="1" width="4.8515625" style="13" customWidth="1"/>
    <col min="2" max="2" width="5.28125" style="64" customWidth="1"/>
    <col min="3" max="3" width="13.140625" style="64" customWidth="1"/>
    <col min="4" max="4" width="7.28125" style="72" customWidth="1"/>
    <col min="5" max="5" width="5.7109375" style="72" customWidth="1"/>
    <col min="6" max="6" width="4.00390625" style="13" customWidth="1"/>
    <col min="7" max="7" width="10.28125" style="65" customWidth="1"/>
    <col min="8" max="8" width="23.7109375" style="72" customWidth="1"/>
    <col min="9" max="9" width="4.28125" style="13" customWidth="1"/>
    <col min="10" max="10" width="4.7109375" style="13" customWidth="1"/>
    <col min="11" max="11" width="11.421875" style="64" customWidth="1"/>
    <col min="12" max="12" width="9.00390625" style="13" customWidth="1"/>
    <col min="13" max="13" width="7.421875" style="62" hidden="1" customWidth="1"/>
    <col min="14" max="16384" width="9.140625" style="62" customWidth="1"/>
  </cols>
  <sheetData>
    <row r="1" spans="1:12" s="47" customFormat="1" ht="0.75" customHeight="1" thickBot="1">
      <c r="A1" s="8"/>
      <c r="B1" s="43"/>
      <c r="C1" s="43"/>
      <c r="D1" s="44"/>
      <c r="E1" s="44"/>
      <c r="F1" s="8" t="s">
        <v>6</v>
      </c>
      <c r="G1" s="45">
        <v>2022</v>
      </c>
      <c r="H1" s="44"/>
      <c r="I1" s="8"/>
      <c r="J1" s="8"/>
      <c r="K1" s="43"/>
      <c r="L1" s="8"/>
    </row>
    <row r="2" spans="1:12" s="48" customFormat="1" ht="30" customHeight="1" thickBot="1">
      <c r="A2" s="219" t="s">
        <v>163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1"/>
    </row>
    <row r="3" spans="1:12" s="49" customFormat="1" ht="30" customHeight="1" thickBot="1">
      <c r="A3" s="222" t="s">
        <v>164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4"/>
    </row>
    <row r="4" spans="1:12" s="53" customFormat="1" ht="39.75" customHeight="1" thickBot="1">
      <c r="A4" s="240" t="s">
        <v>421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2"/>
    </row>
    <row r="5" spans="1:12" s="200" customFormat="1" ht="19.5" customHeight="1">
      <c r="A5" s="199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</row>
    <row r="6" spans="1:12" s="200" customFormat="1" ht="19.5" customHeight="1">
      <c r="A6" s="199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</row>
    <row r="7" spans="1:12" s="200" customFormat="1" ht="19.5" customHeight="1">
      <c r="A7" s="199"/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</row>
    <row r="8" spans="1:12" s="200" customFormat="1" ht="19.5" customHeight="1">
      <c r="A8" s="199"/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</row>
    <row r="9" spans="1:12" s="200" customFormat="1" ht="19.5" customHeight="1">
      <c r="A9" s="199"/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</row>
    <row r="10" spans="1:12" s="200" customFormat="1" ht="19.5" customHeight="1">
      <c r="A10" s="199"/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</row>
    <row r="11" spans="1:12" s="200" customFormat="1" ht="19.5" customHeight="1">
      <c r="A11" s="199"/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</row>
    <row r="12" spans="1:12" s="200" customFormat="1" ht="19.5" customHeight="1">
      <c r="A12" s="199"/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</row>
    <row r="13" spans="1:12" s="200" customFormat="1" ht="19.5" customHeight="1" thickBot="1">
      <c r="A13" s="199"/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</row>
    <row r="14" spans="1:13" s="53" customFormat="1" ht="27.75" customHeight="1" thickBot="1">
      <c r="A14" s="202" t="s">
        <v>155</v>
      </c>
      <c r="B14" s="203" t="s">
        <v>154</v>
      </c>
      <c r="C14" s="204" t="s">
        <v>9</v>
      </c>
      <c r="D14" s="205" t="s">
        <v>0</v>
      </c>
      <c r="E14" s="206" t="s">
        <v>13</v>
      </c>
      <c r="F14" s="207" t="s">
        <v>5</v>
      </c>
      <c r="G14" s="208" t="s">
        <v>8</v>
      </c>
      <c r="H14" s="205" t="s">
        <v>1</v>
      </c>
      <c r="I14" s="207" t="s">
        <v>15</v>
      </c>
      <c r="J14" s="206" t="s">
        <v>7</v>
      </c>
      <c r="K14" s="209" t="s">
        <v>2</v>
      </c>
      <c r="L14" s="210" t="s">
        <v>148</v>
      </c>
      <c r="M14" s="201" t="s">
        <v>364</v>
      </c>
    </row>
    <row r="15" spans="1:13" s="76" customFormat="1" ht="27" customHeight="1" thickBot="1">
      <c r="A15" s="246" t="s">
        <v>423</v>
      </c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8"/>
      <c r="M15" s="75"/>
    </row>
    <row r="16" spans="1:13" s="17" customFormat="1" ht="13.5" customHeight="1">
      <c r="A16" s="15">
        <v>1</v>
      </c>
      <c r="B16" s="169">
        <v>61</v>
      </c>
      <c r="C16" s="183" t="s">
        <v>233</v>
      </c>
      <c r="D16" s="171" t="s">
        <v>18</v>
      </c>
      <c r="E16" s="15" t="s">
        <v>12</v>
      </c>
      <c r="F16" s="15" t="s">
        <v>3</v>
      </c>
      <c r="G16" s="143">
        <v>1986</v>
      </c>
      <c r="H16" s="171" t="s">
        <v>41</v>
      </c>
      <c r="I16" s="15" t="str">
        <f aca="true" t="shared" si="0" ref="I16:I22">IF(F16="m",IF($G$1-$G16&lt;=19,"JM",IF($G$1-$G16&lt;=39,"A",IF($G$1-$G16&lt;=49,"B",IF($G$1-$G16&lt;=59,"C",IF($G$1-$G16&lt;=69,"D","E"))))),IF($G$1-$G16&lt;=19,"JŽ",IF($G$1-$G16&lt;=39,"F",IF($G$1-$G16&lt;=49,"G",IF($G$1-$G16&lt;=59,"H","I")))))</f>
        <v>A</v>
      </c>
      <c r="J16" s="15">
        <f>COUNTIF(I$16:I16,I16)</f>
        <v>1</v>
      </c>
      <c r="K16" s="184">
        <v>0.05255787037037037</v>
      </c>
      <c r="L16" s="15" t="s">
        <v>368</v>
      </c>
      <c r="M16" s="170">
        <v>21</v>
      </c>
    </row>
    <row r="17" spans="1:13" s="22" customFormat="1" ht="13.5" customHeight="1">
      <c r="A17" s="40">
        <v>2</v>
      </c>
      <c r="B17" s="34">
        <v>95</v>
      </c>
      <c r="C17" s="186" t="s">
        <v>375</v>
      </c>
      <c r="D17" s="21" t="s">
        <v>30</v>
      </c>
      <c r="E17" s="19" t="s">
        <v>12</v>
      </c>
      <c r="F17" s="19" t="s">
        <v>3</v>
      </c>
      <c r="G17" s="176">
        <v>1991</v>
      </c>
      <c r="H17" s="21" t="s">
        <v>376</v>
      </c>
      <c r="I17" s="19" t="str">
        <f t="shared" si="0"/>
        <v>A</v>
      </c>
      <c r="J17" s="19">
        <f>COUNTIF(I$16:I17,I17)</f>
        <v>2</v>
      </c>
      <c r="K17" s="187">
        <v>0.05369212962962963</v>
      </c>
      <c r="L17" s="19" t="s">
        <v>368</v>
      </c>
      <c r="M17" s="175">
        <v>21</v>
      </c>
    </row>
    <row r="18" spans="1:13" s="27" customFormat="1" ht="13.5" customHeight="1">
      <c r="A18" s="24">
        <v>3</v>
      </c>
      <c r="B18" s="32">
        <v>26</v>
      </c>
      <c r="C18" s="181" t="s">
        <v>126</v>
      </c>
      <c r="D18" s="168" t="s">
        <v>24</v>
      </c>
      <c r="E18" s="24" t="s">
        <v>12</v>
      </c>
      <c r="F18" s="178" t="s">
        <v>3</v>
      </c>
      <c r="G18" s="162">
        <v>1978</v>
      </c>
      <c r="H18" s="168" t="s">
        <v>41</v>
      </c>
      <c r="I18" s="24" t="str">
        <f t="shared" si="0"/>
        <v>B</v>
      </c>
      <c r="J18" s="24">
        <f>COUNTIF(I$16:I18,I18)</f>
        <v>1</v>
      </c>
      <c r="K18" s="182">
        <v>0.05635416666666667</v>
      </c>
      <c r="L18" s="24" t="s">
        <v>368</v>
      </c>
      <c r="M18" s="167">
        <v>21</v>
      </c>
    </row>
    <row r="19" spans="1:13" ht="13.5" customHeight="1">
      <c r="A19" s="1">
        <v>4</v>
      </c>
      <c r="B19" s="28">
        <v>57</v>
      </c>
      <c r="C19" s="69" t="s">
        <v>79</v>
      </c>
      <c r="D19" s="70" t="s">
        <v>33</v>
      </c>
      <c r="E19" s="3" t="s">
        <v>12</v>
      </c>
      <c r="F19" s="2" t="s">
        <v>3</v>
      </c>
      <c r="G19" s="81">
        <v>1982</v>
      </c>
      <c r="H19" s="70" t="s">
        <v>315</v>
      </c>
      <c r="I19" s="3" t="str">
        <f t="shared" si="0"/>
        <v>B</v>
      </c>
      <c r="J19" s="3">
        <f>COUNTIF(I$16:I19,I19)</f>
        <v>2</v>
      </c>
      <c r="K19" s="4">
        <v>0.05771990740740741</v>
      </c>
      <c r="L19" s="3" t="s">
        <v>368</v>
      </c>
      <c r="M19" s="71">
        <v>21</v>
      </c>
    </row>
    <row r="20" spans="1:13" ht="13.5" customHeight="1">
      <c r="A20" s="3">
        <v>5</v>
      </c>
      <c r="B20" s="28">
        <v>2</v>
      </c>
      <c r="C20" s="69" t="s">
        <v>120</v>
      </c>
      <c r="D20" s="70" t="s">
        <v>24</v>
      </c>
      <c r="E20" s="3" t="s">
        <v>12</v>
      </c>
      <c r="F20" s="2" t="s">
        <v>3</v>
      </c>
      <c r="G20" s="81">
        <v>1982</v>
      </c>
      <c r="H20" s="70" t="s">
        <v>128</v>
      </c>
      <c r="I20" s="3" t="str">
        <f t="shared" si="0"/>
        <v>B</v>
      </c>
      <c r="J20" s="3">
        <f>COUNTIF(I$16:I20,I20)</f>
        <v>3</v>
      </c>
      <c r="K20" s="4">
        <v>0.05807870370370371</v>
      </c>
      <c r="L20" s="3" t="s">
        <v>368</v>
      </c>
      <c r="M20" s="71">
        <v>21</v>
      </c>
    </row>
    <row r="21" spans="1:13" ht="13.5" customHeight="1">
      <c r="A21" s="1">
        <v>6</v>
      </c>
      <c r="B21" s="28">
        <v>31</v>
      </c>
      <c r="C21" s="69" t="s">
        <v>149</v>
      </c>
      <c r="D21" s="70" t="s">
        <v>150</v>
      </c>
      <c r="E21" s="3" t="s">
        <v>12</v>
      </c>
      <c r="F21" s="2" t="s">
        <v>3</v>
      </c>
      <c r="G21" s="81">
        <v>1992</v>
      </c>
      <c r="H21" s="70" t="s">
        <v>315</v>
      </c>
      <c r="I21" s="3" t="str">
        <f t="shared" si="0"/>
        <v>A</v>
      </c>
      <c r="J21" s="3">
        <f>COUNTIF(I$16:I21,I21)</f>
        <v>3</v>
      </c>
      <c r="K21" s="4">
        <v>0.05898148148148149</v>
      </c>
      <c r="L21" s="3" t="s">
        <v>368</v>
      </c>
      <c r="M21" s="71">
        <v>21</v>
      </c>
    </row>
    <row r="22" spans="1:13" ht="13.5" customHeight="1">
      <c r="A22" s="3">
        <v>7</v>
      </c>
      <c r="B22" s="28">
        <v>51</v>
      </c>
      <c r="C22" s="69" t="s">
        <v>181</v>
      </c>
      <c r="D22" s="70" t="s">
        <v>21</v>
      </c>
      <c r="E22" s="3" t="s">
        <v>12</v>
      </c>
      <c r="F22" s="2" t="s">
        <v>3</v>
      </c>
      <c r="G22" s="81">
        <v>1969</v>
      </c>
      <c r="H22" s="70" t="s">
        <v>128</v>
      </c>
      <c r="I22" s="3" t="str">
        <f t="shared" si="0"/>
        <v>C</v>
      </c>
      <c r="J22" s="3">
        <f>COUNTIF(I$16:I22,I22)</f>
        <v>1</v>
      </c>
      <c r="K22" s="4">
        <v>0.06357638888888889</v>
      </c>
      <c r="L22" s="3" t="s">
        <v>368</v>
      </c>
      <c r="M22" s="71">
        <v>21</v>
      </c>
    </row>
    <row r="23" spans="1:13" ht="13.5" customHeight="1">
      <c r="A23" s="1">
        <v>8</v>
      </c>
      <c r="B23" s="28">
        <v>77</v>
      </c>
      <c r="C23" s="69" t="s">
        <v>248</v>
      </c>
      <c r="D23" s="70" t="s">
        <v>299</v>
      </c>
      <c r="E23" s="3" t="s">
        <v>12</v>
      </c>
      <c r="F23" s="3" t="s">
        <v>3</v>
      </c>
      <c r="G23" s="81">
        <v>2003</v>
      </c>
      <c r="H23" s="70" t="s">
        <v>315</v>
      </c>
      <c r="I23" s="3" t="s">
        <v>420</v>
      </c>
      <c r="J23" s="3">
        <f>COUNTIF(I$16:I23,I23)</f>
        <v>4</v>
      </c>
      <c r="K23" s="4">
        <v>0.06420138888888889</v>
      </c>
      <c r="L23" s="3" t="s">
        <v>368</v>
      </c>
      <c r="M23" s="71">
        <v>21</v>
      </c>
    </row>
    <row r="24" spans="1:13" ht="13.5" customHeight="1">
      <c r="A24" s="3">
        <v>9</v>
      </c>
      <c r="B24" s="28">
        <v>37</v>
      </c>
      <c r="C24" s="69" t="s">
        <v>218</v>
      </c>
      <c r="D24" s="70" t="s">
        <v>17</v>
      </c>
      <c r="E24" s="3" t="s">
        <v>12</v>
      </c>
      <c r="F24" s="2" t="s">
        <v>3</v>
      </c>
      <c r="G24" s="81">
        <v>1980</v>
      </c>
      <c r="H24" s="70" t="s">
        <v>315</v>
      </c>
      <c r="I24" s="3" t="str">
        <f aca="true" t="shared" si="1" ref="I24:I29">IF(F24="m",IF($G$1-$G24&lt;=19,"JM",IF($G$1-$G24&lt;=39,"A",IF($G$1-$G24&lt;=49,"B",IF($G$1-$G24&lt;=59,"C",IF($G$1-$G24&lt;=69,"D","E"))))),IF($G$1-$G24&lt;=19,"JŽ",IF($G$1-$G24&lt;=39,"F",IF($G$1-$G24&lt;=49,"G",IF($G$1-$G24&lt;=59,"H","I")))))</f>
        <v>B</v>
      </c>
      <c r="J24" s="3">
        <f>COUNTIF(I$16:I24,I24)</f>
        <v>4</v>
      </c>
      <c r="K24" s="4">
        <v>0.07121527777777777</v>
      </c>
      <c r="L24" s="3" t="s">
        <v>368</v>
      </c>
      <c r="M24" s="71">
        <v>21</v>
      </c>
    </row>
    <row r="25" spans="1:13" ht="13.5" customHeight="1">
      <c r="A25" s="1">
        <v>10</v>
      </c>
      <c r="B25" s="28">
        <v>19</v>
      </c>
      <c r="C25" s="69" t="s">
        <v>235</v>
      </c>
      <c r="D25" s="70" t="s">
        <v>25</v>
      </c>
      <c r="E25" s="3" t="s">
        <v>12</v>
      </c>
      <c r="F25" s="3" t="s">
        <v>3</v>
      </c>
      <c r="G25" s="81">
        <v>1963</v>
      </c>
      <c r="H25" s="70" t="s">
        <v>41</v>
      </c>
      <c r="I25" s="3" t="str">
        <f t="shared" si="1"/>
        <v>C</v>
      </c>
      <c r="J25" s="3">
        <f>COUNTIF(I$16:I25,I25)</f>
        <v>2</v>
      </c>
      <c r="K25" s="4">
        <v>0.07299768518518518</v>
      </c>
      <c r="L25" s="3" t="s">
        <v>368</v>
      </c>
      <c r="M25" s="71">
        <v>21</v>
      </c>
    </row>
    <row r="26" spans="1:13" ht="13.5" customHeight="1">
      <c r="A26" s="3">
        <v>11</v>
      </c>
      <c r="B26" s="28">
        <v>109</v>
      </c>
      <c r="C26" s="69" t="s">
        <v>119</v>
      </c>
      <c r="D26" s="70" t="s">
        <v>142</v>
      </c>
      <c r="E26" s="3" t="s">
        <v>12</v>
      </c>
      <c r="F26" s="3" t="s">
        <v>3</v>
      </c>
      <c r="G26" s="81">
        <v>1979</v>
      </c>
      <c r="H26" s="70" t="s">
        <v>42</v>
      </c>
      <c r="I26" s="3" t="str">
        <f t="shared" si="1"/>
        <v>B</v>
      </c>
      <c r="J26" s="3">
        <f>COUNTIF(I$16:I26,I26)</f>
        <v>5</v>
      </c>
      <c r="K26" s="4">
        <v>0.07324074074074073</v>
      </c>
      <c r="L26" s="3" t="s">
        <v>368</v>
      </c>
      <c r="M26" s="71">
        <v>21</v>
      </c>
    </row>
    <row r="27" spans="1:13" ht="13.5" customHeight="1">
      <c r="A27" s="1">
        <v>12</v>
      </c>
      <c r="B27" s="28">
        <v>92</v>
      </c>
      <c r="C27" s="69" t="s">
        <v>202</v>
      </c>
      <c r="D27" s="70" t="s">
        <v>285</v>
      </c>
      <c r="E27" s="3" t="s">
        <v>12</v>
      </c>
      <c r="F27" s="2" t="s">
        <v>3</v>
      </c>
      <c r="G27" s="81">
        <v>1965</v>
      </c>
      <c r="H27" s="70" t="s">
        <v>42</v>
      </c>
      <c r="I27" s="3" t="str">
        <f t="shared" si="1"/>
        <v>C</v>
      </c>
      <c r="J27" s="3">
        <f>COUNTIF(I$16:I27,I27)</f>
        <v>3</v>
      </c>
      <c r="K27" s="4">
        <v>0.08436342592592593</v>
      </c>
      <c r="L27" s="3" t="s">
        <v>368</v>
      </c>
      <c r="M27" s="71">
        <v>21</v>
      </c>
    </row>
    <row r="28" spans="1:13" ht="13.5" customHeight="1">
      <c r="A28" s="3">
        <v>13</v>
      </c>
      <c r="B28" s="28">
        <v>90</v>
      </c>
      <c r="C28" s="69" t="s">
        <v>258</v>
      </c>
      <c r="D28" s="70" t="s">
        <v>54</v>
      </c>
      <c r="E28" s="3" t="s">
        <v>12</v>
      </c>
      <c r="F28" s="3" t="s">
        <v>3</v>
      </c>
      <c r="G28" s="81">
        <v>1989</v>
      </c>
      <c r="H28" s="70" t="s">
        <v>42</v>
      </c>
      <c r="I28" s="3" t="str">
        <f t="shared" si="1"/>
        <v>A</v>
      </c>
      <c r="J28" s="3">
        <f>COUNTIF(I$16:I28,I28)</f>
        <v>5</v>
      </c>
      <c r="K28" s="4">
        <v>0.09273148148148148</v>
      </c>
      <c r="L28" s="3" t="s">
        <v>368</v>
      </c>
      <c r="M28" s="71">
        <v>21</v>
      </c>
    </row>
    <row r="29" spans="1:13" ht="13.5" customHeight="1" thickBot="1">
      <c r="A29" s="188">
        <v>14</v>
      </c>
      <c r="B29" s="189">
        <v>6</v>
      </c>
      <c r="C29" s="190" t="s">
        <v>237</v>
      </c>
      <c r="D29" s="191" t="s">
        <v>31</v>
      </c>
      <c r="E29" s="188" t="s">
        <v>12</v>
      </c>
      <c r="F29" s="188" t="s">
        <v>3</v>
      </c>
      <c r="G29" s="118">
        <v>1972</v>
      </c>
      <c r="H29" s="191" t="s">
        <v>342</v>
      </c>
      <c r="I29" s="188" t="str">
        <f t="shared" si="1"/>
        <v>C</v>
      </c>
      <c r="J29" s="188">
        <f>COUNTIF(I$16:I29,I29)</f>
        <v>4</v>
      </c>
      <c r="K29" s="192">
        <v>0.10050925925925926</v>
      </c>
      <c r="L29" s="188" t="s">
        <v>368</v>
      </c>
      <c r="M29" s="166">
        <v>21</v>
      </c>
    </row>
    <row r="30" spans="1:13" s="76" customFormat="1" ht="27" customHeight="1" thickBot="1">
      <c r="A30" s="246" t="s">
        <v>422</v>
      </c>
      <c r="B30" s="247"/>
      <c r="C30" s="247"/>
      <c r="D30" s="247"/>
      <c r="E30" s="247"/>
      <c r="F30" s="247"/>
      <c r="G30" s="247"/>
      <c r="H30" s="247"/>
      <c r="I30" s="247"/>
      <c r="J30" s="247"/>
      <c r="K30" s="247"/>
      <c r="L30" s="248"/>
      <c r="M30" s="75"/>
    </row>
    <row r="31" spans="1:13" s="17" customFormat="1" ht="13.5" customHeight="1">
      <c r="A31" s="14">
        <v>1</v>
      </c>
      <c r="B31" s="193">
        <v>59</v>
      </c>
      <c r="C31" s="194" t="s">
        <v>232</v>
      </c>
      <c r="D31" s="195" t="s">
        <v>97</v>
      </c>
      <c r="E31" s="14" t="s">
        <v>12</v>
      </c>
      <c r="F31" s="196" t="s">
        <v>4</v>
      </c>
      <c r="G31" s="197">
        <v>1985</v>
      </c>
      <c r="H31" s="195" t="s">
        <v>357</v>
      </c>
      <c r="I31" s="14" t="str">
        <f aca="true" t="shared" si="2" ref="I31:I36">IF(F31="m",IF($G$1-$G31&lt;=19,"JM",IF($G$1-$G31&lt;=39,"A",IF($G$1-$G31&lt;=49,"B",IF($G$1-$G31&lt;=59,"C",IF($G$1-$G31&lt;=69,"D","E"))))),IF($G$1-$G31&lt;=19,"JŽ",IF($G$1-$G31&lt;=39,"F",IF($G$1-$G31&lt;=49,"G",IF($G$1-$G31&lt;=59,"H","I")))))</f>
        <v>F</v>
      </c>
      <c r="J31" s="14">
        <f>COUNTIF(I$16:I31,I31)</f>
        <v>1</v>
      </c>
      <c r="K31" s="198">
        <v>0.06524305555555555</v>
      </c>
      <c r="L31" s="14" t="s">
        <v>368</v>
      </c>
      <c r="M31" s="185">
        <v>21</v>
      </c>
    </row>
    <row r="32" spans="1:13" s="22" customFormat="1" ht="13.5" customHeight="1">
      <c r="A32" s="19">
        <v>2</v>
      </c>
      <c r="B32" s="34">
        <v>87</v>
      </c>
      <c r="C32" s="186" t="s">
        <v>139</v>
      </c>
      <c r="D32" s="177" t="s">
        <v>140</v>
      </c>
      <c r="E32" s="19" t="s">
        <v>12</v>
      </c>
      <c r="F32" s="19" t="s">
        <v>4</v>
      </c>
      <c r="G32" s="153">
        <v>1985</v>
      </c>
      <c r="H32" s="177" t="s">
        <v>315</v>
      </c>
      <c r="I32" s="19" t="str">
        <f t="shared" si="2"/>
        <v>F</v>
      </c>
      <c r="J32" s="19">
        <f>COUNTIF(I$16:I32,I32)</f>
        <v>2</v>
      </c>
      <c r="K32" s="187">
        <v>0.06711805555555556</v>
      </c>
      <c r="L32" s="19" t="s">
        <v>368</v>
      </c>
      <c r="M32" s="175">
        <v>21</v>
      </c>
    </row>
    <row r="33" spans="1:13" s="27" customFormat="1" ht="13.5" customHeight="1">
      <c r="A33" s="24">
        <v>3</v>
      </c>
      <c r="B33" s="32">
        <v>29</v>
      </c>
      <c r="C33" s="181" t="s">
        <v>229</v>
      </c>
      <c r="D33" s="168" t="s">
        <v>297</v>
      </c>
      <c r="E33" s="24" t="s">
        <v>12</v>
      </c>
      <c r="F33" s="178" t="s">
        <v>4</v>
      </c>
      <c r="G33" s="162">
        <v>1985</v>
      </c>
      <c r="H33" s="168" t="s">
        <v>315</v>
      </c>
      <c r="I33" s="24" t="str">
        <f t="shared" si="2"/>
        <v>F</v>
      </c>
      <c r="J33" s="24">
        <f>COUNTIF(I$16:I33,I33)</f>
        <v>3</v>
      </c>
      <c r="K33" s="182">
        <v>0.06788194444444444</v>
      </c>
      <c r="L33" s="24" t="s">
        <v>368</v>
      </c>
      <c r="M33" s="167">
        <v>21</v>
      </c>
    </row>
    <row r="34" spans="1:13" ht="13.5" customHeight="1">
      <c r="A34" s="1">
        <v>4</v>
      </c>
      <c r="B34" s="28">
        <v>32</v>
      </c>
      <c r="C34" s="69" t="s">
        <v>151</v>
      </c>
      <c r="D34" s="70" t="s">
        <v>152</v>
      </c>
      <c r="E34" s="3" t="s">
        <v>12</v>
      </c>
      <c r="F34" s="2" t="s">
        <v>4</v>
      </c>
      <c r="G34" s="81">
        <v>1997</v>
      </c>
      <c r="H34" s="70" t="s">
        <v>315</v>
      </c>
      <c r="I34" s="3" t="str">
        <f t="shared" si="2"/>
        <v>F</v>
      </c>
      <c r="J34" s="3">
        <f>COUNTIF(I$16:I34,I34)</f>
        <v>4</v>
      </c>
      <c r="K34" s="4">
        <v>0.0684375</v>
      </c>
      <c r="L34" s="3" t="s">
        <v>368</v>
      </c>
      <c r="M34" s="71">
        <v>21</v>
      </c>
    </row>
    <row r="35" spans="1:13" ht="13.5" customHeight="1">
      <c r="A35" s="3">
        <v>5</v>
      </c>
      <c r="B35" s="28">
        <v>63</v>
      </c>
      <c r="C35" s="69" t="s">
        <v>131</v>
      </c>
      <c r="D35" s="70" t="s">
        <v>45</v>
      </c>
      <c r="E35" s="3" t="s">
        <v>12</v>
      </c>
      <c r="F35" s="3" t="s">
        <v>4</v>
      </c>
      <c r="G35" s="81">
        <v>1984</v>
      </c>
      <c r="H35" s="70" t="s">
        <v>37</v>
      </c>
      <c r="I35" s="3" t="str">
        <f t="shared" si="2"/>
        <v>F</v>
      </c>
      <c r="J35" s="3">
        <f>COUNTIF(I$16:I35,I35)</f>
        <v>5</v>
      </c>
      <c r="K35" s="4">
        <v>0.07805555555555556</v>
      </c>
      <c r="L35" s="3" t="s">
        <v>368</v>
      </c>
      <c r="M35" s="71">
        <v>21</v>
      </c>
    </row>
    <row r="36" spans="1:13" ht="13.5" customHeight="1">
      <c r="A36" s="1">
        <v>6</v>
      </c>
      <c r="B36" s="28">
        <v>5</v>
      </c>
      <c r="C36" s="69" t="s">
        <v>365</v>
      </c>
      <c r="D36" s="70" t="s">
        <v>35</v>
      </c>
      <c r="E36" s="3" t="s">
        <v>12</v>
      </c>
      <c r="F36" s="3" t="s">
        <v>4</v>
      </c>
      <c r="G36" s="81">
        <v>1963</v>
      </c>
      <c r="H36" s="70" t="s">
        <v>82</v>
      </c>
      <c r="I36" s="3" t="str">
        <f t="shared" si="2"/>
        <v>H</v>
      </c>
      <c r="J36" s="3">
        <f>COUNTIF(I$16:I36,I36)</f>
        <v>1</v>
      </c>
      <c r="K36" s="4">
        <v>0.07884259259259259</v>
      </c>
      <c r="L36" s="3" t="s">
        <v>368</v>
      </c>
      <c r="M36" s="71">
        <v>21</v>
      </c>
    </row>
    <row r="37" spans="1:12" ht="13.5" customHeight="1">
      <c r="A37" s="8"/>
      <c r="B37" s="43"/>
      <c r="C37" s="66"/>
      <c r="D37" s="44"/>
      <c r="E37" s="8"/>
      <c r="F37" s="8"/>
      <c r="G37" s="8"/>
      <c r="H37" s="44"/>
      <c r="I37" s="8"/>
      <c r="J37" s="8"/>
      <c r="K37" s="9"/>
      <c r="L37" s="8"/>
    </row>
    <row r="38" spans="1:12" s="61" customFormat="1" ht="13.5" customHeight="1">
      <c r="A38" s="243" t="s">
        <v>424</v>
      </c>
      <c r="B38" s="243"/>
      <c r="C38" s="243"/>
      <c r="D38" s="243"/>
      <c r="E38" s="243"/>
      <c r="F38" s="243"/>
      <c r="G38" s="243"/>
      <c r="H38" s="211"/>
      <c r="I38" s="212"/>
      <c r="J38" s="212"/>
      <c r="K38" s="213"/>
      <c r="L38" s="212"/>
    </row>
    <row r="39" spans="1:12" s="61" customFormat="1" ht="12.75">
      <c r="A39" s="244" t="s">
        <v>425</v>
      </c>
      <c r="B39" s="244"/>
      <c r="C39" s="244"/>
      <c r="D39" s="244"/>
      <c r="E39" s="244"/>
      <c r="F39" s="244"/>
      <c r="G39" s="244"/>
      <c r="H39" s="214"/>
      <c r="I39" s="215"/>
      <c r="J39" s="215"/>
      <c r="K39" s="74"/>
      <c r="L39" s="215"/>
    </row>
    <row r="40" spans="1:12" s="61" customFormat="1" ht="12.75">
      <c r="A40" s="245" t="s">
        <v>59</v>
      </c>
      <c r="B40" s="245"/>
      <c r="C40" s="245"/>
      <c r="D40" s="245"/>
      <c r="E40" s="245"/>
      <c r="F40" s="245"/>
      <c r="G40" s="245"/>
      <c r="H40" s="214"/>
      <c r="I40" s="215"/>
      <c r="J40" s="215"/>
      <c r="K40" s="74"/>
      <c r="L40" s="215"/>
    </row>
  </sheetData>
  <sheetProtection/>
  <mergeCells count="8">
    <mergeCell ref="A4:L4"/>
    <mergeCell ref="A38:G38"/>
    <mergeCell ref="A2:L2"/>
    <mergeCell ref="A39:G39"/>
    <mergeCell ref="A40:G40"/>
    <mergeCell ref="A30:L30"/>
    <mergeCell ref="A15:L15"/>
    <mergeCell ref="A3:L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/>
  <cp:lastModifiedBy>pc</cp:lastModifiedBy>
  <cp:lastPrinted>2022-04-24T14:24:01Z</cp:lastPrinted>
  <dcterms:created xsi:type="dcterms:W3CDTF">2006-08-10T15:02:00Z</dcterms:created>
  <dcterms:modified xsi:type="dcterms:W3CDTF">2022-04-24T17:10:49Z</dcterms:modified>
  <cp:category/>
  <cp:version/>
  <cp:contentType/>
  <cp:contentStatus/>
</cp:coreProperties>
</file>