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Výsledky CHLAPCI 2021" sheetId="1" r:id="rId1"/>
    <sheet name="Výsledky DIEVČATÁ 2021" sheetId="2" r:id="rId2"/>
    <sheet name="Poradie škôl cena primátora KE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<sst xmlns="http://schemas.openxmlformats.org/spreadsheetml/2006/main" count="501" uniqueCount="197">
  <si>
    <t>Por.číslo</t>
  </si>
  <si>
    <t>Meno</t>
  </si>
  <si>
    <t>Oddiel</t>
  </si>
  <si>
    <t>Čas</t>
  </si>
  <si>
    <t>Kategória</t>
  </si>
  <si>
    <t>Por. v kat.</t>
  </si>
  <si>
    <t>Štart. číslo</t>
  </si>
  <si>
    <t>rok</t>
  </si>
  <si>
    <t>Por.   v kat.</t>
  </si>
  <si>
    <t>čas</t>
  </si>
  <si>
    <t>Dievčatá</t>
  </si>
  <si>
    <t>Chlapci</t>
  </si>
  <si>
    <t>Výsledky spracovala. Anna Bucová</t>
  </si>
  <si>
    <t>Hlavný rozhodca: Peter Buc peter.buc59@gmail.com 0905299189</t>
  </si>
  <si>
    <t>D1 100m</t>
  </si>
  <si>
    <t>D2 400 m</t>
  </si>
  <si>
    <t>D3 400 m</t>
  </si>
  <si>
    <t>D4 800 m</t>
  </si>
  <si>
    <t>D5 800 m</t>
  </si>
  <si>
    <t>D6 800 m</t>
  </si>
  <si>
    <t>CH1 100m</t>
  </si>
  <si>
    <t>CH2 400 m</t>
  </si>
  <si>
    <t>CH3 400 m</t>
  </si>
  <si>
    <t>CH4 800 m</t>
  </si>
  <si>
    <t>CH5 1609 m míľa</t>
  </si>
  <si>
    <t>CH6 1609 m míľa</t>
  </si>
  <si>
    <t>Nogová Ema</t>
  </si>
  <si>
    <t>Eľko Felix</t>
  </si>
  <si>
    <t>Iľaš Michal</t>
  </si>
  <si>
    <t>Džupin Tomáš</t>
  </si>
  <si>
    <t>Parlagi Kristián</t>
  </si>
  <si>
    <t>Královičová Michaela</t>
  </si>
  <si>
    <t>Fedorová Sarah</t>
  </si>
  <si>
    <t>ZŠ Abovská Barca</t>
  </si>
  <si>
    <t>MŠ Rumanová</t>
  </si>
  <si>
    <t>Kmeťko Šimon</t>
  </si>
  <si>
    <t>Peyloubet Filip</t>
  </si>
  <si>
    <t>Krempašský Juraj</t>
  </si>
  <si>
    <t>Rampáčková Johanka</t>
  </si>
  <si>
    <t>Salajová Viktória</t>
  </si>
  <si>
    <t>Stredná športová škola</t>
  </si>
  <si>
    <t>Hakulínová Stanislava</t>
  </si>
  <si>
    <t>Devaldová Karin</t>
  </si>
  <si>
    <t>Kancír Tomáš</t>
  </si>
  <si>
    <t>ZŠ Požiarnická</t>
  </si>
  <si>
    <t>Takáčová Sarah</t>
  </si>
  <si>
    <t>Verebová Erika</t>
  </si>
  <si>
    <t>Klasovská Bibiana</t>
  </si>
  <si>
    <t>Vokál Michal</t>
  </si>
  <si>
    <t>Pekár Dávid</t>
  </si>
  <si>
    <t>Prisztács Samuel</t>
  </si>
  <si>
    <t>Sekerák Matej</t>
  </si>
  <si>
    <t>Csorba Ladislav</t>
  </si>
  <si>
    <t>Šiler Richard</t>
  </si>
  <si>
    <t>Gymnázium Sándora Maraiho</t>
  </si>
  <si>
    <t>Nagy Lilla</t>
  </si>
  <si>
    <t>ZŠ Park Angelinum</t>
  </si>
  <si>
    <t>Graban Richard</t>
  </si>
  <si>
    <t>Závada Dávid</t>
  </si>
  <si>
    <t>Rigo Maxim</t>
  </si>
  <si>
    <t>Králová Laura</t>
  </si>
  <si>
    <t>Rizmanová Ema</t>
  </si>
  <si>
    <t>Gedeon Noel</t>
  </si>
  <si>
    <t>Samaš Jakub</t>
  </si>
  <si>
    <t>Hausová Alžbeta</t>
  </si>
  <si>
    <t>Kalmarová Ester</t>
  </si>
  <si>
    <t>Moderová Júlia</t>
  </si>
  <si>
    <t>Oleničová Katarína</t>
  </si>
  <si>
    <t>Šonka Peter</t>
  </si>
  <si>
    <t>Pustai Oliver</t>
  </si>
  <si>
    <t xml:space="preserve">Výsledková listina </t>
  </si>
  <si>
    <t>OA Polárna</t>
  </si>
  <si>
    <t>SOŠ Automobilová</t>
  </si>
  <si>
    <t>MŠ Humenská</t>
  </si>
  <si>
    <t>Barbarič Juraj</t>
  </si>
  <si>
    <t>Buranovský Eliáš</t>
  </si>
  <si>
    <t>Kešeľák Tomáš</t>
  </si>
  <si>
    <t>Ferenc Ľuboš</t>
  </si>
  <si>
    <t xml:space="preserve">Internát SOŠT </t>
  </si>
  <si>
    <t>Hudák Jakub</t>
  </si>
  <si>
    <t>SOŠ Poľnoh.a služieb Košice</t>
  </si>
  <si>
    <t>Gašparová Anna Mária</t>
  </si>
  <si>
    <t>Rok nar.</t>
  </si>
  <si>
    <t>Štart. čís.</t>
  </si>
  <si>
    <t>Por. čís.</t>
  </si>
  <si>
    <t>Body</t>
  </si>
  <si>
    <t>Ústohal  Andrej</t>
  </si>
  <si>
    <t>Jančík Daniel</t>
  </si>
  <si>
    <t>SOŠ Ostrovského Košice</t>
  </si>
  <si>
    <t>Lukáč Marek</t>
  </si>
  <si>
    <t>Kurillová Karolína</t>
  </si>
  <si>
    <t>Onofrejová Lívía</t>
  </si>
  <si>
    <t>Juríková Nina</t>
  </si>
  <si>
    <t>Tkáčová Ema</t>
  </si>
  <si>
    <t>Sovová Martna</t>
  </si>
  <si>
    <t>Pisarčíková Viktória</t>
  </si>
  <si>
    <t>Terkoš Patrik</t>
  </si>
  <si>
    <t>ZŠ Tomášikova Košice</t>
  </si>
  <si>
    <t>Plichta Jakub Matej</t>
  </si>
  <si>
    <t>Kacsenyák Tibor</t>
  </si>
  <si>
    <t>ZŠ Požiarnická Košice</t>
  </si>
  <si>
    <t>Kelyová Júlia</t>
  </si>
  <si>
    <t>Mihoková Alexandra</t>
  </si>
  <si>
    <t>Nohaj Tobias</t>
  </si>
  <si>
    <t>Bakši Richard</t>
  </si>
  <si>
    <t>Majoroš Sebastian</t>
  </si>
  <si>
    <t>Dorocák Daniel</t>
  </si>
  <si>
    <t>Fedor Samuel</t>
  </si>
  <si>
    <t>Kochan Pavel</t>
  </si>
  <si>
    <t>Zamba Oliver</t>
  </si>
  <si>
    <t>Nagy Adam</t>
  </si>
  <si>
    <t xml:space="preserve">Juhás Šimon </t>
  </si>
  <si>
    <t>Kačmarik Pavol</t>
  </si>
  <si>
    <t>SPŠSaG Košice</t>
  </si>
  <si>
    <t>Fekete Alex</t>
  </si>
  <si>
    <t>Fedičová Zoja</t>
  </si>
  <si>
    <t xml:space="preserve">ZŠ Jenisejská </t>
  </si>
  <si>
    <t>Serenča Sebastian</t>
  </si>
  <si>
    <t>Richnavský Lukáš</t>
  </si>
  <si>
    <t>Hojdan Sebastián</t>
  </si>
  <si>
    <t>Knut Sebatián</t>
  </si>
  <si>
    <t>Karab Dominik</t>
  </si>
  <si>
    <t>Bálint Michal</t>
  </si>
  <si>
    <t>Jadrný Kristián</t>
  </si>
  <si>
    <t>Michalková Daniela</t>
  </si>
  <si>
    <t>Schillerová Laura</t>
  </si>
  <si>
    <t>Pogáňová Emília</t>
  </si>
  <si>
    <t>Ondočková Klaudia</t>
  </si>
  <si>
    <t>Korotvičková Petra</t>
  </si>
  <si>
    <t>MŠ Družicova 5 Košice</t>
  </si>
  <si>
    <t>Šofa Sebastián</t>
  </si>
  <si>
    <t>Sabolová Loren</t>
  </si>
  <si>
    <t>MŠ Hrnčiarska</t>
  </si>
  <si>
    <t>Jeníková Liana</t>
  </si>
  <si>
    <t>Pristášová Izabela</t>
  </si>
  <si>
    <t>Rákoš Juraj</t>
  </si>
  <si>
    <t>Zitrický Zoran</t>
  </si>
  <si>
    <t>Jarčuška Richard</t>
  </si>
  <si>
    <t>Želinská Simona</t>
  </si>
  <si>
    <t>Jendželovská Viktória</t>
  </si>
  <si>
    <t>Mereyderová Kristína</t>
  </si>
  <si>
    <t>Oravcová Jazmína</t>
  </si>
  <si>
    <t>Kolcun Matúš</t>
  </si>
  <si>
    <t>Vokál Samuel</t>
  </si>
  <si>
    <t>Zvoľanský Erik</t>
  </si>
  <si>
    <t>Hubková Rebeca</t>
  </si>
  <si>
    <t>Gymnázium Poštová</t>
  </si>
  <si>
    <t>Roháč Martin</t>
  </si>
  <si>
    <t>Seboková Estera</t>
  </si>
  <si>
    <t>Lastovecká Linda</t>
  </si>
  <si>
    <t>ZŠ Masarykova Košice</t>
  </si>
  <si>
    <t>Kollárik Amélia</t>
  </si>
  <si>
    <t>Kokoľusová Natália</t>
  </si>
  <si>
    <t>Krážeľová Dorota</t>
  </si>
  <si>
    <t>Černá Ema</t>
  </si>
  <si>
    <t>Lastovecká Laura</t>
  </si>
  <si>
    <t>Bonk Lara</t>
  </si>
  <si>
    <t>Ondiková Kristína</t>
  </si>
  <si>
    <t>Petrovčiková Lýdia</t>
  </si>
  <si>
    <t>Kisti Alaxander</t>
  </si>
  <si>
    <t>Kazimír Michal</t>
  </si>
  <si>
    <t>Kenda Oliver</t>
  </si>
  <si>
    <t>Molitoris Filip</t>
  </si>
  <si>
    <t>Šimko Patrik</t>
  </si>
  <si>
    <t>Kmak Andrej</t>
  </si>
  <si>
    <t>Čech Leonard</t>
  </si>
  <si>
    <t>Jendželovský Matúš</t>
  </si>
  <si>
    <t>Čonka Dávid</t>
  </si>
  <si>
    <t>Varga Benetta</t>
  </si>
  <si>
    <t>Kršáková Zoja</t>
  </si>
  <si>
    <t>Koščo Marko</t>
  </si>
  <si>
    <t>Jančok Jakub</t>
  </si>
  <si>
    <t>Olenič Filip</t>
  </si>
  <si>
    <t>Hojsak Sebastián</t>
  </si>
  <si>
    <t>D</t>
  </si>
  <si>
    <t>CH</t>
  </si>
  <si>
    <t>Spolu body</t>
  </si>
  <si>
    <t>Škola</t>
  </si>
  <si>
    <t>DNF</t>
  </si>
  <si>
    <t>D1 Materská škôlka dievčatá do 6 rokov 2015 a mladšie 100m</t>
  </si>
  <si>
    <t>CH1 Materská škôlka chlapci do 6 rokov 2015 a mladšie 100m</t>
  </si>
  <si>
    <t>CH6  Stredoškoláci chlapci 2003-2005/16-18 rokov/ míľa 1609 m</t>
  </si>
  <si>
    <t>CH3 Žiaci chlapci 3-5 ročník  2010-2012/9-11 rokov/ 400m</t>
  </si>
  <si>
    <t>CH2 Žiaci chlapci 1-2 ročník  2013-2014/7-8 rokov/ 400m</t>
  </si>
  <si>
    <t>CH4 Žiaci chlapci 6-8 ročník  2007-2009/12-14 rokov/ 800m</t>
  </si>
  <si>
    <t>CH5 Žiaci chlapci 9 ročník  2006/15 rokov/ míľa 1609 m</t>
  </si>
  <si>
    <t>D2 Žiačky dievčatá 1-2 ročník  2013-2014/7-8 rokov/ 400m</t>
  </si>
  <si>
    <t>D3 Žiačky dievčatá 3-5 ročník  2010-2012/9-11 rokov/ 400m</t>
  </si>
  <si>
    <t>D4 Žiačky dievčatá 6-8 ročník  2007-2009/12-14 rokov/ 800m</t>
  </si>
  <si>
    <t>D5 Žiačky dievčatá 9 ročník  2006/15 rokov/ 800m</t>
  </si>
  <si>
    <t>D6  Stredoškoláčky dievčatá 2003-2005/16-18 rokov/ 800m</t>
  </si>
  <si>
    <t>Poradie</t>
  </si>
  <si>
    <t>ZŠ Tomášiková Košice</t>
  </si>
  <si>
    <t>Weissová Natália</t>
  </si>
  <si>
    <t>Pohár primátora Košíc Jaroslava Polačeka</t>
  </si>
  <si>
    <t>ZŠ Masaryková Košice</t>
  </si>
  <si>
    <t>13.ročník Plachého TUKA miľa 5.10.2021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</si>
</sst>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#,##0.00_ ;\-#,##0.00\ "/>
    <numFmt numFmtId="184" formatCode="#,##0_ ;\-#,##0\ "/>
    <numFmt numFmtId="185" formatCode="mmm/yyyy"/>
    <numFmt numFmtId="186" formatCode="\P\r\a\vd\a;&quot;Pravda&quot;;&quot;Nepravda&quot;"/>
    <numFmt numFmtId="187" formatCode="[$€-2]\ #\ ##,000_);[Red]\([$¥€-2]\ #\ ##,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  <numFmt numFmtId="192" formatCode="[h]:mm:ss;@"/>
    <numFmt numFmtId="193" formatCode="[$-F400]h:mm:ss\ AM/PM"/>
    <numFmt numFmtId="194" formatCode="[$-409]h:mm:ss\ AM/PM;@"/>
    <numFmt numFmtId="195" formatCode="mm:ss.0;@"/>
    <numFmt numFmtId="196" formatCode="h:mm:ss;@"/>
  </numFmts>
  <fonts count="95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8"/>
      <color indexed="9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4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8"/>
      <color indexed="30"/>
      <name val="Arial"/>
      <family val="2"/>
    </font>
    <font>
      <b/>
      <sz val="11"/>
      <color indexed="30"/>
      <name val="Calibri"/>
      <family val="2"/>
    </font>
    <font>
      <b/>
      <sz val="9"/>
      <color indexed="30"/>
      <name val="Arial"/>
      <family val="2"/>
    </font>
    <font>
      <b/>
      <sz val="8"/>
      <color indexed="17"/>
      <name val="Arial"/>
      <family val="2"/>
    </font>
    <font>
      <b/>
      <sz val="11"/>
      <color indexed="17"/>
      <name val="Calibri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8"/>
      <color theme="1"/>
      <name val="Arial"/>
      <family val="2"/>
    </font>
    <font>
      <sz val="8"/>
      <color rgb="FFFFFFFF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11"/>
      <color rgb="FF0070C0"/>
      <name val="Calibri"/>
      <family val="2"/>
    </font>
    <font>
      <b/>
      <sz val="9"/>
      <color rgb="FF0070C0"/>
      <name val="Arial"/>
      <family val="2"/>
    </font>
    <font>
      <b/>
      <sz val="8"/>
      <color rgb="FF00B050"/>
      <name val="Arial"/>
      <family val="2"/>
    </font>
    <font>
      <b/>
      <sz val="11"/>
      <color rgb="FF00B050"/>
      <name val="Calibri"/>
      <family val="2"/>
    </font>
    <font>
      <b/>
      <sz val="9"/>
      <color rgb="FF00B050"/>
      <name val="Arial"/>
      <family val="2"/>
    </font>
    <font>
      <b/>
      <sz val="11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6" fillId="0" borderId="15" xfId="0" applyFont="1" applyBorder="1" applyAlignment="1">
      <alignment/>
    </xf>
    <xf numFmtId="0" fontId="76" fillId="0" borderId="11" xfId="0" applyFont="1" applyBorder="1" applyAlignment="1">
      <alignment/>
    </xf>
    <xf numFmtId="0" fontId="76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76" fillId="33" borderId="11" xfId="0" applyFont="1" applyFill="1" applyBorder="1" applyAlignment="1">
      <alignment horizontal="center" wrapText="1"/>
    </xf>
    <xf numFmtId="0" fontId="76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0" borderId="11" xfId="0" applyFont="1" applyBorder="1" applyAlignment="1">
      <alignment/>
    </xf>
    <xf numFmtId="0" fontId="75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7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72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96" fontId="0" fillId="0" borderId="11" xfId="0" applyNumberFormat="1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6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93" fontId="3" fillId="0" borderId="11" xfId="0" applyNumberFormat="1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8" fillId="0" borderId="11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8" fillId="0" borderId="17" xfId="0" applyFont="1" applyBorder="1" applyAlignment="1">
      <alignment/>
    </xf>
    <xf numFmtId="0" fontId="78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95" fontId="3" fillId="0" borderId="11" xfId="0" applyNumberFormat="1" applyFont="1" applyBorder="1" applyAlignment="1">
      <alignment horizontal="center"/>
    </xf>
    <xf numFmtId="195" fontId="0" fillId="0" borderId="0" xfId="0" applyNumberFormat="1" applyFont="1" applyAlignment="1">
      <alignment/>
    </xf>
    <xf numFmtId="195" fontId="0" fillId="0" borderId="11" xfId="0" applyNumberFormat="1" applyFont="1" applyBorder="1" applyAlignment="1">
      <alignment horizontal="center"/>
    </xf>
    <xf numFmtId="195" fontId="72" fillId="0" borderId="11" xfId="0" applyNumberFormat="1" applyFont="1" applyBorder="1" applyAlignment="1">
      <alignment horizontal="center"/>
    </xf>
    <xf numFmtId="195" fontId="0" fillId="0" borderId="0" xfId="0" applyNumberFormat="1" applyFont="1" applyBorder="1" applyAlignment="1">
      <alignment/>
    </xf>
    <xf numFmtId="195" fontId="5" fillId="0" borderId="0" xfId="0" applyNumberFormat="1" applyFont="1" applyAlignment="1">
      <alignment/>
    </xf>
    <xf numFmtId="195" fontId="73" fillId="0" borderId="0" xfId="0" applyNumberFormat="1" applyFont="1" applyAlignment="1">
      <alignment/>
    </xf>
    <xf numFmtId="195" fontId="74" fillId="0" borderId="0" xfId="0" applyNumberFormat="1" applyFont="1" applyAlignment="1">
      <alignment/>
    </xf>
    <xf numFmtId="195" fontId="75" fillId="0" borderId="0" xfId="0" applyNumberFormat="1" applyFont="1" applyAlignment="1">
      <alignment/>
    </xf>
    <xf numFmtId="195" fontId="0" fillId="0" borderId="14" xfId="0" applyNumberFormat="1" applyFont="1" applyBorder="1" applyAlignment="1">
      <alignment horizontal="center"/>
    </xf>
    <xf numFmtId="195" fontId="72" fillId="0" borderId="15" xfId="0" applyNumberFormat="1" applyFont="1" applyBorder="1" applyAlignment="1">
      <alignment horizontal="center"/>
    </xf>
    <xf numFmtId="195" fontId="79" fillId="0" borderId="11" xfId="0" applyNumberFormat="1" applyFont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/>
    </xf>
    <xf numFmtId="0" fontId="80" fillId="34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81" fillId="33" borderId="11" xfId="0" applyFont="1" applyFill="1" applyBorder="1" applyAlignment="1">
      <alignment horizontal="center"/>
    </xf>
    <xf numFmtId="0" fontId="81" fillId="0" borderId="11" xfId="0" applyFont="1" applyBorder="1" applyAlignment="1">
      <alignment/>
    </xf>
    <xf numFmtId="0" fontId="81" fillId="34" borderId="11" xfId="0" applyFont="1" applyFill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82" fillId="0" borderId="0" xfId="0" applyFont="1" applyAlignment="1">
      <alignment/>
    </xf>
    <xf numFmtId="195" fontId="82" fillId="0" borderId="0" xfId="0" applyNumberFormat="1" applyFont="1" applyAlignment="1">
      <alignment/>
    </xf>
    <xf numFmtId="0" fontId="83" fillId="0" borderId="0" xfId="0" applyFont="1" applyAlignment="1">
      <alignment/>
    </xf>
    <xf numFmtId="195" fontId="83" fillId="0" borderId="0" xfId="0" applyNumberFormat="1" applyFont="1" applyAlignment="1">
      <alignment/>
    </xf>
    <xf numFmtId="0" fontId="84" fillId="0" borderId="0" xfId="0" applyFont="1" applyAlignment="1">
      <alignment/>
    </xf>
    <xf numFmtId="195" fontId="84" fillId="0" borderId="0" xfId="0" applyNumberFormat="1" applyFont="1" applyAlignment="1">
      <alignment/>
    </xf>
    <xf numFmtId="0" fontId="82" fillId="0" borderId="13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82" fillId="0" borderId="14" xfId="0" applyFont="1" applyBorder="1" applyAlignment="1">
      <alignment/>
    </xf>
    <xf numFmtId="0" fontId="85" fillId="33" borderId="14" xfId="0" applyFont="1" applyFill="1" applyBorder="1" applyAlignment="1">
      <alignment horizontal="center"/>
    </xf>
    <xf numFmtId="0" fontId="85" fillId="0" borderId="14" xfId="0" applyFont="1" applyBorder="1" applyAlignment="1">
      <alignment/>
    </xf>
    <xf numFmtId="0" fontId="86" fillId="0" borderId="11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/>
    </xf>
    <xf numFmtId="0" fontId="82" fillId="0" borderId="19" xfId="0" applyFont="1" applyBorder="1" applyAlignment="1">
      <alignment horizontal="center"/>
    </xf>
    <xf numFmtId="195" fontId="82" fillId="0" borderId="14" xfId="0" applyNumberFormat="1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1" xfId="0" applyFont="1" applyBorder="1" applyAlignment="1">
      <alignment/>
    </xf>
    <xf numFmtId="0" fontId="85" fillId="33" borderId="11" xfId="0" applyFont="1" applyFill="1" applyBorder="1" applyAlignment="1">
      <alignment horizontal="center"/>
    </xf>
    <xf numFmtId="0" fontId="82" fillId="0" borderId="16" xfId="0" applyFont="1" applyBorder="1" applyAlignment="1">
      <alignment horizontal="center"/>
    </xf>
    <xf numFmtId="195" fontId="82" fillId="0" borderId="11" xfId="0" applyNumberFormat="1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5" fillId="0" borderId="11" xfId="0" applyFont="1" applyBorder="1" applyAlignment="1">
      <alignment/>
    </xf>
    <xf numFmtId="0" fontId="85" fillId="0" borderId="15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86" fillId="0" borderId="0" xfId="0" applyFont="1" applyBorder="1" applyAlignment="1">
      <alignment horizontal="center" vertical="center"/>
    </xf>
    <xf numFmtId="195" fontId="87" fillId="0" borderId="14" xfId="0" applyNumberFormat="1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195" fontId="87" fillId="0" borderId="11" xfId="0" applyNumberFormat="1" applyFont="1" applyBorder="1" applyAlignment="1">
      <alignment horizontal="center"/>
    </xf>
    <xf numFmtId="0" fontId="85" fillId="0" borderId="15" xfId="0" applyFont="1" applyBorder="1" applyAlignment="1">
      <alignment/>
    </xf>
    <xf numFmtId="0" fontId="82" fillId="0" borderId="15" xfId="0" applyFont="1" applyBorder="1" applyAlignment="1">
      <alignment/>
    </xf>
    <xf numFmtId="0" fontId="85" fillId="33" borderId="15" xfId="0" applyFont="1" applyFill="1" applyBorder="1" applyAlignment="1">
      <alignment horizontal="center"/>
    </xf>
    <xf numFmtId="47" fontId="82" fillId="0" borderId="0" xfId="0" applyNumberFormat="1" applyFont="1" applyAlignment="1">
      <alignment/>
    </xf>
    <xf numFmtId="0" fontId="85" fillId="33" borderId="11" xfId="0" applyFont="1" applyFill="1" applyBorder="1" applyAlignment="1">
      <alignment horizontal="center" wrapText="1"/>
    </xf>
    <xf numFmtId="0" fontId="83" fillId="0" borderId="10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83" fillId="0" borderId="11" xfId="0" applyFont="1" applyBorder="1" applyAlignment="1">
      <alignment/>
    </xf>
    <xf numFmtId="0" fontId="88" fillId="33" borderId="11" xfId="0" applyFont="1" applyFill="1" applyBorder="1" applyAlignment="1">
      <alignment horizontal="center"/>
    </xf>
    <xf numFmtId="0" fontId="88" fillId="0" borderId="14" xfId="0" applyFont="1" applyBorder="1" applyAlignment="1">
      <alignment/>
    </xf>
    <xf numFmtId="0" fontId="89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195" fontId="83" fillId="0" borderId="11" xfId="0" applyNumberFormat="1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88" fillId="0" borderId="11" xfId="0" applyFont="1" applyBorder="1" applyAlignment="1">
      <alignment/>
    </xf>
    <xf numFmtId="0" fontId="88" fillId="0" borderId="15" xfId="0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195" fontId="90" fillId="0" borderId="11" xfId="0" applyNumberFormat="1" applyFont="1" applyBorder="1" applyAlignment="1">
      <alignment horizontal="center"/>
    </xf>
    <xf numFmtId="21" fontId="83" fillId="0" borderId="0" xfId="0" applyNumberFormat="1" applyFont="1" applyAlignment="1">
      <alignment/>
    </xf>
    <xf numFmtId="47" fontId="83" fillId="0" borderId="0" xfId="0" applyNumberFormat="1" applyFont="1" applyAlignment="1">
      <alignment/>
    </xf>
    <xf numFmtId="0" fontId="84" fillId="0" borderId="11" xfId="0" applyFont="1" applyBorder="1" applyAlignment="1">
      <alignment horizontal="center"/>
    </xf>
    <xf numFmtId="0" fontId="91" fillId="0" borderId="11" xfId="0" applyFont="1" applyBorder="1" applyAlignment="1">
      <alignment horizontal="center"/>
    </xf>
    <xf numFmtId="0" fontId="84" fillId="0" borderId="11" xfId="0" applyFont="1" applyBorder="1" applyAlignment="1">
      <alignment/>
    </xf>
    <xf numFmtId="0" fontId="91" fillId="33" borderId="11" xfId="0" applyFont="1" applyFill="1" applyBorder="1" applyAlignment="1">
      <alignment horizontal="center"/>
    </xf>
    <xf numFmtId="0" fontId="91" fillId="0" borderId="11" xfId="0" applyFont="1" applyBorder="1" applyAlignment="1">
      <alignment/>
    </xf>
    <xf numFmtId="0" fontId="92" fillId="0" borderId="11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/>
    </xf>
    <xf numFmtId="195" fontId="93" fillId="0" borderId="11" xfId="0" applyNumberFormat="1" applyFont="1" applyBorder="1" applyAlignment="1">
      <alignment horizontal="center"/>
    </xf>
    <xf numFmtId="0" fontId="91" fillId="33" borderId="11" xfId="0" applyFont="1" applyFill="1" applyBorder="1" applyAlignment="1">
      <alignment horizontal="center" wrapText="1"/>
    </xf>
    <xf numFmtId="0" fontId="91" fillId="0" borderId="15" xfId="0" applyFont="1" applyBorder="1" applyAlignment="1">
      <alignment/>
    </xf>
    <xf numFmtId="0" fontId="91" fillId="0" borderId="14" xfId="0" applyFont="1" applyBorder="1" applyAlignment="1">
      <alignment/>
    </xf>
    <xf numFmtId="0" fontId="84" fillId="0" borderId="10" xfId="0" applyFont="1" applyBorder="1" applyAlignment="1">
      <alignment horizontal="center"/>
    </xf>
    <xf numFmtId="195" fontId="84" fillId="0" borderId="11" xfId="0" applyNumberFormat="1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4" fillId="33" borderId="11" xfId="0" applyFont="1" applyFill="1" applyBorder="1" applyAlignment="1">
      <alignment horizontal="center"/>
    </xf>
    <xf numFmtId="0" fontId="94" fillId="0" borderId="11" xfId="0" applyFont="1" applyBorder="1" applyAlignment="1">
      <alignment/>
    </xf>
    <xf numFmtId="0" fontId="94" fillId="34" borderId="11" xfId="0" applyFont="1" applyFill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 wrapText="1"/>
    </xf>
    <xf numFmtId="0" fontId="8" fillId="36" borderId="22" xfId="0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wrapText="1"/>
    </xf>
    <xf numFmtId="0" fontId="8" fillId="36" borderId="25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wrapText="1"/>
    </xf>
    <xf numFmtId="0" fontId="8" fillId="36" borderId="26" xfId="0" applyFont="1" applyFill="1" applyBorder="1" applyAlignment="1">
      <alignment horizontal="center" wrapText="1"/>
    </xf>
    <xf numFmtId="0" fontId="8" fillId="37" borderId="21" xfId="0" applyFont="1" applyFill="1" applyBorder="1" applyAlignment="1">
      <alignment horizontal="center" wrapText="1"/>
    </xf>
    <xf numFmtId="0" fontId="8" fillId="37" borderId="22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0" fontId="10" fillId="37" borderId="19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10" fillId="37" borderId="18" xfId="0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center" wrapText="1"/>
    </xf>
    <xf numFmtId="0" fontId="8" fillId="37" borderId="29" xfId="0" applyFont="1" applyFill="1" applyBorder="1" applyAlignment="1">
      <alignment horizontal="center" wrapText="1"/>
    </xf>
    <xf numFmtId="0" fontId="12" fillId="36" borderId="21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0" fontId="12" fillId="36" borderId="23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1">
      <selection activeCell="A2" sqref="A2:J2"/>
    </sheetView>
  </sheetViews>
  <sheetFormatPr defaultColWidth="8.8515625" defaultRowHeight="12.75"/>
  <cols>
    <col min="1" max="1" width="4.8515625" style="30" customWidth="1"/>
    <col min="2" max="2" width="6.28125" style="57" customWidth="1"/>
    <col min="3" max="3" width="19.421875" style="29" customWidth="1"/>
    <col min="4" max="4" width="7.7109375" style="33" customWidth="1"/>
    <col min="5" max="5" width="23.140625" style="14" customWidth="1"/>
    <col min="6" max="6" width="8.8515625" style="30" customWidth="1"/>
    <col min="7" max="7" width="6.8515625" style="30" hidden="1" customWidth="1"/>
    <col min="8" max="8" width="11.28125" style="30" hidden="1" customWidth="1"/>
    <col min="9" max="9" width="10.00390625" style="30" customWidth="1"/>
    <col min="10" max="10" width="6.140625" style="67" customWidth="1"/>
    <col min="11" max="11" width="23.421875" style="29" hidden="1" customWidth="1"/>
    <col min="12" max="12" width="8.8515625" style="29" customWidth="1"/>
    <col min="13" max="13" width="8.8515625" style="13" customWidth="1"/>
    <col min="14" max="14" width="8.8515625" style="78" customWidth="1"/>
    <col min="15" max="16384" width="8.8515625" style="29" customWidth="1"/>
  </cols>
  <sheetData>
    <row r="1" spans="4:5" ht="2.25" customHeight="1" thickBot="1">
      <c r="D1" s="33" t="s">
        <v>7</v>
      </c>
      <c r="E1" s="14">
        <v>2021</v>
      </c>
    </row>
    <row r="2" spans="1:14" s="47" customFormat="1" ht="28.5" customHeight="1" thickBot="1">
      <c r="A2" s="174" t="s">
        <v>70</v>
      </c>
      <c r="B2" s="175"/>
      <c r="C2" s="175"/>
      <c r="D2" s="175"/>
      <c r="E2" s="175"/>
      <c r="F2" s="175"/>
      <c r="G2" s="175"/>
      <c r="H2" s="175"/>
      <c r="I2" s="175"/>
      <c r="J2" s="176"/>
      <c r="K2" s="10"/>
      <c r="N2" s="81"/>
    </row>
    <row r="3" spans="1:14" s="47" customFormat="1" ht="28.5" customHeight="1" thickBot="1">
      <c r="A3" s="177" t="s">
        <v>196</v>
      </c>
      <c r="B3" s="178"/>
      <c r="C3" s="178"/>
      <c r="D3" s="178"/>
      <c r="E3" s="178"/>
      <c r="F3" s="178"/>
      <c r="G3" s="178"/>
      <c r="H3" s="178"/>
      <c r="I3" s="178"/>
      <c r="J3" s="179"/>
      <c r="K3" s="10"/>
      <c r="N3" s="81"/>
    </row>
    <row r="4" spans="1:10" ht="27" customHeight="1">
      <c r="A4" s="180" t="s">
        <v>11</v>
      </c>
      <c r="B4" s="181"/>
      <c r="C4" s="181"/>
      <c r="D4" s="181"/>
      <c r="E4" s="181"/>
      <c r="F4" s="181"/>
      <c r="G4" s="181"/>
      <c r="H4" s="181"/>
      <c r="I4" s="181"/>
      <c r="J4" s="182"/>
    </row>
    <row r="5" spans="1:11" s="27" customFormat="1" ht="24" customHeight="1">
      <c r="A5" s="186" t="s">
        <v>180</v>
      </c>
      <c r="B5" s="187"/>
      <c r="C5" s="187"/>
      <c r="D5" s="187"/>
      <c r="E5" s="187"/>
      <c r="F5" s="187"/>
      <c r="G5" s="187"/>
      <c r="H5" s="187"/>
      <c r="I5" s="187"/>
      <c r="J5" s="188"/>
      <c r="K5" s="28"/>
    </row>
    <row r="6" spans="1:14" s="27" customFormat="1" ht="27" customHeight="1">
      <c r="A6" s="23" t="s">
        <v>84</v>
      </c>
      <c r="B6" s="23" t="s">
        <v>83</v>
      </c>
      <c r="C6" s="40" t="s">
        <v>1</v>
      </c>
      <c r="D6" s="24" t="s">
        <v>82</v>
      </c>
      <c r="E6" s="15" t="s">
        <v>2</v>
      </c>
      <c r="F6" s="25" t="s">
        <v>4</v>
      </c>
      <c r="G6" s="23" t="s">
        <v>5</v>
      </c>
      <c r="H6" s="25" t="s">
        <v>3</v>
      </c>
      <c r="I6" s="26" t="s">
        <v>9</v>
      </c>
      <c r="J6" s="56" t="s">
        <v>85</v>
      </c>
      <c r="M6" s="28"/>
      <c r="N6" s="82"/>
    </row>
    <row r="7" spans="1:14" s="97" customFormat="1" ht="15">
      <c r="A7" s="103">
        <v>1</v>
      </c>
      <c r="B7" s="104">
        <v>148</v>
      </c>
      <c r="C7" s="105" t="s">
        <v>159</v>
      </c>
      <c r="D7" s="106">
        <v>2015</v>
      </c>
      <c r="E7" s="107" t="s">
        <v>150</v>
      </c>
      <c r="F7" s="108" t="str">
        <f aca="true" t="shared" si="0" ref="F7:F16">IF($E$1-$D7&lt;=6,"CH1",IF($E$1-$D7&lt;=8,"CH2",IF($E$1-$D7&lt;=11,"CH3",IF($E$1-$D7&lt;=14,"CH4",IF($E$1-$D7&lt;=15,"CH5",IF($E$1-$D7&lt;=18,"CH6","CH6"))))))</f>
        <v>CH1</v>
      </c>
      <c r="G7" s="109"/>
      <c r="H7" s="110"/>
      <c r="I7" s="111">
        <v>0.00023726851851851852</v>
      </c>
      <c r="J7" s="112">
        <v>10</v>
      </c>
      <c r="K7" s="97" t="s">
        <v>20</v>
      </c>
      <c r="N7" s="98"/>
    </row>
    <row r="8" spans="1:14" s="99" customFormat="1" ht="15">
      <c r="A8" s="133">
        <v>2</v>
      </c>
      <c r="B8" s="134">
        <v>54</v>
      </c>
      <c r="C8" s="135" t="s">
        <v>75</v>
      </c>
      <c r="D8" s="136">
        <v>2015</v>
      </c>
      <c r="E8" s="137" t="s">
        <v>73</v>
      </c>
      <c r="F8" s="138" t="str">
        <f t="shared" si="0"/>
        <v>CH1</v>
      </c>
      <c r="G8" s="139"/>
      <c r="H8" s="140"/>
      <c r="I8" s="141">
        <v>0.00023958333333333332</v>
      </c>
      <c r="J8" s="139">
        <v>7</v>
      </c>
      <c r="K8" s="99" t="s">
        <v>21</v>
      </c>
      <c r="N8" s="100"/>
    </row>
    <row r="9" spans="1:14" s="101" customFormat="1" ht="15">
      <c r="A9" s="165">
        <v>3</v>
      </c>
      <c r="B9" s="167">
        <v>59</v>
      </c>
      <c r="C9" s="154" t="s">
        <v>135</v>
      </c>
      <c r="D9" s="155">
        <v>2015</v>
      </c>
      <c r="E9" s="162" t="s">
        <v>132</v>
      </c>
      <c r="F9" s="157" t="str">
        <f t="shared" si="0"/>
        <v>CH1</v>
      </c>
      <c r="G9" s="152"/>
      <c r="H9" s="166"/>
      <c r="I9" s="164">
        <v>0.0002708333333333333</v>
      </c>
      <c r="J9" s="152">
        <v>5</v>
      </c>
      <c r="K9" s="101" t="s">
        <v>22</v>
      </c>
      <c r="N9" s="102"/>
    </row>
    <row r="10" spans="1:11" ht="15">
      <c r="A10" s="3">
        <v>4</v>
      </c>
      <c r="B10" s="59">
        <v>64</v>
      </c>
      <c r="C10" s="43" t="s">
        <v>37</v>
      </c>
      <c r="D10" s="36">
        <v>2016</v>
      </c>
      <c r="E10" s="16" t="s">
        <v>34</v>
      </c>
      <c r="F10" s="12" t="str">
        <f t="shared" si="0"/>
        <v>CH1</v>
      </c>
      <c r="G10" s="49"/>
      <c r="H10" s="50"/>
      <c r="I10" s="79">
        <v>0.0002743055555555555</v>
      </c>
      <c r="J10" s="4">
        <v>3</v>
      </c>
      <c r="K10" s="13" t="s">
        <v>23</v>
      </c>
    </row>
    <row r="11" spans="1:11" ht="15">
      <c r="A11" s="11">
        <v>5</v>
      </c>
      <c r="B11" s="59">
        <v>66</v>
      </c>
      <c r="C11" s="43" t="s">
        <v>35</v>
      </c>
      <c r="D11" s="36">
        <v>2016</v>
      </c>
      <c r="E11" s="16" t="s">
        <v>34</v>
      </c>
      <c r="F11" s="12" t="str">
        <f t="shared" si="0"/>
        <v>CH1</v>
      </c>
      <c r="G11" s="49"/>
      <c r="H11" s="50"/>
      <c r="I11" s="79">
        <v>0.0002789351851851852</v>
      </c>
      <c r="J11" s="4">
        <v>2</v>
      </c>
      <c r="K11" s="13" t="s">
        <v>24</v>
      </c>
    </row>
    <row r="12" spans="1:14" s="6" customFormat="1" ht="15">
      <c r="A12" s="3">
        <v>6</v>
      </c>
      <c r="B12" s="25">
        <v>55</v>
      </c>
      <c r="C12" s="43" t="s">
        <v>74</v>
      </c>
      <c r="D12" s="36">
        <v>2016</v>
      </c>
      <c r="E12" s="18" t="s">
        <v>73</v>
      </c>
      <c r="F12" s="12" t="str">
        <f t="shared" si="0"/>
        <v>CH1</v>
      </c>
      <c r="G12" s="49"/>
      <c r="H12" s="50"/>
      <c r="I12" s="79">
        <v>0.00028125000000000003</v>
      </c>
      <c r="J12" s="4">
        <v>1</v>
      </c>
      <c r="K12" s="13" t="s">
        <v>25</v>
      </c>
      <c r="M12" s="13"/>
      <c r="N12" s="83"/>
    </row>
    <row r="13" spans="1:14" s="7" customFormat="1" ht="15">
      <c r="A13" s="11">
        <v>7</v>
      </c>
      <c r="B13" s="25">
        <v>53</v>
      </c>
      <c r="C13" s="43" t="s">
        <v>130</v>
      </c>
      <c r="D13" s="36">
        <v>2016</v>
      </c>
      <c r="E13" s="17" t="s">
        <v>129</v>
      </c>
      <c r="F13" s="12" t="str">
        <f t="shared" si="0"/>
        <v>CH1</v>
      </c>
      <c r="G13" s="49"/>
      <c r="H13" s="50"/>
      <c r="I13" s="79">
        <v>0.00028587962962962963</v>
      </c>
      <c r="J13" s="4"/>
      <c r="M13" s="13"/>
      <c r="N13" s="84"/>
    </row>
    <row r="14" spans="1:14" s="8" customFormat="1" ht="15">
      <c r="A14" s="3">
        <v>8</v>
      </c>
      <c r="B14" s="56">
        <v>65</v>
      </c>
      <c r="C14" s="43" t="s">
        <v>36</v>
      </c>
      <c r="D14" s="36">
        <v>2016</v>
      </c>
      <c r="E14" s="17" t="s">
        <v>34</v>
      </c>
      <c r="F14" s="12" t="str">
        <f t="shared" si="0"/>
        <v>CH1</v>
      </c>
      <c r="G14" s="49"/>
      <c r="H14" s="50"/>
      <c r="I14" s="79">
        <v>0.0002893518518518519</v>
      </c>
      <c r="J14" s="4"/>
      <c r="M14" s="13"/>
      <c r="N14" s="85"/>
    </row>
    <row r="15" spans="1:10" ht="15">
      <c r="A15" s="11">
        <v>9</v>
      </c>
      <c r="B15" s="25">
        <v>60</v>
      </c>
      <c r="C15" s="43" t="s">
        <v>136</v>
      </c>
      <c r="D15" s="35">
        <v>2015</v>
      </c>
      <c r="E15" s="17" t="s">
        <v>132</v>
      </c>
      <c r="F15" s="12" t="str">
        <f t="shared" si="0"/>
        <v>CH1</v>
      </c>
      <c r="G15" s="49"/>
      <c r="H15" s="50"/>
      <c r="I15" s="79">
        <v>0.0002928240740740741</v>
      </c>
      <c r="J15" s="4"/>
    </row>
    <row r="16" spans="1:14" s="6" customFormat="1" ht="15.75" thickBot="1">
      <c r="A16" s="3">
        <v>10</v>
      </c>
      <c r="B16" s="25">
        <v>61</v>
      </c>
      <c r="C16" s="43" t="s">
        <v>137</v>
      </c>
      <c r="D16" s="35">
        <v>2015</v>
      </c>
      <c r="E16" s="15" t="s">
        <v>132</v>
      </c>
      <c r="F16" s="12" t="str">
        <f t="shared" si="0"/>
        <v>CH1</v>
      </c>
      <c r="G16" s="49"/>
      <c r="H16" s="50"/>
      <c r="I16" s="79">
        <v>0.0002986111111111111</v>
      </c>
      <c r="J16" s="4"/>
      <c r="M16" s="13"/>
      <c r="N16" s="83"/>
    </row>
    <row r="17" spans="1:11" s="27" customFormat="1" ht="24" customHeight="1" thickBot="1">
      <c r="A17" s="183" t="s">
        <v>183</v>
      </c>
      <c r="B17" s="184"/>
      <c r="C17" s="184"/>
      <c r="D17" s="184"/>
      <c r="E17" s="184"/>
      <c r="F17" s="184"/>
      <c r="G17" s="184"/>
      <c r="H17" s="184"/>
      <c r="I17" s="184"/>
      <c r="J17" s="185"/>
      <c r="K17" s="28"/>
    </row>
    <row r="18" spans="1:14" s="27" customFormat="1" ht="27" customHeight="1">
      <c r="A18" s="23" t="s">
        <v>84</v>
      </c>
      <c r="B18" s="23" t="s">
        <v>83</v>
      </c>
      <c r="C18" s="40" t="s">
        <v>1</v>
      </c>
      <c r="D18" s="24" t="s">
        <v>82</v>
      </c>
      <c r="E18" s="15" t="s">
        <v>2</v>
      </c>
      <c r="F18" s="25" t="s">
        <v>4</v>
      </c>
      <c r="G18" s="23" t="s">
        <v>5</v>
      </c>
      <c r="H18" s="25" t="s">
        <v>3</v>
      </c>
      <c r="I18" s="26" t="s">
        <v>9</v>
      </c>
      <c r="J18" s="56" t="s">
        <v>85</v>
      </c>
      <c r="M18" s="28"/>
      <c r="N18" s="82"/>
    </row>
    <row r="19" spans="1:14" s="97" customFormat="1" ht="15">
      <c r="A19" s="113">
        <v>1</v>
      </c>
      <c r="B19" s="118">
        <v>149</v>
      </c>
      <c r="C19" s="114" t="s">
        <v>161</v>
      </c>
      <c r="D19" s="115">
        <v>2014</v>
      </c>
      <c r="E19" s="119" t="s">
        <v>150</v>
      </c>
      <c r="F19" s="108" t="str">
        <f>IF($E$1-$D19&lt;=6,"CH1",IF($E$1-$D19&lt;=8,"CH2",IF($E$1-$D19&lt;=11,"CH3",IF($E$1-$D19&lt;=14,"CH4",IF($E$1-$D19&lt;=15,"CH5",IF($E$1-$D19&lt;=18,"CH6","CH6"))))))</f>
        <v>CH2</v>
      </c>
      <c r="G19" s="112"/>
      <c r="H19" s="116"/>
      <c r="I19" s="117">
        <v>0.0011770833333333334</v>
      </c>
      <c r="J19" s="112">
        <v>10</v>
      </c>
      <c r="N19" s="98"/>
    </row>
    <row r="20" spans="1:14" s="99" customFormat="1" ht="15">
      <c r="A20" s="142">
        <v>2</v>
      </c>
      <c r="B20" s="143">
        <v>150</v>
      </c>
      <c r="C20" s="135" t="s">
        <v>160</v>
      </c>
      <c r="D20" s="136">
        <v>2013</v>
      </c>
      <c r="E20" s="144" t="s">
        <v>150</v>
      </c>
      <c r="F20" s="138" t="str">
        <f>IF($E$1-$D20&lt;=6,"CH1",IF($E$1-$D20&lt;=8,"CH2",IF($E$1-$D20&lt;=11,"CH3",IF($E$1-$D20&lt;=14,"CH4",IF($E$1-$D20&lt;=15,"CH5",IF($E$1-$D20&lt;=18,"CH6","CH6"))))))</f>
        <v>CH2</v>
      </c>
      <c r="G20" s="139"/>
      <c r="H20" s="140"/>
      <c r="I20" s="141">
        <v>0.0012453703703703704</v>
      </c>
      <c r="J20" s="139">
        <v>7</v>
      </c>
      <c r="N20" s="100"/>
    </row>
    <row r="21" spans="1:14" s="101" customFormat="1" ht="15.75" thickBot="1">
      <c r="A21" s="163">
        <v>3</v>
      </c>
      <c r="B21" s="153">
        <v>84</v>
      </c>
      <c r="C21" s="154" t="s">
        <v>53</v>
      </c>
      <c r="D21" s="155">
        <v>2013</v>
      </c>
      <c r="E21" s="156" t="s">
        <v>44</v>
      </c>
      <c r="F21" s="157" t="str">
        <f>IF($E$1-$D21&lt;=6,"CH1",IF($E$1-$D21&lt;=8,"CH2",IF($E$1-$D21&lt;=11,"CH3",IF($E$1-$D21&lt;=14,"CH4",IF($E$1-$D21&lt;=15,"CH5",IF($E$1-$D21&lt;=18,"CH6","CH6"))))))</f>
        <v>CH2</v>
      </c>
      <c r="G21" s="152"/>
      <c r="H21" s="166"/>
      <c r="I21" s="164">
        <v>0.0013784722222222221</v>
      </c>
      <c r="J21" s="152">
        <v>5</v>
      </c>
      <c r="N21" s="102"/>
    </row>
    <row r="22" spans="1:11" s="27" customFormat="1" ht="24" customHeight="1" thickBot="1">
      <c r="A22" s="183" t="s">
        <v>182</v>
      </c>
      <c r="B22" s="184"/>
      <c r="C22" s="184"/>
      <c r="D22" s="184"/>
      <c r="E22" s="184"/>
      <c r="F22" s="184"/>
      <c r="G22" s="184"/>
      <c r="H22" s="184"/>
      <c r="I22" s="184"/>
      <c r="J22" s="185"/>
      <c r="K22" s="28"/>
    </row>
    <row r="23" spans="1:14" s="27" customFormat="1" ht="27" customHeight="1">
      <c r="A23" s="23" t="s">
        <v>84</v>
      </c>
      <c r="B23" s="23" t="s">
        <v>83</v>
      </c>
      <c r="C23" s="40" t="s">
        <v>1</v>
      </c>
      <c r="D23" s="24" t="s">
        <v>82</v>
      </c>
      <c r="E23" s="15" t="s">
        <v>2</v>
      </c>
      <c r="F23" s="25" t="s">
        <v>4</v>
      </c>
      <c r="G23" s="23" t="s">
        <v>5</v>
      </c>
      <c r="H23" s="25" t="s">
        <v>3</v>
      </c>
      <c r="I23" s="26" t="s">
        <v>9</v>
      </c>
      <c r="J23" s="56" t="s">
        <v>85</v>
      </c>
      <c r="M23" s="28"/>
      <c r="N23" s="82"/>
    </row>
    <row r="24" spans="1:14" s="97" customFormat="1" ht="15">
      <c r="A24" s="103">
        <v>1</v>
      </c>
      <c r="B24" s="120">
        <v>279</v>
      </c>
      <c r="C24" s="114" t="s">
        <v>57</v>
      </c>
      <c r="D24" s="115">
        <v>2011</v>
      </c>
      <c r="E24" s="119" t="s">
        <v>56</v>
      </c>
      <c r="F24" s="108" t="str">
        <f aca="true" t="shared" si="1" ref="F24:F55">IF($E$1-$D24&lt;=6,"CH1",IF($E$1-$D24&lt;=8,"CH2",IF($E$1-$D24&lt;=11,"CH3",IF($E$1-$D24&lt;=14,"CH4",IF($E$1-$D24&lt;=15,"CH5",IF($E$1-$D24&lt;=18,"CH6","CH6"))))))</f>
        <v>CH3</v>
      </c>
      <c r="G24" s="121"/>
      <c r="H24" s="122"/>
      <c r="I24" s="117">
        <v>0.0009664351851851852</v>
      </c>
      <c r="J24" s="112">
        <v>10</v>
      </c>
      <c r="N24" s="98"/>
    </row>
    <row r="25" spans="1:14" s="99" customFormat="1" ht="15">
      <c r="A25" s="133">
        <v>2</v>
      </c>
      <c r="B25" s="145">
        <v>80</v>
      </c>
      <c r="C25" s="135" t="s">
        <v>51</v>
      </c>
      <c r="D25" s="136">
        <v>2011</v>
      </c>
      <c r="E25" s="144" t="s">
        <v>44</v>
      </c>
      <c r="F25" s="138" t="str">
        <f t="shared" si="1"/>
        <v>CH3</v>
      </c>
      <c r="G25" s="146"/>
      <c r="H25" s="147"/>
      <c r="I25" s="141">
        <v>0.0009780092592592592</v>
      </c>
      <c r="J25" s="139">
        <v>7</v>
      </c>
      <c r="N25" s="100"/>
    </row>
    <row r="26" spans="1:14" s="101" customFormat="1" ht="15">
      <c r="A26" s="165">
        <v>3</v>
      </c>
      <c r="B26" s="153">
        <v>142</v>
      </c>
      <c r="C26" s="154" t="s">
        <v>166</v>
      </c>
      <c r="D26" s="155">
        <v>2010</v>
      </c>
      <c r="E26" s="156" t="s">
        <v>150</v>
      </c>
      <c r="F26" s="157" t="str">
        <f t="shared" si="1"/>
        <v>CH3</v>
      </c>
      <c r="G26" s="152"/>
      <c r="H26" s="166"/>
      <c r="I26" s="164">
        <v>0.001</v>
      </c>
      <c r="J26" s="152">
        <v>5</v>
      </c>
      <c r="N26" s="102"/>
    </row>
    <row r="27" spans="1:14" s="7" customFormat="1" ht="13.5" customHeight="1">
      <c r="A27" s="3">
        <v>4</v>
      </c>
      <c r="B27" s="56">
        <v>18</v>
      </c>
      <c r="C27" s="44" t="s">
        <v>27</v>
      </c>
      <c r="D27" s="26">
        <v>2010</v>
      </c>
      <c r="E27" s="15" t="s">
        <v>33</v>
      </c>
      <c r="F27" s="12" t="str">
        <f t="shared" si="1"/>
        <v>CH3</v>
      </c>
      <c r="G27" s="49"/>
      <c r="H27" s="49"/>
      <c r="I27" s="79">
        <v>0.0010081018518518518</v>
      </c>
      <c r="J27" s="4">
        <v>3</v>
      </c>
      <c r="M27" s="13"/>
      <c r="N27" s="84"/>
    </row>
    <row r="28" spans="1:10" ht="15" hidden="1">
      <c r="A28" s="11">
        <v>5</v>
      </c>
      <c r="B28" s="61"/>
      <c r="C28" s="44"/>
      <c r="D28" s="26">
        <v>2006</v>
      </c>
      <c r="E28" s="19" t="s">
        <v>44</v>
      </c>
      <c r="F28" s="12" t="str">
        <f t="shared" si="1"/>
        <v>CH5</v>
      </c>
      <c r="G28" s="48"/>
      <c r="H28" s="48"/>
      <c r="I28" s="86"/>
      <c r="J28" s="4">
        <v>2</v>
      </c>
    </row>
    <row r="29" spans="1:10" ht="15" hidden="1">
      <c r="A29" s="3">
        <v>6</v>
      </c>
      <c r="B29" s="25"/>
      <c r="C29" s="44"/>
      <c r="D29" s="26">
        <v>2006</v>
      </c>
      <c r="E29" s="19" t="s">
        <v>44</v>
      </c>
      <c r="F29" s="12" t="str">
        <f t="shared" si="1"/>
        <v>CH5</v>
      </c>
      <c r="G29" s="49"/>
      <c r="H29" s="49"/>
      <c r="I29" s="79"/>
      <c r="J29" s="4">
        <v>1</v>
      </c>
    </row>
    <row r="30" spans="1:10" ht="15" hidden="1">
      <c r="A30" s="11">
        <v>7</v>
      </c>
      <c r="B30" s="25"/>
      <c r="C30" s="44"/>
      <c r="D30" s="26">
        <v>2007</v>
      </c>
      <c r="E30" s="19" t="s">
        <v>44</v>
      </c>
      <c r="F30" s="12" t="str">
        <f t="shared" si="1"/>
        <v>CH4</v>
      </c>
      <c r="G30" s="49"/>
      <c r="H30" s="49"/>
      <c r="I30" s="79"/>
      <c r="J30" s="4"/>
    </row>
    <row r="31" spans="1:10" ht="15" hidden="1">
      <c r="A31" s="3">
        <v>8</v>
      </c>
      <c r="B31" s="25"/>
      <c r="C31" s="44"/>
      <c r="D31" s="26">
        <v>2006</v>
      </c>
      <c r="E31" s="19" t="s">
        <v>44</v>
      </c>
      <c r="F31" s="12" t="str">
        <f t="shared" si="1"/>
        <v>CH5</v>
      </c>
      <c r="G31" s="49"/>
      <c r="H31" s="49"/>
      <c r="I31" s="79"/>
      <c r="J31" s="4"/>
    </row>
    <row r="32" spans="1:10" ht="15" hidden="1">
      <c r="A32" s="11">
        <v>9</v>
      </c>
      <c r="B32" s="25"/>
      <c r="C32" s="44"/>
      <c r="D32" s="26">
        <v>2006</v>
      </c>
      <c r="E32" s="19" t="s">
        <v>44</v>
      </c>
      <c r="F32" s="12" t="str">
        <f t="shared" si="1"/>
        <v>CH5</v>
      </c>
      <c r="G32" s="49"/>
      <c r="H32" s="49"/>
      <c r="I32" s="79"/>
      <c r="J32" s="4"/>
    </row>
    <row r="33" spans="1:10" ht="15" hidden="1">
      <c r="A33" s="3">
        <v>10</v>
      </c>
      <c r="B33" s="25"/>
      <c r="C33" s="44"/>
      <c r="D33" s="26">
        <v>2006</v>
      </c>
      <c r="E33" s="19" t="s">
        <v>44</v>
      </c>
      <c r="F33" s="12" t="str">
        <f t="shared" si="1"/>
        <v>CH5</v>
      </c>
      <c r="G33" s="49"/>
      <c r="H33" s="49"/>
      <c r="I33" s="79"/>
      <c r="J33" s="4"/>
    </row>
    <row r="34" spans="1:10" ht="4.5" customHeight="1" hidden="1">
      <c r="A34" s="11">
        <v>11</v>
      </c>
      <c r="B34" s="25"/>
      <c r="C34" s="44"/>
      <c r="D34" s="26">
        <v>2006</v>
      </c>
      <c r="E34" s="19" t="s">
        <v>44</v>
      </c>
      <c r="F34" s="12" t="str">
        <f t="shared" si="1"/>
        <v>CH5</v>
      </c>
      <c r="G34" s="49"/>
      <c r="H34" s="49"/>
      <c r="I34" s="79"/>
      <c r="J34" s="4"/>
    </row>
    <row r="35" spans="1:10" ht="15" hidden="1">
      <c r="A35" s="3">
        <v>12</v>
      </c>
      <c r="B35" s="25"/>
      <c r="C35" s="44"/>
      <c r="D35" s="26">
        <v>2007</v>
      </c>
      <c r="E35" s="19" t="s">
        <v>44</v>
      </c>
      <c r="F35" s="12" t="str">
        <f t="shared" si="1"/>
        <v>CH4</v>
      </c>
      <c r="G35" s="49"/>
      <c r="H35" s="49"/>
      <c r="I35" s="79"/>
      <c r="J35" s="4"/>
    </row>
    <row r="36" spans="1:10" ht="15" hidden="1">
      <c r="A36" s="11">
        <v>13</v>
      </c>
      <c r="B36" s="25"/>
      <c r="C36" s="44"/>
      <c r="D36" s="26">
        <v>2006</v>
      </c>
      <c r="E36" s="19" t="s">
        <v>44</v>
      </c>
      <c r="F36" s="12" t="str">
        <f t="shared" si="1"/>
        <v>CH5</v>
      </c>
      <c r="G36" s="49"/>
      <c r="H36" s="49"/>
      <c r="I36" s="79"/>
      <c r="J36" s="4"/>
    </row>
    <row r="37" spans="1:10" ht="15" hidden="1">
      <c r="A37" s="3">
        <v>14</v>
      </c>
      <c r="B37" s="25"/>
      <c r="C37" s="44"/>
      <c r="D37" s="26">
        <v>2006</v>
      </c>
      <c r="E37" s="19" t="s">
        <v>44</v>
      </c>
      <c r="F37" s="12" t="str">
        <f t="shared" si="1"/>
        <v>CH5</v>
      </c>
      <c r="G37" s="49"/>
      <c r="H37" s="49"/>
      <c r="I37" s="79"/>
      <c r="J37" s="4"/>
    </row>
    <row r="38" spans="1:10" ht="15" hidden="1">
      <c r="A38" s="11">
        <v>15</v>
      </c>
      <c r="B38" s="25"/>
      <c r="C38" s="44"/>
      <c r="D38" s="26">
        <v>2007</v>
      </c>
      <c r="E38" s="19" t="s">
        <v>44</v>
      </c>
      <c r="F38" s="12" t="str">
        <f t="shared" si="1"/>
        <v>CH4</v>
      </c>
      <c r="G38" s="49"/>
      <c r="H38" s="49"/>
      <c r="I38" s="79"/>
      <c r="J38" s="4"/>
    </row>
    <row r="39" spans="1:10" ht="15" hidden="1">
      <c r="A39" s="3">
        <v>16</v>
      </c>
      <c r="B39" s="25"/>
      <c r="C39" s="44"/>
      <c r="D39" s="26">
        <v>2007</v>
      </c>
      <c r="E39" s="19" t="s">
        <v>44</v>
      </c>
      <c r="F39" s="12" t="str">
        <f t="shared" si="1"/>
        <v>CH4</v>
      </c>
      <c r="G39" s="49"/>
      <c r="H39" s="49"/>
      <c r="I39" s="79"/>
      <c r="J39" s="4"/>
    </row>
    <row r="40" spans="1:10" ht="15" hidden="1">
      <c r="A40" s="11">
        <v>17</v>
      </c>
      <c r="B40" s="25"/>
      <c r="C40" s="44"/>
      <c r="D40" s="26">
        <v>2006</v>
      </c>
      <c r="E40" s="19" t="s">
        <v>44</v>
      </c>
      <c r="F40" s="12" t="str">
        <f t="shared" si="1"/>
        <v>CH5</v>
      </c>
      <c r="G40" s="49"/>
      <c r="H40" s="49"/>
      <c r="I40" s="79"/>
      <c r="J40" s="4"/>
    </row>
    <row r="41" spans="1:10" ht="15" hidden="1">
      <c r="A41" s="3">
        <v>18</v>
      </c>
      <c r="B41" s="25"/>
      <c r="C41" s="44"/>
      <c r="D41" s="26">
        <v>2007</v>
      </c>
      <c r="E41" s="19" t="s">
        <v>44</v>
      </c>
      <c r="F41" s="12" t="str">
        <f t="shared" si="1"/>
        <v>CH4</v>
      </c>
      <c r="G41" s="49"/>
      <c r="H41" s="49"/>
      <c r="I41" s="79"/>
      <c r="J41" s="4"/>
    </row>
    <row r="42" spans="1:10" ht="15" hidden="1">
      <c r="A42" s="11">
        <v>19</v>
      </c>
      <c r="B42" s="25"/>
      <c r="C42" s="44"/>
      <c r="D42" s="26">
        <v>2007</v>
      </c>
      <c r="E42" s="19" t="s">
        <v>44</v>
      </c>
      <c r="F42" s="12" t="str">
        <f t="shared" si="1"/>
        <v>CH4</v>
      </c>
      <c r="G42" s="49"/>
      <c r="H42" s="49"/>
      <c r="I42" s="79"/>
      <c r="J42" s="4"/>
    </row>
    <row r="43" spans="1:10" ht="15" hidden="1">
      <c r="A43" s="3">
        <v>20</v>
      </c>
      <c r="B43" s="25"/>
      <c r="C43" s="44"/>
      <c r="D43" s="26">
        <v>2007</v>
      </c>
      <c r="E43" s="19" t="s">
        <v>44</v>
      </c>
      <c r="F43" s="12" t="str">
        <f t="shared" si="1"/>
        <v>CH4</v>
      </c>
      <c r="G43" s="49"/>
      <c r="H43" s="49"/>
      <c r="I43" s="79"/>
      <c r="J43" s="4"/>
    </row>
    <row r="44" spans="1:10" ht="15" hidden="1">
      <c r="A44" s="11">
        <v>21</v>
      </c>
      <c r="B44" s="25"/>
      <c r="C44" s="44"/>
      <c r="D44" s="26">
        <v>2007</v>
      </c>
      <c r="E44" s="19" t="s">
        <v>44</v>
      </c>
      <c r="F44" s="12" t="str">
        <f t="shared" si="1"/>
        <v>CH4</v>
      </c>
      <c r="G44" s="49"/>
      <c r="H44" s="49"/>
      <c r="I44" s="79"/>
      <c r="J44" s="4"/>
    </row>
    <row r="45" spans="1:10" ht="15" hidden="1">
      <c r="A45" s="3">
        <v>22</v>
      </c>
      <c r="B45" s="25"/>
      <c r="C45" s="44"/>
      <c r="D45" s="26">
        <v>2007</v>
      </c>
      <c r="E45" s="19" t="s">
        <v>44</v>
      </c>
      <c r="F45" s="12" t="str">
        <f t="shared" si="1"/>
        <v>CH4</v>
      </c>
      <c r="G45" s="49"/>
      <c r="H45" s="49"/>
      <c r="I45" s="79"/>
      <c r="J45" s="4"/>
    </row>
    <row r="46" spans="1:10" ht="15" hidden="1">
      <c r="A46" s="11">
        <v>23</v>
      </c>
      <c r="B46" s="25"/>
      <c r="C46" s="44"/>
      <c r="D46" s="26">
        <v>2007</v>
      </c>
      <c r="E46" s="19" t="s">
        <v>44</v>
      </c>
      <c r="F46" s="12" t="str">
        <f t="shared" si="1"/>
        <v>CH4</v>
      </c>
      <c r="G46" s="49"/>
      <c r="H46" s="49"/>
      <c r="I46" s="79"/>
      <c r="J46" s="4"/>
    </row>
    <row r="47" spans="1:10" ht="15" hidden="1">
      <c r="A47" s="3">
        <v>24</v>
      </c>
      <c r="B47" s="25"/>
      <c r="C47" s="44"/>
      <c r="D47" s="26">
        <v>2007</v>
      </c>
      <c r="E47" s="19" t="s">
        <v>44</v>
      </c>
      <c r="F47" s="12" t="str">
        <f t="shared" si="1"/>
        <v>CH4</v>
      </c>
      <c r="G47" s="49"/>
      <c r="H47" s="49"/>
      <c r="I47" s="79"/>
      <c r="J47" s="4"/>
    </row>
    <row r="48" spans="1:10" ht="15" hidden="1">
      <c r="A48" s="11">
        <v>25</v>
      </c>
      <c r="B48" s="25"/>
      <c r="C48" s="44"/>
      <c r="D48" s="26">
        <v>2007</v>
      </c>
      <c r="E48" s="19" t="s">
        <v>44</v>
      </c>
      <c r="F48" s="12" t="str">
        <f t="shared" si="1"/>
        <v>CH4</v>
      </c>
      <c r="G48" s="49"/>
      <c r="H48" s="49"/>
      <c r="I48" s="79"/>
      <c r="J48" s="4"/>
    </row>
    <row r="49" spans="1:10" ht="15" hidden="1">
      <c r="A49" s="3">
        <v>26</v>
      </c>
      <c r="B49" s="25"/>
      <c r="C49" s="44"/>
      <c r="D49" s="26">
        <v>2007</v>
      </c>
      <c r="E49" s="19" t="s">
        <v>44</v>
      </c>
      <c r="F49" s="12" t="str">
        <f t="shared" si="1"/>
        <v>CH4</v>
      </c>
      <c r="G49" s="49"/>
      <c r="H49" s="49"/>
      <c r="I49" s="79"/>
      <c r="J49" s="4"/>
    </row>
    <row r="50" spans="1:10" ht="15" hidden="1">
      <c r="A50" s="11">
        <v>27</v>
      </c>
      <c r="B50" s="25"/>
      <c r="C50" s="44"/>
      <c r="D50" s="26">
        <v>2006</v>
      </c>
      <c r="E50" s="19" t="s">
        <v>44</v>
      </c>
      <c r="F50" s="12" t="str">
        <f t="shared" si="1"/>
        <v>CH5</v>
      </c>
      <c r="G50" s="49"/>
      <c r="H50" s="49"/>
      <c r="I50" s="79"/>
      <c r="J50" s="4"/>
    </row>
    <row r="51" spans="1:10" ht="15" hidden="1">
      <c r="A51" s="3">
        <v>28</v>
      </c>
      <c r="B51" s="25"/>
      <c r="C51" s="44"/>
      <c r="D51" s="26">
        <v>2006</v>
      </c>
      <c r="E51" s="19" t="s">
        <v>44</v>
      </c>
      <c r="F51" s="12" t="str">
        <f t="shared" si="1"/>
        <v>CH5</v>
      </c>
      <c r="G51" s="49"/>
      <c r="H51" s="49"/>
      <c r="I51" s="79"/>
      <c r="J51" s="4"/>
    </row>
    <row r="52" spans="1:10" ht="15" hidden="1">
      <c r="A52" s="11">
        <v>29</v>
      </c>
      <c r="B52" s="25"/>
      <c r="C52" s="44"/>
      <c r="D52" s="26">
        <v>2006</v>
      </c>
      <c r="E52" s="19" t="s">
        <v>44</v>
      </c>
      <c r="F52" s="12" t="str">
        <f t="shared" si="1"/>
        <v>CH5</v>
      </c>
      <c r="G52" s="49"/>
      <c r="H52" s="49"/>
      <c r="I52" s="79"/>
      <c r="J52" s="4"/>
    </row>
    <row r="53" spans="1:10" ht="15" hidden="1">
      <c r="A53" s="3">
        <v>30</v>
      </c>
      <c r="B53" s="25"/>
      <c r="C53" s="44"/>
      <c r="D53" s="24">
        <v>2004</v>
      </c>
      <c r="E53" s="19" t="s">
        <v>44</v>
      </c>
      <c r="F53" s="12" t="str">
        <f t="shared" si="1"/>
        <v>CH6</v>
      </c>
      <c r="G53" s="49"/>
      <c r="H53" s="49"/>
      <c r="I53" s="79"/>
      <c r="J53" s="4"/>
    </row>
    <row r="54" spans="1:10" ht="15" hidden="1">
      <c r="A54" s="11">
        <v>31</v>
      </c>
      <c r="B54" s="25"/>
      <c r="C54" s="44"/>
      <c r="D54" s="26">
        <v>2005</v>
      </c>
      <c r="E54" s="19" t="s">
        <v>44</v>
      </c>
      <c r="F54" s="12" t="str">
        <f t="shared" si="1"/>
        <v>CH6</v>
      </c>
      <c r="G54" s="49"/>
      <c r="H54" s="49"/>
      <c r="I54" s="79"/>
      <c r="J54" s="4"/>
    </row>
    <row r="55" spans="1:10" ht="15" hidden="1">
      <c r="A55" s="3">
        <v>32</v>
      </c>
      <c r="B55" s="25"/>
      <c r="C55" s="44"/>
      <c r="D55" s="24">
        <v>2004</v>
      </c>
      <c r="E55" s="19" t="s">
        <v>44</v>
      </c>
      <c r="F55" s="12" t="str">
        <f t="shared" si="1"/>
        <v>CH6</v>
      </c>
      <c r="G55" s="49"/>
      <c r="H55" s="49"/>
      <c r="I55" s="79"/>
      <c r="J55" s="4"/>
    </row>
    <row r="56" spans="1:10" ht="15" hidden="1">
      <c r="A56" s="11">
        <v>33</v>
      </c>
      <c r="B56" s="25"/>
      <c r="C56" s="44"/>
      <c r="D56" s="26">
        <v>2004</v>
      </c>
      <c r="E56" s="19" t="s">
        <v>44</v>
      </c>
      <c r="F56" s="12" t="str">
        <f aca="true" t="shared" si="2" ref="F56:F90">IF($E$1-$D56&lt;=6,"CH1",IF($E$1-$D56&lt;=8,"CH2",IF($E$1-$D56&lt;=11,"CH3",IF($E$1-$D56&lt;=14,"CH4",IF($E$1-$D56&lt;=15,"CH5",IF($E$1-$D56&lt;=18,"CH6","CH6"))))))</f>
        <v>CH6</v>
      </c>
      <c r="G56" s="49"/>
      <c r="H56" s="49"/>
      <c r="I56" s="79"/>
      <c r="J56" s="4"/>
    </row>
    <row r="57" spans="1:10" ht="15" hidden="1">
      <c r="A57" s="3">
        <v>34</v>
      </c>
      <c r="B57" s="25"/>
      <c r="C57" s="44"/>
      <c r="D57" s="26">
        <v>2005</v>
      </c>
      <c r="E57" s="19" t="s">
        <v>44</v>
      </c>
      <c r="F57" s="12" t="str">
        <f t="shared" si="2"/>
        <v>CH6</v>
      </c>
      <c r="G57" s="49"/>
      <c r="H57" s="49"/>
      <c r="I57" s="79"/>
      <c r="J57" s="4"/>
    </row>
    <row r="58" spans="1:10" ht="15" hidden="1">
      <c r="A58" s="11">
        <v>35</v>
      </c>
      <c r="B58" s="25"/>
      <c r="C58" s="44"/>
      <c r="D58" s="26">
        <v>2004</v>
      </c>
      <c r="E58" s="19" t="s">
        <v>44</v>
      </c>
      <c r="F58" s="12" t="str">
        <f t="shared" si="2"/>
        <v>CH6</v>
      </c>
      <c r="G58" s="49"/>
      <c r="H58" s="49"/>
      <c r="I58" s="79"/>
      <c r="J58" s="4"/>
    </row>
    <row r="59" spans="1:10" ht="15" hidden="1">
      <c r="A59" s="3">
        <v>36</v>
      </c>
      <c r="B59" s="25"/>
      <c r="C59" s="44"/>
      <c r="D59" s="26">
        <v>2005</v>
      </c>
      <c r="E59" s="19" t="s">
        <v>44</v>
      </c>
      <c r="F59" s="12" t="str">
        <f t="shared" si="2"/>
        <v>CH6</v>
      </c>
      <c r="G59" s="49"/>
      <c r="H59" s="49"/>
      <c r="I59" s="79"/>
      <c r="J59" s="4"/>
    </row>
    <row r="60" spans="1:10" ht="15" hidden="1">
      <c r="A60" s="11">
        <v>37</v>
      </c>
      <c r="B60" s="25"/>
      <c r="C60" s="44"/>
      <c r="D60" s="26">
        <v>2004</v>
      </c>
      <c r="E60" s="19" t="s">
        <v>44</v>
      </c>
      <c r="F60" s="12" t="str">
        <f t="shared" si="2"/>
        <v>CH6</v>
      </c>
      <c r="G60" s="49"/>
      <c r="H60" s="49"/>
      <c r="I60" s="79"/>
      <c r="J60" s="4"/>
    </row>
    <row r="61" spans="1:10" ht="0.75" customHeight="1" hidden="1">
      <c r="A61" s="3">
        <v>38</v>
      </c>
      <c r="B61" s="25"/>
      <c r="C61" s="44"/>
      <c r="D61" s="26">
        <v>2005</v>
      </c>
      <c r="E61" s="19" t="s">
        <v>44</v>
      </c>
      <c r="F61" s="12" t="str">
        <f t="shared" si="2"/>
        <v>CH6</v>
      </c>
      <c r="G61" s="49"/>
      <c r="H61" s="49"/>
      <c r="I61" s="79"/>
      <c r="J61" s="4"/>
    </row>
    <row r="62" spans="1:10" ht="15" hidden="1">
      <c r="A62" s="11">
        <v>39</v>
      </c>
      <c r="B62" s="25"/>
      <c r="C62" s="44"/>
      <c r="D62" s="26">
        <v>2005</v>
      </c>
      <c r="E62" s="19" t="s">
        <v>44</v>
      </c>
      <c r="F62" s="12" t="str">
        <f t="shared" si="2"/>
        <v>CH6</v>
      </c>
      <c r="G62" s="49"/>
      <c r="H62" s="49"/>
      <c r="I62" s="79"/>
      <c r="J62" s="4"/>
    </row>
    <row r="63" spans="1:10" ht="15" hidden="1">
      <c r="A63" s="3">
        <v>40</v>
      </c>
      <c r="B63" s="25"/>
      <c r="C63" s="44"/>
      <c r="D63" s="26">
        <v>2004</v>
      </c>
      <c r="E63" s="19" t="s">
        <v>44</v>
      </c>
      <c r="F63" s="12" t="str">
        <f t="shared" si="2"/>
        <v>CH6</v>
      </c>
      <c r="G63" s="49"/>
      <c r="H63" s="49"/>
      <c r="I63" s="79"/>
      <c r="J63" s="4"/>
    </row>
    <row r="64" spans="1:10" ht="15" hidden="1">
      <c r="A64" s="11">
        <v>41</v>
      </c>
      <c r="B64" s="25"/>
      <c r="C64" s="44"/>
      <c r="D64" s="26">
        <v>2005</v>
      </c>
      <c r="E64" s="19" t="s">
        <v>44</v>
      </c>
      <c r="F64" s="12" t="str">
        <f t="shared" si="2"/>
        <v>CH6</v>
      </c>
      <c r="G64" s="49"/>
      <c r="H64" s="49"/>
      <c r="I64" s="79"/>
      <c r="J64" s="4"/>
    </row>
    <row r="65" spans="1:10" ht="15" hidden="1">
      <c r="A65" s="3">
        <v>42</v>
      </c>
      <c r="B65" s="25"/>
      <c r="C65" s="44"/>
      <c r="D65" s="26">
        <v>2005</v>
      </c>
      <c r="E65" s="19" t="s">
        <v>44</v>
      </c>
      <c r="F65" s="12" t="str">
        <f t="shared" si="2"/>
        <v>CH6</v>
      </c>
      <c r="G65" s="49"/>
      <c r="H65" s="49"/>
      <c r="I65" s="79"/>
      <c r="J65" s="4"/>
    </row>
    <row r="66" spans="1:10" ht="15" hidden="1">
      <c r="A66" s="11">
        <v>43</v>
      </c>
      <c r="B66" s="25"/>
      <c r="C66" s="44"/>
      <c r="D66" s="26">
        <v>2004</v>
      </c>
      <c r="E66" s="19" t="s">
        <v>44</v>
      </c>
      <c r="F66" s="12" t="str">
        <f t="shared" si="2"/>
        <v>CH6</v>
      </c>
      <c r="G66" s="49"/>
      <c r="H66" s="49"/>
      <c r="I66" s="79"/>
      <c r="J66" s="4"/>
    </row>
    <row r="67" spans="1:10" ht="15" hidden="1">
      <c r="A67" s="3">
        <v>44</v>
      </c>
      <c r="B67" s="25"/>
      <c r="C67" s="44"/>
      <c r="D67" s="26">
        <v>2005</v>
      </c>
      <c r="E67" s="19" t="s">
        <v>44</v>
      </c>
      <c r="F67" s="12" t="str">
        <f t="shared" si="2"/>
        <v>CH6</v>
      </c>
      <c r="G67" s="49"/>
      <c r="H67" s="49"/>
      <c r="I67" s="79"/>
      <c r="J67" s="4"/>
    </row>
    <row r="68" spans="1:10" ht="15" hidden="1">
      <c r="A68" s="11">
        <v>45</v>
      </c>
      <c r="B68" s="25"/>
      <c r="C68" s="44"/>
      <c r="D68" s="26">
        <v>2005</v>
      </c>
      <c r="E68" s="19" t="s">
        <v>44</v>
      </c>
      <c r="F68" s="12" t="str">
        <f t="shared" si="2"/>
        <v>CH6</v>
      </c>
      <c r="G68" s="49"/>
      <c r="H68" s="49"/>
      <c r="I68" s="79"/>
      <c r="J68" s="4"/>
    </row>
    <row r="69" spans="1:10" ht="15" hidden="1">
      <c r="A69" s="3">
        <v>46</v>
      </c>
      <c r="B69" s="25"/>
      <c r="C69" s="44"/>
      <c r="D69" s="26">
        <v>2004</v>
      </c>
      <c r="E69" s="19" t="s">
        <v>44</v>
      </c>
      <c r="F69" s="12" t="str">
        <f t="shared" si="2"/>
        <v>CH6</v>
      </c>
      <c r="G69" s="49"/>
      <c r="H69" s="49"/>
      <c r="I69" s="79"/>
      <c r="J69" s="4"/>
    </row>
    <row r="70" spans="1:10" ht="15" hidden="1">
      <c r="A70" s="11">
        <v>47</v>
      </c>
      <c r="B70" s="25"/>
      <c r="C70" s="44"/>
      <c r="D70" s="26">
        <v>2004</v>
      </c>
      <c r="E70" s="19" t="s">
        <v>44</v>
      </c>
      <c r="F70" s="12" t="str">
        <f t="shared" si="2"/>
        <v>CH6</v>
      </c>
      <c r="G70" s="49"/>
      <c r="H70" s="49"/>
      <c r="I70" s="79"/>
      <c r="J70" s="4"/>
    </row>
    <row r="71" spans="1:10" ht="15" hidden="1">
      <c r="A71" s="3">
        <v>48</v>
      </c>
      <c r="B71" s="25"/>
      <c r="C71" s="44"/>
      <c r="D71" s="26">
        <v>2002</v>
      </c>
      <c r="E71" s="19" t="s">
        <v>44</v>
      </c>
      <c r="F71" s="12" t="str">
        <f t="shared" si="2"/>
        <v>CH6</v>
      </c>
      <c r="G71" s="49"/>
      <c r="H71" s="49"/>
      <c r="I71" s="79"/>
      <c r="J71" s="4"/>
    </row>
    <row r="72" spans="1:10" ht="15" hidden="1">
      <c r="A72" s="11">
        <v>49</v>
      </c>
      <c r="B72" s="25"/>
      <c r="C72" s="44"/>
      <c r="D72" s="26">
        <v>2003</v>
      </c>
      <c r="E72" s="19" t="s">
        <v>44</v>
      </c>
      <c r="F72" s="12" t="str">
        <f t="shared" si="2"/>
        <v>CH6</v>
      </c>
      <c r="G72" s="49"/>
      <c r="H72" s="49"/>
      <c r="I72" s="79"/>
      <c r="J72" s="4"/>
    </row>
    <row r="73" spans="1:10" ht="15" hidden="1">
      <c r="A73" s="3">
        <v>50</v>
      </c>
      <c r="B73" s="25"/>
      <c r="C73" s="44"/>
      <c r="D73" s="26">
        <v>2002</v>
      </c>
      <c r="E73" s="19" t="s">
        <v>44</v>
      </c>
      <c r="F73" s="12" t="str">
        <f t="shared" si="2"/>
        <v>CH6</v>
      </c>
      <c r="G73" s="49"/>
      <c r="H73" s="49"/>
      <c r="I73" s="79"/>
      <c r="J73" s="4"/>
    </row>
    <row r="74" spans="1:10" ht="15" hidden="1">
      <c r="A74" s="11">
        <v>51</v>
      </c>
      <c r="B74" s="25"/>
      <c r="C74" s="44"/>
      <c r="D74" s="26">
        <v>2002</v>
      </c>
      <c r="E74" s="19" t="s">
        <v>44</v>
      </c>
      <c r="F74" s="12" t="str">
        <f t="shared" si="2"/>
        <v>CH6</v>
      </c>
      <c r="G74" s="49"/>
      <c r="H74" s="49"/>
      <c r="I74" s="79"/>
      <c r="J74" s="4"/>
    </row>
    <row r="75" spans="1:10" ht="15" hidden="1">
      <c r="A75" s="3">
        <v>52</v>
      </c>
      <c r="B75" s="25"/>
      <c r="C75" s="44"/>
      <c r="D75" s="26">
        <v>2003</v>
      </c>
      <c r="E75" s="19" t="s">
        <v>44</v>
      </c>
      <c r="F75" s="12" t="str">
        <f t="shared" si="2"/>
        <v>CH6</v>
      </c>
      <c r="G75" s="49"/>
      <c r="H75" s="49"/>
      <c r="I75" s="79"/>
      <c r="J75" s="4"/>
    </row>
    <row r="76" spans="1:10" ht="15" hidden="1">
      <c r="A76" s="11">
        <v>53</v>
      </c>
      <c r="B76" s="25"/>
      <c r="C76" s="44"/>
      <c r="D76" s="26">
        <v>2001</v>
      </c>
      <c r="E76" s="19" t="s">
        <v>44</v>
      </c>
      <c r="F76" s="12" t="str">
        <f t="shared" si="2"/>
        <v>CH6</v>
      </c>
      <c r="G76" s="49"/>
      <c r="H76" s="49"/>
      <c r="I76" s="79"/>
      <c r="J76" s="4"/>
    </row>
    <row r="77" spans="1:10" ht="15" hidden="1">
      <c r="A77" s="3">
        <v>54</v>
      </c>
      <c r="B77" s="25"/>
      <c r="C77" s="44"/>
      <c r="D77" s="26">
        <v>2001</v>
      </c>
      <c r="E77" s="19" t="s">
        <v>44</v>
      </c>
      <c r="F77" s="12" t="str">
        <f t="shared" si="2"/>
        <v>CH6</v>
      </c>
      <c r="G77" s="49"/>
      <c r="H77" s="49"/>
      <c r="I77" s="79"/>
      <c r="J77" s="4"/>
    </row>
    <row r="78" spans="1:10" ht="15" hidden="1">
      <c r="A78" s="11">
        <v>55</v>
      </c>
      <c r="B78" s="25"/>
      <c r="C78" s="44"/>
      <c r="D78" s="26">
        <v>2001</v>
      </c>
      <c r="E78" s="19" t="s">
        <v>44</v>
      </c>
      <c r="F78" s="12" t="str">
        <f t="shared" si="2"/>
        <v>CH6</v>
      </c>
      <c r="G78" s="49"/>
      <c r="H78" s="49"/>
      <c r="I78" s="79"/>
      <c r="J78" s="4"/>
    </row>
    <row r="79" spans="1:10" ht="15" hidden="1">
      <c r="A79" s="3">
        <v>56</v>
      </c>
      <c r="B79" s="25"/>
      <c r="C79" s="44"/>
      <c r="D79" s="26">
        <v>2001</v>
      </c>
      <c r="E79" s="19" t="s">
        <v>44</v>
      </c>
      <c r="F79" s="12" t="str">
        <f t="shared" si="2"/>
        <v>CH6</v>
      </c>
      <c r="G79" s="49"/>
      <c r="H79" s="49"/>
      <c r="I79" s="79"/>
      <c r="J79" s="4"/>
    </row>
    <row r="80" spans="1:10" ht="15">
      <c r="A80" s="11">
        <v>57</v>
      </c>
      <c r="B80" s="56">
        <v>79</v>
      </c>
      <c r="C80" s="43" t="s">
        <v>50</v>
      </c>
      <c r="D80" s="36">
        <v>2011</v>
      </c>
      <c r="E80" s="19" t="s">
        <v>44</v>
      </c>
      <c r="F80" s="12" t="str">
        <f t="shared" si="2"/>
        <v>CH3</v>
      </c>
      <c r="G80" s="51"/>
      <c r="H80" s="51"/>
      <c r="I80" s="79">
        <v>0.0010162037037037038</v>
      </c>
      <c r="J80" s="4">
        <v>2</v>
      </c>
    </row>
    <row r="81" spans="1:10" ht="15">
      <c r="A81" s="3">
        <v>58</v>
      </c>
      <c r="B81" s="56">
        <v>78</v>
      </c>
      <c r="C81" s="43" t="s">
        <v>49</v>
      </c>
      <c r="D81" s="36">
        <v>2010</v>
      </c>
      <c r="E81" s="19" t="s">
        <v>44</v>
      </c>
      <c r="F81" s="12" t="str">
        <f t="shared" si="2"/>
        <v>CH3</v>
      </c>
      <c r="G81" s="51"/>
      <c r="H81" s="51"/>
      <c r="I81" s="79">
        <v>0.0010474537037037037</v>
      </c>
      <c r="J81" s="4">
        <v>1</v>
      </c>
    </row>
    <row r="82" spans="1:10" ht="15">
      <c r="A82" s="11">
        <v>59</v>
      </c>
      <c r="B82" s="25">
        <v>27</v>
      </c>
      <c r="C82" s="43" t="s">
        <v>103</v>
      </c>
      <c r="D82" s="36">
        <v>2010</v>
      </c>
      <c r="E82" s="15" t="s">
        <v>33</v>
      </c>
      <c r="F82" s="12" t="str">
        <f t="shared" si="2"/>
        <v>CH3</v>
      </c>
      <c r="G82" s="51"/>
      <c r="H82" s="51"/>
      <c r="I82" s="79">
        <v>0.0010497685185185187</v>
      </c>
      <c r="J82" s="4"/>
    </row>
    <row r="83" spans="1:10" ht="15">
      <c r="A83" s="3">
        <v>60</v>
      </c>
      <c r="B83" s="25">
        <v>280</v>
      </c>
      <c r="C83" s="44" t="s">
        <v>170</v>
      </c>
      <c r="D83" s="26">
        <v>2011</v>
      </c>
      <c r="E83" s="19" t="s">
        <v>56</v>
      </c>
      <c r="F83" s="12" t="str">
        <f t="shared" si="2"/>
        <v>CH3</v>
      </c>
      <c r="G83" s="9"/>
      <c r="H83" s="9"/>
      <c r="I83" s="80">
        <v>0.0010706018518518519</v>
      </c>
      <c r="J83" s="4"/>
    </row>
    <row r="84" spans="1:10" ht="15">
      <c r="A84" s="11">
        <v>61</v>
      </c>
      <c r="B84" s="60">
        <v>144</v>
      </c>
      <c r="C84" s="45" t="s">
        <v>164</v>
      </c>
      <c r="D84" s="37">
        <v>2011</v>
      </c>
      <c r="E84" s="15" t="s">
        <v>150</v>
      </c>
      <c r="F84" s="12" t="str">
        <f t="shared" si="2"/>
        <v>CH3</v>
      </c>
      <c r="G84" s="9"/>
      <c r="H84" s="9"/>
      <c r="I84" s="87">
        <v>0.001170138888888889</v>
      </c>
      <c r="J84" s="4"/>
    </row>
    <row r="85" spans="1:10" ht="15">
      <c r="A85" s="3">
        <v>62</v>
      </c>
      <c r="B85" s="25">
        <v>83</v>
      </c>
      <c r="C85" s="44" t="s">
        <v>52</v>
      </c>
      <c r="D85" s="26">
        <v>2012</v>
      </c>
      <c r="E85" s="19" t="s">
        <v>44</v>
      </c>
      <c r="F85" s="12" t="str">
        <f t="shared" si="2"/>
        <v>CH3</v>
      </c>
      <c r="G85" s="4"/>
      <c r="H85" s="4"/>
      <c r="I85" s="80">
        <v>0.00125</v>
      </c>
      <c r="J85" s="4"/>
    </row>
    <row r="86" spans="1:10" ht="15">
      <c r="A86" s="11">
        <v>63</v>
      </c>
      <c r="B86" s="25">
        <v>230</v>
      </c>
      <c r="C86" s="43" t="s">
        <v>58</v>
      </c>
      <c r="D86" s="36">
        <v>2010</v>
      </c>
      <c r="E86" s="19" t="s">
        <v>56</v>
      </c>
      <c r="F86" s="12" t="str">
        <f t="shared" si="2"/>
        <v>CH3</v>
      </c>
      <c r="G86" s="49"/>
      <c r="H86" s="49"/>
      <c r="I86" s="79">
        <v>0.0012627314814814814</v>
      </c>
      <c r="J86" s="4"/>
    </row>
    <row r="87" spans="1:10" ht="15">
      <c r="A87" s="3">
        <v>64</v>
      </c>
      <c r="B87" s="25">
        <v>146</v>
      </c>
      <c r="C87" s="43" t="s">
        <v>163</v>
      </c>
      <c r="D87" s="36">
        <v>2012</v>
      </c>
      <c r="E87" s="15" t="s">
        <v>150</v>
      </c>
      <c r="F87" s="12" t="str">
        <f t="shared" si="2"/>
        <v>CH3</v>
      </c>
      <c r="G87" s="49"/>
      <c r="H87" s="49"/>
      <c r="I87" s="79">
        <v>0.0012708333333333335</v>
      </c>
      <c r="J87" s="4"/>
    </row>
    <row r="88" spans="1:10" ht="15">
      <c r="A88" s="11">
        <v>65</v>
      </c>
      <c r="B88" s="25">
        <v>143</v>
      </c>
      <c r="C88" s="43" t="s">
        <v>165</v>
      </c>
      <c r="D88" s="36">
        <v>2011</v>
      </c>
      <c r="E88" s="15" t="s">
        <v>150</v>
      </c>
      <c r="F88" s="12" t="str">
        <f t="shared" si="2"/>
        <v>CH3</v>
      </c>
      <c r="G88" s="49"/>
      <c r="H88" s="49"/>
      <c r="I88" s="79">
        <v>0.0012997685185185185</v>
      </c>
      <c r="J88" s="4"/>
    </row>
    <row r="89" spans="1:10" ht="15">
      <c r="A89" s="3">
        <v>66</v>
      </c>
      <c r="B89" s="25">
        <v>147</v>
      </c>
      <c r="C89" s="43" t="s">
        <v>162</v>
      </c>
      <c r="D89" s="36">
        <v>2012</v>
      </c>
      <c r="E89" s="15" t="s">
        <v>150</v>
      </c>
      <c r="F89" s="12" t="str">
        <f t="shared" si="2"/>
        <v>CH3</v>
      </c>
      <c r="G89" s="49"/>
      <c r="H89" s="49"/>
      <c r="I89" s="79">
        <v>0.0013761574074074075</v>
      </c>
      <c r="J89" s="4"/>
    </row>
    <row r="90" spans="1:10" ht="15.75" thickBot="1">
      <c r="A90" s="11">
        <v>67</v>
      </c>
      <c r="B90" s="25">
        <v>276</v>
      </c>
      <c r="C90" s="44" t="s">
        <v>59</v>
      </c>
      <c r="D90" s="26">
        <v>2011</v>
      </c>
      <c r="E90" s="19" t="s">
        <v>56</v>
      </c>
      <c r="F90" s="12" t="str">
        <f t="shared" si="2"/>
        <v>CH3</v>
      </c>
      <c r="G90" s="49"/>
      <c r="H90" s="49"/>
      <c r="I90" s="79">
        <v>0.001386574074074074</v>
      </c>
      <c r="J90" s="4"/>
    </row>
    <row r="91" spans="1:11" s="27" customFormat="1" ht="24" customHeight="1" thickBot="1">
      <c r="A91" s="183" t="s">
        <v>184</v>
      </c>
      <c r="B91" s="184"/>
      <c r="C91" s="184"/>
      <c r="D91" s="184"/>
      <c r="E91" s="184"/>
      <c r="F91" s="184"/>
      <c r="G91" s="184"/>
      <c r="H91" s="184"/>
      <c r="I91" s="184"/>
      <c r="J91" s="185"/>
      <c r="K91" s="28"/>
    </row>
    <row r="92" spans="1:14" s="27" customFormat="1" ht="27" customHeight="1">
      <c r="A92" s="23" t="s">
        <v>84</v>
      </c>
      <c r="B92" s="23" t="s">
        <v>83</v>
      </c>
      <c r="C92" s="40" t="s">
        <v>1</v>
      </c>
      <c r="D92" s="24" t="s">
        <v>82</v>
      </c>
      <c r="E92" s="15" t="s">
        <v>2</v>
      </c>
      <c r="F92" s="25" t="s">
        <v>4</v>
      </c>
      <c r="G92" s="23" t="s">
        <v>5</v>
      </c>
      <c r="H92" s="25" t="s">
        <v>3</v>
      </c>
      <c r="I92" s="26" t="s">
        <v>9</v>
      </c>
      <c r="J92" s="56" t="s">
        <v>85</v>
      </c>
      <c r="M92" s="28"/>
      <c r="N92" s="82"/>
    </row>
    <row r="93" spans="1:14" s="97" customFormat="1" ht="15">
      <c r="A93" s="113">
        <v>1</v>
      </c>
      <c r="B93" s="118">
        <v>240</v>
      </c>
      <c r="C93" s="114" t="s">
        <v>69</v>
      </c>
      <c r="D93" s="115">
        <v>2007</v>
      </c>
      <c r="E93" s="119" t="s">
        <v>56</v>
      </c>
      <c r="F93" s="108" t="str">
        <f aca="true" t="shared" si="3" ref="F93:F106">IF($E$1-$D93&lt;=6,"CH1",IF($E$1-$D93&lt;=8,"CH2",IF($E$1-$D93&lt;=11,"CH3",IF($E$1-$D93&lt;=14,"CH4",IF($E$1-$D93&lt;=15,"CH5",IF($E$1-$D93&lt;=18,"CH6","CH6"))))))</f>
        <v>CH4</v>
      </c>
      <c r="G93" s="112"/>
      <c r="H93" s="112"/>
      <c r="I93" s="117">
        <v>0.0017777777777777776</v>
      </c>
      <c r="J93" s="112">
        <v>10</v>
      </c>
      <c r="N93" s="98"/>
    </row>
    <row r="94" spans="1:14" s="99" customFormat="1" ht="15">
      <c r="A94" s="142">
        <v>2</v>
      </c>
      <c r="B94" s="143">
        <v>243</v>
      </c>
      <c r="C94" s="135" t="s">
        <v>68</v>
      </c>
      <c r="D94" s="136">
        <v>2007</v>
      </c>
      <c r="E94" s="144" t="s">
        <v>56</v>
      </c>
      <c r="F94" s="138" t="str">
        <f t="shared" si="3"/>
        <v>CH4</v>
      </c>
      <c r="G94" s="139"/>
      <c r="H94" s="139"/>
      <c r="I94" s="141">
        <v>0.0018124999999999999</v>
      </c>
      <c r="J94" s="139">
        <v>7</v>
      </c>
      <c r="N94" s="100"/>
    </row>
    <row r="95" spans="1:14" s="101" customFormat="1" ht="15">
      <c r="A95" s="163">
        <v>3</v>
      </c>
      <c r="B95" s="153">
        <v>77</v>
      </c>
      <c r="C95" s="154" t="s">
        <v>144</v>
      </c>
      <c r="D95" s="155">
        <v>2009</v>
      </c>
      <c r="E95" s="156" t="s">
        <v>44</v>
      </c>
      <c r="F95" s="157" t="str">
        <f t="shared" si="3"/>
        <v>CH4</v>
      </c>
      <c r="G95" s="152"/>
      <c r="H95" s="152"/>
      <c r="I95" s="164">
        <v>0.001835648148148148</v>
      </c>
      <c r="J95" s="152">
        <v>5</v>
      </c>
      <c r="N95" s="102"/>
    </row>
    <row r="96" spans="1:10" ht="15">
      <c r="A96" s="11">
        <v>4</v>
      </c>
      <c r="B96" s="56">
        <v>74</v>
      </c>
      <c r="C96" s="43" t="s">
        <v>48</v>
      </c>
      <c r="D96" s="36">
        <v>2007</v>
      </c>
      <c r="E96" s="19" t="s">
        <v>44</v>
      </c>
      <c r="F96" s="12" t="str">
        <f t="shared" si="3"/>
        <v>CH4</v>
      </c>
      <c r="G96" s="49"/>
      <c r="H96" s="49"/>
      <c r="I96" s="79">
        <v>0.0018923611111111112</v>
      </c>
      <c r="J96" s="4">
        <v>3</v>
      </c>
    </row>
    <row r="97" spans="1:10" ht="15">
      <c r="A97" s="3">
        <v>5</v>
      </c>
      <c r="B97" s="25">
        <v>75</v>
      </c>
      <c r="C97" s="44" t="s">
        <v>142</v>
      </c>
      <c r="D97" s="26">
        <v>2009</v>
      </c>
      <c r="E97" s="18" t="s">
        <v>44</v>
      </c>
      <c r="F97" s="12" t="str">
        <f t="shared" si="3"/>
        <v>CH4</v>
      </c>
      <c r="G97" s="49"/>
      <c r="H97" s="49"/>
      <c r="I97" s="79">
        <v>0.0019988425925925924</v>
      </c>
      <c r="J97" s="4">
        <v>2</v>
      </c>
    </row>
    <row r="98" spans="1:10" ht="15">
      <c r="A98" s="11">
        <v>6</v>
      </c>
      <c r="B98" s="25">
        <v>246</v>
      </c>
      <c r="C98" s="43" t="s">
        <v>171</v>
      </c>
      <c r="D98" s="36">
        <v>2008</v>
      </c>
      <c r="E98" s="18" t="s">
        <v>56</v>
      </c>
      <c r="F98" s="12" t="str">
        <f t="shared" si="3"/>
        <v>CH4</v>
      </c>
      <c r="G98" s="49"/>
      <c r="H98" s="49"/>
      <c r="I98" s="79">
        <v>0.002003472222222222</v>
      </c>
      <c r="J98" s="4">
        <v>1</v>
      </c>
    </row>
    <row r="99" spans="1:10" ht="15">
      <c r="A99" s="3">
        <v>7</v>
      </c>
      <c r="B99" s="25">
        <v>76</v>
      </c>
      <c r="C99" s="44" t="s">
        <v>143</v>
      </c>
      <c r="D99" s="26">
        <v>2009</v>
      </c>
      <c r="E99" s="18" t="s">
        <v>44</v>
      </c>
      <c r="F99" s="12" t="str">
        <f t="shared" si="3"/>
        <v>CH4</v>
      </c>
      <c r="G99" s="49"/>
      <c r="H99" s="49"/>
      <c r="I99" s="79">
        <v>0.0020925925925925925</v>
      </c>
      <c r="J99" s="4"/>
    </row>
    <row r="100" spans="1:10" ht="15">
      <c r="A100" s="11">
        <v>8</v>
      </c>
      <c r="B100" s="25">
        <v>13</v>
      </c>
      <c r="C100" s="43" t="s">
        <v>96</v>
      </c>
      <c r="D100" s="36">
        <v>2009</v>
      </c>
      <c r="E100" s="18" t="s">
        <v>97</v>
      </c>
      <c r="F100" s="12" t="str">
        <f t="shared" si="3"/>
        <v>CH4</v>
      </c>
      <c r="G100" s="49"/>
      <c r="H100" s="49"/>
      <c r="I100" s="79">
        <v>0.002148148148148148</v>
      </c>
      <c r="J100" s="4"/>
    </row>
    <row r="101" spans="1:10" ht="15">
      <c r="A101" s="3">
        <v>9</v>
      </c>
      <c r="B101" s="25">
        <v>259</v>
      </c>
      <c r="C101" s="44" t="s">
        <v>62</v>
      </c>
      <c r="D101" s="26">
        <v>2008</v>
      </c>
      <c r="E101" s="18" t="s">
        <v>56</v>
      </c>
      <c r="F101" s="12" t="str">
        <f t="shared" si="3"/>
        <v>CH4</v>
      </c>
      <c r="G101" s="4"/>
      <c r="H101" s="4"/>
      <c r="I101" s="80">
        <v>0.002165509259259259</v>
      </c>
      <c r="J101" s="4"/>
    </row>
    <row r="102" spans="1:10" ht="15">
      <c r="A102" s="11">
        <v>10</v>
      </c>
      <c r="B102" s="25">
        <v>15</v>
      </c>
      <c r="C102" s="43" t="s">
        <v>99</v>
      </c>
      <c r="D102" s="36">
        <v>2007</v>
      </c>
      <c r="E102" s="18" t="s">
        <v>97</v>
      </c>
      <c r="F102" s="12" t="str">
        <f t="shared" si="3"/>
        <v>CH4</v>
      </c>
      <c r="G102" s="49"/>
      <c r="H102" s="49"/>
      <c r="I102" s="79">
        <v>0.0024502314814814816</v>
      </c>
      <c r="J102" s="4"/>
    </row>
    <row r="103" spans="1:10" ht="15">
      <c r="A103" s="3">
        <v>11</v>
      </c>
      <c r="B103" s="56">
        <v>20</v>
      </c>
      <c r="C103" s="43" t="s">
        <v>29</v>
      </c>
      <c r="D103" s="36">
        <v>2009</v>
      </c>
      <c r="E103" s="15" t="s">
        <v>33</v>
      </c>
      <c r="F103" s="12" t="str">
        <f t="shared" si="3"/>
        <v>CH4</v>
      </c>
      <c r="G103" s="49"/>
      <c r="H103" s="49"/>
      <c r="I103" s="79">
        <v>0.002789351851851852</v>
      </c>
      <c r="J103" s="4"/>
    </row>
    <row r="104" spans="1:10" ht="15">
      <c r="A104" s="11">
        <v>12</v>
      </c>
      <c r="B104" s="25">
        <v>28</v>
      </c>
      <c r="C104" s="44" t="s">
        <v>104</v>
      </c>
      <c r="D104" s="26">
        <v>2009</v>
      </c>
      <c r="E104" s="15" t="s">
        <v>33</v>
      </c>
      <c r="F104" s="12" t="str">
        <f t="shared" si="3"/>
        <v>CH4</v>
      </c>
      <c r="G104" s="4"/>
      <c r="H104" s="4"/>
      <c r="I104" s="80">
        <v>0.002831018518518518</v>
      </c>
      <c r="J104" s="4"/>
    </row>
    <row r="105" spans="1:10" ht="15">
      <c r="A105" s="3">
        <v>13</v>
      </c>
      <c r="B105" s="25">
        <v>256</v>
      </c>
      <c r="C105" s="43" t="s">
        <v>63</v>
      </c>
      <c r="D105" s="36">
        <v>2009</v>
      </c>
      <c r="E105" s="19" t="s">
        <v>56</v>
      </c>
      <c r="F105" s="12" t="str">
        <f t="shared" si="3"/>
        <v>CH4</v>
      </c>
      <c r="G105" s="49"/>
      <c r="H105" s="49"/>
      <c r="I105" s="79">
        <v>0.0028796296296296296</v>
      </c>
      <c r="J105" s="4"/>
    </row>
    <row r="106" spans="1:10" ht="15.75" thickBot="1">
      <c r="A106" s="11">
        <v>14</v>
      </c>
      <c r="B106" s="56">
        <v>19</v>
      </c>
      <c r="C106" s="43" t="s">
        <v>28</v>
      </c>
      <c r="D106" s="36">
        <v>2008</v>
      </c>
      <c r="E106" s="15" t="s">
        <v>33</v>
      </c>
      <c r="F106" s="12" t="str">
        <f t="shared" si="3"/>
        <v>CH4</v>
      </c>
      <c r="G106" s="49"/>
      <c r="H106" s="49"/>
      <c r="I106" s="79">
        <v>0.0029305555555555556</v>
      </c>
      <c r="J106" s="4"/>
    </row>
    <row r="107" spans="1:11" s="27" customFormat="1" ht="24" customHeight="1" thickBot="1">
      <c r="A107" s="183" t="s">
        <v>185</v>
      </c>
      <c r="B107" s="184"/>
      <c r="C107" s="184"/>
      <c r="D107" s="184"/>
      <c r="E107" s="184"/>
      <c r="F107" s="184"/>
      <c r="G107" s="184"/>
      <c r="H107" s="184"/>
      <c r="I107" s="184"/>
      <c r="J107" s="185"/>
      <c r="K107" s="28"/>
    </row>
    <row r="108" spans="1:14" s="27" customFormat="1" ht="27" customHeight="1">
      <c r="A108" s="23" t="s">
        <v>84</v>
      </c>
      <c r="B108" s="23" t="s">
        <v>83</v>
      </c>
      <c r="C108" s="40" t="s">
        <v>1</v>
      </c>
      <c r="D108" s="24" t="s">
        <v>82</v>
      </c>
      <c r="E108" s="15" t="s">
        <v>2</v>
      </c>
      <c r="F108" s="25" t="s">
        <v>4</v>
      </c>
      <c r="G108" s="23" t="s">
        <v>5</v>
      </c>
      <c r="H108" s="25" t="s">
        <v>3</v>
      </c>
      <c r="I108" s="26" t="s">
        <v>9</v>
      </c>
      <c r="J108" s="4"/>
      <c r="M108" s="28"/>
      <c r="N108" s="82"/>
    </row>
    <row r="109" spans="1:14" s="97" customFormat="1" ht="13.5" customHeight="1">
      <c r="A109" s="113">
        <v>1</v>
      </c>
      <c r="B109" s="118">
        <v>87</v>
      </c>
      <c r="C109" s="114" t="s">
        <v>43</v>
      </c>
      <c r="D109" s="115">
        <v>2006</v>
      </c>
      <c r="E109" s="119" t="s">
        <v>40</v>
      </c>
      <c r="F109" s="108" t="str">
        <f aca="true" t="shared" si="4" ref="F109:F114">IF($E$1-$D109&lt;=6,"CH1",IF($E$1-$D109&lt;=8,"CH2",IF($E$1-$D109&lt;=11,"CH3",IF($E$1-$D109&lt;=14,"CH4",IF($E$1-$D109&lt;=15,"CH5",IF($E$1-$D109&lt;=18,"CH6","CH6"))))))</f>
        <v>CH5</v>
      </c>
      <c r="G109" s="112"/>
      <c r="H109" s="112"/>
      <c r="I109" s="117">
        <v>0.0038935185185185184</v>
      </c>
      <c r="J109" s="112">
        <v>10</v>
      </c>
      <c r="N109" s="98"/>
    </row>
    <row r="110" spans="1:14" s="99" customFormat="1" ht="15">
      <c r="A110" s="142">
        <v>2</v>
      </c>
      <c r="B110" s="143">
        <v>239</v>
      </c>
      <c r="C110" s="135" t="s">
        <v>172</v>
      </c>
      <c r="D110" s="136">
        <v>2006</v>
      </c>
      <c r="E110" s="144" t="s">
        <v>56</v>
      </c>
      <c r="F110" s="138" t="str">
        <f t="shared" si="4"/>
        <v>CH5</v>
      </c>
      <c r="G110" s="139"/>
      <c r="H110" s="139"/>
      <c r="I110" s="141">
        <v>0.004055555555555555</v>
      </c>
      <c r="J110" s="139">
        <v>7</v>
      </c>
      <c r="N110" s="100"/>
    </row>
    <row r="111" spans="1:14" s="101" customFormat="1" ht="15">
      <c r="A111" s="163">
        <v>3</v>
      </c>
      <c r="B111" s="153">
        <v>1</v>
      </c>
      <c r="C111" s="154" t="s">
        <v>79</v>
      </c>
      <c r="D111" s="155">
        <v>2006</v>
      </c>
      <c r="E111" s="156" t="s">
        <v>80</v>
      </c>
      <c r="F111" s="157" t="str">
        <f t="shared" si="4"/>
        <v>CH5</v>
      </c>
      <c r="G111" s="152"/>
      <c r="H111" s="152"/>
      <c r="I111" s="164">
        <v>0.0043368055555555556</v>
      </c>
      <c r="J111" s="152">
        <v>5</v>
      </c>
      <c r="N111" s="102"/>
    </row>
    <row r="112" spans="1:10" ht="15">
      <c r="A112" s="11">
        <v>4</v>
      </c>
      <c r="B112" s="56">
        <v>23</v>
      </c>
      <c r="C112" s="43" t="s">
        <v>30</v>
      </c>
      <c r="D112" s="36">
        <v>2006</v>
      </c>
      <c r="E112" s="15" t="s">
        <v>33</v>
      </c>
      <c r="F112" s="12" t="str">
        <f t="shared" si="4"/>
        <v>CH5</v>
      </c>
      <c r="G112" s="49"/>
      <c r="H112" s="49"/>
      <c r="I112" s="79">
        <v>0.004604166666666667</v>
      </c>
      <c r="J112" s="4">
        <v>3</v>
      </c>
    </row>
    <row r="113" spans="1:10" ht="15">
      <c r="A113" s="3">
        <v>5</v>
      </c>
      <c r="B113" s="25">
        <v>228</v>
      </c>
      <c r="C113" s="43" t="s">
        <v>173</v>
      </c>
      <c r="D113" s="36">
        <v>2006</v>
      </c>
      <c r="E113" s="15" t="s">
        <v>72</v>
      </c>
      <c r="F113" s="12" t="str">
        <f t="shared" si="4"/>
        <v>CH5</v>
      </c>
      <c r="G113" s="49"/>
      <c r="H113" s="49"/>
      <c r="I113" s="79">
        <v>0.004861111111111111</v>
      </c>
      <c r="J113" s="4">
        <v>2</v>
      </c>
    </row>
    <row r="114" spans="1:10" ht="15.75" thickBot="1">
      <c r="A114" s="11">
        <v>6</v>
      </c>
      <c r="B114" s="25">
        <v>14</v>
      </c>
      <c r="C114" s="43" t="s">
        <v>98</v>
      </c>
      <c r="D114" s="36">
        <v>2006</v>
      </c>
      <c r="E114" s="19" t="s">
        <v>97</v>
      </c>
      <c r="F114" s="12" t="str">
        <f t="shared" si="4"/>
        <v>CH5</v>
      </c>
      <c r="G114" s="49"/>
      <c r="H114" s="49"/>
      <c r="I114" s="79">
        <v>0.004913194444444445</v>
      </c>
      <c r="J114" s="4">
        <v>1</v>
      </c>
    </row>
    <row r="115" spans="1:11" s="27" customFormat="1" ht="24" customHeight="1" thickBot="1">
      <c r="A115" s="183" t="s">
        <v>181</v>
      </c>
      <c r="B115" s="184"/>
      <c r="C115" s="184"/>
      <c r="D115" s="184"/>
      <c r="E115" s="184"/>
      <c r="F115" s="184"/>
      <c r="G115" s="184"/>
      <c r="H115" s="184"/>
      <c r="I115" s="184"/>
      <c r="J115" s="185"/>
      <c r="K115" s="28"/>
    </row>
    <row r="116" spans="1:14" s="27" customFormat="1" ht="27" customHeight="1">
      <c r="A116" s="23" t="s">
        <v>84</v>
      </c>
      <c r="B116" s="23" t="s">
        <v>83</v>
      </c>
      <c r="C116" s="40" t="s">
        <v>1</v>
      </c>
      <c r="D116" s="24" t="s">
        <v>82</v>
      </c>
      <c r="E116" s="15" t="s">
        <v>2</v>
      </c>
      <c r="F116" s="25" t="s">
        <v>4</v>
      </c>
      <c r="G116" s="23" t="s">
        <v>5</v>
      </c>
      <c r="H116" s="25" t="s">
        <v>3</v>
      </c>
      <c r="I116" s="26" t="s">
        <v>9</v>
      </c>
      <c r="J116" s="4"/>
      <c r="M116" s="28"/>
      <c r="N116" s="82"/>
    </row>
    <row r="117" spans="1:14" s="97" customFormat="1" ht="15">
      <c r="A117" s="113">
        <v>1</v>
      </c>
      <c r="B117" s="118">
        <v>4</v>
      </c>
      <c r="C117" s="114" t="s">
        <v>87</v>
      </c>
      <c r="D117" s="115">
        <v>2005</v>
      </c>
      <c r="E117" s="119" t="s">
        <v>88</v>
      </c>
      <c r="F117" s="108" t="str">
        <f aca="true" t="shared" si="5" ref="F117:F139">IF($E$1-$D117&lt;=6,"CH1",IF($E$1-$D117&lt;=8,"CH2",IF($E$1-$D117&lt;=11,"CH3",IF($E$1-$D117&lt;=14,"CH4",IF($E$1-$D117&lt;=15,"CH5",IF($E$1-$D117&lt;=18,"CH6","CH6"))))))</f>
        <v>CH6</v>
      </c>
      <c r="G117" s="112"/>
      <c r="H117" s="112"/>
      <c r="I117" s="117">
        <v>0.0035185185185185185</v>
      </c>
      <c r="J117" s="112">
        <v>10</v>
      </c>
      <c r="N117" s="98"/>
    </row>
    <row r="118" spans="1:14" s="99" customFormat="1" ht="15">
      <c r="A118" s="142">
        <v>2</v>
      </c>
      <c r="B118" s="143">
        <v>141</v>
      </c>
      <c r="C118" s="135" t="s">
        <v>76</v>
      </c>
      <c r="D118" s="136">
        <v>2003</v>
      </c>
      <c r="E118" s="144" t="s">
        <v>78</v>
      </c>
      <c r="F118" s="138" t="str">
        <f t="shared" si="5"/>
        <v>CH6</v>
      </c>
      <c r="G118" s="139"/>
      <c r="H118" s="139"/>
      <c r="I118" s="141">
        <v>0.0035937499999999997</v>
      </c>
      <c r="J118" s="139">
        <v>7</v>
      </c>
      <c r="N118" s="100"/>
    </row>
    <row r="119" spans="1:14" s="101" customFormat="1" ht="15">
      <c r="A119" s="163">
        <v>3</v>
      </c>
      <c r="B119" s="153">
        <v>89</v>
      </c>
      <c r="C119" s="154" t="s">
        <v>147</v>
      </c>
      <c r="D119" s="155">
        <v>2003</v>
      </c>
      <c r="E119" s="156" t="s">
        <v>146</v>
      </c>
      <c r="F119" s="157" t="str">
        <f t="shared" si="5"/>
        <v>CH6</v>
      </c>
      <c r="G119" s="152"/>
      <c r="H119" s="152"/>
      <c r="I119" s="164">
        <v>0.0036574074074074074</v>
      </c>
      <c r="J119" s="152">
        <v>5</v>
      </c>
      <c r="N119" s="102"/>
    </row>
    <row r="120" spans="1:10" ht="15">
      <c r="A120" s="11">
        <v>4</v>
      </c>
      <c r="B120" s="25">
        <v>30</v>
      </c>
      <c r="C120" s="43" t="s">
        <v>106</v>
      </c>
      <c r="D120" s="36">
        <v>2004</v>
      </c>
      <c r="E120" s="19" t="s">
        <v>72</v>
      </c>
      <c r="F120" s="12" t="str">
        <f t="shared" si="5"/>
        <v>CH6</v>
      </c>
      <c r="G120" s="49"/>
      <c r="H120" s="49"/>
      <c r="I120" s="79">
        <v>0.0038159722222222223</v>
      </c>
      <c r="J120" s="4">
        <v>3</v>
      </c>
    </row>
    <row r="121" spans="1:10" ht="15">
      <c r="A121" s="3">
        <v>5</v>
      </c>
      <c r="B121" s="25">
        <v>41</v>
      </c>
      <c r="C121" s="43" t="s">
        <v>119</v>
      </c>
      <c r="D121" s="36">
        <v>2004</v>
      </c>
      <c r="E121" s="19" t="s">
        <v>113</v>
      </c>
      <c r="F121" s="12" t="str">
        <f t="shared" si="5"/>
        <v>CH6</v>
      </c>
      <c r="G121" s="49"/>
      <c r="H121" s="49"/>
      <c r="I121" s="79">
        <v>0.004361111111111112</v>
      </c>
      <c r="J121" s="4">
        <v>2</v>
      </c>
    </row>
    <row r="122" spans="1:10" ht="15">
      <c r="A122" s="11">
        <v>6</v>
      </c>
      <c r="B122" s="25">
        <v>29</v>
      </c>
      <c r="C122" s="43" t="s">
        <v>107</v>
      </c>
      <c r="D122" s="36">
        <v>2004</v>
      </c>
      <c r="E122" s="19" t="s">
        <v>72</v>
      </c>
      <c r="F122" s="12" t="str">
        <f t="shared" si="5"/>
        <v>CH6</v>
      </c>
      <c r="G122" s="49"/>
      <c r="H122" s="49"/>
      <c r="I122" s="79">
        <v>0.0044212962962962956</v>
      </c>
      <c r="J122" s="4">
        <v>1</v>
      </c>
    </row>
    <row r="123" spans="1:10" ht="15">
      <c r="A123" s="3">
        <v>7</v>
      </c>
      <c r="B123" s="25">
        <v>140</v>
      </c>
      <c r="C123" s="43" t="s">
        <v>167</v>
      </c>
      <c r="D123" s="36">
        <v>2003</v>
      </c>
      <c r="E123" s="15" t="s">
        <v>78</v>
      </c>
      <c r="F123" s="12" t="str">
        <f t="shared" si="5"/>
        <v>CH6</v>
      </c>
      <c r="G123" s="4"/>
      <c r="H123" s="4"/>
      <c r="I123" s="80">
        <v>0.004479166666666667</v>
      </c>
      <c r="J123" s="4"/>
    </row>
    <row r="124" spans="1:10" ht="15">
      <c r="A124" s="11">
        <v>8</v>
      </c>
      <c r="B124" s="25">
        <v>38</v>
      </c>
      <c r="C124" s="43" t="s">
        <v>112</v>
      </c>
      <c r="D124" s="36">
        <v>2004</v>
      </c>
      <c r="E124" s="19" t="s">
        <v>113</v>
      </c>
      <c r="F124" s="12" t="str">
        <f t="shared" si="5"/>
        <v>CH6</v>
      </c>
      <c r="G124" s="49"/>
      <c r="H124" s="49"/>
      <c r="I124" s="79">
        <v>0.004665509259259259</v>
      </c>
      <c r="J124" s="4"/>
    </row>
    <row r="125" spans="1:10" ht="15">
      <c r="A125" s="3">
        <v>9</v>
      </c>
      <c r="B125" s="25">
        <v>5</v>
      </c>
      <c r="C125" s="43" t="s">
        <v>89</v>
      </c>
      <c r="D125" s="36">
        <v>2005</v>
      </c>
      <c r="E125" s="15" t="s">
        <v>88</v>
      </c>
      <c r="F125" s="12" t="str">
        <f t="shared" si="5"/>
        <v>CH6</v>
      </c>
      <c r="G125" s="49"/>
      <c r="H125" s="49"/>
      <c r="I125" s="79">
        <v>0.005311342592592593</v>
      </c>
      <c r="J125" s="4"/>
    </row>
    <row r="126" spans="1:10" ht="15">
      <c r="A126" s="11">
        <v>10</v>
      </c>
      <c r="B126" s="25">
        <v>3</v>
      </c>
      <c r="C126" s="46" t="s">
        <v>86</v>
      </c>
      <c r="D126" s="36">
        <v>2005</v>
      </c>
      <c r="E126" s="19" t="s">
        <v>71</v>
      </c>
      <c r="F126" s="12" t="str">
        <f t="shared" si="5"/>
        <v>CH6</v>
      </c>
      <c r="G126" s="49"/>
      <c r="H126" s="49"/>
      <c r="I126" s="79">
        <v>0.00538425925925926</v>
      </c>
      <c r="J126" s="4"/>
    </row>
    <row r="127" spans="1:10" ht="15">
      <c r="A127" s="3">
        <v>11</v>
      </c>
      <c r="B127" s="25">
        <v>139</v>
      </c>
      <c r="C127" s="43" t="s">
        <v>77</v>
      </c>
      <c r="D127" s="36">
        <v>2005</v>
      </c>
      <c r="E127" s="15" t="s">
        <v>78</v>
      </c>
      <c r="F127" s="12" t="str">
        <f t="shared" si="5"/>
        <v>CH6</v>
      </c>
      <c r="G127" s="49"/>
      <c r="H127" s="49"/>
      <c r="I127" s="79">
        <v>0.005440972222222222</v>
      </c>
      <c r="J127" s="4"/>
    </row>
    <row r="128" spans="1:10" ht="15">
      <c r="A128" s="11">
        <v>12</v>
      </c>
      <c r="B128" s="25">
        <v>42</v>
      </c>
      <c r="C128" s="43" t="s">
        <v>120</v>
      </c>
      <c r="D128" s="36">
        <v>2005</v>
      </c>
      <c r="E128" s="19" t="s">
        <v>113</v>
      </c>
      <c r="F128" s="12" t="str">
        <f t="shared" si="5"/>
        <v>CH6</v>
      </c>
      <c r="G128" s="51"/>
      <c r="H128" s="51"/>
      <c r="I128" s="79">
        <v>0.006328703703703704</v>
      </c>
      <c r="J128" s="4"/>
    </row>
    <row r="129" spans="1:10" ht="15">
      <c r="A129" s="3">
        <v>13</v>
      </c>
      <c r="B129" s="25">
        <v>32</v>
      </c>
      <c r="C129" s="43" t="s">
        <v>105</v>
      </c>
      <c r="D129" s="36">
        <v>2005</v>
      </c>
      <c r="E129" s="19" t="s">
        <v>113</v>
      </c>
      <c r="F129" s="12" t="str">
        <f t="shared" si="5"/>
        <v>CH6</v>
      </c>
      <c r="G129" s="51"/>
      <c r="H129" s="51"/>
      <c r="I129" s="55" t="s">
        <v>178</v>
      </c>
      <c r="J129" s="4"/>
    </row>
    <row r="130" spans="1:10" ht="15">
      <c r="A130" s="11">
        <v>14</v>
      </c>
      <c r="B130" s="25">
        <v>33</v>
      </c>
      <c r="C130" s="43" t="s">
        <v>117</v>
      </c>
      <c r="D130" s="36">
        <v>2005</v>
      </c>
      <c r="E130" s="19" t="s">
        <v>113</v>
      </c>
      <c r="F130" s="12" t="str">
        <f t="shared" si="5"/>
        <v>CH6</v>
      </c>
      <c r="G130" s="51"/>
      <c r="H130" s="51"/>
      <c r="I130" s="55" t="s">
        <v>178</v>
      </c>
      <c r="J130" s="4"/>
    </row>
    <row r="131" spans="1:10" ht="15">
      <c r="A131" s="3">
        <v>15</v>
      </c>
      <c r="B131" s="25">
        <v>34</v>
      </c>
      <c r="C131" s="43" t="s">
        <v>108</v>
      </c>
      <c r="D131" s="36">
        <v>2004</v>
      </c>
      <c r="E131" s="19" t="s">
        <v>113</v>
      </c>
      <c r="F131" s="12" t="str">
        <f t="shared" si="5"/>
        <v>CH6</v>
      </c>
      <c r="G131" s="51"/>
      <c r="H131" s="51"/>
      <c r="I131" s="55" t="s">
        <v>178</v>
      </c>
      <c r="J131" s="4"/>
    </row>
    <row r="132" spans="1:10" ht="15">
      <c r="A132" s="11">
        <v>16</v>
      </c>
      <c r="B132" s="25">
        <v>35</v>
      </c>
      <c r="C132" s="44" t="s">
        <v>109</v>
      </c>
      <c r="D132" s="26">
        <v>2005</v>
      </c>
      <c r="E132" s="19" t="s">
        <v>113</v>
      </c>
      <c r="F132" s="12" t="str">
        <f t="shared" si="5"/>
        <v>CH6</v>
      </c>
      <c r="G132" s="51"/>
      <c r="H132" s="51"/>
      <c r="I132" s="55" t="s">
        <v>178</v>
      </c>
      <c r="J132" s="4"/>
    </row>
    <row r="133" spans="1:10" ht="15">
      <c r="A133" s="3">
        <v>17</v>
      </c>
      <c r="B133" s="25">
        <v>36</v>
      </c>
      <c r="C133" s="44" t="s">
        <v>110</v>
      </c>
      <c r="D133" s="26">
        <v>2005</v>
      </c>
      <c r="E133" s="19" t="s">
        <v>113</v>
      </c>
      <c r="F133" s="12" t="str">
        <f t="shared" si="5"/>
        <v>CH6</v>
      </c>
      <c r="G133" s="9"/>
      <c r="H133" s="9"/>
      <c r="I133" s="55" t="s">
        <v>178</v>
      </c>
      <c r="J133" s="4"/>
    </row>
    <row r="134" spans="1:10" ht="15">
      <c r="A134" s="11">
        <v>18</v>
      </c>
      <c r="B134" s="25">
        <v>37</v>
      </c>
      <c r="C134" s="43" t="s">
        <v>111</v>
      </c>
      <c r="D134" s="36">
        <v>2004</v>
      </c>
      <c r="E134" s="19" t="s">
        <v>113</v>
      </c>
      <c r="F134" s="12" t="str">
        <f t="shared" si="5"/>
        <v>CH6</v>
      </c>
      <c r="G134" s="51"/>
      <c r="H134" s="51"/>
      <c r="I134" s="55" t="s">
        <v>178</v>
      </c>
      <c r="J134" s="4"/>
    </row>
    <row r="135" spans="1:10" ht="15">
      <c r="A135" s="3">
        <v>19</v>
      </c>
      <c r="B135" s="25">
        <v>39</v>
      </c>
      <c r="C135" s="43" t="s">
        <v>114</v>
      </c>
      <c r="D135" s="36">
        <v>2005</v>
      </c>
      <c r="E135" s="19" t="s">
        <v>113</v>
      </c>
      <c r="F135" s="12" t="str">
        <f t="shared" si="5"/>
        <v>CH6</v>
      </c>
      <c r="G135" s="51"/>
      <c r="H135" s="51"/>
      <c r="I135" s="55" t="s">
        <v>178</v>
      </c>
      <c r="J135" s="4"/>
    </row>
    <row r="136" spans="1:10" ht="15">
      <c r="A136" s="11">
        <v>20</v>
      </c>
      <c r="B136" s="25">
        <v>40</v>
      </c>
      <c r="C136" s="43" t="s">
        <v>118</v>
      </c>
      <c r="D136" s="36">
        <v>2005</v>
      </c>
      <c r="E136" s="19" t="s">
        <v>113</v>
      </c>
      <c r="F136" s="12" t="str">
        <f t="shared" si="5"/>
        <v>CH6</v>
      </c>
      <c r="G136" s="51"/>
      <c r="H136" s="51"/>
      <c r="I136" s="55" t="s">
        <v>178</v>
      </c>
      <c r="J136" s="4"/>
    </row>
    <row r="137" spans="1:10" ht="15">
      <c r="A137" s="3">
        <v>21</v>
      </c>
      <c r="B137" s="25">
        <v>43</v>
      </c>
      <c r="C137" s="44" t="s">
        <v>121</v>
      </c>
      <c r="D137" s="26">
        <v>2004</v>
      </c>
      <c r="E137" s="19" t="s">
        <v>113</v>
      </c>
      <c r="F137" s="12" t="str">
        <f t="shared" si="5"/>
        <v>CH6</v>
      </c>
      <c r="G137" s="9"/>
      <c r="H137" s="9"/>
      <c r="I137" s="55" t="s">
        <v>178</v>
      </c>
      <c r="J137" s="4"/>
    </row>
    <row r="138" spans="1:10" ht="15">
      <c r="A138" s="11">
        <v>22</v>
      </c>
      <c r="B138" s="25">
        <v>44</v>
      </c>
      <c r="C138" s="44" t="s">
        <v>122</v>
      </c>
      <c r="D138" s="26">
        <v>2004</v>
      </c>
      <c r="E138" s="19" t="s">
        <v>113</v>
      </c>
      <c r="F138" s="12" t="str">
        <f t="shared" si="5"/>
        <v>CH6</v>
      </c>
      <c r="G138" s="51"/>
      <c r="H138" s="51"/>
      <c r="I138" s="55" t="s">
        <v>178</v>
      </c>
      <c r="J138" s="4"/>
    </row>
    <row r="139" spans="1:10" ht="15">
      <c r="A139" s="3">
        <v>23</v>
      </c>
      <c r="B139" s="25">
        <v>45</v>
      </c>
      <c r="C139" s="44" t="s">
        <v>123</v>
      </c>
      <c r="D139" s="26">
        <v>2005</v>
      </c>
      <c r="E139" s="19" t="s">
        <v>113</v>
      </c>
      <c r="F139" s="12" t="str">
        <f t="shared" si="5"/>
        <v>CH6</v>
      </c>
      <c r="G139" s="51"/>
      <c r="H139" s="51"/>
      <c r="I139" s="55" t="s">
        <v>178</v>
      </c>
      <c r="J139" s="4"/>
    </row>
    <row r="141" spans="1:14" ht="16.5">
      <c r="A141" s="10" t="s">
        <v>13</v>
      </c>
      <c r="C141" s="2"/>
      <c r="D141" s="39"/>
      <c r="E141" s="21"/>
      <c r="F141" s="1"/>
      <c r="I141" s="64"/>
      <c r="J141" s="29"/>
      <c r="K141" s="13"/>
      <c r="M141" s="29"/>
      <c r="N141" s="29"/>
    </row>
    <row r="142" spans="1:14" ht="16.5">
      <c r="A142" s="2" t="s">
        <v>12</v>
      </c>
      <c r="B142" s="62"/>
      <c r="C142" s="52"/>
      <c r="I142" s="64"/>
      <c r="J142" s="29"/>
      <c r="K142" s="13"/>
      <c r="M142" s="29"/>
      <c r="N142" s="29"/>
    </row>
  </sheetData>
  <sheetProtection/>
  <mergeCells count="9">
    <mergeCell ref="A115:J115"/>
    <mergeCell ref="A17:J17"/>
    <mergeCell ref="A5:J5"/>
    <mergeCell ref="A2:J2"/>
    <mergeCell ref="A3:J3"/>
    <mergeCell ref="A4:J4"/>
    <mergeCell ref="A22:J22"/>
    <mergeCell ref="A91:J91"/>
    <mergeCell ref="A107:J10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A2" sqref="A2:J2"/>
    </sheetView>
  </sheetViews>
  <sheetFormatPr defaultColWidth="8.8515625" defaultRowHeight="12.75"/>
  <cols>
    <col min="1" max="1" width="4.8515625" style="30" customWidth="1"/>
    <col min="2" max="2" width="6.28125" style="57" customWidth="1"/>
    <col min="3" max="3" width="20.7109375" style="52" customWidth="1"/>
    <col min="4" max="4" width="7.00390625" style="33" customWidth="1"/>
    <col min="5" max="5" width="22.28125" style="14" customWidth="1"/>
    <col min="6" max="6" width="7.140625" style="30" customWidth="1"/>
    <col min="7" max="7" width="6.421875" style="30" hidden="1" customWidth="1"/>
    <col min="8" max="8" width="9.8515625" style="30" hidden="1" customWidth="1"/>
    <col min="9" max="9" width="9.421875" style="64" customWidth="1"/>
    <col min="10" max="10" width="6.57421875" style="29" customWidth="1"/>
    <col min="11" max="11" width="11.7109375" style="13" hidden="1" customWidth="1"/>
    <col min="12" max="16384" width="8.8515625" style="29" customWidth="1"/>
  </cols>
  <sheetData>
    <row r="1" spans="4:5" ht="3" customHeight="1" thickBot="1">
      <c r="D1" s="33" t="s">
        <v>7</v>
      </c>
      <c r="E1" s="14">
        <v>2021</v>
      </c>
    </row>
    <row r="2" spans="1:14" s="47" customFormat="1" ht="28.5" customHeight="1" thickBot="1">
      <c r="A2" s="174" t="s">
        <v>70</v>
      </c>
      <c r="B2" s="175"/>
      <c r="C2" s="175"/>
      <c r="D2" s="175"/>
      <c r="E2" s="175"/>
      <c r="F2" s="175"/>
      <c r="G2" s="175"/>
      <c r="H2" s="175"/>
      <c r="I2" s="175"/>
      <c r="J2" s="176"/>
      <c r="K2" s="10"/>
      <c r="N2" s="81"/>
    </row>
    <row r="3" spans="1:14" s="47" customFormat="1" ht="28.5" customHeight="1" thickBot="1">
      <c r="A3" s="177" t="s">
        <v>196</v>
      </c>
      <c r="B3" s="178"/>
      <c r="C3" s="178"/>
      <c r="D3" s="178"/>
      <c r="E3" s="178"/>
      <c r="F3" s="178"/>
      <c r="G3" s="178"/>
      <c r="H3" s="178"/>
      <c r="I3" s="178"/>
      <c r="J3" s="179"/>
      <c r="K3" s="10"/>
      <c r="N3" s="81"/>
    </row>
    <row r="4" spans="1:14" ht="27" customHeight="1" thickBot="1">
      <c r="A4" s="192" t="s">
        <v>10</v>
      </c>
      <c r="B4" s="193"/>
      <c r="C4" s="193"/>
      <c r="D4" s="193"/>
      <c r="E4" s="193"/>
      <c r="F4" s="193"/>
      <c r="G4" s="193"/>
      <c r="H4" s="193"/>
      <c r="I4" s="193"/>
      <c r="J4" s="194"/>
      <c r="K4" s="29"/>
      <c r="M4" s="13"/>
      <c r="N4" s="78"/>
    </row>
    <row r="5" spans="1:4" ht="28.5" customHeight="1" hidden="1">
      <c r="A5" s="42"/>
      <c r="B5" s="58"/>
      <c r="C5" s="31"/>
      <c r="D5" s="34"/>
    </row>
    <row r="6" spans="1:4" ht="28.5" customHeight="1" hidden="1">
      <c r="A6" s="42"/>
      <c r="B6" s="58"/>
      <c r="C6" s="31"/>
      <c r="D6" s="34"/>
    </row>
    <row r="7" ht="14.25" hidden="1"/>
    <row r="8" spans="1:11" s="27" customFormat="1" ht="24" customHeight="1">
      <c r="A8" s="195" t="s">
        <v>179</v>
      </c>
      <c r="B8" s="196"/>
      <c r="C8" s="196"/>
      <c r="D8" s="196"/>
      <c r="E8" s="196"/>
      <c r="F8" s="196"/>
      <c r="G8" s="196"/>
      <c r="H8" s="196"/>
      <c r="I8" s="196"/>
      <c r="J8" s="197"/>
      <c r="K8" s="28"/>
    </row>
    <row r="9" spans="1:11" s="27" customFormat="1" ht="24" customHeight="1">
      <c r="A9" s="23" t="s">
        <v>0</v>
      </c>
      <c r="B9" s="23" t="s">
        <v>6</v>
      </c>
      <c r="C9" s="40" t="s">
        <v>1</v>
      </c>
      <c r="D9" s="24" t="s">
        <v>82</v>
      </c>
      <c r="E9" s="15" t="s">
        <v>2</v>
      </c>
      <c r="F9" s="25" t="s">
        <v>4</v>
      </c>
      <c r="G9" s="23" t="s">
        <v>8</v>
      </c>
      <c r="H9" s="25" t="s">
        <v>3</v>
      </c>
      <c r="I9" s="22" t="s">
        <v>3</v>
      </c>
      <c r="J9" s="40" t="s">
        <v>85</v>
      </c>
      <c r="K9" s="28"/>
    </row>
    <row r="10" spans="1:11" s="97" customFormat="1" ht="15">
      <c r="A10" s="109">
        <v>1</v>
      </c>
      <c r="B10" s="123">
        <v>94</v>
      </c>
      <c r="C10" s="105" t="s">
        <v>152</v>
      </c>
      <c r="D10" s="106">
        <v>2015</v>
      </c>
      <c r="E10" s="107" t="s">
        <v>150</v>
      </c>
      <c r="F10" s="124" t="str">
        <f aca="true" t="shared" si="0" ref="F10:F20">IF($E$1-$D10&lt;=6,"D1",IF($E$1-$D10&lt;=8,"D2",IF($E$1-$D10&lt;=11,"D3",IF($E$1-$D10&lt;=14,"D4",IF($E$1-$D10&lt;=15,"D5",IF($E$1-$D10&lt;=18,"D6","D6"))))))</f>
        <v>D1</v>
      </c>
      <c r="G10" s="109"/>
      <c r="H10" s="109"/>
      <c r="I10" s="125">
        <v>0.00024305555555555552</v>
      </c>
      <c r="J10" s="109">
        <v>10</v>
      </c>
      <c r="K10" s="97" t="s">
        <v>14</v>
      </c>
    </row>
    <row r="11" spans="1:11" s="99" customFormat="1" ht="15">
      <c r="A11" s="139">
        <v>2</v>
      </c>
      <c r="B11" s="143">
        <v>52</v>
      </c>
      <c r="C11" s="135" t="s">
        <v>128</v>
      </c>
      <c r="D11" s="136">
        <v>2015</v>
      </c>
      <c r="E11" s="137" t="s">
        <v>129</v>
      </c>
      <c r="F11" s="138" t="str">
        <f t="shared" si="0"/>
        <v>D1</v>
      </c>
      <c r="G11" s="148"/>
      <c r="H11" s="139"/>
      <c r="I11" s="149">
        <v>0.0002766203703703704</v>
      </c>
      <c r="J11" s="139">
        <v>7</v>
      </c>
      <c r="K11" s="99" t="s">
        <v>15</v>
      </c>
    </row>
    <row r="12" spans="1:11" s="101" customFormat="1" ht="15">
      <c r="A12" s="152">
        <v>3</v>
      </c>
      <c r="B12" s="153">
        <v>70</v>
      </c>
      <c r="C12" s="154" t="s">
        <v>140</v>
      </c>
      <c r="D12" s="155">
        <v>2015</v>
      </c>
      <c r="E12" s="162" t="s">
        <v>34</v>
      </c>
      <c r="F12" s="157" t="str">
        <f t="shared" si="0"/>
        <v>D1</v>
      </c>
      <c r="G12" s="158"/>
      <c r="H12" s="152"/>
      <c r="I12" s="159">
        <v>0.00028125000000000003</v>
      </c>
      <c r="J12" s="152">
        <v>5</v>
      </c>
      <c r="K12" s="101" t="s">
        <v>16</v>
      </c>
    </row>
    <row r="13" spans="1:11" s="8" customFormat="1" ht="15">
      <c r="A13" s="49">
        <v>4</v>
      </c>
      <c r="B13" s="25">
        <v>92</v>
      </c>
      <c r="C13" s="44" t="s">
        <v>149</v>
      </c>
      <c r="D13" s="26">
        <v>2015</v>
      </c>
      <c r="E13" s="16" t="s">
        <v>150</v>
      </c>
      <c r="F13" s="12" t="str">
        <f t="shared" si="0"/>
        <v>D1</v>
      </c>
      <c r="G13" s="54"/>
      <c r="H13" s="49"/>
      <c r="I13" s="77">
        <v>0.0002824074074074074</v>
      </c>
      <c r="J13" s="4">
        <v>3</v>
      </c>
      <c r="K13" s="6" t="s">
        <v>17</v>
      </c>
    </row>
    <row r="14" spans="1:11" ht="15">
      <c r="A14" s="49">
        <v>5</v>
      </c>
      <c r="B14" s="25">
        <v>56</v>
      </c>
      <c r="C14" s="44" t="s">
        <v>131</v>
      </c>
      <c r="D14" s="26">
        <v>2015</v>
      </c>
      <c r="E14" s="16" t="s">
        <v>132</v>
      </c>
      <c r="F14" s="12" t="str">
        <f t="shared" si="0"/>
        <v>D1</v>
      </c>
      <c r="G14" s="54"/>
      <c r="H14" s="49"/>
      <c r="I14" s="77">
        <v>0.00028703703703703703</v>
      </c>
      <c r="J14" s="4">
        <v>2</v>
      </c>
      <c r="K14" s="6" t="s">
        <v>18</v>
      </c>
    </row>
    <row r="15" spans="1:11" s="6" customFormat="1" ht="15">
      <c r="A15" s="49">
        <v>6</v>
      </c>
      <c r="B15" s="56">
        <v>63</v>
      </c>
      <c r="C15" s="44" t="s">
        <v>39</v>
      </c>
      <c r="D15" s="26">
        <v>2016</v>
      </c>
      <c r="E15" s="17" t="s">
        <v>34</v>
      </c>
      <c r="F15" s="12" t="str">
        <f t="shared" si="0"/>
        <v>D1</v>
      </c>
      <c r="G15" s="5"/>
      <c r="H15" s="4"/>
      <c r="I15" s="88">
        <v>0.0002951388888888889</v>
      </c>
      <c r="J15" s="4">
        <v>1</v>
      </c>
      <c r="K15" s="6" t="s">
        <v>19</v>
      </c>
    </row>
    <row r="16" spans="1:11" s="7" customFormat="1" ht="15">
      <c r="A16" s="49">
        <v>7</v>
      </c>
      <c r="B16" s="25">
        <v>58</v>
      </c>
      <c r="C16" s="44" t="s">
        <v>134</v>
      </c>
      <c r="D16" s="26">
        <v>2015</v>
      </c>
      <c r="E16" s="17" t="s">
        <v>132</v>
      </c>
      <c r="F16" s="12" t="str">
        <f t="shared" si="0"/>
        <v>D1</v>
      </c>
      <c r="G16" s="54"/>
      <c r="H16" s="49"/>
      <c r="I16" s="77">
        <v>0.00030208333333333335</v>
      </c>
      <c r="J16" s="44"/>
      <c r="K16" s="13"/>
    </row>
    <row r="17" spans="1:10" ht="15">
      <c r="A17" s="49">
        <v>8</v>
      </c>
      <c r="B17" s="25">
        <v>57</v>
      </c>
      <c r="C17" s="44" t="s">
        <v>133</v>
      </c>
      <c r="D17" s="26">
        <v>2015</v>
      </c>
      <c r="E17" s="17" t="s">
        <v>132</v>
      </c>
      <c r="F17" s="12" t="str">
        <f t="shared" si="0"/>
        <v>D1</v>
      </c>
      <c r="G17" s="54"/>
      <c r="H17" s="49"/>
      <c r="I17" s="77">
        <v>0.0003078703703703704</v>
      </c>
      <c r="J17" s="44"/>
    </row>
    <row r="18" spans="1:10" ht="15">
      <c r="A18" s="49">
        <v>9</v>
      </c>
      <c r="B18" s="25">
        <v>67</v>
      </c>
      <c r="C18" s="44" t="s">
        <v>138</v>
      </c>
      <c r="D18" s="26">
        <v>2015</v>
      </c>
      <c r="E18" s="17" t="s">
        <v>34</v>
      </c>
      <c r="F18" s="12" t="str">
        <f t="shared" si="0"/>
        <v>D1</v>
      </c>
      <c r="G18" s="54"/>
      <c r="H18" s="49"/>
      <c r="I18" s="77">
        <v>0.0003148148148148148</v>
      </c>
      <c r="J18" s="44"/>
    </row>
    <row r="19" spans="1:11" s="7" customFormat="1" ht="15">
      <c r="A19" s="49">
        <v>10</v>
      </c>
      <c r="B19" s="25">
        <v>69</v>
      </c>
      <c r="C19" s="44" t="s">
        <v>139</v>
      </c>
      <c r="D19" s="26">
        <v>2016</v>
      </c>
      <c r="E19" s="17" t="s">
        <v>34</v>
      </c>
      <c r="F19" s="12" t="str">
        <f t="shared" si="0"/>
        <v>D1</v>
      </c>
      <c r="G19" s="54"/>
      <c r="H19" s="49"/>
      <c r="I19" s="77">
        <v>0.0003391203703703703</v>
      </c>
      <c r="J19" s="44"/>
      <c r="K19" s="13"/>
    </row>
    <row r="20" spans="1:11" s="8" customFormat="1" ht="15.75" thickBot="1">
      <c r="A20" s="49">
        <v>11</v>
      </c>
      <c r="B20" s="56">
        <v>62</v>
      </c>
      <c r="C20" s="44" t="s">
        <v>38</v>
      </c>
      <c r="D20" s="26">
        <v>2016</v>
      </c>
      <c r="E20" s="17" t="s">
        <v>34</v>
      </c>
      <c r="F20" s="12" t="str">
        <f t="shared" si="0"/>
        <v>D1</v>
      </c>
      <c r="G20" s="5"/>
      <c r="H20" s="4"/>
      <c r="I20" s="88">
        <v>0.00036226851851851855</v>
      </c>
      <c r="J20" s="44"/>
      <c r="K20" s="13"/>
    </row>
    <row r="21" spans="1:11" s="27" customFormat="1" ht="24" customHeight="1" thickBot="1">
      <c r="A21" s="189" t="s">
        <v>186</v>
      </c>
      <c r="B21" s="190"/>
      <c r="C21" s="190"/>
      <c r="D21" s="190"/>
      <c r="E21" s="190"/>
      <c r="F21" s="190"/>
      <c r="G21" s="190"/>
      <c r="H21" s="190"/>
      <c r="I21" s="190"/>
      <c r="J21" s="191"/>
      <c r="K21" s="28"/>
    </row>
    <row r="22" spans="1:11" s="27" customFormat="1" ht="24" customHeight="1">
      <c r="A22" s="23" t="s">
        <v>0</v>
      </c>
      <c r="B22" s="23" t="s">
        <v>6</v>
      </c>
      <c r="C22" s="40" t="s">
        <v>1</v>
      </c>
      <c r="D22" s="24" t="s">
        <v>82</v>
      </c>
      <c r="E22" s="15" t="s">
        <v>2</v>
      </c>
      <c r="F22" s="25" t="s">
        <v>4</v>
      </c>
      <c r="G22" s="23" t="s">
        <v>8</v>
      </c>
      <c r="H22" s="25" t="s">
        <v>3</v>
      </c>
      <c r="I22" s="22" t="s">
        <v>3</v>
      </c>
      <c r="J22" s="40" t="s">
        <v>85</v>
      </c>
      <c r="K22" s="28"/>
    </row>
    <row r="23" spans="1:10" s="97" customFormat="1" ht="15">
      <c r="A23" s="112">
        <v>1</v>
      </c>
      <c r="B23" s="118">
        <v>31</v>
      </c>
      <c r="C23" s="114" t="s">
        <v>115</v>
      </c>
      <c r="D23" s="115">
        <v>2013</v>
      </c>
      <c r="E23" s="119" t="s">
        <v>116</v>
      </c>
      <c r="F23" s="108" t="str">
        <f>IF($E$1-$D23&lt;=6,"D1",IF($E$1-$D23&lt;=8,"D2",IF($E$1-$D23&lt;=11,"D3",IF($E$1-$D23&lt;=14,"D4",IF($E$1-$D23&lt;=15,"D5",IF($E$1-$D23&lt;=18,"D6","D6"))))))</f>
        <v>D2</v>
      </c>
      <c r="G23" s="126"/>
      <c r="H23" s="112"/>
      <c r="I23" s="127">
        <v>0.0011886574074074074</v>
      </c>
      <c r="J23" s="112">
        <v>10</v>
      </c>
    </row>
    <row r="24" spans="1:10" s="99" customFormat="1" ht="15">
      <c r="A24" s="139">
        <v>2</v>
      </c>
      <c r="B24" s="143">
        <v>95</v>
      </c>
      <c r="C24" s="135" t="s">
        <v>153</v>
      </c>
      <c r="D24" s="136">
        <v>2014</v>
      </c>
      <c r="E24" s="144" t="s">
        <v>150</v>
      </c>
      <c r="F24" s="138" t="str">
        <f>IF($E$1-$D24&lt;=6,"D1",IF($E$1-$D24&lt;=8,"D2",IF($E$1-$D24&lt;=11,"D3",IF($E$1-$D24&lt;=14,"D4",IF($E$1-$D24&lt;=15,"D5",IF($E$1-$D24&lt;=18,"D6","D6"))))))</f>
        <v>D2</v>
      </c>
      <c r="G24" s="148"/>
      <c r="H24" s="139"/>
      <c r="I24" s="149">
        <v>0.0013298611111111113</v>
      </c>
      <c r="J24" s="139">
        <v>7</v>
      </c>
    </row>
    <row r="25" spans="1:10" s="101" customFormat="1" ht="15">
      <c r="A25" s="152">
        <v>3</v>
      </c>
      <c r="B25" s="153">
        <v>98</v>
      </c>
      <c r="C25" s="154" t="s">
        <v>156</v>
      </c>
      <c r="D25" s="155">
        <v>2013</v>
      </c>
      <c r="E25" s="156" t="s">
        <v>150</v>
      </c>
      <c r="F25" s="157" t="str">
        <f>IF($E$1-$D25&lt;=6,"D1",IF($E$1-$D25&lt;=8,"D2",IF($E$1-$D25&lt;=11,"D3",IF($E$1-$D25&lt;=14,"D4",IF($E$1-$D25&lt;=15,"D5",IF($E$1-$D25&lt;=18,"D6","D6"))))))</f>
        <v>D2</v>
      </c>
      <c r="G25" s="158"/>
      <c r="H25" s="152"/>
      <c r="I25" s="159">
        <v>0.0013460648148148147</v>
      </c>
      <c r="J25" s="152">
        <v>5</v>
      </c>
    </row>
    <row r="26" spans="1:10" ht="15">
      <c r="A26" s="49">
        <v>4</v>
      </c>
      <c r="B26" s="25">
        <v>93</v>
      </c>
      <c r="C26" s="45" t="s">
        <v>151</v>
      </c>
      <c r="D26" s="37">
        <v>2014</v>
      </c>
      <c r="E26" s="15" t="s">
        <v>150</v>
      </c>
      <c r="F26" s="12" t="str">
        <f>IF($E$1-$D26&lt;=6,"D1",IF($E$1-$D26&lt;=8,"D2",IF($E$1-$D26&lt;=11,"D3",IF($E$1-$D26&lt;=14,"D4",IF($E$1-$D26&lt;=15,"D5",IF($E$1-$D26&lt;=18,"D6","D6"))))))</f>
        <v>D2</v>
      </c>
      <c r="G26" s="54"/>
      <c r="H26" s="49"/>
      <c r="I26" s="77">
        <v>0.001420138888888889</v>
      </c>
      <c r="J26" s="4">
        <v>3</v>
      </c>
    </row>
    <row r="27" spans="1:10" ht="15.75" thickBot="1">
      <c r="A27" s="49">
        <v>5</v>
      </c>
      <c r="B27" s="25">
        <v>96</v>
      </c>
      <c r="C27" s="44" t="s">
        <v>154</v>
      </c>
      <c r="D27" s="26">
        <v>2014</v>
      </c>
      <c r="E27" s="15" t="s">
        <v>150</v>
      </c>
      <c r="F27" s="12" t="str">
        <f>IF($E$1-$D27&lt;=6,"D1",IF($E$1-$D27&lt;=8,"D2",IF($E$1-$D27&lt;=11,"D3",IF($E$1-$D27&lt;=14,"D4",IF($E$1-$D27&lt;=15,"D5",IF($E$1-$D27&lt;=18,"D6","D6"))))))</f>
        <v>D2</v>
      </c>
      <c r="G27" s="54"/>
      <c r="H27" s="49"/>
      <c r="I27" s="77">
        <v>0.0014224537037037038</v>
      </c>
      <c r="J27" s="4">
        <v>2</v>
      </c>
    </row>
    <row r="28" spans="1:11" s="27" customFormat="1" ht="24" customHeight="1" thickBot="1">
      <c r="A28" s="189" t="s">
        <v>187</v>
      </c>
      <c r="B28" s="190"/>
      <c r="C28" s="190"/>
      <c r="D28" s="190"/>
      <c r="E28" s="190"/>
      <c r="F28" s="190"/>
      <c r="G28" s="190"/>
      <c r="H28" s="190"/>
      <c r="I28" s="190"/>
      <c r="J28" s="191"/>
      <c r="K28" s="28"/>
    </row>
    <row r="29" spans="1:11" s="27" customFormat="1" ht="24" customHeight="1">
      <c r="A29" s="23" t="s">
        <v>0</v>
      </c>
      <c r="B29" s="23" t="s">
        <v>6</v>
      </c>
      <c r="C29" s="40" t="s">
        <v>1</v>
      </c>
      <c r="D29" s="24" t="s">
        <v>82</v>
      </c>
      <c r="E29" s="15" t="s">
        <v>2</v>
      </c>
      <c r="F29" s="25" t="s">
        <v>4</v>
      </c>
      <c r="G29" s="23" t="s">
        <v>8</v>
      </c>
      <c r="H29" s="25" t="s">
        <v>3</v>
      </c>
      <c r="I29" s="22" t="s">
        <v>3</v>
      </c>
      <c r="J29" s="40" t="s">
        <v>85</v>
      </c>
      <c r="K29" s="28"/>
    </row>
    <row r="30" spans="1:10" s="97" customFormat="1" ht="15">
      <c r="A30" s="112">
        <v>1</v>
      </c>
      <c r="B30" s="118">
        <v>72</v>
      </c>
      <c r="C30" s="114" t="s">
        <v>47</v>
      </c>
      <c r="D30" s="115">
        <v>2010</v>
      </c>
      <c r="E30" s="119" t="s">
        <v>44</v>
      </c>
      <c r="F30" s="108" t="str">
        <f aca="true" t="shared" si="1" ref="F30:F40">IF($E$1-$D30&lt;=6,"D1",IF($E$1-$D30&lt;=8,"D2",IF($E$1-$D30&lt;=11,"D3",IF($E$1-$D30&lt;=14,"D4",IF($E$1-$D30&lt;=15,"D5",IF($E$1-$D30&lt;=18,"D6","D6"))))))</f>
        <v>D3</v>
      </c>
      <c r="G30" s="126"/>
      <c r="H30" s="112"/>
      <c r="I30" s="127">
        <v>0.0010405092592592593</v>
      </c>
      <c r="J30" s="112">
        <v>10</v>
      </c>
    </row>
    <row r="31" spans="1:10" s="99" customFormat="1" ht="15">
      <c r="A31" s="139">
        <v>2</v>
      </c>
      <c r="B31" s="143">
        <v>24</v>
      </c>
      <c r="C31" s="135" t="s">
        <v>101</v>
      </c>
      <c r="D31" s="136">
        <v>2010</v>
      </c>
      <c r="E31" s="144" t="s">
        <v>33</v>
      </c>
      <c r="F31" s="138" t="str">
        <f t="shared" si="1"/>
        <v>D3</v>
      </c>
      <c r="G31" s="148"/>
      <c r="H31" s="139"/>
      <c r="I31" s="149">
        <v>0.0010706018518518519</v>
      </c>
      <c r="J31" s="139">
        <v>7</v>
      </c>
    </row>
    <row r="32" spans="1:10" s="101" customFormat="1" ht="15">
      <c r="A32" s="152">
        <v>3</v>
      </c>
      <c r="B32" s="153">
        <v>7</v>
      </c>
      <c r="C32" s="154" t="s">
        <v>193</v>
      </c>
      <c r="D32" s="155">
        <v>2011</v>
      </c>
      <c r="E32" s="161" t="s">
        <v>97</v>
      </c>
      <c r="F32" s="157" t="str">
        <f t="shared" si="1"/>
        <v>D3</v>
      </c>
      <c r="G32" s="158"/>
      <c r="H32" s="152"/>
      <c r="I32" s="159">
        <v>0.0011076388888888891</v>
      </c>
      <c r="J32" s="152">
        <v>5</v>
      </c>
    </row>
    <row r="33" spans="1:10" ht="15">
      <c r="A33" s="4">
        <v>4</v>
      </c>
      <c r="B33" s="25">
        <v>8</v>
      </c>
      <c r="C33" s="43" t="s">
        <v>91</v>
      </c>
      <c r="D33" s="36">
        <v>2011</v>
      </c>
      <c r="E33" s="19" t="s">
        <v>97</v>
      </c>
      <c r="F33" s="12" t="str">
        <f t="shared" si="1"/>
        <v>D3</v>
      </c>
      <c r="G33" s="54"/>
      <c r="H33" s="49"/>
      <c r="I33" s="77">
        <v>0.0011180555555555555</v>
      </c>
      <c r="J33" s="4">
        <v>3</v>
      </c>
    </row>
    <row r="34" spans="1:10" ht="15">
      <c r="A34" s="4">
        <v>5</v>
      </c>
      <c r="B34" s="56">
        <v>17</v>
      </c>
      <c r="C34" s="44" t="s">
        <v>26</v>
      </c>
      <c r="D34" s="24">
        <v>2010</v>
      </c>
      <c r="E34" s="15" t="s">
        <v>33</v>
      </c>
      <c r="F34" s="12" t="str">
        <f t="shared" si="1"/>
        <v>D3</v>
      </c>
      <c r="G34" s="5"/>
      <c r="H34" s="4"/>
      <c r="I34" s="88">
        <v>0.0011481481481481481</v>
      </c>
      <c r="J34" s="4">
        <v>2</v>
      </c>
    </row>
    <row r="35" spans="1:10" ht="15">
      <c r="A35" s="4">
        <v>6</v>
      </c>
      <c r="B35" s="25">
        <v>105</v>
      </c>
      <c r="C35" s="43" t="s">
        <v>61</v>
      </c>
      <c r="D35" s="36">
        <v>2010</v>
      </c>
      <c r="E35" s="19" t="s">
        <v>56</v>
      </c>
      <c r="F35" s="12" t="str">
        <f t="shared" si="1"/>
        <v>D3</v>
      </c>
      <c r="G35" s="54"/>
      <c r="H35" s="49"/>
      <c r="I35" s="77">
        <v>0.0011539351851851851</v>
      </c>
      <c r="J35" s="4">
        <v>1</v>
      </c>
    </row>
    <row r="36" spans="1:10" ht="15">
      <c r="A36" s="4">
        <v>7</v>
      </c>
      <c r="B36" s="25">
        <v>99</v>
      </c>
      <c r="C36" s="44" t="s">
        <v>157</v>
      </c>
      <c r="D36" s="26">
        <v>2012</v>
      </c>
      <c r="E36" s="15" t="s">
        <v>150</v>
      </c>
      <c r="F36" s="12" t="str">
        <f t="shared" si="1"/>
        <v>D3</v>
      </c>
      <c r="G36" s="54"/>
      <c r="H36" s="49"/>
      <c r="I36" s="77">
        <v>0.001179398148148148</v>
      </c>
      <c r="J36" s="44"/>
    </row>
    <row r="37" spans="1:10" ht="15">
      <c r="A37" s="4">
        <v>8</v>
      </c>
      <c r="B37" s="25">
        <v>116</v>
      </c>
      <c r="C37" s="44" t="s">
        <v>169</v>
      </c>
      <c r="D37" s="26">
        <v>2010</v>
      </c>
      <c r="E37" s="19" t="s">
        <v>56</v>
      </c>
      <c r="F37" s="12" t="str">
        <f t="shared" si="1"/>
        <v>D3</v>
      </c>
      <c r="G37" s="54"/>
      <c r="H37" s="49"/>
      <c r="I37" s="77">
        <v>0.0012083333333333334</v>
      </c>
      <c r="J37" s="44"/>
    </row>
    <row r="38" spans="1:10" ht="15">
      <c r="A38" s="4">
        <v>9</v>
      </c>
      <c r="B38" s="25">
        <v>121</v>
      </c>
      <c r="C38" s="44" t="s">
        <v>168</v>
      </c>
      <c r="D38" s="26">
        <v>2010</v>
      </c>
      <c r="E38" s="19" t="s">
        <v>56</v>
      </c>
      <c r="F38" s="12" t="str">
        <f t="shared" si="1"/>
        <v>D3</v>
      </c>
      <c r="G38" s="54"/>
      <c r="H38" s="49"/>
      <c r="I38" s="77">
        <v>0.0012210648148148148</v>
      </c>
      <c r="J38" s="44"/>
    </row>
    <row r="39" spans="1:10" ht="15">
      <c r="A39" s="4">
        <v>10</v>
      </c>
      <c r="B39" s="25">
        <v>100</v>
      </c>
      <c r="C39" s="44" t="s">
        <v>158</v>
      </c>
      <c r="D39" s="26">
        <v>2011</v>
      </c>
      <c r="E39" s="15" t="s">
        <v>150</v>
      </c>
      <c r="F39" s="12" t="str">
        <f t="shared" si="1"/>
        <v>D3</v>
      </c>
      <c r="G39" s="54"/>
      <c r="H39" s="49"/>
      <c r="I39" s="77">
        <v>0.0012638888888888888</v>
      </c>
      <c r="J39" s="44"/>
    </row>
    <row r="40" spans="1:10" ht="15.75" thickBot="1">
      <c r="A40" s="4">
        <v>11</v>
      </c>
      <c r="B40" s="25">
        <v>97</v>
      </c>
      <c r="C40" s="44" t="s">
        <v>155</v>
      </c>
      <c r="D40" s="26">
        <v>2012</v>
      </c>
      <c r="E40" s="15" t="s">
        <v>150</v>
      </c>
      <c r="F40" s="12" t="str">
        <f t="shared" si="1"/>
        <v>D3</v>
      </c>
      <c r="G40" s="54"/>
      <c r="H40" s="49"/>
      <c r="I40" s="77">
        <v>0.0014131944444444446</v>
      </c>
      <c r="J40" s="44"/>
    </row>
    <row r="41" spans="1:11" s="27" customFormat="1" ht="24" customHeight="1" thickBot="1">
      <c r="A41" s="189" t="s">
        <v>188</v>
      </c>
      <c r="B41" s="190"/>
      <c r="C41" s="190"/>
      <c r="D41" s="190"/>
      <c r="E41" s="190"/>
      <c r="F41" s="190"/>
      <c r="G41" s="190"/>
      <c r="H41" s="190"/>
      <c r="I41" s="190"/>
      <c r="J41" s="191"/>
      <c r="K41" s="28"/>
    </row>
    <row r="42" spans="1:11" s="27" customFormat="1" ht="24" customHeight="1">
      <c r="A42" s="23" t="s">
        <v>0</v>
      </c>
      <c r="B42" s="23" t="s">
        <v>6</v>
      </c>
      <c r="C42" s="40" t="s">
        <v>1</v>
      </c>
      <c r="D42" s="24" t="s">
        <v>82</v>
      </c>
      <c r="E42" s="15" t="s">
        <v>2</v>
      </c>
      <c r="F42" s="25" t="s">
        <v>4</v>
      </c>
      <c r="G42" s="23" t="s">
        <v>8</v>
      </c>
      <c r="H42" s="25" t="s">
        <v>3</v>
      </c>
      <c r="I42" s="22" t="s">
        <v>3</v>
      </c>
      <c r="J42" s="40" t="s">
        <v>85</v>
      </c>
      <c r="K42" s="28"/>
    </row>
    <row r="43" spans="1:14" s="97" customFormat="1" ht="15">
      <c r="A43" s="112">
        <v>1</v>
      </c>
      <c r="B43" s="118">
        <v>9</v>
      </c>
      <c r="C43" s="129" t="s">
        <v>92</v>
      </c>
      <c r="D43" s="130">
        <v>2008</v>
      </c>
      <c r="E43" s="119" t="s">
        <v>97</v>
      </c>
      <c r="F43" s="108" t="str">
        <f aca="true" t="shared" si="2" ref="F43:F51">IF($E$1-$D43&lt;=6,"D1",IF($E$1-$D43&lt;=8,"D2",IF($E$1-$D43&lt;=11,"D3",IF($E$1-$D43&lt;=14,"D4",IF($E$1-$D43&lt;=15,"D5",IF($E$1-$D43&lt;=18,"D6","D6"))))))</f>
        <v>D4</v>
      </c>
      <c r="G43" s="126"/>
      <c r="H43" s="112"/>
      <c r="I43" s="127">
        <v>0.0020092592592592597</v>
      </c>
      <c r="J43" s="112">
        <v>10</v>
      </c>
      <c r="M43" s="131"/>
      <c r="N43" s="98"/>
    </row>
    <row r="44" spans="1:14" s="99" customFormat="1" ht="15">
      <c r="A44" s="139">
        <v>2</v>
      </c>
      <c r="B44" s="143">
        <v>10</v>
      </c>
      <c r="C44" s="135" t="s">
        <v>93</v>
      </c>
      <c r="D44" s="136">
        <v>2008</v>
      </c>
      <c r="E44" s="144" t="s">
        <v>97</v>
      </c>
      <c r="F44" s="138" t="str">
        <f t="shared" si="2"/>
        <v>D4</v>
      </c>
      <c r="G44" s="148"/>
      <c r="H44" s="139"/>
      <c r="I44" s="149">
        <v>0.0020590277777777777</v>
      </c>
      <c r="J44" s="139">
        <v>7</v>
      </c>
      <c r="M44" s="150"/>
      <c r="N44" s="151"/>
    </row>
    <row r="45" spans="1:10" s="101" customFormat="1" ht="15">
      <c r="A45" s="152">
        <v>3</v>
      </c>
      <c r="B45" s="153">
        <v>11</v>
      </c>
      <c r="C45" s="154" t="s">
        <v>94</v>
      </c>
      <c r="D45" s="155">
        <v>2009</v>
      </c>
      <c r="E45" s="156" t="s">
        <v>97</v>
      </c>
      <c r="F45" s="157" t="str">
        <f t="shared" si="2"/>
        <v>D4</v>
      </c>
      <c r="G45" s="158"/>
      <c r="H45" s="152"/>
      <c r="I45" s="159">
        <v>0.0020914351851851853</v>
      </c>
      <c r="J45" s="152">
        <v>5</v>
      </c>
    </row>
    <row r="46" spans="1:10" ht="15">
      <c r="A46" s="4">
        <v>4</v>
      </c>
      <c r="B46" s="25">
        <v>25</v>
      </c>
      <c r="C46" s="44" t="s">
        <v>102</v>
      </c>
      <c r="D46" s="26">
        <v>2009</v>
      </c>
      <c r="E46" s="15" t="s">
        <v>33</v>
      </c>
      <c r="F46" s="12" t="str">
        <f t="shared" si="2"/>
        <v>D4</v>
      </c>
      <c r="G46" s="54"/>
      <c r="H46" s="49"/>
      <c r="I46" s="77">
        <v>0.002266203703703704</v>
      </c>
      <c r="J46" s="4">
        <v>3</v>
      </c>
    </row>
    <row r="47" spans="1:10" ht="15">
      <c r="A47" s="4">
        <v>5</v>
      </c>
      <c r="B47" s="25">
        <v>71</v>
      </c>
      <c r="C47" s="43" t="s">
        <v>46</v>
      </c>
      <c r="D47" s="36">
        <v>2007</v>
      </c>
      <c r="E47" s="19" t="s">
        <v>44</v>
      </c>
      <c r="F47" s="12" t="str">
        <f t="shared" si="2"/>
        <v>D4</v>
      </c>
      <c r="G47" s="54"/>
      <c r="H47" s="49"/>
      <c r="I47" s="77">
        <v>0.002353009259259259</v>
      </c>
      <c r="J47" s="4">
        <v>2</v>
      </c>
    </row>
    <row r="48" spans="1:10" ht="15">
      <c r="A48" s="4">
        <v>6</v>
      </c>
      <c r="B48" s="25">
        <v>104</v>
      </c>
      <c r="C48" s="44" t="s">
        <v>60</v>
      </c>
      <c r="D48" s="26">
        <v>2009</v>
      </c>
      <c r="E48" s="19" t="s">
        <v>56</v>
      </c>
      <c r="F48" s="12" t="str">
        <f t="shared" si="2"/>
        <v>D4</v>
      </c>
      <c r="G48" s="54"/>
      <c r="H48" s="49"/>
      <c r="I48" s="77">
        <v>0.0024988425925925924</v>
      </c>
      <c r="J48" s="4">
        <v>1</v>
      </c>
    </row>
    <row r="49" spans="1:10" ht="15">
      <c r="A49" s="4">
        <v>7</v>
      </c>
      <c r="B49" s="25">
        <v>22</v>
      </c>
      <c r="C49" s="43" t="s">
        <v>32</v>
      </c>
      <c r="D49" s="36">
        <v>2007</v>
      </c>
      <c r="E49" s="17" t="s">
        <v>33</v>
      </c>
      <c r="F49" s="12" t="str">
        <f t="shared" si="2"/>
        <v>D4</v>
      </c>
      <c r="G49" s="54"/>
      <c r="H49" s="49"/>
      <c r="I49" s="77">
        <v>0.002556712962962963</v>
      </c>
      <c r="J49" s="44"/>
    </row>
    <row r="50" spans="1:10" ht="15">
      <c r="A50" s="4">
        <v>8</v>
      </c>
      <c r="B50" s="25">
        <v>73</v>
      </c>
      <c r="C50" s="44" t="s">
        <v>141</v>
      </c>
      <c r="D50" s="26">
        <v>2009</v>
      </c>
      <c r="E50" s="18" t="s">
        <v>44</v>
      </c>
      <c r="F50" s="12" t="str">
        <f t="shared" si="2"/>
        <v>D4</v>
      </c>
      <c r="G50" s="54"/>
      <c r="H50" s="49"/>
      <c r="I50" s="77">
        <v>0.0025717592592592593</v>
      </c>
      <c r="J50" s="41"/>
    </row>
    <row r="51" spans="1:10" ht="15.75" thickBot="1">
      <c r="A51" s="4">
        <v>9</v>
      </c>
      <c r="B51" s="56">
        <v>21</v>
      </c>
      <c r="C51" s="43" t="s">
        <v>31</v>
      </c>
      <c r="D51" s="36">
        <v>2008</v>
      </c>
      <c r="E51" s="17" t="s">
        <v>33</v>
      </c>
      <c r="F51" s="12" t="str">
        <f t="shared" si="2"/>
        <v>D4</v>
      </c>
      <c r="G51" s="5"/>
      <c r="H51" s="4"/>
      <c r="I51" s="88">
        <v>0.0031331018518518518</v>
      </c>
      <c r="J51" s="44"/>
    </row>
    <row r="52" spans="1:11" s="27" customFormat="1" ht="24" customHeight="1" thickBot="1">
      <c r="A52" s="189" t="s">
        <v>189</v>
      </c>
      <c r="B52" s="190"/>
      <c r="C52" s="190"/>
      <c r="D52" s="190"/>
      <c r="E52" s="190"/>
      <c r="F52" s="190"/>
      <c r="G52" s="190"/>
      <c r="H52" s="190"/>
      <c r="I52" s="190"/>
      <c r="J52" s="191"/>
      <c r="K52" s="28"/>
    </row>
    <row r="53" spans="1:11" s="27" customFormat="1" ht="24" customHeight="1">
      <c r="A53" s="23" t="s">
        <v>0</v>
      </c>
      <c r="B53" s="23" t="s">
        <v>6</v>
      </c>
      <c r="C53" s="40" t="s">
        <v>1</v>
      </c>
      <c r="D53" s="24" t="s">
        <v>82</v>
      </c>
      <c r="E53" s="15" t="s">
        <v>2</v>
      </c>
      <c r="F53" s="25" t="s">
        <v>4</v>
      </c>
      <c r="G53" s="23" t="s">
        <v>8</v>
      </c>
      <c r="H53" s="25" t="s">
        <v>3</v>
      </c>
      <c r="I53" s="22" t="s">
        <v>3</v>
      </c>
      <c r="J53" s="40" t="s">
        <v>85</v>
      </c>
      <c r="K53" s="28"/>
    </row>
    <row r="54" spans="1:10" s="97" customFormat="1" ht="15">
      <c r="A54" s="112">
        <v>1</v>
      </c>
      <c r="B54" s="118">
        <v>288</v>
      </c>
      <c r="C54" s="114" t="s">
        <v>67</v>
      </c>
      <c r="D54" s="132">
        <v>2006</v>
      </c>
      <c r="E54" s="128" t="s">
        <v>56</v>
      </c>
      <c r="F54" s="108" t="str">
        <f aca="true" t="shared" si="3" ref="F54:F64">IF($E$1-$D54&lt;=6,"D1",IF($E$1-$D54&lt;=8,"D2",IF($E$1-$D54&lt;=11,"D3",IF($E$1-$D54&lt;=14,"D4",IF($E$1-$D54&lt;=15,"D5",IF($E$1-$D54&lt;=18,"D6","D6"))))))</f>
        <v>D5</v>
      </c>
      <c r="G54" s="126"/>
      <c r="H54" s="112"/>
      <c r="I54" s="127">
        <v>0.002148148148148148</v>
      </c>
      <c r="J54" s="112">
        <v>10</v>
      </c>
    </row>
    <row r="55" spans="1:10" s="99" customFormat="1" ht="15">
      <c r="A55" s="139">
        <v>2</v>
      </c>
      <c r="B55" s="143">
        <v>296</v>
      </c>
      <c r="C55" s="135" t="s">
        <v>65</v>
      </c>
      <c r="D55" s="136">
        <v>2006</v>
      </c>
      <c r="E55" s="144" t="s">
        <v>56</v>
      </c>
      <c r="F55" s="138" t="str">
        <f t="shared" si="3"/>
        <v>D5</v>
      </c>
      <c r="G55" s="148"/>
      <c r="H55" s="139"/>
      <c r="I55" s="149">
        <v>0.002181712962962963</v>
      </c>
      <c r="J55" s="139">
        <v>7</v>
      </c>
    </row>
    <row r="56" spans="1:10" s="101" customFormat="1" ht="15">
      <c r="A56" s="152">
        <v>3</v>
      </c>
      <c r="B56" s="153">
        <v>51</v>
      </c>
      <c r="C56" s="154" t="s">
        <v>45</v>
      </c>
      <c r="D56" s="160">
        <v>2006</v>
      </c>
      <c r="E56" s="156" t="s">
        <v>100</v>
      </c>
      <c r="F56" s="157" t="str">
        <f t="shared" si="3"/>
        <v>D5</v>
      </c>
      <c r="G56" s="158"/>
      <c r="H56" s="152"/>
      <c r="I56" s="159">
        <v>0.0021863425925925926</v>
      </c>
      <c r="J56" s="152">
        <v>5</v>
      </c>
    </row>
    <row r="57" spans="1:10" ht="15">
      <c r="A57" s="4">
        <v>4</v>
      </c>
      <c r="B57" s="25">
        <v>107</v>
      </c>
      <c r="C57" s="44" t="s">
        <v>66</v>
      </c>
      <c r="D57" s="26">
        <v>2006</v>
      </c>
      <c r="E57" s="19" t="s">
        <v>56</v>
      </c>
      <c r="F57" s="12" t="str">
        <f t="shared" si="3"/>
        <v>D5</v>
      </c>
      <c r="G57" s="54"/>
      <c r="H57" s="49"/>
      <c r="I57" s="77">
        <v>0.0022326388888888886</v>
      </c>
      <c r="J57" s="4">
        <v>3</v>
      </c>
    </row>
    <row r="58" spans="1:10" ht="15">
      <c r="A58" s="4">
        <v>5</v>
      </c>
      <c r="B58" s="25">
        <v>106</v>
      </c>
      <c r="C58" s="43" t="s">
        <v>64</v>
      </c>
      <c r="D58" s="36">
        <v>2006</v>
      </c>
      <c r="E58" s="19" t="s">
        <v>56</v>
      </c>
      <c r="F58" s="12" t="str">
        <f t="shared" si="3"/>
        <v>D5</v>
      </c>
      <c r="G58" s="54"/>
      <c r="H58" s="49"/>
      <c r="I58" s="77">
        <v>0.0023020833333333335</v>
      </c>
      <c r="J58" s="4">
        <v>2</v>
      </c>
    </row>
    <row r="59" spans="1:10" ht="15">
      <c r="A59" s="4">
        <v>6</v>
      </c>
      <c r="B59" s="25">
        <v>12</v>
      </c>
      <c r="C59" s="43" t="s">
        <v>95</v>
      </c>
      <c r="D59" s="35">
        <v>2006</v>
      </c>
      <c r="E59" s="19" t="s">
        <v>97</v>
      </c>
      <c r="F59" s="12" t="str">
        <f t="shared" si="3"/>
        <v>D5</v>
      </c>
      <c r="G59" s="54"/>
      <c r="H59" s="49"/>
      <c r="I59" s="77">
        <v>0.0023993055555555556</v>
      </c>
      <c r="J59" s="4">
        <v>1</v>
      </c>
    </row>
    <row r="60" spans="1:10" ht="15">
      <c r="A60" s="4">
        <v>7</v>
      </c>
      <c r="B60" s="25">
        <v>6</v>
      </c>
      <c r="C60" s="43" t="s">
        <v>90</v>
      </c>
      <c r="D60" s="36">
        <v>2006</v>
      </c>
      <c r="E60" s="15" t="s">
        <v>88</v>
      </c>
      <c r="F60" s="12" t="str">
        <f t="shared" si="3"/>
        <v>D5</v>
      </c>
      <c r="G60" s="54"/>
      <c r="H60" s="49"/>
      <c r="I60" s="77">
        <v>0.0030682870370370365</v>
      </c>
      <c r="J60" s="44"/>
    </row>
    <row r="61" spans="1:10" ht="15">
      <c r="A61" s="4">
        <v>8</v>
      </c>
      <c r="B61" s="25">
        <v>46</v>
      </c>
      <c r="C61" s="43" t="s">
        <v>124</v>
      </c>
      <c r="D61" s="36">
        <v>2006</v>
      </c>
      <c r="E61" s="19" t="s">
        <v>113</v>
      </c>
      <c r="F61" s="12" t="str">
        <f t="shared" si="3"/>
        <v>D5</v>
      </c>
      <c r="G61" s="54"/>
      <c r="H61" s="49"/>
      <c r="I61" s="66" t="s">
        <v>178</v>
      </c>
      <c r="J61" s="44"/>
    </row>
    <row r="62" spans="1:10" ht="15">
      <c r="A62" s="4">
        <v>9</v>
      </c>
      <c r="B62" s="25">
        <v>47</v>
      </c>
      <c r="C62" s="43" t="s">
        <v>125</v>
      </c>
      <c r="D62" s="36">
        <v>2006</v>
      </c>
      <c r="E62" s="19" t="s">
        <v>113</v>
      </c>
      <c r="F62" s="12" t="str">
        <f t="shared" si="3"/>
        <v>D5</v>
      </c>
      <c r="G62" s="54"/>
      <c r="H62" s="49"/>
      <c r="I62" s="66" t="s">
        <v>178</v>
      </c>
      <c r="J62" s="44"/>
    </row>
    <row r="63" spans="1:10" ht="15">
      <c r="A63" s="4">
        <v>10</v>
      </c>
      <c r="B63" s="25">
        <v>90</v>
      </c>
      <c r="C63" s="43" t="s">
        <v>148</v>
      </c>
      <c r="D63" s="36">
        <v>2006</v>
      </c>
      <c r="E63" s="19" t="s">
        <v>54</v>
      </c>
      <c r="F63" s="12" t="str">
        <f t="shared" si="3"/>
        <v>D5</v>
      </c>
      <c r="G63" s="54"/>
      <c r="H63" s="49"/>
      <c r="I63" s="66" t="s">
        <v>178</v>
      </c>
      <c r="J63" s="44"/>
    </row>
    <row r="64" spans="1:10" ht="15.75" thickBot="1">
      <c r="A64" s="4">
        <v>11</v>
      </c>
      <c r="B64" s="25">
        <v>91</v>
      </c>
      <c r="C64" s="43" t="s">
        <v>55</v>
      </c>
      <c r="D64" s="36">
        <v>2006</v>
      </c>
      <c r="E64" s="19" t="s">
        <v>54</v>
      </c>
      <c r="F64" s="12" t="str">
        <f t="shared" si="3"/>
        <v>D5</v>
      </c>
      <c r="G64" s="54"/>
      <c r="H64" s="49"/>
      <c r="I64" s="66" t="s">
        <v>178</v>
      </c>
      <c r="J64" s="44"/>
    </row>
    <row r="65" spans="1:11" s="27" customFormat="1" ht="24" customHeight="1" thickBot="1">
      <c r="A65" s="189" t="s">
        <v>190</v>
      </c>
      <c r="B65" s="190"/>
      <c r="C65" s="190"/>
      <c r="D65" s="190"/>
      <c r="E65" s="190"/>
      <c r="F65" s="190"/>
      <c r="G65" s="190"/>
      <c r="H65" s="190"/>
      <c r="I65" s="190"/>
      <c r="J65" s="191"/>
      <c r="K65" s="28"/>
    </row>
    <row r="66" spans="1:11" s="27" customFormat="1" ht="24" customHeight="1">
      <c r="A66" s="23" t="s">
        <v>0</v>
      </c>
      <c r="B66" s="23" t="s">
        <v>6</v>
      </c>
      <c r="C66" s="40" t="s">
        <v>1</v>
      </c>
      <c r="D66" s="24" t="s">
        <v>82</v>
      </c>
      <c r="E66" s="15" t="s">
        <v>2</v>
      </c>
      <c r="F66" s="25" t="s">
        <v>4</v>
      </c>
      <c r="G66" s="23" t="s">
        <v>8</v>
      </c>
      <c r="H66" s="25" t="s">
        <v>3</v>
      </c>
      <c r="I66" s="22" t="s">
        <v>3</v>
      </c>
      <c r="J66" s="40" t="s">
        <v>85</v>
      </c>
      <c r="K66" s="28"/>
    </row>
    <row r="67" spans="1:10" s="97" customFormat="1" ht="15">
      <c r="A67" s="112">
        <v>1</v>
      </c>
      <c r="B67" s="118">
        <v>86</v>
      </c>
      <c r="C67" s="114" t="s">
        <v>42</v>
      </c>
      <c r="D67" s="115">
        <v>2003</v>
      </c>
      <c r="E67" s="119" t="s">
        <v>40</v>
      </c>
      <c r="F67" s="108" t="str">
        <f aca="true" t="shared" si="4" ref="F67:F74">IF($E$1-$D67&lt;=6,"D1",IF($E$1-$D67&lt;=8,"D2",IF($E$1-$D67&lt;=11,"D3",IF($E$1-$D67&lt;=14,"D4",IF($E$1-$D67&lt;=15,"D5",IF($E$1-$D67&lt;=18,"D6","D6"))))))</f>
        <v>D6</v>
      </c>
      <c r="G67" s="126"/>
      <c r="H67" s="112"/>
      <c r="I67" s="127">
        <v>0.0020092592592592597</v>
      </c>
      <c r="J67" s="112">
        <v>10</v>
      </c>
    </row>
    <row r="68" spans="1:10" s="99" customFormat="1" ht="15">
      <c r="A68" s="139">
        <v>2</v>
      </c>
      <c r="B68" s="143">
        <v>85</v>
      </c>
      <c r="C68" s="135" t="s">
        <v>41</v>
      </c>
      <c r="D68" s="136">
        <v>2003</v>
      </c>
      <c r="E68" s="144" t="s">
        <v>40</v>
      </c>
      <c r="F68" s="138" t="str">
        <f t="shared" si="4"/>
        <v>D6</v>
      </c>
      <c r="G68" s="148"/>
      <c r="H68" s="139"/>
      <c r="I68" s="149">
        <v>0.0020752314814814813</v>
      </c>
      <c r="J68" s="139">
        <v>7</v>
      </c>
    </row>
    <row r="69" spans="1:10" s="101" customFormat="1" ht="15">
      <c r="A69" s="152">
        <v>3</v>
      </c>
      <c r="B69" s="153">
        <v>91</v>
      </c>
      <c r="C69" s="154" t="s">
        <v>55</v>
      </c>
      <c r="D69" s="155">
        <v>2005</v>
      </c>
      <c r="E69" s="156" t="s">
        <v>54</v>
      </c>
      <c r="F69" s="157" t="str">
        <f t="shared" si="4"/>
        <v>D6</v>
      </c>
      <c r="G69" s="158"/>
      <c r="H69" s="152"/>
      <c r="I69" s="159">
        <v>0.0024085648148148148</v>
      </c>
      <c r="J69" s="152">
        <v>5</v>
      </c>
    </row>
    <row r="70" spans="1:10" ht="15">
      <c r="A70" s="4">
        <v>4</v>
      </c>
      <c r="B70" s="25">
        <v>88</v>
      </c>
      <c r="C70" s="44" t="s">
        <v>145</v>
      </c>
      <c r="D70" s="26">
        <v>2005</v>
      </c>
      <c r="E70" s="15" t="s">
        <v>146</v>
      </c>
      <c r="F70" s="12" t="str">
        <f t="shared" si="4"/>
        <v>D6</v>
      </c>
      <c r="G70" s="54"/>
      <c r="H70" s="49"/>
      <c r="I70" s="77">
        <v>0.0024722222222222224</v>
      </c>
      <c r="J70" s="4">
        <v>3</v>
      </c>
    </row>
    <row r="71" spans="1:10" ht="15">
      <c r="A71" s="4">
        <v>5</v>
      </c>
      <c r="B71" s="25">
        <v>2</v>
      </c>
      <c r="C71" s="43" t="s">
        <v>81</v>
      </c>
      <c r="D71" s="36">
        <v>2004</v>
      </c>
      <c r="E71" s="19" t="s">
        <v>80</v>
      </c>
      <c r="F71" s="12" t="str">
        <f t="shared" si="4"/>
        <v>D6</v>
      </c>
      <c r="G71" s="54"/>
      <c r="H71" s="49"/>
      <c r="I71" s="77">
        <v>0.0026817129629629634</v>
      </c>
      <c r="J71" s="4">
        <v>2</v>
      </c>
    </row>
    <row r="72" spans="1:10" ht="15">
      <c r="A72" s="4">
        <v>6</v>
      </c>
      <c r="B72" s="25">
        <v>90</v>
      </c>
      <c r="C72" s="43" t="s">
        <v>148</v>
      </c>
      <c r="D72" s="36">
        <v>2006</v>
      </c>
      <c r="E72" s="19" t="s">
        <v>54</v>
      </c>
      <c r="F72" s="12" t="str">
        <f t="shared" si="4"/>
        <v>D5</v>
      </c>
      <c r="G72" s="54"/>
      <c r="H72" s="49"/>
      <c r="I72" s="77">
        <v>0.002695601851851852</v>
      </c>
      <c r="J72" s="4">
        <v>1</v>
      </c>
    </row>
    <row r="73" spans="1:10" ht="15">
      <c r="A73" s="4">
        <v>7</v>
      </c>
      <c r="B73" s="25">
        <v>48</v>
      </c>
      <c r="C73" s="43" t="s">
        <v>126</v>
      </c>
      <c r="D73" s="36">
        <v>2005</v>
      </c>
      <c r="E73" s="19" t="s">
        <v>113</v>
      </c>
      <c r="F73" s="12" t="str">
        <f t="shared" si="4"/>
        <v>D6</v>
      </c>
      <c r="G73" s="49"/>
      <c r="H73" s="49"/>
      <c r="I73" s="66" t="s">
        <v>178</v>
      </c>
      <c r="J73" s="44"/>
    </row>
    <row r="74" spans="1:10" ht="15">
      <c r="A74" s="4">
        <v>8</v>
      </c>
      <c r="B74" s="25">
        <v>50</v>
      </c>
      <c r="C74" s="43" t="s">
        <v>127</v>
      </c>
      <c r="D74" s="36">
        <v>2005</v>
      </c>
      <c r="E74" s="19" t="s">
        <v>113</v>
      </c>
      <c r="F74" s="12" t="str">
        <f t="shared" si="4"/>
        <v>D6</v>
      </c>
      <c r="G74" s="49"/>
      <c r="H74" s="49"/>
      <c r="I74" s="66" t="s">
        <v>178</v>
      </c>
      <c r="J74" s="44"/>
    </row>
    <row r="75" spans="1:9" ht="12.75">
      <c r="A75" s="9"/>
      <c r="B75" s="53"/>
      <c r="C75" s="47"/>
      <c r="D75" s="38"/>
      <c r="E75" s="20"/>
      <c r="F75" s="9"/>
      <c r="I75" s="65"/>
    </row>
    <row r="76" spans="1:6" ht="16.5">
      <c r="A76" s="10" t="s">
        <v>13</v>
      </c>
      <c r="C76" s="2"/>
      <c r="D76" s="39"/>
      <c r="E76" s="21"/>
      <c r="F76" s="1"/>
    </row>
    <row r="77" spans="1:2" ht="16.5">
      <c r="A77" s="2" t="s">
        <v>12</v>
      </c>
      <c r="B77" s="62"/>
    </row>
    <row r="78" ht="14.25">
      <c r="B78" s="63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</sheetData>
  <sheetProtection/>
  <mergeCells count="9">
    <mergeCell ref="A41:J41"/>
    <mergeCell ref="A52:J52"/>
    <mergeCell ref="A65:J65"/>
    <mergeCell ref="A3:J3"/>
    <mergeCell ref="A2:J2"/>
    <mergeCell ref="A4:J4"/>
    <mergeCell ref="A21:J21"/>
    <mergeCell ref="A8:J8"/>
    <mergeCell ref="A28:J28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3.421875" style="0" customWidth="1"/>
    <col min="2" max="2" width="32.8515625" style="0" customWidth="1"/>
    <col min="5" max="5" width="19.00390625" style="0" customWidth="1"/>
  </cols>
  <sheetData>
    <row r="1" ht="13.5" thickBot="1"/>
    <row r="2" spans="1:5" ht="30" customHeight="1" thickBot="1">
      <c r="A2" s="198" t="s">
        <v>194</v>
      </c>
      <c r="B2" s="199"/>
      <c r="C2" s="199"/>
      <c r="D2" s="199"/>
      <c r="E2" s="200"/>
    </row>
    <row r="3" spans="1:5" s="92" customFormat="1" ht="19.5" customHeight="1">
      <c r="A3" s="168" t="s">
        <v>191</v>
      </c>
      <c r="B3" s="169" t="s">
        <v>177</v>
      </c>
      <c r="C3" s="169" t="s">
        <v>174</v>
      </c>
      <c r="D3" s="169" t="s">
        <v>175</v>
      </c>
      <c r="E3" s="169" t="s">
        <v>176</v>
      </c>
    </row>
    <row r="4" spans="1:5" s="92" customFormat="1" ht="18.75" customHeight="1">
      <c r="A4" s="89">
        <v>1</v>
      </c>
      <c r="B4" s="90" t="s">
        <v>195</v>
      </c>
      <c r="C4" s="91">
        <v>30</v>
      </c>
      <c r="D4" s="91">
        <v>32</v>
      </c>
      <c r="E4" s="89">
        <f>SUM(C4:D4)</f>
        <v>62</v>
      </c>
    </row>
    <row r="5" spans="1:5" s="92" customFormat="1" ht="19.5" customHeight="1">
      <c r="A5" s="93">
        <v>2</v>
      </c>
      <c r="B5" s="94" t="s">
        <v>56</v>
      </c>
      <c r="C5" s="95">
        <v>24</v>
      </c>
      <c r="D5" s="95">
        <v>35</v>
      </c>
      <c r="E5" s="96">
        <f>SUM(C5:D5)</f>
        <v>59</v>
      </c>
    </row>
    <row r="6" spans="1:5" s="101" customFormat="1" ht="19.5" customHeight="1">
      <c r="A6" s="170">
        <v>3</v>
      </c>
      <c r="B6" s="171" t="s">
        <v>100</v>
      </c>
      <c r="C6" s="172">
        <v>17</v>
      </c>
      <c r="D6" s="172">
        <v>25</v>
      </c>
      <c r="E6" s="173">
        <f>SUM(C6:D6)</f>
        <v>42</v>
      </c>
    </row>
    <row r="7" spans="1:5" ht="19.5" customHeight="1">
      <c r="A7" s="68">
        <v>4</v>
      </c>
      <c r="B7" s="70" t="s">
        <v>192</v>
      </c>
      <c r="C7" s="75">
        <v>31</v>
      </c>
      <c r="D7" s="76">
        <v>1</v>
      </c>
      <c r="E7" s="32">
        <v>32</v>
      </c>
    </row>
    <row r="8" spans="1:5" ht="19.5" customHeight="1">
      <c r="A8" s="68">
        <v>5</v>
      </c>
      <c r="B8" s="70" t="s">
        <v>40</v>
      </c>
      <c r="C8" s="75">
        <v>17</v>
      </c>
      <c r="D8" s="76">
        <v>10</v>
      </c>
      <c r="E8" s="32">
        <f>SUM(C8:D8)</f>
        <v>27</v>
      </c>
    </row>
    <row r="9" spans="1:5" ht="19.5" customHeight="1">
      <c r="A9" s="68">
        <v>6</v>
      </c>
      <c r="B9" s="69" t="s">
        <v>33</v>
      </c>
      <c r="C9" s="75">
        <v>12</v>
      </c>
      <c r="D9" s="76">
        <v>6</v>
      </c>
      <c r="E9" s="32">
        <f>SUM(C9:D9)</f>
        <v>18</v>
      </c>
    </row>
    <row r="10" spans="1:5" ht="19.5" customHeight="1">
      <c r="A10" s="68">
        <v>7</v>
      </c>
      <c r="B10" s="69" t="s">
        <v>34</v>
      </c>
      <c r="C10" s="75">
        <v>6</v>
      </c>
      <c r="D10" s="76">
        <v>5</v>
      </c>
      <c r="E10" s="32">
        <f>SUM(C10:D10)</f>
        <v>11</v>
      </c>
    </row>
    <row r="11" spans="1:5" ht="19.5" customHeight="1">
      <c r="A11" s="68">
        <v>8</v>
      </c>
      <c r="B11" s="69" t="s">
        <v>88</v>
      </c>
      <c r="C11" s="76">
        <v>0</v>
      </c>
      <c r="D11" s="76">
        <v>10</v>
      </c>
      <c r="E11" s="32">
        <v>10</v>
      </c>
    </row>
    <row r="12" spans="1:5" ht="19.5" customHeight="1">
      <c r="A12" s="68">
        <v>9</v>
      </c>
      <c r="B12" s="70" t="s">
        <v>116</v>
      </c>
      <c r="C12" s="75">
        <v>10</v>
      </c>
      <c r="D12" s="76">
        <v>0</v>
      </c>
      <c r="E12" s="32">
        <v>10</v>
      </c>
    </row>
    <row r="13" spans="1:5" ht="19.5" customHeight="1">
      <c r="A13" s="68">
        <v>10</v>
      </c>
      <c r="B13" s="70" t="s">
        <v>73</v>
      </c>
      <c r="C13" s="76">
        <v>0</v>
      </c>
      <c r="D13" s="76">
        <v>8</v>
      </c>
      <c r="E13" s="32">
        <v>8</v>
      </c>
    </row>
    <row r="14" spans="1:5" ht="19.5" customHeight="1">
      <c r="A14" s="68">
        <v>11</v>
      </c>
      <c r="B14" s="69" t="s">
        <v>146</v>
      </c>
      <c r="C14" s="75">
        <v>3</v>
      </c>
      <c r="D14" s="76">
        <v>5</v>
      </c>
      <c r="E14" s="32">
        <v>8</v>
      </c>
    </row>
    <row r="15" spans="1:5" ht="19.5" customHeight="1">
      <c r="A15" s="68">
        <v>12</v>
      </c>
      <c r="B15" s="69" t="s">
        <v>78</v>
      </c>
      <c r="C15" s="76">
        <v>0</v>
      </c>
      <c r="D15" s="76">
        <v>7</v>
      </c>
      <c r="E15" s="32">
        <v>7</v>
      </c>
    </row>
    <row r="16" spans="1:5" ht="19.5" customHeight="1">
      <c r="A16" s="68">
        <v>13</v>
      </c>
      <c r="B16" s="69" t="s">
        <v>129</v>
      </c>
      <c r="C16" s="75">
        <v>7</v>
      </c>
      <c r="D16" s="76">
        <v>0</v>
      </c>
      <c r="E16" s="32">
        <f>SUM(C16:D16)</f>
        <v>7</v>
      </c>
    </row>
    <row r="17" spans="1:5" ht="19.5" customHeight="1">
      <c r="A17" s="68">
        <v>14</v>
      </c>
      <c r="B17" s="71" t="s">
        <v>132</v>
      </c>
      <c r="C17" s="75">
        <v>2</v>
      </c>
      <c r="D17" s="76">
        <v>5</v>
      </c>
      <c r="E17" s="32">
        <f>SUM(C17:D17)</f>
        <v>7</v>
      </c>
    </row>
    <row r="18" spans="1:5" ht="19.5" customHeight="1">
      <c r="A18" s="68">
        <v>15</v>
      </c>
      <c r="B18" s="72" t="s">
        <v>80</v>
      </c>
      <c r="C18" s="75">
        <v>2</v>
      </c>
      <c r="D18" s="76">
        <v>5</v>
      </c>
      <c r="E18" s="32">
        <f>SUM(C18:D18)</f>
        <v>7</v>
      </c>
    </row>
    <row r="19" spans="1:5" ht="19.5" customHeight="1">
      <c r="A19" s="68">
        <v>16</v>
      </c>
      <c r="B19" s="73" t="s">
        <v>72</v>
      </c>
      <c r="C19" s="76">
        <v>0</v>
      </c>
      <c r="D19" s="76">
        <v>6</v>
      </c>
      <c r="E19" s="32">
        <v>6</v>
      </c>
    </row>
    <row r="20" spans="1:5" ht="19.5" customHeight="1">
      <c r="A20" s="68">
        <v>17</v>
      </c>
      <c r="B20" s="74" t="s">
        <v>54</v>
      </c>
      <c r="C20" s="75">
        <v>6</v>
      </c>
      <c r="D20" s="76">
        <v>0</v>
      </c>
      <c r="E20" s="32">
        <v>6</v>
      </c>
    </row>
    <row r="21" spans="1:5" ht="19.5" customHeight="1">
      <c r="A21" s="68">
        <v>18</v>
      </c>
      <c r="B21" s="70" t="s">
        <v>113</v>
      </c>
      <c r="C21" s="76">
        <v>0</v>
      </c>
      <c r="D21" s="76">
        <v>2</v>
      </c>
      <c r="E21" s="32">
        <v>2</v>
      </c>
    </row>
    <row r="22" ht="19.5" customHeight="1"/>
    <row r="23" spans="1:11" s="29" customFormat="1" ht="16.5">
      <c r="A23" s="10" t="s">
        <v>13</v>
      </c>
      <c r="B23" s="57"/>
      <c r="C23" s="2"/>
      <c r="D23" s="39"/>
      <c r="E23" s="21"/>
      <c r="F23" s="1"/>
      <c r="G23" s="30"/>
      <c r="H23" s="30"/>
      <c r="I23" s="64"/>
      <c r="K23" s="13"/>
    </row>
    <row r="24" spans="1:11" s="29" customFormat="1" ht="16.5">
      <c r="A24" s="2" t="s">
        <v>12</v>
      </c>
      <c r="B24" s="62"/>
      <c r="C24" s="52"/>
      <c r="D24" s="33"/>
      <c r="E24" s="14"/>
      <c r="F24" s="30"/>
      <c r="G24" s="30"/>
      <c r="H24" s="30"/>
      <c r="I24" s="64"/>
      <c r="K24" s="13"/>
    </row>
  </sheetData>
  <sheetProtection/>
  <mergeCells count="1">
    <mergeCell ref="A2:E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Asus</cp:lastModifiedBy>
  <cp:lastPrinted>2021-10-05T15:01:12Z</cp:lastPrinted>
  <dcterms:created xsi:type="dcterms:W3CDTF">2006-08-10T15:02:00Z</dcterms:created>
  <dcterms:modified xsi:type="dcterms:W3CDTF">2021-10-07T19:14:01Z</dcterms:modified>
  <cp:category/>
  <cp:version/>
  <cp:contentType/>
  <cp:contentStatus/>
</cp:coreProperties>
</file>