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8_{8E660DBF-1C32-476F-9D87-FADE3BE8D818}" xr6:coauthVersionLast="47" xr6:coauthVersionMax="47" xr10:uidLastSave="{00000000-0000-0000-0000-000000000000}"/>
  <bookViews>
    <workbookView xWindow="1755" yWindow="1350" windowWidth="26070" windowHeight="14250"/>
  </bookViews>
  <sheets>
    <sheet name="Výsledky 2021" sheetId="1" r:id="rId1"/>
    <sheet name="Kategórie" sheetId="9" r:id="rId2"/>
  </sheets>
  <calcPr calcId="181029"/>
</workbook>
</file>

<file path=xl/calcChain.xml><?xml version="1.0" encoding="utf-8"?>
<calcChain xmlns="http://schemas.openxmlformats.org/spreadsheetml/2006/main">
  <c r="I19" i="9" l="1"/>
  <c r="I44" i="9"/>
  <c r="I43" i="9"/>
  <c r="I39" i="9"/>
  <c r="I32" i="9"/>
  <c r="I57" i="9"/>
  <c r="I18" i="9"/>
  <c r="I51" i="9"/>
  <c r="I38" i="9"/>
  <c r="I17" i="9"/>
  <c r="I16" i="9"/>
  <c r="I55" i="9"/>
  <c r="I54" i="9"/>
  <c r="I50" i="9"/>
  <c r="I31" i="9"/>
  <c r="I15" i="9"/>
  <c r="I53" i="9"/>
  <c r="I24" i="9"/>
  <c r="I23" i="9"/>
  <c r="I37" i="9"/>
  <c r="I14" i="9"/>
  <c r="I49" i="9"/>
  <c r="I30" i="9"/>
  <c r="J30" i="9" s="1"/>
  <c r="I36" i="9"/>
  <c r="J36" i="9" s="1"/>
  <c r="I29" i="9"/>
  <c r="I13" i="9"/>
  <c r="I12" i="9"/>
  <c r="I48" i="9"/>
  <c r="I28" i="9"/>
  <c r="I42" i="9"/>
  <c r="I22" i="9"/>
  <c r="I35" i="9"/>
  <c r="J35" i="9" s="1"/>
  <c r="I47" i="9"/>
  <c r="I11" i="9"/>
  <c r="I34" i="9"/>
  <c r="I46" i="9"/>
  <c r="I21" i="9"/>
  <c r="I41" i="9"/>
  <c r="I10" i="9"/>
  <c r="I9" i="9"/>
  <c r="J78" i="9" s="1"/>
  <c r="I8" i="9"/>
  <c r="I27" i="9"/>
  <c r="I7" i="9"/>
  <c r="I26" i="9"/>
  <c r="J26" i="9" s="1"/>
  <c r="I34" i="1"/>
  <c r="I44" i="1"/>
  <c r="I19" i="1"/>
  <c r="I8" i="1"/>
  <c r="I49" i="1"/>
  <c r="I25" i="1"/>
  <c r="I31" i="1"/>
  <c r="I15" i="1"/>
  <c r="I21" i="1"/>
  <c r="I18" i="1"/>
  <c r="I27" i="1"/>
  <c r="I9" i="1"/>
  <c r="I37" i="1"/>
  <c r="I22" i="1"/>
  <c r="I35" i="1"/>
  <c r="I36" i="1"/>
  <c r="I38" i="1"/>
  <c r="I14" i="1"/>
  <c r="I7" i="1"/>
  <c r="J72" i="1" s="1"/>
  <c r="I13" i="1"/>
  <c r="I42" i="1"/>
  <c r="I23" i="1"/>
  <c r="I33" i="1"/>
  <c r="I46" i="1"/>
  <c r="I45" i="1"/>
  <c r="I20" i="1"/>
  <c r="J20" i="1" s="1"/>
  <c r="I24" i="1"/>
  <c r="I16" i="1"/>
  <c r="I17" i="1"/>
  <c r="I40" i="1"/>
  <c r="I6" i="1"/>
  <c r="I26" i="1"/>
  <c r="I30" i="1"/>
  <c r="J30" i="1" s="1"/>
  <c r="I32" i="1"/>
  <c r="I48" i="1"/>
  <c r="I47" i="1"/>
  <c r="I41" i="1"/>
  <c r="I39" i="1"/>
  <c r="I28" i="1"/>
  <c r="I29" i="1"/>
  <c r="I11" i="1"/>
  <c r="I12" i="1"/>
  <c r="I43" i="1"/>
  <c r="I10" i="1"/>
  <c r="J8" i="9"/>
  <c r="J29" i="9"/>
  <c r="J14" i="9"/>
  <c r="J38" i="9"/>
  <c r="J19" i="9"/>
  <c r="J66" i="9"/>
  <c r="J9" i="9"/>
  <c r="J48" i="9"/>
  <c r="J37" i="9"/>
  <c r="J15" i="9"/>
  <c r="J55" i="9"/>
  <c r="J51" i="9"/>
  <c r="J69" i="9"/>
  <c r="J7" i="9"/>
  <c r="J10" i="9"/>
  <c r="J34" i="9"/>
  <c r="J22" i="9"/>
  <c r="J12" i="9"/>
  <c r="J31" i="9"/>
  <c r="J16" i="9"/>
  <c r="J18" i="9"/>
  <c r="J43" i="9"/>
  <c r="J60" i="9"/>
  <c r="J64" i="9"/>
  <c r="J41" i="9"/>
  <c r="J11" i="9"/>
  <c r="J42" i="9"/>
  <c r="J13" i="9"/>
  <c r="J49" i="9"/>
  <c r="J24" i="9"/>
  <c r="J17" i="9"/>
  <c r="J57" i="9"/>
  <c r="J44" i="9"/>
  <c r="J61" i="9"/>
  <c r="J65" i="9"/>
  <c r="J71" i="9"/>
  <c r="J56" i="1"/>
  <c r="J25" i="1"/>
  <c r="J47" i="1"/>
  <c r="J19" i="1"/>
  <c r="J42" i="1"/>
  <c r="J29" i="1"/>
  <c r="J41" i="1"/>
  <c r="J61" i="1"/>
  <c r="J63" i="1"/>
  <c r="J13" i="1"/>
  <c r="J17" i="1"/>
  <c r="J32" i="1"/>
  <c r="J40" i="1"/>
  <c r="J21" i="1"/>
  <c r="J8" i="1"/>
  <c r="J27" i="1"/>
  <c r="J14" i="1"/>
  <c r="J7" i="1"/>
  <c r="J23" i="1"/>
  <c r="J31" i="1"/>
  <c r="J11" i="1"/>
  <c r="J22" i="1"/>
  <c r="J24" i="1"/>
  <c r="J37" i="1"/>
  <c r="J45" i="1"/>
  <c r="J12" i="1"/>
  <c r="J39" i="1"/>
  <c r="J34" i="1"/>
  <c r="J18" i="1"/>
  <c r="J44" i="1"/>
  <c r="J6" i="1"/>
  <c r="J46" i="1"/>
  <c r="J35" i="1"/>
  <c r="J10" i="1"/>
  <c r="J9" i="1"/>
  <c r="J16" i="1"/>
  <c r="J38" i="1"/>
  <c r="J48" i="1"/>
  <c r="J28" i="1"/>
  <c r="J15" i="1"/>
  <c r="J43" i="1"/>
  <c r="J33" i="1"/>
  <c r="J54" i="1"/>
  <c r="J57" i="1"/>
  <c r="J58" i="1"/>
  <c r="J70" i="1"/>
  <c r="J62" i="9" l="1"/>
  <c r="J28" i="9"/>
  <c r="J47" i="9"/>
  <c r="J32" i="9"/>
  <c r="J21" i="9"/>
  <c r="J53" i="1"/>
  <c r="J54" i="9"/>
  <c r="J27" i="9"/>
  <c r="J23" i="9"/>
  <c r="J63" i="9"/>
  <c r="J49" i="1"/>
  <c r="J26" i="1"/>
  <c r="J36" i="1"/>
  <c r="J52" i="1"/>
  <c r="J62" i="1"/>
  <c r="J55" i="1"/>
  <c r="J50" i="9"/>
  <c r="J70" i="9"/>
  <c r="J39" i="9"/>
  <c r="J46" i="9"/>
  <c r="J53" i="9"/>
  <c r="J80" i="9"/>
</calcChain>
</file>

<file path=xl/sharedStrings.xml><?xml version="1.0" encoding="utf-8"?>
<sst xmlns="http://schemas.openxmlformats.org/spreadsheetml/2006/main" count="728" uniqueCount="159">
  <si>
    <t>Meno</t>
  </si>
  <si>
    <t>Oddiel</t>
  </si>
  <si>
    <t>Čas</t>
  </si>
  <si>
    <t>m</t>
  </si>
  <si>
    <t>m/ž</t>
  </si>
  <si>
    <t>dátum</t>
  </si>
  <si>
    <t>Priezvisko</t>
  </si>
  <si>
    <t>Štát</t>
  </si>
  <si>
    <t>Por. čís.</t>
  </si>
  <si>
    <t>Rok nar.</t>
  </si>
  <si>
    <t>Kat.</t>
  </si>
  <si>
    <t>Por. v kat.</t>
  </si>
  <si>
    <t>Št. č.</t>
  </si>
  <si>
    <t>Výsledková listina behu" Z ĽUBOTÍNA NA HRAD PLAVEČ"</t>
  </si>
  <si>
    <t>1.ročník 3.9.2021</t>
  </si>
  <si>
    <t>BAHURINSKÁ</t>
  </si>
  <si>
    <t>Anna</t>
  </si>
  <si>
    <t>SVK</t>
  </si>
  <si>
    <t>MARAS team</t>
  </si>
  <si>
    <t>Prešov</t>
  </si>
  <si>
    <t>BAJZECEROVÁ</t>
  </si>
  <si>
    <t>Júlia</t>
  </si>
  <si>
    <t>Ženy 35-49 rokov</t>
  </si>
  <si>
    <t>Ľubotín</t>
  </si>
  <si>
    <t>BARAN</t>
  </si>
  <si>
    <t>Gabriel</t>
  </si>
  <si>
    <t>Muži do 39 rokov</t>
  </si>
  <si>
    <t>BEDNÁR</t>
  </si>
  <si>
    <t>František</t>
  </si>
  <si>
    <t>ZVL Prešov</t>
  </si>
  <si>
    <t>BOLCÁR</t>
  </si>
  <si>
    <t>Andrej</t>
  </si>
  <si>
    <t>BOLNA</t>
  </si>
  <si>
    <t>Ondrej</t>
  </si>
  <si>
    <t>ČONKOVÁ</t>
  </si>
  <si>
    <t>Simona</t>
  </si>
  <si>
    <t>Ženy do 34 rokov</t>
  </si>
  <si>
    <t>Ľubovnianski bežci</t>
  </si>
  <si>
    <t>GLADIŠ</t>
  </si>
  <si>
    <t>Milan</t>
  </si>
  <si>
    <t>GOC</t>
  </si>
  <si>
    <t>Richard</t>
  </si>
  <si>
    <t>HAVRILA</t>
  </si>
  <si>
    <t>Patrik</t>
  </si>
  <si>
    <t>HRICOVÁ</t>
  </si>
  <si>
    <t>Kristína</t>
  </si>
  <si>
    <t>HROMJAK</t>
  </si>
  <si>
    <t>Imrich</t>
  </si>
  <si>
    <t>AK Steeple Poprad</t>
  </si>
  <si>
    <t>Anton</t>
  </si>
  <si>
    <t>Jaroslav Hrebik - voda , kurenie , plyn</t>
  </si>
  <si>
    <t>JAKUBKOVIČ</t>
  </si>
  <si>
    <t>Dominik</t>
  </si>
  <si>
    <t>JONEK</t>
  </si>
  <si>
    <t>Martin</t>
  </si>
  <si>
    <t>Vojenská polícia Prešov</t>
  </si>
  <si>
    <t>JURICA</t>
  </si>
  <si>
    <t>KLIMČÁK</t>
  </si>
  <si>
    <t>Jozef</t>
  </si>
  <si>
    <t>Skiveteran Poprad</t>
  </si>
  <si>
    <t>KOMÁR</t>
  </si>
  <si>
    <t>Pavol</t>
  </si>
  <si>
    <t>KONKOĽ</t>
  </si>
  <si>
    <t>Frantíšek</t>
  </si>
  <si>
    <t>Veterán Prešov</t>
  </si>
  <si>
    <t>KOVAĽ</t>
  </si>
  <si>
    <t>Jakub</t>
  </si>
  <si>
    <t>KRAJŇÁK</t>
  </si>
  <si>
    <t>Ladislav</t>
  </si>
  <si>
    <t>KRAJŇÁKOVÁ</t>
  </si>
  <si>
    <t>Katarína</t>
  </si>
  <si>
    <t>KRIVOŇÁKOVÁ</t>
  </si>
  <si>
    <t>Zuzana</t>
  </si>
  <si>
    <t>Monika</t>
  </si>
  <si>
    <t>MAJERNÍK</t>
  </si>
  <si>
    <t>MARAS</t>
  </si>
  <si>
    <t>MARINČINOVÁ</t>
  </si>
  <si>
    <t>Kvetoslava</t>
  </si>
  <si>
    <t>MEDVECKO</t>
  </si>
  <si>
    <t>Štefan</t>
  </si>
  <si>
    <t>MEDVECKOVÁ</t>
  </si>
  <si>
    <t>Terézia</t>
  </si>
  <si>
    <t>ODELGOVÁ</t>
  </si>
  <si>
    <t>Silvia</t>
  </si>
  <si>
    <t>PEKÁR</t>
  </si>
  <si>
    <t>Lukas</t>
  </si>
  <si>
    <t>SIVUĽKA</t>
  </si>
  <si>
    <t>SIVUĽKOVÁ</t>
  </si>
  <si>
    <t>Denisa</t>
  </si>
  <si>
    <t>SUCHANOVSKÝ</t>
  </si>
  <si>
    <t>ŠERFELOVÁ</t>
  </si>
  <si>
    <t>Jiřina</t>
  </si>
  <si>
    <t>ŠK ŠTRBA</t>
  </si>
  <si>
    <t>VARGA</t>
  </si>
  <si>
    <t>Alojz</t>
  </si>
  <si>
    <t>OBS Prešov</t>
  </si>
  <si>
    <t>ZUBAL</t>
  </si>
  <si>
    <t>HRIC</t>
  </si>
  <si>
    <t>NW</t>
  </si>
  <si>
    <t>LAPŠANSKÝ</t>
  </si>
  <si>
    <t>Viktor</t>
  </si>
  <si>
    <t>NW-RUNNING Stará Ľubovňa</t>
  </si>
  <si>
    <t>ŠOLTÉS</t>
  </si>
  <si>
    <t>NW-Running Prešov</t>
  </si>
  <si>
    <t>ULIČNÝ</t>
  </si>
  <si>
    <t>Paula</t>
  </si>
  <si>
    <t>KOVÁROVÁ</t>
  </si>
  <si>
    <t>Jana</t>
  </si>
  <si>
    <t>ŠK Štrba</t>
  </si>
  <si>
    <t>Čergovrun Lipany</t>
  </si>
  <si>
    <t>Behám Srdcom Poprad</t>
  </si>
  <si>
    <t>HUDÁK</t>
  </si>
  <si>
    <t>KOVÁČ</t>
  </si>
  <si>
    <t>Marián</t>
  </si>
  <si>
    <t>ž</t>
  </si>
  <si>
    <t>KAKAŠČÍK</t>
  </si>
  <si>
    <t>7 km/200m prevyšenie</t>
  </si>
  <si>
    <t>Eva</t>
  </si>
  <si>
    <t>ŠKOPOVÁ</t>
  </si>
  <si>
    <t>Zálesie</t>
  </si>
  <si>
    <t>HOBBY Beh - 4 km</t>
  </si>
  <si>
    <t>FRITZ</t>
  </si>
  <si>
    <t>Stanislav</t>
  </si>
  <si>
    <t>KUNDRÁČIK</t>
  </si>
  <si>
    <t>Miroslav</t>
  </si>
  <si>
    <t>MAŠLEJOVÁ</t>
  </si>
  <si>
    <t>DIŇA</t>
  </si>
  <si>
    <t>Marek</t>
  </si>
  <si>
    <t>Jaroslav</t>
  </si>
  <si>
    <t>MIHALIK</t>
  </si>
  <si>
    <t>Fulianka</t>
  </si>
  <si>
    <t>Košice</t>
  </si>
  <si>
    <t>JURČIŠIN</t>
  </si>
  <si>
    <t>Mikuláš</t>
  </si>
  <si>
    <t>Prepletaj nôžkami</t>
  </si>
  <si>
    <t>HOLÍK</t>
  </si>
  <si>
    <t>TRIŠČÍK</t>
  </si>
  <si>
    <t>VARGOVÁ</t>
  </si>
  <si>
    <t>Mária</t>
  </si>
  <si>
    <t>HAVRILOVÁ</t>
  </si>
  <si>
    <t>Nikola</t>
  </si>
  <si>
    <t>9:99:99</t>
  </si>
  <si>
    <t>TOMEČEK</t>
  </si>
  <si>
    <t>hobby</t>
  </si>
  <si>
    <t>NW 7 km</t>
  </si>
  <si>
    <t>NF</t>
  </si>
  <si>
    <t>Hlavný rozhodca: Peter Buc 0905299189 peter.buc59@gmail.com</t>
  </si>
  <si>
    <t>Výsledky spracovala: Anna Bucová</t>
  </si>
  <si>
    <t>Muži 40-49 rokov</t>
  </si>
  <si>
    <t>Muži 50-59 rokov</t>
  </si>
  <si>
    <t>Muži 60 a viac rokov</t>
  </si>
  <si>
    <t>Ženy 50 a viac rokov</t>
  </si>
  <si>
    <t>Ženy juniorky do 19 rokov</t>
  </si>
  <si>
    <t>Najmladší bežec</t>
  </si>
  <si>
    <t>Najstarší bežec</t>
  </si>
  <si>
    <t>7 km/200m prev.</t>
  </si>
  <si>
    <t>Mlynica</t>
  </si>
  <si>
    <t>Ski veterán Poprad</t>
  </si>
  <si>
    <t>NW-ZÁBORSKÉ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</si>
</sst>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7"/>
      <color rgb="FF00B050"/>
      <name val="Arial"/>
      <family val="2"/>
      <charset val="238"/>
    </font>
    <font>
      <b/>
      <sz val="7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2" xfId="0" applyFont="1" applyBorder="1" applyAlignment="1">
      <alignment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vertical="center"/>
    </xf>
    <xf numFmtId="0" fontId="1" fillId="0" borderId="1" xfId="0" applyFont="1" applyBorder="1"/>
    <xf numFmtId="1" fontId="1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/>
    </xf>
    <xf numFmtId="46" fontId="5" fillId="0" borderId="1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" fontId="14" fillId="0" borderId="1" xfId="0" applyNumberFormat="1" applyFont="1" applyBorder="1" applyAlignment="1">
      <alignment horizontal="center"/>
    </xf>
    <xf numFmtId="21" fontId="15" fillId="0" borderId="1" xfId="0" applyNumberFormat="1" applyFont="1" applyBorder="1" applyAlignment="1">
      <alignment horizontal="center"/>
    </xf>
    <xf numFmtId="0" fontId="16" fillId="0" borderId="0" xfId="0" applyFont="1"/>
    <xf numFmtId="0" fontId="15" fillId="0" borderId="1" xfId="0" applyFont="1" applyBorder="1"/>
    <xf numFmtId="0" fontId="14" fillId="0" borderId="1" xfId="0" applyFont="1" applyBorder="1"/>
    <xf numFmtId="46" fontId="15" fillId="0" borderId="1" xfId="0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/>
    <xf numFmtId="0" fontId="19" fillId="0" borderId="0" xfId="0" applyFont="1"/>
    <xf numFmtId="2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1" fontId="17" fillId="2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1" xfId="0" applyFont="1" applyBorder="1"/>
    <xf numFmtId="0" fontId="20" fillId="0" borderId="1" xfId="0" applyFont="1" applyBorder="1"/>
    <xf numFmtId="21" fontId="21" fillId="0" borderId="1" xfId="0" applyNumberFormat="1" applyFont="1" applyBorder="1" applyAlignment="1">
      <alignment horizontal="center"/>
    </xf>
    <xf numFmtId="0" fontId="22" fillId="0" borderId="0" xfId="0" applyFont="1"/>
    <xf numFmtId="0" fontId="21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1" fontId="20" fillId="2" borderId="1" xfId="0" applyNumberFormat="1" applyFont="1" applyFill="1" applyBorder="1" applyAlignment="1">
      <alignment horizontal="center"/>
    </xf>
    <xf numFmtId="46" fontId="21" fillId="0" borderId="1" xfId="0" applyNumberFormat="1" applyFont="1" applyBorder="1" applyAlignment="1">
      <alignment horizontal="center"/>
    </xf>
    <xf numFmtId="0" fontId="22" fillId="0" borderId="1" xfId="0" applyFont="1" applyBorder="1"/>
    <xf numFmtId="0" fontId="17" fillId="2" borderId="1" xfId="0" applyFont="1" applyFill="1" applyBorder="1"/>
    <xf numFmtId="1" fontId="17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3" xfId="0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2" fillId="0" borderId="0" xfId="0" applyFont="1" applyAlignment="1"/>
    <xf numFmtId="0" fontId="7" fillId="0" borderId="0" xfId="0" applyFont="1" applyAlignment="1"/>
    <xf numFmtId="0" fontId="1" fillId="0" borderId="3" xfId="0" applyFont="1" applyBorder="1"/>
    <xf numFmtId="21" fontId="5" fillId="0" borderId="3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0" borderId="2" xfId="0" applyFont="1" applyBorder="1"/>
    <xf numFmtId="0" fontId="14" fillId="0" borderId="2" xfId="0" applyFont="1" applyBorder="1"/>
    <xf numFmtId="21" fontId="15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3" xfId="0" applyFont="1" applyBorder="1"/>
    <xf numFmtId="0" fontId="17" fillId="0" borderId="0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0" borderId="0" xfId="0" applyFont="1" applyBorder="1"/>
    <xf numFmtId="0" fontId="17" fillId="0" borderId="0" xfId="0" applyFont="1" applyBorder="1"/>
    <xf numFmtId="21" fontId="18" fillId="0" borderId="0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1" fontId="14" fillId="3" borderId="1" xfId="0" applyNumberFormat="1" applyFont="1" applyFill="1" applyBorder="1" applyAlignment="1">
      <alignment horizontal="center"/>
    </xf>
    <xf numFmtId="21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/>
    <xf numFmtId="0" fontId="14" fillId="3" borderId="1" xfId="0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/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2" workbookViewId="0">
      <selection activeCell="A4" sqref="A4:C4"/>
    </sheetView>
  </sheetViews>
  <sheetFormatPr defaultRowHeight="12.75" x14ac:dyDescent="0.2"/>
  <cols>
    <col min="1" max="1" width="4.85546875" style="6" customWidth="1"/>
    <col min="2" max="2" width="4.140625" style="31" customWidth="1"/>
    <col min="3" max="3" width="14.7109375" style="9" customWidth="1"/>
    <col min="4" max="4" width="8.7109375" style="6" customWidth="1"/>
    <col min="5" max="6" width="5" style="6" customWidth="1"/>
    <col min="7" max="7" width="6.5703125" style="12" customWidth="1"/>
    <col min="8" max="8" width="23.85546875" style="6" customWidth="1"/>
    <col min="9" max="9" width="6.140625" style="6" customWidth="1"/>
    <col min="10" max="10" width="4.85546875" style="6" customWidth="1"/>
    <col min="11" max="11" width="10.7109375" style="9" customWidth="1"/>
  </cols>
  <sheetData>
    <row r="1" spans="1:11" hidden="1" x14ac:dyDescent="0.2">
      <c r="F1" s="6" t="s">
        <v>5</v>
      </c>
      <c r="G1" s="12">
        <v>2021</v>
      </c>
    </row>
    <row r="2" spans="1:11" s="32" customFormat="1" ht="30" customHeight="1" x14ac:dyDescent="0.25">
      <c r="A2" s="108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s="32" customFormat="1" ht="23.25" customHeight="1" thickBot="1" x14ac:dyDescent="0.3">
      <c r="A3" s="111" t="s">
        <v>14</v>
      </c>
      <c r="B3" s="112"/>
      <c r="C3" s="112"/>
      <c r="D3" s="113"/>
      <c r="E3" s="113"/>
      <c r="F3" s="113"/>
      <c r="G3" s="113"/>
      <c r="H3" s="113"/>
      <c r="I3" s="113"/>
      <c r="J3" s="113"/>
      <c r="K3" s="114"/>
    </row>
    <row r="4" spans="1:11" s="37" customFormat="1" ht="24.95" customHeight="1" thickBot="1" x14ac:dyDescent="0.3">
      <c r="A4" s="115" t="s">
        <v>155</v>
      </c>
      <c r="B4" s="116"/>
      <c r="C4" s="117"/>
      <c r="D4" s="33"/>
      <c r="E4" s="33"/>
      <c r="F4" s="34"/>
      <c r="G4" s="35"/>
      <c r="H4" s="34"/>
      <c r="I4" s="34"/>
      <c r="J4" s="34"/>
      <c r="K4" s="36"/>
    </row>
    <row r="5" spans="1:11" s="3" customFormat="1" ht="33" customHeight="1" x14ac:dyDescent="0.2">
      <c r="A5" s="18" t="s">
        <v>8</v>
      </c>
      <c r="B5" s="78" t="s">
        <v>12</v>
      </c>
      <c r="C5" s="4" t="s">
        <v>6</v>
      </c>
      <c r="D5" s="10" t="s">
        <v>0</v>
      </c>
      <c r="E5" s="7" t="s">
        <v>7</v>
      </c>
      <c r="F5" s="7" t="s">
        <v>4</v>
      </c>
      <c r="G5" s="13" t="s">
        <v>9</v>
      </c>
      <c r="H5" s="10" t="s">
        <v>1</v>
      </c>
      <c r="I5" s="7" t="s">
        <v>10</v>
      </c>
      <c r="J5" s="17" t="s">
        <v>11</v>
      </c>
      <c r="K5" s="2" t="s">
        <v>2</v>
      </c>
    </row>
    <row r="6" spans="1:11" s="44" customFormat="1" ht="20.100000000000001" customHeight="1" x14ac:dyDescent="0.2">
      <c r="A6" s="38">
        <v>1</v>
      </c>
      <c r="B6" s="39">
        <v>54</v>
      </c>
      <c r="C6" s="40" t="s">
        <v>142</v>
      </c>
      <c r="D6" s="41" t="s">
        <v>128</v>
      </c>
      <c r="E6" s="38" t="s">
        <v>17</v>
      </c>
      <c r="F6" s="38" t="s">
        <v>3</v>
      </c>
      <c r="G6" s="42">
        <v>1965</v>
      </c>
      <c r="H6" s="41" t="s">
        <v>18</v>
      </c>
      <c r="I6" s="38" t="str">
        <f t="shared" ref="I6:I49" si="0">IF($F6="m",IF($G$1-$G6&gt;19,IF($G$1-$G6&lt;40,"A",IF($G$1-$G6&gt;49,IF($G$1-$G6&gt;59,IF($G$1-$G6&gt;69,"E","D"),"C"),"B")),"JM"),IF($G$1-$G6&gt;19,IF($G$1-$G6&lt;35,"F",IF($G$1-$G6&lt;50,"G","H")),"JŽ"))</f>
        <v>C</v>
      </c>
      <c r="J6" s="38">
        <f>COUNTIF(I$6:I6,I6)</f>
        <v>1</v>
      </c>
      <c r="K6" s="43">
        <v>2.013888888888889E-2</v>
      </c>
    </row>
    <row r="7" spans="1:11" s="44" customFormat="1" ht="20.100000000000001" customHeight="1" x14ac:dyDescent="0.2">
      <c r="A7" s="38">
        <v>2</v>
      </c>
      <c r="B7" s="39">
        <v>18</v>
      </c>
      <c r="C7" s="45" t="s">
        <v>84</v>
      </c>
      <c r="D7" s="46" t="s">
        <v>85</v>
      </c>
      <c r="E7" s="38" t="s">
        <v>17</v>
      </c>
      <c r="F7" s="38" t="s">
        <v>3</v>
      </c>
      <c r="G7" s="38">
        <v>1985</v>
      </c>
      <c r="H7" s="46" t="s">
        <v>109</v>
      </c>
      <c r="I7" s="38" t="str">
        <f t="shared" si="0"/>
        <v>A</v>
      </c>
      <c r="J7" s="38">
        <f>COUNTIF(I$6:I7,I7)</f>
        <v>1</v>
      </c>
      <c r="K7" s="47">
        <v>2.0231481481481482E-2</v>
      </c>
    </row>
    <row r="8" spans="1:11" s="63" customFormat="1" ht="20.100000000000001" customHeight="1" x14ac:dyDescent="0.2">
      <c r="A8" s="58">
        <v>3</v>
      </c>
      <c r="B8" s="59">
        <v>30</v>
      </c>
      <c r="C8" s="60" t="s">
        <v>111</v>
      </c>
      <c r="D8" s="61" t="s">
        <v>49</v>
      </c>
      <c r="E8" s="58" t="s">
        <v>17</v>
      </c>
      <c r="F8" s="58" t="s">
        <v>3</v>
      </c>
      <c r="G8" s="58">
        <v>1966</v>
      </c>
      <c r="H8" s="61" t="s">
        <v>50</v>
      </c>
      <c r="I8" s="58" t="str">
        <f t="shared" si="0"/>
        <v>C</v>
      </c>
      <c r="J8" s="58">
        <f>COUNTIF(I$6:I8,I8)</f>
        <v>2</v>
      </c>
      <c r="K8" s="67">
        <v>2.0497685185185185E-2</v>
      </c>
    </row>
    <row r="9" spans="1:11" s="63" customFormat="1" ht="20.100000000000001" customHeight="1" x14ac:dyDescent="0.2">
      <c r="A9" s="58">
        <v>4</v>
      </c>
      <c r="B9" s="59">
        <v>17</v>
      </c>
      <c r="C9" s="60" t="s">
        <v>65</v>
      </c>
      <c r="D9" s="61" t="s">
        <v>66</v>
      </c>
      <c r="E9" s="58" t="s">
        <v>17</v>
      </c>
      <c r="F9" s="58" t="s">
        <v>3</v>
      </c>
      <c r="G9" s="58">
        <v>1998</v>
      </c>
      <c r="H9" s="61" t="s">
        <v>18</v>
      </c>
      <c r="I9" s="58" t="str">
        <f t="shared" si="0"/>
        <v>A</v>
      </c>
      <c r="J9" s="58">
        <f>COUNTIF(I$6:I9,I9)</f>
        <v>2</v>
      </c>
      <c r="K9" s="62">
        <v>2.0763888888888887E-2</v>
      </c>
    </row>
    <row r="10" spans="1:11" s="53" customFormat="1" ht="20.100000000000001" customHeight="1" x14ac:dyDescent="0.2">
      <c r="A10" s="49">
        <v>5</v>
      </c>
      <c r="B10" s="50">
        <v>31</v>
      </c>
      <c r="C10" s="51" t="s">
        <v>30</v>
      </c>
      <c r="D10" s="52" t="s">
        <v>31</v>
      </c>
      <c r="E10" s="49" t="s">
        <v>17</v>
      </c>
      <c r="F10" s="49" t="s">
        <v>3</v>
      </c>
      <c r="G10" s="49">
        <v>1998</v>
      </c>
      <c r="H10" s="69" t="s">
        <v>119</v>
      </c>
      <c r="I10" s="49" t="str">
        <f t="shared" si="0"/>
        <v>A</v>
      </c>
      <c r="J10" s="49">
        <f>COUNTIF(I$6:I10,I10)</f>
        <v>3</v>
      </c>
      <c r="K10" s="54">
        <v>2.0949074074074075E-2</v>
      </c>
    </row>
    <row r="11" spans="1:11" ht="20.100000000000001" customHeight="1" x14ac:dyDescent="0.2">
      <c r="A11" s="8">
        <v>6</v>
      </c>
      <c r="B11" s="16">
        <v>41</v>
      </c>
      <c r="C11" s="19" t="s">
        <v>38</v>
      </c>
      <c r="D11" s="11" t="s">
        <v>39</v>
      </c>
      <c r="E11" s="8" t="s">
        <v>17</v>
      </c>
      <c r="F11" s="8" t="s">
        <v>3</v>
      </c>
      <c r="G11" s="8">
        <v>1991</v>
      </c>
      <c r="H11" s="11" t="s">
        <v>23</v>
      </c>
      <c r="I11" s="8" t="str">
        <f t="shared" si="0"/>
        <v>A</v>
      </c>
      <c r="J11" s="8">
        <f>COUNTIF(I$6:I11,I11)</f>
        <v>4</v>
      </c>
      <c r="K11" s="28">
        <v>2.2604166666666665E-2</v>
      </c>
    </row>
    <row r="12" spans="1:11" s="44" customFormat="1" ht="20.100000000000001" customHeight="1" x14ac:dyDescent="0.2">
      <c r="A12" s="38">
        <v>7</v>
      </c>
      <c r="B12" s="39">
        <v>13</v>
      </c>
      <c r="C12" s="45" t="s">
        <v>34</v>
      </c>
      <c r="D12" s="46" t="s">
        <v>35</v>
      </c>
      <c r="E12" s="38" t="s">
        <v>17</v>
      </c>
      <c r="F12" s="38" t="s">
        <v>114</v>
      </c>
      <c r="G12" s="38">
        <v>1987</v>
      </c>
      <c r="H12" s="46" t="s">
        <v>18</v>
      </c>
      <c r="I12" s="38" t="str">
        <f t="shared" si="0"/>
        <v>F</v>
      </c>
      <c r="J12" s="38">
        <f>COUNTIF(I$6:I12,I12)</f>
        <v>1</v>
      </c>
      <c r="K12" s="43">
        <v>2.2731481481481481E-2</v>
      </c>
    </row>
    <row r="13" spans="1:11" s="44" customFormat="1" ht="20.100000000000001" customHeight="1" x14ac:dyDescent="0.2">
      <c r="A13" s="38">
        <v>8</v>
      </c>
      <c r="B13" s="39">
        <v>37</v>
      </c>
      <c r="C13" s="45" t="s">
        <v>86</v>
      </c>
      <c r="D13" s="46" t="s">
        <v>54</v>
      </c>
      <c r="E13" s="38" t="s">
        <v>17</v>
      </c>
      <c r="F13" s="38" t="s">
        <v>3</v>
      </c>
      <c r="G13" s="38">
        <v>1979</v>
      </c>
      <c r="H13" s="46" t="s">
        <v>18</v>
      </c>
      <c r="I13" s="38" t="str">
        <f t="shared" si="0"/>
        <v>B</v>
      </c>
      <c r="J13" s="38">
        <f>COUNTIF(I$6:I13,I13)</f>
        <v>1</v>
      </c>
      <c r="K13" s="43">
        <v>2.2800925925925929E-2</v>
      </c>
    </row>
    <row r="14" spans="1:11" s="44" customFormat="1" ht="20.100000000000001" customHeight="1" x14ac:dyDescent="0.2">
      <c r="A14" s="38">
        <v>9</v>
      </c>
      <c r="B14" s="39">
        <v>3</v>
      </c>
      <c r="C14" s="45" t="s">
        <v>82</v>
      </c>
      <c r="D14" s="46" t="s">
        <v>83</v>
      </c>
      <c r="E14" s="38" t="s">
        <v>17</v>
      </c>
      <c r="F14" s="38" t="s">
        <v>114</v>
      </c>
      <c r="G14" s="38">
        <v>1982</v>
      </c>
      <c r="H14" s="46" t="s">
        <v>18</v>
      </c>
      <c r="I14" s="38" t="str">
        <f t="shared" si="0"/>
        <v>G</v>
      </c>
      <c r="J14" s="38">
        <f>COUNTIF(I$6:I14,I14)</f>
        <v>1</v>
      </c>
      <c r="K14" s="43">
        <v>2.2812499999999999E-2</v>
      </c>
    </row>
    <row r="15" spans="1:11" s="44" customFormat="1" ht="20.100000000000001" customHeight="1" x14ac:dyDescent="0.2">
      <c r="A15" s="38">
        <v>10</v>
      </c>
      <c r="B15" s="39">
        <v>26</v>
      </c>
      <c r="C15" s="45" t="s">
        <v>57</v>
      </c>
      <c r="D15" s="46" t="s">
        <v>58</v>
      </c>
      <c r="E15" s="38" t="s">
        <v>17</v>
      </c>
      <c r="F15" s="38" t="s">
        <v>3</v>
      </c>
      <c r="G15" s="38">
        <v>1961</v>
      </c>
      <c r="H15" s="46" t="s">
        <v>59</v>
      </c>
      <c r="I15" s="38" t="str">
        <f t="shared" si="0"/>
        <v>D</v>
      </c>
      <c r="J15" s="38">
        <f>COUNTIF(I$6:I15,I15)</f>
        <v>1</v>
      </c>
      <c r="K15" s="43">
        <v>2.2835648148148147E-2</v>
      </c>
    </row>
    <row r="16" spans="1:11" ht="20.100000000000001" customHeight="1" x14ac:dyDescent="0.2">
      <c r="A16" s="8">
        <v>11</v>
      </c>
      <c r="B16" s="16">
        <v>50</v>
      </c>
      <c r="C16" s="23" t="s">
        <v>123</v>
      </c>
      <c r="D16" s="24" t="s">
        <v>124</v>
      </c>
      <c r="E16" s="8" t="s">
        <v>17</v>
      </c>
      <c r="F16" s="8" t="s">
        <v>3</v>
      </c>
      <c r="G16" s="15">
        <v>1985</v>
      </c>
      <c r="H16" s="24" t="s">
        <v>18</v>
      </c>
      <c r="I16" s="8" t="str">
        <f t="shared" si="0"/>
        <v>A</v>
      </c>
      <c r="J16" s="8">
        <f>COUNTIF(I$6:I16,I16)</f>
        <v>5</v>
      </c>
      <c r="K16" s="28">
        <v>2.3136574074074077E-2</v>
      </c>
    </row>
    <row r="17" spans="1:11" s="63" customFormat="1" ht="20.100000000000001" customHeight="1" x14ac:dyDescent="0.2">
      <c r="A17" s="58">
        <v>12</v>
      </c>
      <c r="B17" s="59">
        <v>51</v>
      </c>
      <c r="C17" s="64" t="s">
        <v>125</v>
      </c>
      <c r="D17" s="65" t="s">
        <v>73</v>
      </c>
      <c r="E17" s="58" t="s">
        <v>17</v>
      </c>
      <c r="F17" s="58" t="s">
        <v>114</v>
      </c>
      <c r="G17" s="66">
        <v>1983</v>
      </c>
      <c r="H17" s="65" t="s">
        <v>37</v>
      </c>
      <c r="I17" s="58" t="str">
        <f t="shared" si="0"/>
        <v>G</v>
      </c>
      <c r="J17" s="58">
        <f>COUNTIF(I$6:I17,I17)</f>
        <v>2</v>
      </c>
      <c r="K17" s="62">
        <v>2.3194444444444445E-2</v>
      </c>
    </row>
    <row r="18" spans="1:11" s="63" customFormat="1" ht="20.100000000000001" customHeight="1" x14ac:dyDescent="0.2">
      <c r="A18" s="58">
        <v>13</v>
      </c>
      <c r="B18" s="59">
        <v>58</v>
      </c>
      <c r="C18" s="60" t="s">
        <v>62</v>
      </c>
      <c r="D18" s="61" t="s">
        <v>63</v>
      </c>
      <c r="E18" s="58" t="s">
        <v>17</v>
      </c>
      <c r="F18" s="58" t="s">
        <v>3</v>
      </c>
      <c r="G18" s="58">
        <v>1954</v>
      </c>
      <c r="H18" s="61" t="s">
        <v>64</v>
      </c>
      <c r="I18" s="58" t="str">
        <f t="shared" si="0"/>
        <v>D</v>
      </c>
      <c r="J18" s="58">
        <f>COUNTIF(I$6:I18,I18)</f>
        <v>2</v>
      </c>
      <c r="K18" s="62">
        <v>2.3217592592592592E-2</v>
      </c>
    </row>
    <row r="19" spans="1:11" s="63" customFormat="1" ht="20.100000000000001" customHeight="1" x14ac:dyDescent="0.2">
      <c r="A19" s="58">
        <v>14</v>
      </c>
      <c r="B19" s="59">
        <v>35</v>
      </c>
      <c r="C19" s="60" t="s">
        <v>46</v>
      </c>
      <c r="D19" s="61" t="s">
        <v>47</v>
      </c>
      <c r="E19" s="58" t="s">
        <v>17</v>
      </c>
      <c r="F19" s="58" t="s">
        <v>3</v>
      </c>
      <c r="G19" s="58">
        <v>1977</v>
      </c>
      <c r="H19" s="61" t="s">
        <v>48</v>
      </c>
      <c r="I19" s="58" t="str">
        <f t="shared" si="0"/>
        <v>B</v>
      </c>
      <c r="J19" s="58">
        <f>COUNTIF(I$6:I19,I19)</f>
        <v>2</v>
      </c>
      <c r="K19" s="62">
        <v>2.3321759259259261E-2</v>
      </c>
    </row>
    <row r="20" spans="1:11" s="63" customFormat="1" ht="20.100000000000001" customHeight="1" x14ac:dyDescent="0.2">
      <c r="A20" s="58">
        <v>15</v>
      </c>
      <c r="B20" s="59">
        <v>53</v>
      </c>
      <c r="C20" s="64" t="s">
        <v>118</v>
      </c>
      <c r="D20" s="65" t="s">
        <v>117</v>
      </c>
      <c r="E20" s="58" t="s">
        <v>17</v>
      </c>
      <c r="F20" s="58" t="s">
        <v>114</v>
      </c>
      <c r="G20" s="66">
        <v>1987</v>
      </c>
      <c r="H20" s="61" t="s">
        <v>18</v>
      </c>
      <c r="I20" s="58" t="str">
        <f t="shared" si="0"/>
        <v>F</v>
      </c>
      <c r="J20" s="58">
        <f>COUNTIF(I$6:I20,I20)</f>
        <v>2</v>
      </c>
      <c r="K20" s="62">
        <v>2.4548611111111115E-2</v>
      </c>
    </row>
    <row r="21" spans="1:11" s="53" customFormat="1" ht="20.100000000000001" customHeight="1" x14ac:dyDescent="0.2">
      <c r="A21" s="49">
        <v>16</v>
      </c>
      <c r="B21" s="50">
        <v>38</v>
      </c>
      <c r="C21" s="51" t="s">
        <v>60</v>
      </c>
      <c r="D21" s="52" t="s">
        <v>61</v>
      </c>
      <c r="E21" s="49" t="s">
        <v>17</v>
      </c>
      <c r="F21" s="49" t="s">
        <v>3</v>
      </c>
      <c r="G21" s="49">
        <v>1965</v>
      </c>
      <c r="H21" s="52" t="s">
        <v>18</v>
      </c>
      <c r="I21" s="49" t="str">
        <f t="shared" si="0"/>
        <v>C</v>
      </c>
      <c r="J21" s="49">
        <f>COUNTIF(I$6:I21,I21)</f>
        <v>3</v>
      </c>
      <c r="K21" s="54">
        <v>2.4675925925925924E-2</v>
      </c>
    </row>
    <row r="22" spans="1:11" s="53" customFormat="1" ht="20.100000000000001" customHeight="1" x14ac:dyDescent="0.2">
      <c r="A22" s="49">
        <v>17</v>
      </c>
      <c r="B22" s="50">
        <v>19</v>
      </c>
      <c r="C22" s="51" t="s">
        <v>71</v>
      </c>
      <c r="D22" s="52" t="s">
        <v>72</v>
      </c>
      <c r="E22" s="49" t="s">
        <v>17</v>
      </c>
      <c r="F22" s="49" t="s">
        <v>114</v>
      </c>
      <c r="G22" s="49">
        <v>1979</v>
      </c>
      <c r="H22" s="52" t="s">
        <v>37</v>
      </c>
      <c r="I22" s="49" t="str">
        <f t="shared" si="0"/>
        <v>G</v>
      </c>
      <c r="J22" s="49">
        <f>COUNTIF(I$6:I22,I22)</f>
        <v>3</v>
      </c>
      <c r="K22" s="54">
        <v>2.4814814814814817E-2</v>
      </c>
    </row>
    <row r="23" spans="1:11" ht="20.100000000000001" customHeight="1" x14ac:dyDescent="0.2">
      <c r="A23" s="8">
        <v>18</v>
      </c>
      <c r="B23" s="16">
        <v>32</v>
      </c>
      <c r="C23" s="19" t="s">
        <v>89</v>
      </c>
      <c r="D23" s="11" t="s">
        <v>61</v>
      </c>
      <c r="E23" s="8" t="s">
        <v>17</v>
      </c>
      <c r="F23" s="8" t="s">
        <v>3</v>
      </c>
      <c r="G23" s="8">
        <v>1994</v>
      </c>
      <c r="H23" s="11" t="s">
        <v>110</v>
      </c>
      <c r="I23" s="8" t="str">
        <f t="shared" si="0"/>
        <v>A</v>
      </c>
      <c r="J23" s="8">
        <f>COUNTIF(I$6:I23,I23)</f>
        <v>6</v>
      </c>
      <c r="K23" s="28">
        <v>2.4988425925925928E-2</v>
      </c>
    </row>
    <row r="24" spans="1:11" ht="20.100000000000001" customHeight="1" x14ac:dyDescent="0.2">
      <c r="A24" s="8">
        <v>19</v>
      </c>
      <c r="B24" s="16">
        <v>46</v>
      </c>
      <c r="C24" s="23" t="s">
        <v>30</v>
      </c>
      <c r="D24" s="24" t="s">
        <v>49</v>
      </c>
      <c r="E24" s="8" t="s">
        <v>17</v>
      </c>
      <c r="F24" s="8" t="s">
        <v>3</v>
      </c>
      <c r="G24" s="15">
        <v>1993</v>
      </c>
      <c r="H24" s="24" t="s">
        <v>156</v>
      </c>
      <c r="I24" s="8" t="str">
        <f t="shared" si="0"/>
        <v>A</v>
      </c>
      <c r="J24" s="8">
        <f>COUNTIF(I$6:I24,I24)</f>
        <v>7</v>
      </c>
      <c r="K24" s="29">
        <v>2.5046296296296299E-2</v>
      </c>
    </row>
    <row r="25" spans="1:11" ht="20.100000000000001" customHeight="1" x14ac:dyDescent="0.2">
      <c r="A25" s="8">
        <v>20</v>
      </c>
      <c r="B25" s="16">
        <v>45</v>
      </c>
      <c r="C25" s="19" t="s">
        <v>53</v>
      </c>
      <c r="D25" s="11" t="s">
        <v>54</v>
      </c>
      <c r="E25" s="8" t="s">
        <v>17</v>
      </c>
      <c r="F25" s="8" t="s">
        <v>3</v>
      </c>
      <c r="G25" s="8">
        <v>1970</v>
      </c>
      <c r="H25" s="11" t="s">
        <v>55</v>
      </c>
      <c r="I25" s="8" t="str">
        <f t="shared" si="0"/>
        <v>C</v>
      </c>
      <c r="J25" s="8">
        <f>COUNTIF(I$6:I25,I25)</f>
        <v>4</v>
      </c>
      <c r="K25" s="28">
        <v>2.5057870370370373E-2</v>
      </c>
    </row>
    <row r="26" spans="1:11" s="53" customFormat="1" ht="20.100000000000001" customHeight="1" x14ac:dyDescent="0.2">
      <c r="A26" s="49">
        <v>21</v>
      </c>
      <c r="B26" s="50">
        <v>55</v>
      </c>
      <c r="C26" s="55" t="s">
        <v>129</v>
      </c>
      <c r="D26" s="56" t="s">
        <v>79</v>
      </c>
      <c r="E26" s="49" t="s">
        <v>17</v>
      </c>
      <c r="F26" s="49" t="s">
        <v>3</v>
      </c>
      <c r="G26" s="57">
        <v>1954</v>
      </c>
      <c r="H26" s="56" t="s">
        <v>130</v>
      </c>
      <c r="I26" s="49" t="str">
        <f t="shared" si="0"/>
        <v>D</v>
      </c>
      <c r="J26" s="49">
        <f>COUNTIF(I$6:I26,I26)</f>
        <v>3</v>
      </c>
      <c r="K26" s="54">
        <v>2.5381944444444443E-2</v>
      </c>
    </row>
    <row r="27" spans="1:11" ht="20.100000000000001" customHeight="1" x14ac:dyDescent="0.2">
      <c r="A27" s="8">
        <v>22</v>
      </c>
      <c r="B27" s="16">
        <v>27</v>
      </c>
      <c r="C27" s="19" t="s">
        <v>112</v>
      </c>
      <c r="D27" s="11" t="s">
        <v>113</v>
      </c>
      <c r="E27" s="8" t="s">
        <v>17</v>
      </c>
      <c r="F27" s="8" t="s">
        <v>3</v>
      </c>
      <c r="G27" s="8">
        <v>1971</v>
      </c>
      <c r="H27" s="11" t="s">
        <v>37</v>
      </c>
      <c r="I27" s="16" t="str">
        <f t="shared" si="0"/>
        <v>C</v>
      </c>
      <c r="J27" s="16">
        <f>COUNTIF(I$6:I27,I27)</f>
        <v>5</v>
      </c>
      <c r="K27" s="28">
        <v>2.6041666666666668E-2</v>
      </c>
    </row>
    <row r="28" spans="1:11" ht="20.100000000000001" customHeight="1" x14ac:dyDescent="0.2">
      <c r="A28" s="8">
        <v>23</v>
      </c>
      <c r="B28" s="16">
        <v>7</v>
      </c>
      <c r="C28" s="19" t="s">
        <v>20</v>
      </c>
      <c r="D28" s="11" t="s">
        <v>21</v>
      </c>
      <c r="E28" s="8" t="s">
        <v>17</v>
      </c>
      <c r="F28" s="8" t="s">
        <v>114</v>
      </c>
      <c r="G28" s="8">
        <v>1982</v>
      </c>
      <c r="H28" s="11" t="s">
        <v>23</v>
      </c>
      <c r="I28" s="8" t="str">
        <f t="shared" si="0"/>
        <v>G</v>
      </c>
      <c r="J28" s="8">
        <f>COUNTIF(I$6:I28,I28)</f>
        <v>4</v>
      </c>
      <c r="K28" s="28">
        <v>2.6215277777777778E-2</v>
      </c>
    </row>
    <row r="29" spans="1:11" ht="20.100000000000001" customHeight="1" x14ac:dyDescent="0.2">
      <c r="A29" s="8">
        <v>24</v>
      </c>
      <c r="B29" s="16">
        <v>12</v>
      </c>
      <c r="C29" s="19" t="s">
        <v>40</v>
      </c>
      <c r="D29" s="11" t="s">
        <v>41</v>
      </c>
      <c r="E29" s="8" t="s">
        <v>17</v>
      </c>
      <c r="F29" s="8" t="s">
        <v>3</v>
      </c>
      <c r="G29" s="8">
        <v>1982</v>
      </c>
      <c r="H29" s="11" t="s">
        <v>37</v>
      </c>
      <c r="I29" s="8" t="str">
        <f t="shared" si="0"/>
        <v>A</v>
      </c>
      <c r="J29" s="8">
        <f>COUNTIF(I$6:I29,I29)</f>
        <v>8</v>
      </c>
      <c r="K29" s="28">
        <v>2.6446759259259264E-2</v>
      </c>
    </row>
    <row r="30" spans="1:11" ht="20.100000000000001" customHeight="1" x14ac:dyDescent="0.2">
      <c r="A30" s="8">
        <v>25</v>
      </c>
      <c r="B30" s="16">
        <v>57</v>
      </c>
      <c r="C30" s="23" t="s">
        <v>132</v>
      </c>
      <c r="D30" s="24" t="s">
        <v>133</v>
      </c>
      <c r="E30" s="8" t="s">
        <v>17</v>
      </c>
      <c r="F30" s="8" t="s">
        <v>3</v>
      </c>
      <c r="G30" s="15">
        <v>1958</v>
      </c>
      <c r="H30" s="24" t="s">
        <v>134</v>
      </c>
      <c r="I30" s="8" t="str">
        <f t="shared" si="0"/>
        <v>D</v>
      </c>
      <c r="J30" s="8">
        <f>COUNTIF(I$6:I30,I30)</f>
        <v>4</v>
      </c>
      <c r="K30" s="28">
        <v>2.6481481481481481E-2</v>
      </c>
    </row>
    <row r="31" spans="1:11" s="53" customFormat="1" ht="20.100000000000001" customHeight="1" x14ac:dyDescent="0.2">
      <c r="A31" s="49">
        <v>26</v>
      </c>
      <c r="B31" s="50">
        <v>29</v>
      </c>
      <c r="C31" s="51" t="s">
        <v>56</v>
      </c>
      <c r="D31" s="52" t="s">
        <v>54</v>
      </c>
      <c r="E31" s="49" t="s">
        <v>17</v>
      </c>
      <c r="F31" s="49" t="s">
        <v>3</v>
      </c>
      <c r="G31" s="49">
        <v>1978</v>
      </c>
      <c r="H31" s="52" t="s">
        <v>19</v>
      </c>
      <c r="I31" s="49" t="str">
        <f t="shared" si="0"/>
        <v>B</v>
      </c>
      <c r="J31" s="49">
        <f>COUNTIF(I$6:I31,I31)</f>
        <v>3</v>
      </c>
      <c r="K31" s="54">
        <v>2.6608796296296297E-2</v>
      </c>
    </row>
    <row r="32" spans="1:11" ht="20.100000000000001" customHeight="1" x14ac:dyDescent="0.2">
      <c r="A32" s="8">
        <v>27</v>
      </c>
      <c r="B32" s="16">
        <v>59</v>
      </c>
      <c r="C32" s="23" t="s">
        <v>135</v>
      </c>
      <c r="D32" s="24" t="s">
        <v>127</v>
      </c>
      <c r="E32" s="8" t="s">
        <v>17</v>
      </c>
      <c r="F32" s="8" t="s">
        <v>3</v>
      </c>
      <c r="G32" s="15">
        <v>1979</v>
      </c>
      <c r="H32" s="24" t="s">
        <v>37</v>
      </c>
      <c r="I32" s="16" t="str">
        <f t="shared" si="0"/>
        <v>B</v>
      </c>
      <c r="J32" s="16">
        <f>COUNTIF(I$6:I32,I32)</f>
        <v>4</v>
      </c>
      <c r="K32" s="28">
        <v>2.7291666666666662E-2</v>
      </c>
    </row>
    <row r="33" spans="1:11" s="44" customFormat="1" ht="20.100000000000001" customHeight="1" x14ac:dyDescent="0.2">
      <c r="A33" s="38">
        <v>28</v>
      </c>
      <c r="B33" s="39">
        <v>44</v>
      </c>
      <c r="C33" s="45" t="s">
        <v>90</v>
      </c>
      <c r="D33" s="46" t="s">
        <v>91</v>
      </c>
      <c r="E33" s="38" t="s">
        <v>17</v>
      </c>
      <c r="F33" s="38" t="s">
        <v>114</v>
      </c>
      <c r="G33" s="38">
        <v>1964</v>
      </c>
      <c r="H33" s="46" t="s">
        <v>92</v>
      </c>
      <c r="I33" s="38" t="str">
        <f t="shared" si="0"/>
        <v>H</v>
      </c>
      <c r="J33" s="38">
        <f>COUNTIF(I$6:I33,I33)</f>
        <v>1</v>
      </c>
      <c r="K33" s="43">
        <v>2.7453703703703702E-2</v>
      </c>
    </row>
    <row r="34" spans="1:11" ht="20.100000000000001" customHeight="1" x14ac:dyDescent="0.2">
      <c r="A34" s="8">
        <v>29</v>
      </c>
      <c r="B34" s="16">
        <v>25</v>
      </c>
      <c r="C34" s="19" t="s">
        <v>42</v>
      </c>
      <c r="D34" s="11" t="s">
        <v>43</v>
      </c>
      <c r="E34" s="8" t="s">
        <v>17</v>
      </c>
      <c r="F34" s="8" t="s">
        <v>3</v>
      </c>
      <c r="G34" s="8">
        <v>1998</v>
      </c>
      <c r="H34" s="11" t="s">
        <v>23</v>
      </c>
      <c r="I34" s="16" t="str">
        <f t="shared" si="0"/>
        <v>A</v>
      </c>
      <c r="J34" s="16">
        <f>COUNTIF(I$6:I34,I34)</f>
        <v>9</v>
      </c>
      <c r="K34" s="28">
        <v>2.7731481481481478E-2</v>
      </c>
    </row>
    <row r="35" spans="1:11" ht="20.100000000000001" customHeight="1" x14ac:dyDescent="0.2">
      <c r="A35" s="8">
        <v>30</v>
      </c>
      <c r="B35" s="16">
        <v>11</v>
      </c>
      <c r="C35" s="19" t="s">
        <v>74</v>
      </c>
      <c r="D35" s="11" t="s">
        <v>39</v>
      </c>
      <c r="E35" s="8" t="s">
        <v>17</v>
      </c>
      <c r="F35" s="8" t="s">
        <v>3</v>
      </c>
      <c r="G35" s="8">
        <v>1970</v>
      </c>
      <c r="H35" s="11" t="s">
        <v>18</v>
      </c>
      <c r="I35" s="8" t="str">
        <f t="shared" si="0"/>
        <v>C</v>
      </c>
      <c r="J35" s="8">
        <f>COUNTIF(I$6:I35,I35)</f>
        <v>6</v>
      </c>
      <c r="K35" s="28">
        <v>2.8067129629629626E-2</v>
      </c>
    </row>
    <row r="36" spans="1:11" ht="20.100000000000001" customHeight="1" x14ac:dyDescent="0.2">
      <c r="A36" s="8">
        <v>31</v>
      </c>
      <c r="B36" s="16">
        <v>20</v>
      </c>
      <c r="C36" s="19" t="s">
        <v>76</v>
      </c>
      <c r="D36" s="11" t="s">
        <v>77</v>
      </c>
      <c r="E36" s="8" t="s">
        <v>17</v>
      </c>
      <c r="F36" s="8" t="s">
        <v>114</v>
      </c>
      <c r="G36" s="8">
        <v>1975</v>
      </c>
      <c r="H36" s="11" t="s">
        <v>37</v>
      </c>
      <c r="I36" s="8" t="str">
        <f t="shared" si="0"/>
        <v>G</v>
      </c>
      <c r="J36" s="8">
        <f>COUNTIF(I$6:I36,I36)</f>
        <v>5</v>
      </c>
      <c r="K36" s="28">
        <v>2.90162037037037E-2</v>
      </c>
    </row>
    <row r="37" spans="1:11" s="63" customFormat="1" ht="20.100000000000001" customHeight="1" x14ac:dyDescent="0.2">
      <c r="A37" s="58">
        <v>32</v>
      </c>
      <c r="B37" s="59">
        <v>4</v>
      </c>
      <c r="C37" s="60" t="s">
        <v>69</v>
      </c>
      <c r="D37" s="61" t="s">
        <v>70</v>
      </c>
      <c r="E37" s="58" t="s">
        <v>17</v>
      </c>
      <c r="F37" s="58" t="s">
        <v>114</v>
      </c>
      <c r="G37" s="58">
        <v>1967</v>
      </c>
      <c r="H37" s="61" t="s">
        <v>18</v>
      </c>
      <c r="I37" s="58" t="str">
        <f t="shared" si="0"/>
        <v>H</v>
      </c>
      <c r="J37" s="58">
        <f>COUNTIF(I$6:I37,I37)</f>
        <v>2</v>
      </c>
      <c r="K37" s="67">
        <v>2.9328703703703704E-2</v>
      </c>
    </row>
    <row r="38" spans="1:11" s="53" customFormat="1" ht="20.100000000000001" customHeight="1" x14ac:dyDescent="0.2">
      <c r="A38" s="49">
        <v>33</v>
      </c>
      <c r="B38" s="50">
        <v>39</v>
      </c>
      <c r="C38" s="51" t="s">
        <v>80</v>
      </c>
      <c r="D38" s="52" t="s">
        <v>81</v>
      </c>
      <c r="E38" s="49" t="s">
        <v>17</v>
      </c>
      <c r="F38" s="49" t="s">
        <v>114</v>
      </c>
      <c r="G38" s="49">
        <v>1966</v>
      </c>
      <c r="H38" s="52" t="s">
        <v>18</v>
      </c>
      <c r="I38" s="49" t="str">
        <f t="shared" si="0"/>
        <v>H</v>
      </c>
      <c r="J38" s="49">
        <f>COUNTIF(I$6:I38,I38)</f>
        <v>3</v>
      </c>
      <c r="K38" s="54">
        <v>2.989583333333333E-2</v>
      </c>
    </row>
    <row r="39" spans="1:11" ht="20.100000000000001" customHeight="1" x14ac:dyDescent="0.2">
      <c r="A39" s="8">
        <v>34</v>
      </c>
      <c r="B39" s="16">
        <v>33</v>
      </c>
      <c r="C39" s="19" t="s">
        <v>24</v>
      </c>
      <c r="D39" s="11" t="s">
        <v>25</v>
      </c>
      <c r="E39" s="8" t="s">
        <v>17</v>
      </c>
      <c r="F39" s="8" t="s">
        <v>3</v>
      </c>
      <c r="G39" s="8">
        <v>1998</v>
      </c>
      <c r="H39" s="11" t="s">
        <v>110</v>
      </c>
      <c r="I39" s="8" t="str">
        <f t="shared" si="0"/>
        <v>A</v>
      </c>
      <c r="J39" s="8">
        <f>COUNTIF(I$6:I39,I39)</f>
        <v>10</v>
      </c>
      <c r="K39" s="28">
        <v>2.991898148148148E-2</v>
      </c>
    </row>
    <row r="40" spans="1:11" ht="20.100000000000001" customHeight="1" x14ac:dyDescent="0.2">
      <c r="A40" s="8">
        <v>35</v>
      </c>
      <c r="B40" s="16">
        <v>52</v>
      </c>
      <c r="C40" s="23" t="s">
        <v>126</v>
      </c>
      <c r="D40" s="24" t="s">
        <v>127</v>
      </c>
      <c r="E40" s="8" t="s">
        <v>17</v>
      </c>
      <c r="F40" s="8" t="s">
        <v>3</v>
      </c>
      <c r="G40" s="15">
        <v>1992</v>
      </c>
      <c r="H40" s="24" t="s">
        <v>23</v>
      </c>
      <c r="I40" s="8" t="str">
        <f t="shared" si="0"/>
        <v>A</v>
      </c>
      <c r="J40" s="8">
        <f>COUNTIF(I$6:I40,I40)</f>
        <v>11</v>
      </c>
      <c r="K40" s="28">
        <v>3.0358796296296297E-2</v>
      </c>
    </row>
    <row r="41" spans="1:11" ht="20.100000000000001" customHeight="1" x14ac:dyDescent="0.2">
      <c r="A41" s="8">
        <v>36</v>
      </c>
      <c r="B41" s="16">
        <v>42</v>
      </c>
      <c r="C41" s="19" t="s">
        <v>27</v>
      </c>
      <c r="D41" s="11" t="s">
        <v>28</v>
      </c>
      <c r="E41" s="8" t="s">
        <v>17</v>
      </c>
      <c r="F41" s="8" t="s">
        <v>3</v>
      </c>
      <c r="G41" s="8">
        <v>1958</v>
      </c>
      <c r="H41" s="11" t="s">
        <v>29</v>
      </c>
      <c r="I41" s="8" t="str">
        <f t="shared" si="0"/>
        <v>D</v>
      </c>
      <c r="J41" s="8">
        <f>COUNTIF(I$6:I41,I41)</f>
        <v>5</v>
      </c>
      <c r="K41" s="29">
        <v>3.0717592592592591E-2</v>
      </c>
    </row>
    <row r="42" spans="1:11" ht="20.100000000000001" customHeight="1" x14ac:dyDescent="0.2">
      <c r="A42" s="8">
        <v>37</v>
      </c>
      <c r="B42" s="16">
        <v>36</v>
      </c>
      <c r="C42" s="19" t="s">
        <v>87</v>
      </c>
      <c r="D42" s="11" t="s">
        <v>88</v>
      </c>
      <c r="E42" s="8" t="s">
        <v>17</v>
      </c>
      <c r="F42" s="8" t="s">
        <v>114</v>
      </c>
      <c r="G42" s="8">
        <v>1982</v>
      </c>
      <c r="H42" s="11" t="s">
        <v>18</v>
      </c>
      <c r="I42" s="8" t="str">
        <f t="shared" si="0"/>
        <v>G</v>
      </c>
      <c r="J42" s="8">
        <f>COUNTIF(I$6:I42,I42)</f>
        <v>6</v>
      </c>
      <c r="K42" s="28">
        <v>3.2638888888888891E-2</v>
      </c>
    </row>
    <row r="43" spans="1:11" ht="20.100000000000001" customHeight="1" x14ac:dyDescent="0.2">
      <c r="A43" s="8">
        <v>38</v>
      </c>
      <c r="B43" s="16">
        <v>56</v>
      </c>
      <c r="C43" s="19" t="s">
        <v>32</v>
      </c>
      <c r="D43" s="11" t="s">
        <v>33</v>
      </c>
      <c r="E43" s="8" t="s">
        <v>17</v>
      </c>
      <c r="F43" s="8" t="s">
        <v>3</v>
      </c>
      <c r="G43" s="8">
        <v>1993</v>
      </c>
      <c r="H43" s="26" t="s">
        <v>131</v>
      </c>
      <c r="I43" s="8" t="str">
        <f t="shared" si="0"/>
        <v>A</v>
      </c>
      <c r="J43" s="8">
        <f>COUNTIF(I$6:I43,I43)</f>
        <v>12</v>
      </c>
      <c r="K43" s="28">
        <v>3.3321759259259259E-2</v>
      </c>
    </row>
    <row r="44" spans="1:11" s="44" customFormat="1" ht="20.100000000000001" customHeight="1" x14ac:dyDescent="0.2">
      <c r="A44" s="38">
        <v>39</v>
      </c>
      <c r="B44" s="39">
        <v>22</v>
      </c>
      <c r="C44" s="45" t="s">
        <v>44</v>
      </c>
      <c r="D44" s="46" t="s">
        <v>45</v>
      </c>
      <c r="E44" s="38" t="s">
        <v>17</v>
      </c>
      <c r="F44" s="38" t="s">
        <v>114</v>
      </c>
      <c r="G44" s="38">
        <v>2003</v>
      </c>
      <c r="H44" s="46" t="s">
        <v>18</v>
      </c>
      <c r="I44" s="38" t="str">
        <f t="shared" si="0"/>
        <v>JŽ</v>
      </c>
      <c r="J44" s="38">
        <f>COUNTIF(I$6:I44,I44)</f>
        <v>1</v>
      </c>
      <c r="K44" s="43">
        <v>3.3865740740740738E-2</v>
      </c>
    </row>
    <row r="45" spans="1:11" ht="20.100000000000001" customHeight="1" x14ac:dyDescent="0.2">
      <c r="A45" s="8">
        <v>40</v>
      </c>
      <c r="B45" s="16">
        <v>10</v>
      </c>
      <c r="C45" s="19" t="s">
        <v>96</v>
      </c>
      <c r="D45" s="11" t="s">
        <v>61</v>
      </c>
      <c r="E45" s="8" t="s">
        <v>17</v>
      </c>
      <c r="F45" s="8" t="s">
        <v>3</v>
      </c>
      <c r="G45" s="8">
        <v>1962</v>
      </c>
      <c r="H45" s="11" t="s">
        <v>18</v>
      </c>
      <c r="I45" s="8" t="str">
        <f t="shared" si="0"/>
        <v>C</v>
      </c>
      <c r="J45" s="8">
        <f>COUNTIF(I$6:I45,I45)</f>
        <v>7</v>
      </c>
      <c r="K45" s="28">
        <v>3.6701388888888888E-2</v>
      </c>
    </row>
    <row r="46" spans="1:11" ht="20.100000000000001" customHeight="1" x14ac:dyDescent="0.2">
      <c r="A46" s="8">
        <v>41</v>
      </c>
      <c r="B46" s="16">
        <v>8</v>
      </c>
      <c r="C46" s="19" t="s">
        <v>93</v>
      </c>
      <c r="D46" s="11" t="s">
        <v>94</v>
      </c>
      <c r="E46" s="8" t="s">
        <v>17</v>
      </c>
      <c r="F46" s="8" t="s">
        <v>3</v>
      </c>
      <c r="G46" s="8">
        <v>1955</v>
      </c>
      <c r="H46" s="11" t="s">
        <v>95</v>
      </c>
      <c r="I46" s="16" t="str">
        <f t="shared" si="0"/>
        <v>D</v>
      </c>
      <c r="J46" s="16">
        <f>COUNTIF(I$6:I46,I46)</f>
        <v>6</v>
      </c>
      <c r="K46" s="28">
        <v>3.8553240740740742E-2</v>
      </c>
    </row>
    <row r="47" spans="1:11" s="53" customFormat="1" ht="20.100000000000001" customHeight="1" x14ac:dyDescent="0.2">
      <c r="A47" s="49">
        <v>42</v>
      </c>
      <c r="B47" s="50">
        <v>62</v>
      </c>
      <c r="C47" s="55" t="s">
        <v>139</v>
      </c>
      <c r="D47" s="56" t="s">
        <v>140</v>
      </c>
      <c r="E47" s="49" t="s">
        <v>17</v>
      </c>
      <c r="F47" s="49" t="s">
        <v>114</v>
      </c>
      <c r="G47" s="70">
        <v>1997</v>
      </c>
      <c r="H47" s="56" t="s">
        <v>23</v>
      </c>
      <c r="I47" s="49" t="str">
        <f t="shared" si="0"/>
        <v>F</v>
      </c>
      <c r="J47" s="49">
        <f>COUNTIF(I$6:I47,I47)</f>
        <v>3</v>
      </c>
      <c r="K47" s="54">
        <v>4.8611111111111112E-2</v>
      </c>
    </row>
    <row r="48" spans="1:11" ht="20.100000000000001" customHeight="1" x14ac:dyDescent="0.2">
      <c r="A48" s="8">
        <v>43</v>
      </c>
      <c r="B48" s="16">
        <v>43</v>
      </c>
      <c r="C48" s="23" t="s">
        <v>137</v>
      </c>
      <c r="D48" s="24" t="s">
        <v>138</v>
      </c>
      <c r="E48" s="8" t="s">
        <v>17</v>
      </c>
      <c r="F48" s="8" t="s">
        <v>114</v>
      </c>
      <c r="G48" s="14">
        <v>1997</v>
      </c>
      <c r="H48" s="24" t="s">
        <v>23</v>
      </c>
      <c r="I48" s="8" t="str">
        <f t="shared" si="0"/>
        <v>F</v>
      </c>
      <c r="J48" s="8">
        <f>COUNTIF(I$6:I48,I48)</f>
        <v>4</v>
      </c>
      <c r="K48" s="28">
        <v>4.8645833333333333E-2</v>
      </c>
    </row>
    <row r="49" spans="1:11" ht="20.100000000000001" customHeight="1" thickBot="1" x14ac:dyDescent="0.25">
      <c r="A49" s="75">
        <v>44</v>
      </c>
      <c r="B49" s="76">
        <v>2</v>
      </c>
      <c r="C49" s="77" t="s">
        <v>51</v>
      </c>
      <c r="D49" s="11" t="s">
        <v>52</v>
      </c>
      <c r="E49" s="8" t="s">
        <v>17</v>
      </c>
      <c r="F49" s="8" t="s">
        <v>3</v>
      </c>
      <c r="G49" s="8">
        <v>1993</v>
      </c>
      <c r="H49" s="11" t="s">
        <v>18</v>
      </c>
      <c r="I49" s="8" t="str">
        <f t="shared" si="0"/>
        <v>A</v>
      </c>
      <c r="J49" s="8">
        <f>COUNTIF(I$6:I49,I49)</f>
        <v>13</v>
      </c>
      <c r="K49" s="28" t="s">
        <v>145</v>
      </c>
    </row>
    <row r="50" spans="1:11" s="22" customFormat="1" ht="24.95" customHeight="1" thickBot="1" x14ac:dyDescent="0.3">
      <c r="A50" s="115" t="s">
        <v>120</v>
      </c>
      <c r="B50" s="116"/>
      <c r="C50" s="117"/>
      <c r="D50" s="20"/>
      <c r="E50" s="20"/>
      <c r="F50" s="20"/>
      <c r="G50" s="21"/>
      <c r="H50" s="25"/>
      <c r="I50" s="25"/>
      <c r="J50" s="25"/>
      <c r="K50" s="30"/>
    </row>
    <row r="51" spans="1:11" s="3" customFormat="1" ht="33" customHeight="1" x14ac:dyDescent="0.2">
      <c r="A51" s="18" t="s">
        <v>8</v>
      </c>
      <c r="B51" s="78" t="s">
        <v>12</v>
      </c>
      <c r="C51" s="4" t="s">
        <v>6</v>
      </c>
      <c r="D51" s="10" t="s">
        <v>0</v>
      </c>
      <c r="E51" s="7" t="s">
        <v>7</v>
      </c>
      <c r="F51" s="7" t="s">
        <v>4</v>
      </c>
      <c r="G51" s="13" t="s">
        <v>9</v>
      </c>
      <c r="H51" s="10" t="s">
        <v>1</v>
      </c>
      <c r="I51" s="7" t="s">
        <v>10</v>
      </c>
      <c r="J51" s="17" t="s">
        <v>11</v>
      </c>
      <c r="K51" s="2" t="s">
        <v>2</v>
      </c>
    </row>
    <row r="52" spans="1:11" s="44" customFormat="1" ht="20.100000000000001" customHeight="1" x14ac:dyDescent="0.2">
      <c r="A52" s="38">
        <v>1</v>
      </c>
      <c r="B52" s="39">
        <v>47</v>
      </c>
      <c r="C52" s="40" t="s">
        <v>121</v>
      </c>
      <c r="D52" s="41" t="s">
        <v>122</v>
      </c>
      <c r="E52" s="38" t="s">
        <v>17</v>
      </c>
      <c r="F52" s="38" t="s">
        <v>3</v>
      </c>
      <c r="G52" s="48">
        <v>1979</v>
      </c>
      <c r="H52" s="46" t="s">
        <v>18</v>
      </c>
      <c r="I52" s="71" t="s">
        <v>143</v>
      </c>
      <c r="J52" s="38">
        <f>COUNTIF(I$6:I52,I52)</f>
        <v>1</v>
      </c>
      <c r="K52" s="43">
        <v>1.3136574074074077E-2</v>
      </c>
    </row>
    <row r="53" spans="1:11" s="63" customFormat="1" ht="20.100000000000001" customHeight="1" x14ac:dyDescent="0.2">
      <c r="A53" s="58">
        <v>2</v>
      </c>
      <c r="B53" s="59">
        <v>24</v>
      </c>
      <c r="C53" s="68" t="s">
        <v>97</v>
      </c>
      <c r="D53" s="61" t="s">
        <v>28</v>
      </c>
      <c r="E53" s="58" t="s">
        <v>17</v>
      </c>
      <c r="F53" s="58" t="s">
        <v>3</v>
      </c>
      <c r="G53" s="58">
        <v>2001</v>
      </c>
      <c r="H53" s="61" t="s">
        <v>18</v>
      </c>
      <c r="I53" s="73" t="s">
        <v>143</v>
      </c>
      <c r="J53" s="58">
        <f>COUNTIF(I$6:I53,I53)</f>
        <v>2</v>
      </c>
      <c r="K53" s="62">
        <v>1.3738425925925926E-2</v>
      </c>
    </row>
    <row r="54" spans="1:11" s="53" customFormat="1" ht="20.100000000000001" customHeight="1" x14ac:dyDescent="0.2">
      <c r="A54" s="49">
        <v>3</v>
      </c>
      <c r="B54" s="50">
        <v>14</v>
      </c>
      <c r="C54" s="51" t="s">
        <v>67</v>
      </c>
      <c r="D54" s="52" t="s">
        <v>68</v>
      </c>
      <c r="E54" s="49" t="s">
        <v>17</v>
      </c>
      <c r="F54" s="49" t="s">
        <v>3</v>
      </c>
      <c r="G54" s="49">
        <v>1965</v>
      </c>
      <c r="H54" s="52" t="s">
        <v>18</v>
      </c>
      <c r="I54" s="72" t="s">
        <v>143</v>
      </c>
      <c r="J54" s="49">
        <f>COUNTIF(I$6:I54,I54)</f>
        <v>3</v>
      </c>
      <c r="K54" s="54">
        <v>1.5960648148148151E-2</v>
      </c>
    </row>
    <row r="55" spans="1:11" ht="20.100000000000001" customHeight="1" x14ac:dyDescent="0.2">
      <c r="A55" s="8">
        <v>4</v>
      </c>
      <c r="B55" s="16">
        <v>61</v>
      </c>
      <c r="C55" s="23" t="s">
        <v>136</v>
      </c>
      <c r="D55" s="24" t="s">
        <v>66</v>
      </c>
      <c r="E55" s="8" t="s">
        <v>17</v>
      </c>
      <c r="F55" s="8" t="s">
        <v>3</v>
      </c>
      <c r="G55" s="15">
        <v>2011</v>
      </c>
      <c r="H55" s="24" t="s">
        <v>19</v>
      </c>
      <c r="I55" s="74" t="s">
        <v>143</v>
      </c>
      <c r="J55" s="8">
        <f>COUNTIF(I$6:I55,I55)</f>
        <v>4</v>
      </c>
      <c r="K55" s="28">
        <v>1.638888888888889E-2</v>
      </c>
    </row>
    <row r="56" spans="1:11" ht="20.100000000000001" customHeight="1" x14ac:dyDescent="0.2">
      <c r="A56" s="8">
        <v>5</v>
      </c>
      <c r="B56" s="16">
        <v>60</v>
      </c>
      <c r="C56" s="5" t="s">
        <v>136</v>
      </c>
      <c r="D56" s="11" t="s">
        <v>58</v>
      </c>
      <c r="E56" s="8" t="s">
        <v>17</v>
      </c>
      <c r="F56" s="8" t="s">
        <v>3</v>
      </c>
      <c r="G56" s="8">
        <v>1979</v>
      </c>
      <c r="H56" s="11" t="s">
        <v>19</v>
      </c>
      <c r="I56" s="74" t="s">
        <v>143</v>
      </c>
      <c r="J56" s="8">
        <f>COUNTIF(I$6:I56,I56)</f>
        <v>5</v>
      </c>
      <c r="K56" s="28">
        <v>1.6400462962962964E-2</v>
      </c>
    </row>
    <row r="57" spans="1:11" ht="20.100000000000001" customHeight="1" x14ac:dyDescent="0.2">
      <c r="A57" s="8">
        <v>6</v>
      </c>
      <c r="B57" s="16">
        <v>1</v>
      </c>
      <c r="C57" s="19" t="s">
        <v>75</v>
      </c>
      <c r="D57" s="11" t="s">
        <v>68</v>
      </c>
      <c r="E57" s="8" t="s">
        <v>17</v>
      </c>
      <c r="F57" s="8" t="s">
        <v>3</v>
      </c>
      <c r="G57" s="8">
        <v>1965</v>
      </c>
      <c r="H57" s="11" t="s">
        <v>18</v>
      </c>
      <c r="I57" s="74" t="s">
        <v>143</v>
      </c>
      <c r="J57" s="8">
        <f>COUNTIF(I$6:I57,I57)</f>
        <v>6</v>
      </c>
      <c r="K57" s="28">
        <v>1.9606481481481482E-2</v>
      </c>
    </row>
    <row r="58" spans="1:11" ht="20.100000000000001" customHeight="1" thickBot="1" x14ac:dyDescent="0.25">
      <c r="A58" s="75">
        <v>7</v>
      </c>
      <c r="B58" s="76">
        <v>40</v>
      </c>
      <c r="C58" s="77" t="s">
        <v>78</v>
      </c>
      <c r="D58" s="11" t="s">
        <v>79</v>
      </c>
      <c r="E58" s="8" t="s">
        <v>17</v>
      </c>
      <c r="F58" s="8" t="s">
        <v>3</v>
      </c>
      <c r="G58" s="8">
        <v>1965</v>
      </c>
      <c r="H58" s="11" t="s">
        <v>18</v>
      </c>
      <c r="I58" s="74" t="s">
        <v>143</v>
      </c>
      <c r="J58" s="16">
        <f>COUNTIF(I$6:I58,I58)</f>
        <v>7</v>
      </c>
      <c r="K58" s="28">
        <v>2.1122685185185185E-2</v>
      </c>
    </row>
    <row r="59" spans="1:11" ht="24.95" customHeight="1" thickBot="1" x14ac:dyDescent="0.3">
      <c r="A59" s="115" t="s">
        <v>144</v>
      </c>
      <c r="B59" s="116"/>
      <c r="C59" s="117"/>
    </row>
    <row r="60" spans="1:11" s="3" customFormat="1" ht="33" customHeight="1" x14ac:dyDescent="0.2">
      <c r="A60" s="18" t="s">
        <v>8</v>
      </c>
      <c r="B60" s="78" t="s">
        <v>12</v>
      </c>
      <c r="C60" s="4" t="s">
        <v>6</v>
      </c>
      <c r="D60" s="10" t="s">
        <v>0</v>
      </c>
      <c r="E60" s="7" t="s">
        <v>7</v>
      </c>
      <c r="F60" s="7" t="s">
        <v>4</v>
      </c>
      <c r="G60" s="13" t="s">
        <v>9</v>
      </c>
      <c r="H60" s="10" t="s">
        <v>1</v>
      </c>
      <c r="I60" s="7" t="s">
        <v>10</v>
      </c>
      <c r="J60" s="17" t="s">
        <v>11</v>
      </c>
      <c r="K60" s="2" t="s">
        <v>2</v>
      </c>
    </row>
    <row r="61" spans="1:11" s="44" customFormat="1" ht="20.100000000000001" customHeight="1" x14ac:dyDescent="0.2">
      <c r="A61" s="38">
        <v>1</v>
      </c>
      <c r="B61" s="39">
        <v>28</v>
      </c>
      <c r="C61" s="45" t="s">
        <v>99</v>
      </c>
      <c r="D61" s="46" t="s">
        <v>100</v>
      </c>
      <c r="E61" s="38" t="s">
        <v>17</v>
      </c>
      <c r="F61" s="38" t="s">
        <v>3</v>
      </c>
      <c r="G61" s="38">
        <v>1965</v>
      </c>
      <c r="H61" s="46" t="s">
        <v>101</v>
      </c>
      <c r="I61" s="38" t="s">
        <v>98</v>
      </c>
      <c r="J61" s="38">
        <f>COUNTIF(I$6:I61,I61)</f>
        <v>1</v>
      </c>
      <c r="K61" s="43">
        <v>3.4768518518518525E-2</v>
      </c>
    </row>
    <row r="62" spans="1:11" s="63" customFormat="1" ht="20.100000000000001" customHeight="1" x14ac:dyDescent="0.2">
      <c r="A62" s="58">
        <v>2</v>
      </c>
      <c r="B62" s="59">
        <v>34</v>
      </c>
      <c r="C62" s="60" t="s">
        <v>102</v>
      </c>
      <c r="D62" s="61" t="s">
        <v>58</v>
      </c>
      <c r="E62" s="58" t="s">
        <v>17</v>
      </c>
      <c r="F62" s="58" t="s">
        <v>3</v>
      </c>
      <c r="G62" s="58">
        <v>1966</v>
      </c>
      <c r="H62" s="61" t="s">
        <v>103</v>
      </c>
      <c r="I62" s="58" t="s">
        <v>98</v>
      </c>
      <c r="J62" s="58">
        <f>COUNTIF(I$6:I62,I62)</f>
        <v>2</v>
      </c>
      <c r="K62" s="67">
        <v>3.4918981481481481E-2</v>
      </c>
    </row>
    <row r="63" spans="1:11" s="53" customFormat="1" ht="20.100000000000001" customHeight="1" x14ac:dyDescent="0.2">
      <c r="A63" s="49">
        <v>3</v>
      </c>
      <c r="B63" s="50">
        <v>48</v>
      </c>
      <c r="C63" s="51" t="s">
        <v>115</v>
      </c>
      <c r="D63" s="52" t="s">
        <v>58</v>
      </c>
      <c r="E63" s="49" t="s">
        <v>17</v>
      </c>
      <c r="F63" s="49" t="s">
        <v>3</v>
      </c>
      <c r="G63" s="49">
        <v>1959</v>
      </c>
      <c r="H63" s="52" t="s">
        <v>158</v>
      </c>
      <c r="I63" s="49" t="s">
        <v>98</v>
      </c>
      <c r="J63" s="49">
        <f>COUNTIF(I$6:I63,I63)</f>
        <v>3</v>
      </c>
      <c r="K63" s="54">
        <v>3.5057870370370371E-2</v>
      </c>
    </row>
    <row r="64" spans="1:11" s="44" customFormat="1" ht="20.100000000000001" customHeight="1" x14ac:dyDescent="0.2">
      <c r="A64" s="38">
        <v>4</v>
      </c>
      <c r="B64" s="39">
        <v>49</v>
      </c>
      <c r="C64" s="45" t="s">
        <v>106</v>
      </c>
      <c r="D64" s="46" t="s">
        <v>107</v>
      </c>
      <c r="E64" s="38" t="s">
        <v>17</v>
      </c>
      <c r="F64" s="38" t="s">
        <v>114</v>
      </c>
      <c r="G64" s="38">
        <v>1977</v>
      </c>
      <c r="H64" s="46" t="s">
        <v>108</v>
      </c>
      <c r="I64" s="38" t="s">
        <v>98</v>
      </c>
      <c r="J64" s="38">
        <v>1</v>
      </c>
      <c r="K64" s="43">
        <v>3.7187499999999998E-2</v>
      </c>
    </row>
    <row r="65" spans="1:12" s="63" customFormat="1" ht="20.100000000000001" customHeight="1" x14ac:dyDescent="0.2">
      <c r="A65" s="58">
        <v>5</v>
      </c>
      <c r="B65" s="59">
        <v>23</v>
      </c>
      <c r="C65" s="60" t="s">
        <v>44</v>
      </c>
      <c r="D65" s="61" t="s">
        <v>105</v>
      </c>
      <c r="E65" s="58" t="s">
        <v>17</v>
      </c>
      <c r="F65" s="58" t="s">
        <v>114</v>
      </c>
      <c r="G65" s="58">
        <v>1971</v>
      </c>
      <c r="H65" s="61" t="s">
        <v>18</v>
      </c>
      <c r="I65" s="58" t="s">
        <v>98</v>
      </c>
      <c r="J65" s="58">
        <v>2</v>
      </c>
      <c r="K65" s="62">
        <v>4.0706018518518523E-2</v>
      </c>
    </row>
    <row r="66" spans="1:12" ht="20.100000000000001" customHeight="1" x14ac:dyDescent="0.2">
      <c r="A66" s="8">
        <v>6</v>
      </c>
      <c r="B66" s="16">
        <v>15</v>
      </c>
      <c r="C66" s="19" t="s">
        <v>104</v>
      </c>
      <c r="D66" s="11" t="s">
        <v>61</v>
      </c>
      <c r="E66" s="8" t="s">
        <v>17</v>
      </c>
      <c r="F66" s="8" t="s">
        <v>3</v>
      </c>
      <c r="G66" s="8">
        <v>1976</v>
      </c>
      <c r="H66" s="11" t="s">
        <v>18</v>
      </c>
      <c r="I66" s="8" t="s">
        <v>98</v>
      </c>
      <c r="J66" s="8">
        <v>4</v>
      </c>
      <c r="K66" s="28">
        <v>4.2094907407407407E-2</v>
      </c>
    </row>
    <row r="67" spans="1:12" s="53" customFormat="1" ht="20.100000000000001" customHeight="1" x14ac:dyDescent="0.2">
      <c r="A67" s="49">
        <v>7</v>
      </c>
      <c r="B67" s="50">
        <v>9</v>
      </c>
      <c r="C67" s="51" t="s">
        <v>15</v>
      </c>
      <c r="D67" s="52" t="s">
        <v>16</v>
      </c>
      <c r="E67" s="49" t="s">
        <v>17</v>
      </c>
      <c r="F67" s="49" t="s">
        <v>114</v>
      </c>
      <c r="G67" s="49">
        <v>1950</v>
      </c>
      <c r="H67" s="52" t="s">
        <v>18</v>
      </c>
      <c r="I67" s="50" t="s">
        <v>98</v>
      </c>
      <c r="J67" s="50">
        <v>3</v>
      </c>
      <c r="K67" s="54">
        <v>4.238425925925926E-2</v>
      </c>
    </row>
    <row r="68" spans="1:12" ht="13.5" thickBot="1" x14ac:dyDescent="0.25"/>
    <row r="69" spans="1:12" ht="20.100000000000001" customHeight="1" thickBot="1" x14ac:dyDescent="0.35">
      <c r="A69" s="104" t="s">
        <v>153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6"/>
    </row>
    <row r="70" spans="1:12" s="44" customFormat="1" ht="20.100000000000001" customHeight="1" thickBot="1" x14ac:dyDescent="0.25">
      <c r="A70" s="97">
        <v>1</v>
      </c>
      <c r="B70" s="97">
        <v>61</v>
      </c>
      <c r="C70" s="98" t="s">
        <v>136</v>
      </c>
      <c r="D70" s="99" t="s">
        <v>66</v>
      </c>
      <c r="E70" s="97" t="s">
        <v>17</v>
      </c>
      <c r="F70" s="97" t="s">
        <v>3</v>
      </c>
      <c r="G70" s="100">
        <v>2011</v>
      </c>
      <c r="H70" s="99" t="s">
        <v>19</v>
      </c>
      <c r="I70" s="97" t="s">
        <v>143</v>
      </c>
      <c r="J70" s="97">
        <f>COUNTIF(I$7:I70,I70)</f>
        <v>8</v>
      </c>
      <c r="K70" s="101">
        <v>1.638888888888889E-2</v>
      </c>
    </row>
    <row r="71" spans="1:12" ht="20.100000000000001" customHeight="1" thickBot="1" x14ac:dyDescent="0.35">
      <c r="A71" s="104" t="s">
        <v>154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6"/>
    </row>
    <row r="72" spans="1:12" s="44" customFormat="1" ht="20.100000000000001" customHeight="1" x14ac:dyDescent="0.2">
      <c r="A72" s="97">
        <v>1</v>
      </c>
      <c r="B72" s="97">
        <v>9</v>
      </c>
      <c r="C72" s="102" t="s">
        <v>15</v>
      </c>
      <c r="D72" s="103" t="s">
        <v>16</v>
      </c>
      <c r="E72" s="97" t="s">
        <v>17</v>
      </c>
      <c r="F72" s="97" t="s">
        <v>114</v>
      </c>
      <c r="G72" s="97">
        <v>1950</v>
      </c>
      <c r="H72" s="103" t="s">
        <v>18</v>
      </c>
      <c r="I72" s="97" t="s">
        <v>98</v>
      </c>
      <c r="J72" s="97">
        <f>COUNTIF(I$7:I72,I72)</f>
        <v>8</v>
      </c>
      <c r="K72" s="101">
        <v>4.238425925925926E-2</v>
      </c>
    </row>
    <row r="74" spans="1:12" s="80" customFormat="1" x14ac:dyDescent="0.2">
      <c r="A74" s="81" t="s">
        <v>146</v>
      </c>
      <c r="B74" s="81"/>
      <c r="C74" s="81"/>
      <c r="D74" s="81"/>
      <c r="E74" s="81"/>
      <c r="F74" s="81"/>
      <c r="G74" s="81"/>
      <c r="H74" s="79"/>
      <c r="I74" s="31"/>
      <c r="J74" s="6"/>
      <c r="K74" s="9"/>
      <c r="L74" s="31"/>
    </row>
    <row r="75" spans="1:12" s="80" customFormat="1" x14ac:dyDescent="0.2">
      <c r="A75" s="107" t="s">
        <v>147</v>
      </c>
      <c r="B75" s="107"/>
      <c r="C75" s="107"/>
      <c r="D75" s="107"/>
      <c r="E75" s="107"/>
      <c r="F75" s="107"/>
      <c r="G75" s="107"/>
      <c r="H75" s="79"/>
      <c r="I75" s="31"/>
      <c r="J75" s="6"/>
      <c r="K75" s="9"/>
      <c r="L75" s="31"/>
    </row>
  </sheetData>
  <mergeCells count="8">
    <mergeCell ref="A69:K69"/>
    <mergeCell ref="A71:K71"/>
    <mergeCell ref="A75:G75"/>
    <mergeCell ref="A2:K2"/>
    <mergeCell ref="A3:K3"/>
    <mergeCell ref="A4:C4"/>
    <mergeCell ref="A50:C50"/>
    <mergeCell ref="A59:C59"/>
  </mergeCells>
  <phoneticPr fontId="1" type="noConversion"/>
  <pageMargins left="0.59055118110236227" right="0.19685039370078741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2" workbookViewId="0">
      <selection activeCell="A79" sqref="A79:K79"/>
    </sheetView>
  </sheetViews>
  <sheetFormatPr defaultRowHeight="12.75" x14ac:dyDescent="0.2"/>
  <cols>
    <col min="1" max="1" width="4.85546875" style="6" customWidth="1"/>
    <col min="2" max="2" width="4.140625" style="31" customWidth="1"/>
    <col min="3" max="3" width="14.7109375" style="9" customWidth="1"/>
    <col min="4" max="4" width="8.7109375" style="6" customWidth="1"/>
    <col min="5" max="6" width="5" style="6" customWidth="1"/>
    <col min="7" max="7" width="6.5703125" style="12" customWidth="1"/>
    <col min="8" max="8" width="24.140625" style="6" customWidth="1"/>
    <col min="9" max="9" width="6.28515625" style="6" customWidth="1"/>
    <col min="10" max="10" width="4.85546875" style="6" customWidth="1"/>
    <col min="11" max="11" width="10.7109375" style="9" customWidth="1"/>
  </cols>
  <sheetData>
    <row r="1" spans="1:11" hidden="1" x14ac:dyDescent="0.2">
      <c r="F1" s="6" t="s">
        <v>5</v>
      </c>
      <c r="G1" s="12">
        <v>2021</v>
      </c>
    </row>
    <row r="2" spans="1:11" s="32" customFormat="1" ht="30" customHeight="1" x14ac:dyDescent="0.25">
      <c r="A2" s="108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s="32" customFormat="1" ht="30" customHeight="1" thickBot="1" x14ac:dyDescent="0.3">
      <c r="A3" s="111" t="s">
        <v>14</v>
      </c>
      <c r="B3" s="112"/>
      <c r="C3" s="112"/>
      <c r="D3" s="113"/>
      <c r="E3" s="113"/>
      <c r="F3" s="113"/>
      <c r="G3" s="113"/>
      <c r="H3" s="113"/>
      <c r="I3" s="113"/>
      <c r="J3" s="113"/>
      <c r="K3" s="114"/>
    </row>
    <row r="4" spans="1:11" s="37" customFormat="1" ht="24.95" customHeight="1" thickBot="1" x14ac:dyDescent="0.3">
      <c r="A4" s="118" t="s">
        <v>116</v>
      </c>
      <c r="B4" s="119"/>
      <c r="C4" s="120"/>
      <c r="D4" s="33"/>
      <c r="E4" s="33"/>
      <c r="F4" s="34"/>
      <c r="G4" s="35"/>
      <c r="H4" s="34"/>
      <c r="I4" s="34"/>
      <c r="J4" s="34"/>
      <c r="K4" s="36"/>
    </row>
    <row r="5" spans="1:11" s="3" customFormat="1" ht="33" customHeight="1" thickBot="1" x14ac:dyDescent="0.25">
      <c r="A5" s="18" t="s">
        <v>8</v>
      </c>
      <c r="B5" s="78" t="s">
        <v>12</v>
      </c>
      <c r="C5" s="4" t="s">
        <v>6</v>
      </c>
      <c r="D5" s="10" t="s">
        <v>0</v>
      </c>
      <c r="E5" s="7" t="s">
        <v>7</v>
      </c>
      <c r="F5" s="7" t="s">
        <v>4</v>
      </c>
      <c r="G5" s="13" t="s">
        <v>9</v>
      </c>
      <c r="H5" s="10" t="s">
        <v>1</v>
      </c>
      <c r="I5" s="7" t="s">
        <v>10</v>
      </c>
      <c r="J5" s="17" t="s">
        <v>11</v>
      </c>
      <c r="K5" s="2" t="s">
        <v>2</v>
      </c>
    </row>
    <row r="6" spans="1:11" ht="20.100000000000001" customHeight="1" thickBot="1" x14ac:dyDescent="0.35">
      <c r="A6" s="104" t="s">
        <v>26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</row>
    <row r="7" spans="1:11" s="44" customFormat="1" ht="20.100000000000001" customHeight="1" x14ac:dyDescent="0.2">
      <c r="A7" s="38">
        <v>1</v>
      </c>
      <c r="B7" s="39">
        <v>18</v>
      </c>
      <c r="C7" s="45" t="s">
        <v>84</v>
      </c>
      <c r="D7" s="46" t="s">
        <v>85</v>
      </c>
      <c r="E7" s="38" t="s">
        <v>17</v>
      </c>
      <c r="F7" s="38" t="s">
        <v>3</v>
      </c>
      <c r="G7" s="38">
        <v>1985</v>
      </c>
      <c r="H7" s="46" t="s">
        <v>109</v>
      </c>
      <c r="I7" s="38" t="str">
        <f t="shared" ref="I7:I19" si="0">IF($F7="m",IF($G$1-$G7&gt;19,IF($G$1-$G7&lt;40,"A",IF($G$1-$G7&gt;49,IF($G$1-$G7&gt;59,IF($G$1-$G7&gt;69,"E","D"),"C"),"B")),"JM"),IF($G$1-$G7&gt;19,IF($G$1-$G7&lt;35,"F",IF($G$1-$G7&lt;50,"G","H")),"JŽ"))</f>
        <v>A</v>
      </c>
      <c r="J7" s="38">
        <f>COUNTIF(I$7:I7,I7)</f>
        <v>1</v>
      </c>
      <c r="K7" s="47">
        <v>2.0231481481481482E-2</v>
      </c>
    </row>
    <row r="8" spans="1:11" s="63" customFormat="1" ht="20.100000000000001" customHeight="1" x14ac:dyDescent="0.2">
      <c r="A8" s="58">
        <v>2</v>
      </c>
      <c r="B8" s="59">
        <v>17</v>
      </c>
      <c r="C8" s="60" t="s">
        <v>65</v>
      </c>
      <c r="D8" s="61" t="s">
        <v>66</v>
      </c>
      <c r="E8" s="58" t="s">
        <v>17</v>
      </c>
      <c r="F8" s="58" t="s">
        <v>3</v>
      </c>
      <c r="G8" s="58">
        <v>1998</v>
      </c>
      <c r="H8" s="61" t="s">
        <v>18</v>
      </c>
      <c r="I8" s="58" t="str">
        <f t="shared" si="0"/>
        <v>A</v>
      </c>
      <c r="J8" s="58">
        <f>COUNTIF(I$7:I8,I8)</f>
        <v>2</v>
      </c>
      <c r="K8" s="62">
        <v>2.0763888888888887E-2</v>
      </c>
    </row>
    <row r="9" spans="1:11" s="53" customFormat="1" ht="20.100000000000001" customHeight="1" x14ac:dyDescent="0.2">
      <c r="A9" s="49">
        <v>3</v>
      </c>
      <c r="B9" s="50">
        <v>31</v>
      </c>
      <c r="C9" s="51" t="s">
        <v>30</v>
      </c>
      <c r="D9" s="52" t="s">
        <v>31</v>
      </c>
      <c r="E9" s="49" t="s">
        <v>17</v>
      </c>
      <c r="F9" s="49" t="s">
        <v>3</v>
      </c>
      <c r="G9" s="49">
        <v>1998</v>
      </c>
      <c r="H9" s="69" t="s">
        <v>119</v>
      </c>
      <c r="I9" s="49" t="str">
        <f t="shared" si="0"/>
        <v>A</v>
      </c>
      <c r="J9" s="49">
        <f>COUNTIF(I$7:I9,I9)</f>
        <v>3</v>
      </c>
      <c r="K9" s="54">
        <v>2.0949074074074075E-2</v>
      </c>
    </row>
    <row r="10" spans="1:11" ht="20.100000000000001" customHeight="1" x14ac:dyDescent="0.2">
      <c r="A10" s="8">
        <v>4</v>
      </c>
      <c r="B10" s="16">
        <v>41</v>
      </c>
      <c r="C10" s="19" t="s">
        <v>38</v>
      </c>
      <c r="D10" s="11" t="s">
        <v>39</v>
      </c>
      <c r="E10" s="8" t="s">
        <v>17</v>
      </c>
      <c r="F10" s="8" t="s">
        <v>3</v>
      </c>
      <c r="G10" s="8">
        <v>1991</v>
      </c>
      <c r="H10" s="11" t="s">
        <v>23</v>
      </c>
      <c r="I10" s="8" t="str">
        <f t="shared" si="0"/>
        <v>A</v>
      </c>
      <c r="J10" s="8">
        <f>COUNTIF(I$7:I10,I10)</f>
        <v>4</v>
      </c>
      <c r="K10" s="28">
        <v>2.2604166666666665E-2</v>
      </c>
    </row>
    <row r="11" spans="1:11" ht="20.100000000000001" customHeight="1" x14ac:dyDescent="0.2">
      <c r="A11" s="8">
        <v>5</v>
      </c>
      <c r="B11" s="16">
        <v>50</v>
      </c>
      <c r="C11" s="23" t="s">
        <v>123</v>
      </c>
      <c r="D11" s="24" t="s">
        <v>124</v>
      </c>
      <c r="E11" s="8" t="s">
        <v>17</v>
      </c>
      <c r="F11" s="8" t="s">
        <v>3</v>
      </c>
      <c r="G11" s="15">
        <v>1985</v>
      </c>
      <c r="H11" s="24" t="s">
        <v>18</v>
      </c>
      <c r="I11" s="8" t="str">
        <f t="shared" si="0"/>
        <v>A</v>
      </c>
      <c r="J11" s="8">
        <f>COUNTIF(I$7:I11,I11)</f>
        <v>5</v>
      </c>
      <c r="K11" s="28">
        <v>2.3136574074074077E-2</v>
      </c>
    </row>
    <row r="12" spans="1:11" ht="20.100000000000001" customHeight="1" x14ac:dyDescent="0.2">
      <c r="A12" s="8">
        <v>6</v>
      </c>
      <c r="B12" s="16">
        <v>32</v>
      </c>
      <c r="C12" s="19" t="s">
        <v>89</v>
      </c>
      <c r="D12" s="11" t="s">
        <v>61</v>
      </c>
      <c r="E12" s="8" t="s">
        <v>17</v>
      </c>
      <c r="F12" s="8" t="s">
        <v>3</v>
      </c>
      <c r="G12" s="8">
        <v>1994</v>
      </c>
      <c r="H12" s="11" t="s">
        <v>110</v>
      </c>
      <c r="I12" s="8" t="str">
        <f t="shared" si="0"/>
        <v>A</v>
      </c>
      <c r="J12" s="8">
        <f>COUNTIF(I$7:I12,I12)</f>
        <v>6</v>
      </c>
      <c r="K12" s="28">
        <v>2.4988425925925928E-2</v>
      </c>
    </row>
    <row r="13" spans="1:11" ht="20.100000000000001" customHeight="1" x14ac:dyDescent="0.2">
      <c r="A13" s="8">
        <v>7</v>
      </c>
      <c r="B13" s="16">
        <v>46</v>
      </c>
      <c r="C13" s="23" t="s">
        <v>30</v>
      </c>
      <c r="D13" s="24" t="s">
        <v>49</v>
      </c>
      <c r="E13" s="8" t="s">
        <v>17</v>
      </c>
      <c r="F13" s="8" t="s">
        <v>3</v>
      </c>
      <c r="G13" s="15">
        <v>1993</v>
      </c>
      <c r="H13" s="24" t="s">
        <v>156</v>
      </c>
      <c r="I13" s="8" t="str">
        <f t="shared" si="0"/>
        <v>A</v>
      </c>
      <c r="J13" s="8">
        <f>COUNTIF(I$7:I13,I13)</f>
        <v>7</v>
      </c>
      <c r="K13" s="29">
        <v>2.5046296296296299E-2</v>
      </c>
    </row>
    <row r="14" spans="1:11" ht="20.100000000000001" customHeight="1" x14ac:dyDescent="0.2">
      <c r="A14" s="8">
        <v>8</v>
      </c>
      <c r="B14" s="16">
        <v>12</v>
      </c>
      <c r="C14" s="19" t="s">
        <v>40</v>
      </c>
      <c r="D14" s="11" t="s">
        <v>41</v>
      </c>
      <c r="E14" s="8" t="s">
        <v>17</v>
      </c>
      <c r="F14" s="8" t="s">
        <v>3</v>
      </c>
      <c r="G14" s="8">
        <v>1982</v>
      </c>
      <c r="H14" s="11" t="s">
        <v>37</v>
      </c>
      <c r="I14" s="8" t="str">
        <f t="shared" si="0"/>
        <v>A</v>
      </c>
      <c r="J14" s="8">
        <f>COUNTIF(I$7:I14,I14)</f>
        <v>8</v>
      </c>
      <c r="K14" s="28">
        <v>2.6446759259259264E-2</v>
      </c>
    </row>
    <row r="15" spans="1:11" ht="20.100000000000001" customHeight="1" x14ac:dyDescent="0.2">
      <c r="A15" s="8">
        <v>9</v>
      </c>
      <c r="B15" s="16">
        <v>25</v>
      </c>
      <c r="C15" s="19" t="s">
        <v>42</v>
      </c>
      <c r="D15" s="11" t="s">
        <v>43</v>
      </c>
      <c r="E15" s="8" t="s">
        <v>17</v>
      </c>
      <c r="F15" s="8" t="s">
        <v>3</v>
      </c>
      <c r="G15" s="8">
        <v>1998</v>
      </c>
      <c r="H15" s="11" t="s">
        <v>23</v>
      </c>
      <c r="I15" s="16" t="str">
        <f t="shared" si="0"/>
        <v>A</v>
      </c>
      <c r="J15" s="16">
        <f>COUNTIF(I$7:I15,I15)</f>
        <v>9</v>
      </c>
      <c r="K15" s="28">
        <v>2.7731481481481478E-2</v>
      </c>
    </row>
    <row r="16" spans="1:11" ht="20.100000000000001" customHeight="1" x14ac:dyDescent="0.2">
      <c r="A16" s="8">
        <v>10</v>
      </c>
      <c r="B16" s="16">
        <v>33</v>
      </c>
      <c r="C16" s="19" t="s">
        <v>24</v>
      </c>
      <c r="D16" s="11" t="s">
        <v>25</v>
      </c>
      <c r="E16" s="8" t="s">
        <v>17</v>
      </c>
      <c r="F16" s="8" t="s">
        <v>3</v>
      </c>
      <c r="G16" s="8">
        <v>1998</v>
      </c>
      <c r="H16" s="11" t="s">
        <v>110</v>
      </c>
      <c r="I16" s="8" t="str">
        <f t="shared" si="0"/>
        <v>A</v>
      </c>
      <c r="J16" s="8">
        <f>COUNTIF(I$7:I16,I16)</f>
        <v>10</v>
      </c>
      <c r="K16" s="28">
        <v>2.991898148148148E-2</v>
      </c>
    </row>
    <row r="17" spans="1:11" ht="20.100000000000001" customHeight="1" x14ac:dyDescent="0.2">
      <c r="A17" s="8">
        <v>11</v>
      </c>
      <c r="B17" s="16">
        <v>52</v>
      </c>
      <c r="C17" s="23" t="s">
        <v>126</v>
      </c>
      <c r="D17" s="24" t="s">
        <v>127</v>
      </c>
      <c r="E17" s="8" t="s">
        <v>17</v>
      </c>
      <c r="F17" s="8" t="s">
        <v>3</v>
      </c>
      <c r="G17" s="15">
        <v>1992</v>
      </c>
      <c r="H17" s="24" t="s">
        <v>23</v>
      </c>
      <c r="I17" s="8" t="str">
        <f t="shared" si="0"/>
        <v>A</v>
      </c>
      <c r="J17" s="8">
        <f>COUNTIF(I$7:I17,I17)</f>
        <v>11</v>
      </c>
      <c r="K17" s="28">
        <v>3.0358796296296297E-2</v>
      </c>
    </row>
    <row r="18" spans="1:11" ht="20.100000000000001" customHeight="1" x14ac:dyDescent="0.2">
      <c r="A18" s="8">
        <v>12</v>
      </c>
      <c r="B18" s="16">
        <v>56</v>
      </c>
      <c r="C18" s="19" t="s">
        <v>32</v>
      </c>
      <c r="D18" s="11" t="s">
        <v>33</v>
      </c>
      <c r="E18" s="8" t="s">
        <v>17</v>
      </c>
      <c r="F18" s="8" t="s">
        <v>3</v>
      </c>
      <c r="G18" s="8">
        <v>1993</v>
      </c>
      <c r="H18" s="26" t="s">
        <v>131</v>
      </c>
      <c r="I18" s="8" t="str">
        <f t="shared" si="0"/>
        <v>A</v>
      </c>
      <c r="J18" s="8">
        <f>COUNTIF(I$7:I18,I18)</f>
        <v>12</v>
      </c>
      <c r="K18" s="28">
        <v>3.3321759259259259E-2</v>
      </c>
    </row>
    <row r="19" spans="1:11" ht="20.100000000000001" customHeight="1" thickBot="1" x14ac:dyDescent="0.25">
      <c r="A19" s="75">
        <v>13</v>
      </c>
      <c r="B19" s="76">
        <v>2</v>
      </c>
      <c r="C19" s="77" t="s">
        <v>51</v>
      </c>
      <c r="D19" s="82" t="s">
        <v>52</v>
      </c>
      <c r="E19" s="75" t="s">
        <v>17</v>
      </c>
      <c r="F19" s="75" t="s">
        <v>3</v>
      </c>
      <c r="G19" s="75">
        <v>1993</v>
      </c>
      <c r="H19" s="82" t="s">
        <v>18</v>
      </c>
      <c r="I19" s="75" t="str">
        <f t="shared" si="0"/>
        <v>A</v>
      </c>
      <c r="J19" s="75">
        <f>COUNTIF(I$7:I19,I19)</f>
        <v>13</v>
      </c>
      <c r="K19" s="83" t="s">
        <v>141</v>
      </c>
    </row>
    <row r="20" spans="1:11" ht="20.100000000000001" customHeight="1" thickBot="1" x14ac:dyDescent="0.35">
      <c r="A20" s="104" t="s">
        <v>148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6"/>
    </row>
    <row r="21" spans="1:11" s="44" customFormat="1" ht="20.100000000000001" customHeight="1" x14ac:dyDescent="0.2">
      <c r="A21" s="84">
        <v>1</v>
      </c>
      <c r="B21" s="85">
        <v>37</v>
      </c>
      <c r="C21" s="86" t="s">
        <v>86</v>
      </c>
      <c r="D21" s="87" t="s">
        <v>54</v>
      </c>
      <c r="E21" s="84" t="s">
        <v>17</v>
      </c>
      <c r="F21" s="84" t="s">
        <v>3</v>
      </c>
      <c r="G21" s="84">
        <v>1979</v>
      </c>
      <c r="H21" s="87" t="s">
        <v>18</v>
      </c>
      <c r="I21" s="84" t="str">
        <f>IF($F21="m",IF($G$1-$G21&gt;19,IF($G$1-$G21&lt;40,"A",IF($G$1-$G21&gt;49,IF($G$1-$G21&gt;59,IF($G$1-$G21&gt;69,"E","D"),"C"),"B")),"JM"),IF($G$1-$G21&gt;19,IF($G$1-$G21&lt;35,"F",IF($G$1-$G21&lt;50,"G","H")),"JŽ"))</f>
        <v>B</v>
      </c>
      <c r="J21" s="84">
        <f>COUNTIF(I$7:I21,I21)</f>
        <v>1</v>
      </c>
      <c r="K21" s="88">
        <v>2.2800925925925929E-2</v>
      </c>
    </row>
    <row r="22" spans="1:11" s="63" customFormat="1" ht="20.100000000000001" customHeight="1" x14ac:dyDescent="0.2">
      <c r="A22" s="58">
        <v>2</v>
      </c>
      <c r="B22" s="59">
        <v>35</v>
      </c>
      <c r="C22" s="60" t="s">
        <v>46</v>
      </c>
      <c r="D22" s="61" t="s">
        <v>47</v>
      </c>
      <c r="E22" s="58" t="s">
        <v>17</v>
      </c>
      <c r="F22" s="58" t="s">
        <v>3</v>
      </c>
      <c r="G22" s="58">
        <v>1977</v>
      </c>
      <c r="H22" s="61" t="s">
        <v>48</v>
      </c>
      <c r="I22" s="58" t="str">
        <f>IF($F22="m",IF($G$1-$G22&gt;19,IF($G$1-$G22&lt;40,"A",IF($G$1-$G22&gt;49,IF($G$1-$G22&gt;59,IF($G$1-$G22&gt;69,"E","D"),"C"),"B")),"JM"),IF($G$1-$G22&gt;19,IF($G$1-$G22&lt;35,"F",IF($G$1-$G22&lt;50,"G","H")),"JŽ"))</f>
        <v>B</v>
      </c>
      <c r="J22" s="58">
        <f>COUNTIF(I$7:I22,I22)</f>
        <v>2</v>
      </c>
      <c r="K22" s="62">
        <v>2.3321759259259261E-2</v>
      </c>
    </row>
    <row r="23" spans="1:11" s="53" customFormat="1" ht="20.100000000000001" customHeight="1" x14ac:dyDescent="0.2">
      <c r="A23" s="49">
        <v>3</v>
      </c>
      <c r="B23" s="50">
        <v>29</v>
      </c>
      <c r="C23" s="51" t="s">
        <v>56</v>
      </c>
      <c r="D23" s="52" t="s">
        <v>54</v>
      </c>
      <c r="E23" s="49" t="s">
        <v>17</v>
      </c>
      <c r="F23" s="49" t="s">
        <v>3</v>
      </c>
      <c r="G23" s="49">
        <v>1978</v>
      </c>
      <c r="H23" s="52" t="s">
        <v>19</v>
      </c>
      <c r="I23" s="49" t="str">
        <f>IF($F23="m",IF($G$1-$G23&gt;19,IF($G$1-$G23&lt;40,"A",IF($G$1-$G23&gt;49,IF($G$1-$G23&gt;59,IF($G$1-$G23&gt;69,"E","D"),"C"),"B")),"JM"),IF($G$1-$G23&gt;19,IF($G$1-$G23&lt;35,"F",IF($G$1-$G23&lt;50,"G","H")),"JŽ"))</f>
        <v>B</v>
      </c>
      <c r="J23" s="49">
        <f>COUNTIF(I$7:I23,I23)</f>
        <v>3</v>
      </c>
      <c r="K23" s="54">
        <v>2.6608796296296297E-2</v>
      </c>
    </row>
    <row r="24" spans="1:11" ht="20.100000000000001" customHeight="1" thickBot="1" x14ac:dyDescent="0.25">
      <c r="A24" s="8">
        <v>4</v>
      </c>
      <c r="B24" s="16">
        <v>59</v>
      </c>
      <c r="C24" s="23" t="s">
        <v>135</v>
      </c>
      <c r="D24" s="24" t="s">
        <v>127</v>
      </c>
      <c r="E24" s="8" t="s">
        <v>17</v>
      </c>
      <c r="F24" s="8" t="s">
        <v>3</v>
      </c>
      <c r="G24" s="15">
        <v>1979</v>
      </c>
      <c r="H24" s="24" t="s">
        <v>37</v>
      </c>
      <c r="I24" s="16" t="str">
        <f>IF($F24="m",IF($G$1-$G24&gt;19,IF($G$1-$G24&lt;40,"A",IF($G$1-$G24&gt;49,IF($G$1-$G24&gt;59,IF($G$1-$G24&gt;69,"E","D"),"C"),"B")),"JM"),IF($G$1-$G24&gt;19,IF($G$1-$G24&lt;35,"F",IF($G$1-$G24&lt;50,"G","H")),"JŽ"))</f>
        <v>B</v>
      </c>
      <c r="J24" s="16">
        <f>COUNTIF(I$7:I24,I24)</f>
        <v>4</v>
      </c>
      <c r="K24" s="28">
        <v>2.7291666666666662E-2</v>
      </c>
    </row>
    <row r="25" spans="1:11" ht="20.100000000000001" customHeight="1" thickBot="1" x14ac:dyDescent="0.35">
      <c r="A25" s="104" t="s">
        <v>149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6"/>
    </row>
    <row r="26" spans="1:11" s="44" customFormat="1" ht="20.100000000000001" customHeight="1" x14ac:dyDescent="0.2">
      <c r="A26" s="38">
        <v>1</v>
      </c>
      <c r="B26" s="39">
        <v>54</v>
      </c>
      <c r="C26" s="40" t="s">
        <v>142</v>
      </c>
      <c r="D26" s="41" t="s">
        <v>128</v>
      </c>
      <c r="E26" s="38" t="s">
        <v>17</v>
      </c>
      <c r="F26" s="38" t="s">
        <v>3</v>
      </c>
      <c r="G26" s="42">
        <v>1965</v>
      </c>
      <c r="H26" s="41" t="s">
        <v>18</v>
      </c>
      <c r="I26" s="38" t="str">
        <f t="shared" ref="I26:I32" si="1">IF($F26="m",IF($G$1-$G26&gt;19,IF($G$1-$G26&lt;40,"A",IF($G$1-$G26&gt;49,IF($G$1-$G26&gt;59,IF($G$1-$G26&gt;69,"E","D"),"C"),"B")),"JM"),IF($G$1-$G26&gt;19,IF($G$1-$G26&lt;35,"F",IF($G$1-$G26&lt;50,"G","H")),"JŽ"))</f>
        <v>C</v>
      </c>
      <c r="J26" s="38">
        <f>COUNTIF(I$7:I26,I26)</f>
        <v>1</v>
      </c>
      <c r="K26" s="43">
        <v>2.013888888888889E-2</v>
      </c>
    </row>
    <row r="27" spans="1:11" s="63" customFormat="1" ht="20.100000000000001" customHeight="1" x14ac:dyDescent="0.2">
      <c r="A27" s="58">
        <v>2</v>
      </c>
      <c r="B27" s="59">
        <v>30</v>
      </c>
      <c r="C27" s="60" t="s">
        <v>111</v>
      </c>
      <c r="D27" s="61" t="s">
        <v>49</v>
      </c>
      <c r="E27" s="58" t="s">
        <v>17</v>
      </c>
      <c r="F27" s="58" t="s">
        <v>3</v>
      </c>
      <c r="G27" s="58">
        <v>1966</v>
      </c>
      <c r="H27" s="61" t="s">
        <v>50</v>
      </c>
      <c r="I27" s="58" t="str">
        <f t="shared" si="1"/>
        <v>C</v>
      </c>
      <c r="J27" s="58">
        <f>COUNTIF(I$7:I27,I27)</f>
        <v>2</v>
      </c>
      <c r="K27" s="67">
        <v>2.0497685185185185E-2</v>
      </c>
    </row>
    <row r="28" spans="1:11" s="53" customFormat="1" ht="20.100000000000001" customHeight="1" x14ac:dyDescent="0.2">
      <c r="A28" s="49">
        <v>3</v>
      </c>
      <c r="B28" s="50">
        <v>38</v>
      </c>
      <c r="C28" s="51" t="s">
        <v>60</v>
      </c>
      <c r="D28" s="52" t="s">
        <v>61</v>
      </c>
      <c r="E28" s="49" t="s">
        <v>17</v>
      </c>
      <c r="F28" s="49" t="s">
        <v>3</v>
      </c>
      <c r="G28" s="49">
        <v>1965</v>
      </c>
      <c r="H28" s="52" t="s">
        <v>18</v>
      </c>
      <c r="I28" s="49" t="str">
        <f t="shared" si="1"/>
        <v>C</v>
      </c>
      <c r="J28" s="49">
        <f>COUNTIF(I$7:I28,I28)</f>
        <v>3</v>
      </c>
      <c r="K28" s="54">
        <v>2.4675925925925924E-2</v>
      </c>
    </row>
    <row r="29" spans="1:11" ht="20.100000000000001" customHeight="1" x14ac:dyDescent="0.2">
      <c r="A29" s="8">
        <v>4</v>
      </c>
      <c r="B29" s="16">
        <v>45</v>
      </c>
      <c r="C29" s="19" t="s">
        <v>53</v>
      </c>
      <c r="D29" s="11" t="s">
        <v>54</v>
      </c>
      <c r="E29" s="8" t="s">
        <v>17</v>
      </c>
      <c r="F29" s="8" t="s">
        <v>3</v>
      </c>
      <c r="G29" s="8">
        <v>1970</v>
      </c>
      <c r="H29" s="11" t="s">
        <v>55</v>
      </c>
      <c r="I29" s="8" t="str">
        <f t="shared" si="1"/>
        <v>C</v>
      </c>
      <c r="J29" s="8">
        <f>COUNTIF(I$7:I29,I29)</f>
        <v>4</v>
      </c>
      <c r="K29" s="28">
        <v>2.5057870370370373E-2</v>
      </c>
    </row>
    <row r="30" spans="1:11" ht="20.100000000000001" customHeight="1" x14ac:dyDescent="0.2">
      <c r="A30" s="8">
        <v>5</v>
      </c>
      <c r="B30" s="16">
        <v>27</v>
      </c>
      <c r="C30" s="19" t="s">
        <v>112</v>
      </c>
      <c r="D30" s="11" t="s">
        <v>113</v>
      </c>
      <c r="E30" s="8" t="s">
        <v>17</v>
      </c>
      <c r="F30" s="8" t="s">
        <v>3</v>
      </c>
      <c r="G30" s="8">
        <v>1971</v>
      </c>
      <c r="H30" s="11" t="s">
        <v>37</v>
      </c>
      <c r="I30" s="16" t="str">
        <f t="shared" si="1"/>
        <v>C</v>
      </c>
      <c r="J30" s="16">
        <f>COUNTIF(I$7:I30,I30)</f>
        <v>5</v>
      </c>
      <c r="K30" s="28">
        <v>2.6041666666666668E-2</v>
      </c>
    </row>
    <row r="31" spans="1:11" ht="20.100000000000001" customHeight="1" x14ac:dyDescent="0.2">
      <c r="A31" s="8">
        <v>6</v>
      </c>
      <c r="B31" s="16">
        <v>11</v>
      </c>
      <c r="C31" s="19" t="s">
        <v>74</v>
      </c>
      <c r="D31" s="11" t="s">
        <v>39</v>
      </c>
      <c r="E31" s="8" t="s">
        <v>17</v>
      </c>
      <c r="F31" s="8" t="s">
        <v>3</v>
      </c>
      <c r="G31" s="8">
        <v>1970</v>
      </c>
      <c r="H31" s="11" t="s">
        <v>18</v>
      </c>
      <c r="I31" s="8" t="str">
        <f t="shared" si="1"/>
        <v>C</v>
      </c>
      <c r="J31" s="8">
        <f>COUNTIF(I$7:I31,I31)</f>
        <v>6</v>
      </c>
      <c r="K31" s="28">
        <v>2.8067129629629626E-2</v>
      </c>
    </row>
    <row r="32" spans="1:11" ht="20.100000000000001" customHeight="1" thickBot="1" x14ac:dyDescent="0.25">
      <c r="A32" s="8">
        <v>7</v>
      </c>
      <c r="B32" s="16">
        <v>10</v>
      </c>
      <c r="C32" s="19" t="s">
        <v>96</v>
      </c>
      <c r="D32" s="11" t="s">
        <v>61</v>
      </c>
      <c r="E32" s="8" t="s">
        <v>17</v>
      </c>
      <c r="F32" s="8" t="s">
        <v>3</v>
      </c>
      <c r="G32" s="8">
        <v>1962</v>
      </c>
      <c r="H32" s="11" t="s">
        <v>18</v>
      </c>
      <c r="I32" s="8" t="str">
        <f t="shared" si="1"/>
        <v>C</v>
      </c>
      <c r="J32" s="8">
        <f>COUNTIF(I$7:I32,I32)</f>
        <v>7</v>
      </c>
      <c r="K32" s="28">
        <v>3.6701388888888888E-2</v>
      </c>
    </row>
    <row r="33" spans="1:11" ht="20.100000000000001" customHeight="1" thickBot="1" x14ac:dyDescent="0.35">
      <c r="A33" s="104" t="s">
        <v>150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6"/>
    </row>
    <row r="34" spans="1:11" s="44" customFormat="1" ht="20.100000000000001" customHeight="1" x14ac:dyDescent="0.2">
      <c r="A34" s="38">
        <v>1</v>
      </c>
      <c r="B34" s="39">
        <v>26</v>
      </c>
      <c r="C34" s="45" t="s">
        <v>57</v>
      </c>
      <c r="D34" s="46" t="s">
        <v>58</v>
      </c>
      <c r="E34" s="38" t="s">
        <v>17</v>
      </c>
      <c r="F34" s="38" t="s">
        <v>3</v>
      </c>
      <c r="G34" s="38">
        <v>1961</v>
      </c>
      <c r="H34" s="46" t="s">
        <v>157</v>
      </c>
      <c r="I34" s="38" t="str">
        <f t="shared" ref="I34:I39" si="2">IF($F34="m",IF($G$1-$G34&gt;19,IF($G$1-$G34&lt;40,"A",IF($G$1-$G34&gt;49,IF($G$1-$G34&gt;59,IF($G$1-$G34&gt;69,"E","D"),"C"),"B")),"JM"),IF($G$1-$G34&gt;19,IF($G$1-$G34&lt;35,"F",IF($G$1-$G34&lt;50,"G","H")),"JŽ"))</f>
        <v>D</v>
      </c>
      <c r="J34" s="38">
        <f>COUNTIF(I$7:I34,I34)</f>
        <v>1</v>
      </c>
      <c r="K34" s="43">
        <v>2.2835648148148147E-2</v>
      </c>
    </row>
    <row r="35" spans="1:11" s="63" customFormat="1" ht="20.100000000000001" customHeight="1" x14ac:dyDescent="0.2">
      <c r="A35" s="58">
        <v>2</v>
      </c>
      <c r="B35" s="59">
        <v>58</v>
      </c>
      <c r="C35" s="60" t="s">
        <v>62</v>
      </c>
      <c r="D35" s="61" t="s">
        <v>63</v>
      </c>
      <c r="E35" s="58" t="s">
        <v>17</v>
      </c>
      <c r="F35" s="58" t="s">
        <v>3</v>
      </c>
      <c r="G35" s="58">
        <v>1954</v>
      </c>
      <c r="H35" s="61" t="s">
        <v>64</v>
      </c>
      <c r="I35" s="58" t="str">
        <f t="shared" si="2"/>
        <v>D</v>
      </c>
      <c r="J35" s="58">
        <f>COUNTIF(I$7:I35,I35)</f>
        <v>2</v>
      </c>
      <c r="K35" s="62">
        <v>2.3217592592592592E-2</v>
      </c>
    </row>
    <row r="36" spans="1:11" s="53" customFormat="1" ht="20.100000000000001" customHeight="1" x14ac:dyDescent="0.2">
      <c r="A36" s="49">
        <v>3</v>
      </c>
      <c r="B36" s="50">
        <v>55</v>
      </c>
      <c r="C36" s="55" t="s">
        <v>129</v>
      </c>
      <c r="D36" s="56" t="s">
        <v>79</v>
      </c>
      <c r="E36" s="49" t="s">
        <v>17</v>
      </c>
      <c r="F36" s="49" t="s">
        <v>3</v>
      </c>
      <c r="G36" s="57">
        <v>1954</v>
      </c>
      <c r="H36" s="56" t="s">
        <v>130</v>
      </c>
      <c r="I36" s="49" t="str">
        <f t="shared" si="2"/>
        <v>D</v>
      </c>
      <c r="J36" s="49">
        <f>COUNTIF(I$7:I36,I36)</f>
        <v>3</v>
      </c>
      <c r="K36" s="54">
        <v>2.5381944444444443E-2</v>
      </c>
    </row>
    <row r="37" spans="1:11" ht="20.100000000000001" customHeight="1" x14ac:dyDescent="0.2">
      <c r="A37" s="8">
        <v>4</v>
      </c>
      <c r="B37" s="16">
        <v>57</v>
      </c>
      <c r="C37" s="23" t="s">
        <v>132</v>
      </c>
      <c r="D37" s="24" t="s">
        <v>133</v>
      </c>
      <c r="E37" s="8" t="s">
        <v>17</v>
      </c>
      <c r="F37" s="8" t="s">
        <v>3</v>
      </c>
      <c r="G37" s="15">
        <v>1958</v>
      </c>
      <c r="H37" s="24" t="s">
        <v>134</v>
      </c>
      <c r="I37" s="8" t="str">
        <f t="shared" si="2"/>
        <v>D</v>
      </c>
      <c r="J37" s="8">
        <f>COUNTIF(I$7:I37,I37)</f>
        <v>4</v>
      </c>
      <c r="K37" s="28">
        <v>2.6481481481481481E-2</v>
      </c>
    </row>
    <row r="38" spans="1:11" ht="20.100000000000001" customHeight="1" x14ac:dyDescent="0.2">
      <c r="A38" s="8">
        <v>5</v>
      </c>
      <c r="B38" s="16">
        <v>42</v>
      </c>
      <c r="C38" s="19" t="s">
        <v>27</v>
      </c>
      <c r="D38" s="11" t="s">
        <v>28</v>
      </c>
      <c r="E38" s="8" t="s">
        <v>17</v>
      </c>
      <c r="F38" s="8" t="s">
        <v>3</v>
      </c>
      <c r="G38" s="8">
        <v>1958</v>
      </c>
      <c r="H38" s="11" t="s">
        <v>29</v>
      </c>
      <c r="I38" s="8" t="str">
        <f t="shared" si="2"/>
        <v>D</v>
      </c>
      <c r="J38" s="8">
        <f>COUNTIF(I$7:I38,I38)</f>
        <v>5</v>
      </c>
      <c r="K38" s="29">
        <v>3.0717592592592591E-2</v>
      </c>
    </row>
    <row r="39" spans="1:11" ht="20.100000000000001" customHeight="1" thickBot="1" x14ac:dyDescent="0.25">
      <c r="A39" s="8">
        <v>6</v>
      </c>
      <c r="B39" s="16">
        <v>8</v>
      </c>
      <c r="C39" s="19" t="s">
        <v>93</v>
      </c>
      <c r="D39" s="11" t="s">
        <v>94</v>
      </c>
      <c r="E39" s="8" t="s">
        <v>17</v>
      </c>
      <c r="F39" s="8" t="s">
        <v>3</v>
      </c>
      <c r="G39" s="8">
        <v>1955</v>
      </c>
      <c r="H39" s="11" t="s">
        <v>95</v>
      </c>
      <c r="I39" s="16" t="str">
        <f t="shared" si="2"/>
        <v>D</v>
      </c>
      <c r="J39" s="16">
        <f>COUNTIF(I$7:I39,I39)</f>
        <v>6</v>
      </c>
      <c r="K39" s="28">
        <v>3.8553240740740742E-2</v>
      </c>
    </row>
    <row r="40" spans="1:11" ht="20.100000000000001" customHeight="1" thickBot="1" x14ac:dyDescent="0.35">
      <c r="A40" s="104" t="s">
        <v>36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6"/>
    </row>
    <row r="41" spans="1:11" s="44" customFormat="1" ht="20.100000000000001" customHeight="1" x14ac:dyDescent="0.2">
      <c r="A41" s="38">
        <v>1</v>
      </c>
      <c r="B41" s="39">
        <v>13</v>
      </c>
      <c r="C41" s="45" t="s">
        <v>34</v>
      </c>
      <c r="D41" s="46" t="s">
        <v>35</v>
      </c>
      <c r="E41" s="38" t="s">
        <v>17</v>
      </c>
      <c r="F41" s="38" t="s">
        <v>114</v>
      </c>
      <c r="G41" s="38">
        <v>1987</v>
      </c>
      <c r="H41" s="46" t="s">
        <v>18</v>
      </c>
      <c r="I41" s="38" t="str">
        <f>IF($F41="m",IF($G$1-$G41&gt;19,IF($G$1-$G41&lt;40,"A",IF($G$1-$G41&gt;49,IF($G$1-$G41&gt;59,IF($G$1-$G41&gt;69,"E","D"),"C"),"B")),"JM"),IF($G$1-$G41&gt;19,IF($G$1-$G41&lt;35,"F",IF($G$1-$G41&lt;50,"G","H")),"JŽ"))</f>
        <v>F</v>
      </c>
      <c r="J41" s="38">
        <f>COUNTIF(I$7:I41,I41)</f>
        <v>1</v>
      </c>
      <c r="K41" s="43">
        <v>2.2731481481481481E-2</v>
      </c>
    </row>
    <row r="42" spans="1:11" s="63" customFormat="1" ht="20.100000000000001" customHeight="1" x14ac:dyDescent="0.2">
      <c r="A42" s="58">
        <v>2</v>
      </c>
      <c r="B42" s="59">
        <v>53</v>
      </c>
      <c r="C42" s="64" t="s">
        <v>118</v>
      </c>
      <c r="D42" s="65" t="s">
        <v>117</v>
      </c>
      <c r="E42" s="58" t="s">
        <v>17</v>
      </c>
      <c r="F42" s="58" t="s">
        <v>114</v>
      </c>
      <c r="G42" s="66">
        <v>1987</v>
      </c>
      <c r="H42" s="61" t="s">
        <v>18</v>
      </c>
      <c r="I42" s="58" t="str">
        <f>IF($F42="m",IF($G$1-$G42&gt;19,IF($G$1-$G42&lt;40,"A",IF($G$1-$G42&gt;49,IF($G$1-$G42&gt;59,IF($G$1-$G42&gt;69,"E","D"),"C"),"B")),"JM"),IF($G$1-$G42&gt;19,IF($G$1-$G42&lt;35,"F",IF($G$1-$G42&lt;50,"G","H")),"JŽ"))</f>
        <v>F</v>
      </c>
      <c r="J42" s="58">
        <f>COUNTIF(I$7:I42,I42)</f>
        <v>2</v>
      </c>
      <c r="K42" s="62">
        <v>2.4548611111111115E-2</v>
      </c>
    </row>
    <row r="43" spans="1:11" s="53" customFormat="1" ht="20.100000000000001" customHeight="1" x14ac:dyDescent="0.2">
      <c r="A43" s="49">
        <v>3</v>
      </c>
      <c r="B43" s="50">
        <v>62</v>
      </c>
      <c r="C43" s="55" t="s">
        <v>139</v>
      </c>
      <c r="D43" s="56" t="s">
        <v>140</v>
      </c>
      <c r="E43" s="49" t="s">
        <v>17</v>
      </c>
      <c r="F43" s="49" t="s">
        <v>114</v>
      </c>
      <c r="G43" s="70">
        <v>1997</v>
      </c>
      <c r="H43" s="56" t="s">
        <v>23</v>
      </c>
      <c r="I43" s="49" t="str">
        <f>IF($F43="m",IF($G$1-$G43&gt;19,IF($G$1-$G43&lt;40,"A",IF($G$1-$G43&gt;49,IF($G$1-$G43&gt;59,IF($G$1-$G43&gt;69,"E","D"),"C"),"B")),"JM"),IF($G$1-$G43&gt;19,IF($G$1-$G43&lt;35,"F",IF($G$1-$G43&lt;50,"G","H")),"JŽ"))</f>
        <v>F</v>
      </c>
      <c r="J43" s="49">
        <f>COUNTIF(I$7:I43,I43)</f>
        <v>3</v>
      </c>
      <c r="K43" s="54">
        <v>4.8611111111111112E-2</v>
      </c>
    </row>
    <row r="44" spans="1:11" ht="20.100000000000001" customHeight="1" thickBot="1" x14ac:dyDescent="0.25">
      <c r="A44" s="8">
        <v>4</v>
      </c>
      <c r="B44" s="16">
        <v>43</v>
      </c>
      <c r="C44" s="23" t="s">
        <v>137</v>
      </c>
      <c r="D44" s="24" t="s">
        <v>138</v>
      </c>
      <c r="E44" s="8" t="s">
        <v>17</v>
      </c>
      <c r="F44" s="8" t="s">
        <v>114</v>
      </c>
      <c r="G44" s="14">
        <v>1997</v>
      </c>
      <c r="H44" s="24" t="s">
        <v>23</v>
      </c>
      <c r="I44" s="8" t="str">
        <f>IF($F44="m",IF($G$1-$G44&gt;19,IF($G$1-$G44&lt;40,"A",IF($G$1-$G44&gt;49,IF($G$1-$G44&gt;59,IF($G$1-$G44&gt;69,"E","D"),"C"),"B")),"JM"),IF($G$1-$G44&gt;19,IF($G$1-$G44&lt;35,"F",IF($G$1-$G44&lt;50,"G","H")),"JŽ"))</f>
        <v>F</v>
      </c>
      <c r="J44" s="8">
        <f>COUNTIF(I$7:I44,I44)</f>
        <v>4</v>
      </c>
      <c r="K44" s="28">
        <v>4.8645833333333333E-2</v>
      </c>
    </row>
    <row r="45" spans="1:11" ht="20.100000000000001" customHeight="1" thickBot="1" x14ac:dyDescent="0.35">
      <c r="A45" s="104" t="s">
        <v>22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s="44" customFormat="1" ht="20.100000000000001" customHeight="1" x14ac:dyDescent="0.2">
      <c r="A46" s="38">
        <v>1</v>
      </c>
      <c r="B46" s="39">
        <v>3</v>
      </c>
      <c r="C46" s="45" t="s">
        <v>82</v>
      </c>
      <c r="D46" s="46" t="s">
        <v>83</v>
      </c>
      <c r="E46" s="38" t="s">
        <v>17</v>
      </c>
      <c r="F46" s="38" t="s">
        <v>114</v>
      </c>
      <c r="G46" s="38">
        <v>1982</v>
      </c>
      <c r="H46" s="46" t="s">
        <v>18</v>
      </c>
      <c r="I46" s="38" t="str">
        <f t="shared" ref="I46:I51" si="3">IF($F46="m",IF($G$1-$G46&gt;19,IF($G$1-$G46&lt;40,"A",IF($G$1-$G46&gt;49,IF($G$1-$G46&gt;59,IF($G$1-$G46&gt;69,"E","D"),"C"),"B")),"JM"),IF($G$1-$G46&gt;19,IF($G$1-$G46&lt;35,"F",IF($G$1-$G46&lt;50,"G","H")),"JŽ"))</f>
        <v>G</v>
      </c>
      <c r="J46" s="38">
        <f>COUNTIF(I$7:I46,I46)</f>
        <v>1</v>
      </c>
      <c r="K46" s="43">
        <v>2.2812499999999999E-2</v>
      </c>
    </row>
    <row r="47" spans="1:11" s="63" customFormat="1" ht="20.100000000000001" customHeight="1" x14ac:dyDescent="0.2">
      <c r="A47" s="58">
        <v>2</v>
      </c>
      <c r="B47" s="59">
        <v>51</v>
      </c>
      <c r="C47" s="64" t="s">
        <v>125</v>
      </c>
      <c r="D47" s="65" t="s">
        <v>73</v>
      </c>
      <c r="E47" s="58" t="s">
        <v>17</v>
      </c>
      <c r="F47" s="58" t="s">
        <v>114</v>
      </c>
      <c r="G47" s="66">
        <v>1983</v>
      </c>
      <c r="H47" s="65" t="s">
        <v>37</v>
      </c>
      <c r="I47" s="58" t="str">
        <f t="shared" si="3"/>
        <v>G</v>
      </c>
      <c r="J47" s="58">
        <f>COUNTIF(I$7:I47,I47)</f>
        <v>2</v>
      </c>
      <c r="K47" s="62">
        <v>2.3194444444444445E-2</v>
      </c>
    </row>
    <row r="48" spans="1:11" s="53" customFormat="1" ht="20.100000000000001" customHeight="1" x14ac:dyDescent="0.2">
      <c r="A48" s="49">
        <v>3</v>
      </c>
      <c r="B48" s="50">
        <v>19</v>
      </c>
      <c r="C48" s="51" t="s">
        <v>71</v>
      </c>
      <c r="D48" s="52" t="s">
        <v>72</v>
      </c>
      <c r="E48" s="49" t="s">
        <v>17</v>
      </c>
      <c r="F48" s="49" t="s">
        <v>114</v>
      </c>
      <c r="G48" s="49">
        <v>1979</v>
      </c>
      <c r="H48" s="52" t="s">
        <v>37</v>
      </c>
      <c r="I48" s="49" t="str">
        <f t="shared" si="3"/>
        <v>G</v>
      </c>
      <c r="J48" s="49">
        <f>COUNTIF(I$7:I48,I48)</f>
        <v>3</v>
      </c>
      <c r="K48" s="54">
        <v>2.4814814814814817E-2</v>
      </c>
    </row>
    <row r="49" spans="1:11" ht="20.100000000000001" customHeight="1" x14ac:dyDescent="0.2">
      <c r="A49" s="8">
        <v>4</v>
      </c>
      <c r="B49" s="16">
        <v>7</v>
      </c>
      <c r="C49" s="19" t="s">
        <v>20</v>
      </c>
      <c r="D49" s="11" t="s">
        <v>21</v>
      </c>
      <c r="E49" s="8" t="s">
        <v>17</v>
      </c>
      <c r="F49" s="8" t="s">
        <v>114</v>
      </c>
      <c r="G49" s="8">
        <v>1982</v>
      </c>
      <c r="H49" s="11" t="s">
        <v>23</v>
      </c>
      <c r="I49" s="8" t="str">
        <f t="shared" si="3"/>
        <v>G</v>
      </c>
      <c r="J49" s="8">
        <f>COUNTIF(I$7:I49,I49)</f>
        <v>4</v>
      </c>
      <c r="K49" s="28">
        <v>2.6215277777777778E-2</v>
      </c>
    </row>
    <row r="50" spans="1:11" ht="20.100000000000001" customHeight="1" x14ac:dyDescent="0.2">
      <c r="A50" s="8">
        <v>5</v>
      </c>
      <c r="B50" s="16">
        <v>20</v>
      </c>
      <c r="C50" s="19" t="s">
        <v>76</v>
      </c>
      <c r="D50" s="11" t="s">
        <v>77</v>
      </c>
      <c r="E50" s="8" t="s">
        <v>17</v>
      </c>
      <c r="F50" s="8" t="s">
        <v>114</v>
      </c>
      <c r="G50" s="8">
        <v>1975</v>
      </c>
      <c r="H50" s="11" t="s">
        <v>37</v>
      </c>
      <c r="I50" s="8" t="str">
        <f t="shared" si="3"/>
        <v>G</v>
      </c>
      <c r="J50" s="8">
        <f>COUNTIF(I$7:I50,I50)</f>
        <v>5</v>
      </c>
      <c r="K50" s="28">
        <v>2.90162037037037E-2</v>
      </c>
    </row>
    <row r="51" spans="1:11" ht="20.100000000000001" customHeight="1" thickBot="1" x14ac:dyDescent="0.25">
      <c r="A51" s="8">
        <v>6</v>
      </c>
      <c r="B51" s="16">
        <v>36</v>
      </c>
      <c r="C51" s="19" t="s">
        <v>87</v>
      </c>
      <c r="D51" s="11" t="s">
        <v>88</v>
      </c>
      <c r="E51" s="8" t="s">
        <v>17</v>
      </c>
      <c r="F51" s="8" t="s">
        <v>114</v>
      </c>
      <c r="G51" s="8">
        <v>1982</v>
      </c>
      <c r="H51" s="11" t="s">
        <v>18</v>
      </c>
      <c r="I51" s="8" t="str">
        <f t="shared" si="3"/>
        <v>G</v>
      </c>
      <c r="J51" s="8">
        <f>COUNTIF(I$7:I51,I51)</f>
        <v>6</v>
      </c>
      <c r="K51" s="28">
        <v>3.2638888888888891E-2</v>
      </c>
    </row>
    <row r="52" spans="1:11" ht="20.100000000000001" customHeight="1" thickBot="1" x14ac:dyDescent="0.35">
      <c r="A52" s="104" t="s">
        <v>151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6"/>
    </row>
    <row r="53" spans="1:11" s="44" customFormat="1" ht="20.100000000000001" customHeight="1" x14ac:dyDescent="0.2">
      <c r="A53" s="38">
        <v>1</v>
      </c>
      <c r="B53" s="39">
        <v>44</v>
      </c>
      <c r="C53" s="45" t="s">
        <v>90</v>
      </c>
      <c r="D53" s="46" t="s">
        <v>91</v>
      </c>
      <c r="E53" s="38" t="s">
        <v>17</v>
      </c>
      <c r="F53" s="38" t="s">
        <v>114</v>
      </c>
      <c r="G53" s="38">
        <v>1964</v>
      </c>
      <c r="H53" s="46" t="s">
        <v>92</v>
      </c>
      <c r="I53" s="38" t="str">
        <f>IF($F53="m",IF($G$1-$G53&gt;19,IF($G$1-$G53&lt;40,"A",IF($G$1-$G53&gt;49,IF($G$1-$G53&gt;59,IF($G$1-$G53&gt;69,"E","D"),"C"),"B")),"JM"),IF($G$1-$G53&gt;19,IF($G$1-$G53&lt;35,"F",IF($G$1-$G53&lt;50,"G","H")),"JŽ"))</f>
        <v>H</v>
      </c>
      <c r="J53" s="38">
        <f>COUNTIF(I$7:I53,I53)</f>
        <v>1</v>
      </c>
      <c r="K53" s="43">
        <v>2.7453703703703702E-2</v>
      </c>
    </row>
    <row r="54" spans="1:11" s="63" customFormat="1" ht="20.100000000000001" customHeight="1" x14ac:dyDescent="0.2">
      <c r="A54" s="58">
        <v>2</v>
      </c>
      <c r="B54" s="59">
        <v>4</v>
      </c>
      <c r="C54" s="60" t="s">
        <v>69</v>
      </c>
      <c r="D54" s="61" t="s">
        <v>70</v>
      </c>
      <c r="E54" s="58" t="s">
        <v>17</v>
      </c>
      <c r="F54" s="58" t="s">
        <v>114</v>
      </c>
      <c r="G54" s="58">
        <v>1967</v>
      </c>
      <c r="H54" s="61" t="s">
        <v>18</v>
      </c>
      <c r="I54" s="58" t="str">
        <f>IF($F54="m",IF($G$1-$G54&gt;19,IF($G$1-$G54&lt;40,"A",IF($G$1-$G54&gt;49,IF($G$1-$G54&gt;59,IF($G$1-$G54&gt;69,"E","D"),"C"),"B")),"JM"),IF($G$1-$G54&gt;19,IF($G$1-$G54&lt;35,"F",IF($G$1-$G54&lt;50,"G","H")),"JŽ"))</f>
        <v>H</v>
      </c>
      <c r="J54" s="58">
        <f>COUNTIF(I$7:I54,I54)</f>
        <v>2</v>
      </c>
      <c r="K54" s="67">
        <v>2.9328703703703704E-2</v>
      </c>
    </row>
    <row r="55" spans="1:11" s="53" customFormat="1" ht="20.100000000000001" customHeight="1" thickBot="1" x14ac:dyDescent="0.25">
      <c r="A55" s="49">
        <v>3</v>
      </c>
      <c r="B55" s="50">
        <v>39</v>
      </c>
      <c r="C55" s="51" t="s">
        <v>80</v>
      </c>
      <c r="D55" s="52" t="s">
        <v>81</v>
      </c>
      <c r="E55" s="49" t="s">
        <v>17</v>
      </c>
      <c r="F55" s="49" t="s">
        <v>114</v>
      </c>
      <c r="G55" s="49">
        <v>1966</v>
      </c>
      <c r="H55" s="52" t="s">
        <v>18</v>
      </c>
      <c r="I55" s="49" t="str">
        <f>IF($F55="m",IF($G$1-$G55&gt;19,IF($G$1-$G55&lt;40,"A",IF($G$1-$G55&gt;49,IF($G$1-$G55&gt;59,IF($G$1-$G55&gt;69,"E","D"),"C"),"B")),"JM"),IF($G$1-$G55&gt;19,IF($G$1-$G55&lt;35,"F",IF($G$1-$G55&lt;50,"G","H")),"JŽ"))</f>
        <v>H</v>
      </c>
      <c r="J55" s="49">
        <f>COUNTIF(I$7:I55,I55)</f>
        <v>3</v>
      </c>
      <c r="K55" s="54">
        <v>2.989583333333333E-2</v>
      </c>
    </row>
    <row r="56" spans="1:11" ht="20.100000000000001" customHeight="1" thickBot="1" x14ac:dyDescent="0.35">
      <c r="A56" s="104" t="s">
        <v>152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6"/>
    </row>
    <row r="57" spans="1:11" s="44" customFormat="1" ht="20.100000000000001" customHeight="1" thickBot="1" x14ac:dyDescent="0.25">
      <c r="A57" s="89">
        <v>1</v>
      </c>
      <c r="B57" s="90">
        <v>22</v>
      </c>
      <c r="C57" s="91" t="s">
        <v>44</v>
      </c>
      <c r="D57" s="46" t="s">
        <v>45</v>
      </c>
      <c r="E57" s="38" t="s">
        <v>17</v>
      </c>
      <c r="F57" s="38" t="s">
        <v>114</v>
      </c>
      <c r="G57" s="38">
        <v>2003</v>
      </c>
      <c r="H57" s="46" t="s">
        <v>18</v>
      </c>
      <c r="I57" s="38" t="str">
        <f>IF($F57="m",IF($G$1-$G57&gt;19,IF($G$1-$G57&lt;40,"A",IF($G$1-$G57&gt;49,IF($G$1-$G57&gt;59,IF($G$1-$G57&gt;69,"E","D"),"C"),"B")),"JM"),IF($G$1-$G57&gt;19,IF($G$1-$G57&lt;35,"F",IF($G$1-$G57&lt;50,"G","H")),"JŽ"))</f>
        <v>JŽ</v>
      </c>
      <c r="J57" s="38">
        <f>COUNTIF(I$7:I57,I57)</f>
        <v>1</v>
      </c>
      <c r="K57" s="43">
        <v>3.3865740740740738E-2</v>
      </c>
    </row>
    <row r="58" spans="1:11" s="22" customFormat="1" ht="24.95" customHeight="1" thickBot="1" x14ac:dyDescent="0.3">
      <c r="A58" s="115" t="s">
        <v>120</v>
      </c>
      <c r="B58" s="116"/>
      <c r="C58" s="117"/>
      <c r="D58" s="20"/>
      <c r="E58" s="20"/>
      <c r="F58" s="20"/>
      <c r="G58" s="21"/>
      <c r="H58" s="25"/>
      <c r="I58" s="25"/>
      <c r="J58" s="25"/>
      <c r="K58" s="30"/>
    </row>
    <row r="59" spans="1:11" s="3" customFormat="1" ht="33" customHeight="1" x14ac:dyDescent="0.2">
      <c r="A59" s="18" t="s">
        <v>8</v>
      </c>
      <c r="B59" s="78" t="s">
        <v>12</v>
      </c>
      <c r="C59" s="4" t="s">
        <v>6</v>
      </c>
      <c r="D59" s="10" t="s">
        <v>0</v>
      </c>
      <c r="E59" s="7" t="s">
        <v>7</v>
      </c>
      <c r="F59" s="7" t="s">
        <v>4</v>
      </c>
      <c r="G59" s="13" t="s">
        <v>9</v>
      </c>
      <c r="H59" s="10" t="s">
        <v>1</v>
      </c>
      <c r="I59" s="7" t="s">
        <v>10</v>
      </c>
      <c r="J59" s="17" t="s">
        <v>11</v>
      </c>
      <c r="K59" s="2" t="s">
        <v>2</v>
      </c>
    </row>
    <row r="60" spans="1:11" s="44" customFormat="1" ht="20.100000000000001" customHeight="1" x14ac:dyDescent="0.2">
      <c r="A60" s="38">
        <v>1</v>
      </c>
      <c r="B60" s="39">
        <v>47</v>
      </c>
      <c r="C60" s="40" t="s">
        <v>121</v>
      </c>
      <c r="D60" s="41" t="s">
        <v>122</v>
      </c>
      <c r="E60" s="38" t="s">
        <v>17</v>
      </c>
      <c r="F60" s="38" t="s">
        <v>3</v>
      </c>
      <c r="G60" s="48">
        <v>1979</v>
      </c>
      <c r="H60" s="46" t="s">
        <v>18</v>
      </c>
      <c r="I60" s="38" t="s">
        <v>143</v>
      </c>
      <c r="J60" s="38">
        <f>COUNTIF(I$7:I60,I60)</f>
        <v>1</v>
      </c>
      <c r="K60" s="43">
        <v>1.3136574074074077E-2</v>
      </c>
    </row>
    <row r="61" spans="1:11" s="63" customFormat="1" ht="20.100000000000001" customHeight="1" x14ac:dyDescent="0.2">
      <c r="A61" s="58">
        <v>2</v>
      </c>
      <c r="B61" s="59">
        <v>24</v>
      </c>
      <c r="C61" s="68" t="s">
        <v>97</v>
      </c>
      <c r="D61" s="61" t="s">
        <v>28</v>
      </c>
      <c r="E61" s="58" t="s">
        <v>17</v>
      </c>
      <c r="F61" s="58" t="s">
        <v>3</v>
      </c>
      <c r="G61" s="58">
        <v>2001</v>
      </c>
      <c r="H61" s="61" t="s">
        <v>18</v>
      </c>
      <c r="I61" s="58" t="s">
        <v>143</v>
      </c>
      <c r="J61" s="58">
        <f>COUNTIF(I$7:I61,I61)</f>
        <v>2</v>
      </c>
      <c r="K61" s="62">
        <v>1.3738425925925926E-2</v>
      </c>
    </row>
    <row r="62" spans="1:11" s="53" customFormat="1" ht="20.100000000000001" customHeight="1" x14ac:dyDescent="0.2">
      <c r="A62" s="49">
        <v>3</v>
      </c>
      <c r="B62" s="50">
        <v>14</v>
      </c>
      <c r="C62" s="51" t="s">
        <v>67</v>
      </c>
      <c r="D62" s="52" t="s">
        <v>68</v>
      </c>
      <c r="E62" s="49" t="s">
        <v>17</v>
      </c>
      <c r="F62" s="49" t="s">
        <v>3</v>
      </c>
      <c r="G62" s="49">
        <v>1965</v>
      </c>
      <c r="H62" s="52" t="s">
        <v>18</v>
      </c>
      <c r="I62" s="49" t="s">
        <v>143</v>
      </c>
      <c r="J62" s="49">
        <f>COUNTIF(I$7:I62,I62)</f>
        <v>3</v>
      </c>
      <c r="K62" s="54">
        <v>1.5960648148148151E-2</v>
      </c>
    </row>
    <row r="63" spans="1:11" ht="20.100000000000001" customHeight="1" x14ac:dyDescent="0.2">
      <c r="A63" s="8">
        <v>4</v>
      </c>
      <c r="B63" s="16">
        <v>61</v>
      </c>
      <c r="C63" s="23" t="s">
        <v>136</v>
      </c>
      <c r="D63" s="24" t="s">
        <v>66</v>
      </c>
      <c r="E63" s="8" t="s">
        <v>17</v>
      </c>
      <c r="F63" s="8" t="s">
        <v>3</v>
      </c>
      <c r="G63" s="15">
        <v>2011</v>
      </c>
      <c r="H63" s="24" t="s">
        <v>19</v>
      </c>
      <c r="I63" s="8" t="s">
        <v>143</v>
      </c>
      <c r="J63" s="8">
        <f>COUNTIF(I$7:I63,I63)</f>
        <v>4</v>
      </c>
      <c r="K63" s="28">
        <v>1.638888888888889E-2</v>
      </c>
    </row>
    <row r="64" spans="1:11" ht="20.100000000000001" customHeight="1" x14ac:dyDescent="0.2">
      <c r="A64" s="8">
        <v>5</v>
      </c>
      <c r="B64" s="16">
        <v>60</v>
      </c>
      <c r="C64" s="5" t="s">
        <v>136</v>
      </c>
      <c r="D64" s="11" t="s">
        <v>58</v>
      </c>
      <c r="E64" s="8" t="s">
        <v>17</v>
      </c>
      <c r="F64" s="8" t="s">
        <v>3</v>
      </c>
      <c r="G64" s="8">
        <v>1979</v>
      </c>
      <c r="H64" s="11" t="s">
        <v>19</v>
      </c>
      <c r="I64" s="8" t="s">
        <v>143</v>
      </c>
      <c r="J64" s="8">
        <f>COUNTIF(I$7:I64,I64)</f>
        <v>5</v>
      </c>
      <c r="K64" s="28">
        <v>1.6400462962962964E-2</v>
      </c>
    </row>
    <row r="65" spans="1:11" ht="20.100000000000001" customHeight="1" x14ac:dyDescent="0.2">
      <c r="A65" s="8">
        <v>6</v>
      </c>
      <c r="B65" s="16">
        <v>1</v>
      </c>
      <c r="C65" s="19" t="s">
        <v>75</v>
      </c>
      <c r="D65" s="11" t="s">
        <v>68</v>
      </c>
      <c r="E65" s="8" t="s">
        <v>17</v>
      </c>
      <c r="F65" s="8" t="s">
        <v>3</v>
      </c>
      <c r="G65" s="8">
        <v>1965</v>
      </c>
      <c r="H65" s="11" t="s">
        <v>18</v>
      </c>
      <c r="I65" s="8" t="s">
        <v>143</v>
      </c>
      <c r="J65" s="8">
        <f>COUNTIF(I$7:I65,I65)</f>
        <v>6</v>
      </c>
      <c r="K65" s="28">
        <v>1.9606481481481482E-2</v>
      </c>
    </row>
    <row r="66" spans="1:11" ht="20.100000000000001" customHeight="1" thickBot="1" x14ac:dyDescent="0.25">
      <c r="A66" s="8">
        <v>7</v>
      </c>
      <c r="B66" s="16">
        <v>40</v>
      </c>
      <c r="C66" s="19" t="s">
        <v>78</v>
      </c>
      <c r="D66" s="11" t="s">
        <v>79</v>
      </c>
      <c r="E66" s="8" t="s">
        <v>17</v>
      </c>
      <c r="F66" s="8" t="s">
        <v>3</v>
      </c>
      <c r="G66" s="8">
        <v>1965</v>
      </c>
      <c r="H66" s="11" t="s">
        <v>18</v>
      </c>
      <c r="I66" s="8" t="s">
        <v>143</v>
      </c>
      <c r="J66" s="16">
        <f>COUNTIF(I$7:I66,I66)</f>
        <v>7</v>
      </c>
      <c r="K66" s="28">
        <v>2.1122685185185185E-2</v>
      </c>
    </row>
    <row r="67" spans="1:11" s="22" customFormat="1" ht="24.95" customHeight="1" thickBot="1" x14ac:dyDescent="0.3">
      <c r="A67" s="115" t="s">
        <v>144</v>
      </c>
      <c r="B67" s="116"/>
      <c r="C67" s="117"/>
      <c r="D67" s="20"/>
      <c r="E67" s="20"/>
      <c r="F67" s="20"/>
      <c r="G67" s="21"/>
      <c r="H67" s="25"/>
      <c r="I67" s="25"/>
      <c r="J67" s="25"/>
      <c r="K67" s="30"/>
    </row>
    <row r="68" spans="1:11" s="3" customFormat="1" ht="33" customHeight="1" x14ac:dyDescent="0.2">
      <c r="A68" s="17" t="s">
        <v>8</v>
      </c>
      <c r="B68" s="27" t="s">
        <v>12</v>
      </c>
      <c r="C68" s="1" t="s">
        <v>6</v>
      </c>
      <c r="D68" s="10" t="s">
        <v>0</v>
      </c>
      <c r="E68" s="7" t="s">
        <v>7</v>
      </c>
      <c r="F68" s="7" t="s">
        <v>4</v>
      </c>
      <c r="G68" s="13" t="s">
        <v>9</v>
      </c>
      <c r="H68" s="10" t="s">
        <v>1</v>
      </c>
      <c r="I68" s="7" t="s">
        <v>10</v>
      </c>
      <c r="J68" s="17" t="s">
        <v>11</v>
      </c>
      <c r="K68" s="2" t="s">
        <v>2</v>
      </c>
    </row>
    <row r="69" spans="1:11" s="44" customFormat="1" ht="20.100000000000001" customHeight="1" x14ac:dyDescent="0.2">
      <c r="A69" s="38">
        <v>1</v>
      </c>
      <c r="B69" s="39">
        <v>28</v>
      </c>
      <c r="C69" s="45" t="s">
        <v>99</v>
      </c>
      <c r="D69" s="46" t="s">
        <v>100</v>
      </c>
      <c r="E69" s="38" t="s">
        <v>17</v>
      </c>
      <c r="F69" s="38" t="s">
        <v>3</v>
      </c>
      <c r="G69" s="38">
        <v>1965</v>
      </c>
      <c r="H69" s="46" t="s">
        <v>101</v>
      </c>
      <c r="I69" s="38" t="s">
        <v>98</v>
      </c>
      <c r="J69" s="38">
        <f>COUNTIF(I$7:I69,I69)</f>
        <v>1</v>
      </c>
      <c r="K69" s="43">
        <v>3.4768518518518525E-2</v>
      </c>
    </row>
    <row r="70" spans="1:11" s="63" customFormat="1" ht="20.100000000000001" customHeight="1" x14ac:dyDescent="0.2">
      <c r="A70" s="58">
        <v>2</v>
      </c>
      <c r="B70" s="59">
        <v>34</v>
      </c>
      <c r="C70" s="60" t="s">
        <v>102</v>
      </c>
      <c r="D70" s="61" t="s">
        <v>58</v>
      </c>
      <c r="E70" s="58" t="s">
        <v>17</v>
      </c>
      <c r="F70" s="58" t="s">
        <v>3</v>
      </c>
      <c r="G70" s="58">
        <v>1966</v>
      </c>
      <c r="H70" s="61" t="s">
        <v>103</v>
      </c>
      <c r="I70" s="58" t="s">
        <v>98</v>
      </c>
      <c r="J70" s="58">
        <f>COUNTIF(I$7:I70,I70)</f>
        <v>2</v>
      </c>
      <c r="K70" s="67">
        <v>3.4918981481481481E-2</v>
      </c>
    </row>
    <row r="71" spans="1:11" s="53" customFormat="1" ht="20.100000000000001" customHeight="1" x14ac:dyDescent="0.2">
      <c r="A71" s="49">
        <v>3</v>
      </c>
      <c r="B71" s="50">
        <v>48</v>
      </c>
      <c r="C71" s="51" t="s">
        <v>115</v>
      </c>
      <c r="D71" s="52" t="s">
        <v>58</v>
      </c>
      <c r="E71" s="49" t="s">
        <v>17</v>
      </c>
      <c r="F71" s="49" t="s">
        <v>3</v>
      </c>
      <c r="G71" s="49">
        <v>1959</v>
      </c>
      <c r="H71" s="52" t="s">
        <v>158</v>
      </c>
      <c r="I71" s="49" t="s">
        <v>98</v>
      </c>
      <c r="J71" s="49">
        <f>COUNTIF(I$7:I71,I71)</f>
        <v>3</v>
      </c>
      <c r="K71" s="54">
        <v>3.5057870370370371E-2</v>
      </c>
    </row>
    <row r="72" spans="1:11" s="44" customFormat="1" ht="20.100000000000001" customHeight="1" x14ac:dyDescent="0.2">
      <c r="A72" s="38">
        <v>4</v>
      </c>
      <c r="B72" s="39">
        <v>49</v>
      </c>
      <c r="C72" s="45" t="s">
        <v>106</v>
      </c>
      <c r="D72" s="46" t="s">
        <v>107</v>
      </c>
      <c r="E72" s="38" t="s">
        <v>17</v>
      </c>
      <c r="F72" s="38" t="s">
        <v>114</v>
      </c>
      <c r="G72" s="38">
        <v>1977</v>
      </c>
      <c r="H72" s="46" t="s">
        <v>108</v>
      </c>
      <c r="I72" s="38" t="s">
        <v>98</v>
      </c>
      <c r="J72" s="38">
        <v>1</v>
      </c>
      <c r="K72" s="43">
        <v>3.7187499999999998E-2</v>
      </c>
    </row>
    <row r="73" spans="1:11" s="63" customFormat="1" ht="20.100000000000001" customHeight="1" x14ac:dyDescent="0.2">
      <c r="A73" s="58">
        <v>5</v>
      </c>
      <c r="B73" s="59">
        <v>23</v>
      </c>
      <c r="C73" s="60" t="s">
        <v>44</v>
      </c>
      <c r="D73" s="61" t="s">
        <v>105</v>
      </c>
      <c r="E73" s="58" t="s">
        <v>17</v>
      </c>
      <c r="F73" s="58" t="s">
        <v>114</v>
      </c>
      <c r="G73" s="58">
        <v>1971</v>
      </c>
      <c r="H73" s="61" t="s">
        <v>18</v>
      </c>
      <c r="I73" s="58" t="s">
        <v>98</v>
      </c>
      <c r="J73" s="58">
        <v>2</v>
      </c>
      <c r="K73" s="62">
        <v>4.0706018518518523E-2</v>
      </c>
    </row>
    <row r="74" spans="1:11" ht="20.100000000000001" customHeight="1" x14ac:dyDescent="0.2">
      <c r="A74" s="8">
        <v>6</v>
      </c>
      <c r="B74" s="16">
        <v>15</v>
      </c>
      <c r="C74" s="19" t="s">
        <v>104</v>
      </c>
      <c r="D74" s="11" t="s">
        <v>61</v>
      </c>
      <c r="E74" s="8" t="s">
        <v>17</v>
      </c>
      <c r="F74" s="8" t="s">
        <v>3</v>
      </c>
      <c r="G74" s="8">
        <v>1976</v>
      </c>
      <c r="H74" s="11" t="s">
        <v>18</v>
      </c>
      <c r="I74" s="8" t="s">
        <v>98</v>
      </c>
      <c r="J74" s="8">
        <v>4</v>
      </c>
      <c r="K74" s="28">
        <v>4.2094907407407407E-2</v>
      </c>
    </row>
    <row r="75" spans="1:11" s="53" customFormat="1" ht="20.100000000000001" customHeight="1" x14ac:dyDescent="0.2">
      <c r="A75" s="49">
        <v>7</v>
      </c>
      <c r="B75" s="50">
        <v>9</v>
      </c>
      <c r="C75" s="51" t="s">
        <v>15</v>
      </c>
      <c r="D75" s="52" t="s">
        <v>16</v>
      </c>
      <c r="E75" s="49" t="s">
        <v>17</v>
      </c>
      <c r="F75" s="49" t="s">
        <v>114</v>
      </c>
      <c r="G75" s="49">
        <v>1950</v>
      </c>
      <c r="H75" s="52" t="s">
        <v>18</v>
      </c>
      <c r="I75" s="49" t="s">
        <v>98</v>
      </c>
      <c r="J75" s="50">
        <v>3</v>
      </c>
      <c r="K75" s="54">
        <v>4.238425925925926E-2</v>
      </c>
    </row>
    <row r="76" spans="1:11" s="53" customFormat="1" ht="20.100000000000001" customHeight="1" thickBot="1" x14ac:dyDescent="0.25">
      <c r="A76" s="92"/>
      <c r="B76" s="93"/>
      <c r="C76" s="94"/>
      <c r="D76" s="95"/>
      <c r="E76" s="92"/>
      <c r="F76" s="92"/>
      <c r="G76" s="92"/>
      <c r="H76" s="95"/>
      <c r="I76" s="92"/>
      <c r="J76" s="93"/>
      <c r="K76" s="96"/>
    </row>
    <row r="77" spans="1:11" ht="20.100000000000001" customHeight="1" thickBot="1" x14ac:dyDescent="0.35">
      <c r="A77" s="104" t="s">
        <v>153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6"/>
    </row>
    <row r="78" spans="1:11" s="44" customFormat="1" ht="20.100000000000001" customHeight="1" thickBot="1" x14ac:dyDescent="0.25">
      <c r="A78" s="97">
        <v>1</v>
      </c>
      <c r="B78" s="97">
        <v>61</v>
      </c>
      <c r="C78" s="98" t="s">
        <v>136</v>
      </c>
      <c r="D78" s="99" t="s">
        <v>66</v>
      </c>
      <c r="E78" s="97" t="s">
        <v>17</v>
      </c>
      <c r="F78" s="97" t="s">
        <v>3</v>
      </c>
      <c r="G78" s="100">
        <v>2011</v>
      </c>
      <c r="H78" s="99" t="s">
        <v>19</v>
      </c>
      <c r="I78" s="97" t="s">
        <v>143</v>
      </c>
      <c r="J78" s="97">
        <f>COUNTIF(I$7:I78,I78)</f>
        <v>8</v>
      </c>
      <c r="K78" s="101">
        <v>1.638888888888889E-2</v>
      </c>
    </row>
    <row r="79" spans="1:11" ht="20.100000000000001" customHeight="1" thickBot="1" x14ac:dyDescent="0.35">
      <c r="A79" s="104" t="s">
        <v>154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6"/>
    </row>
    <row r="80" spans="1:11" s="44" customFormat="1" ht="20.100000000000001" customHeight="1" x14ac:dyDescent="0.2">
      <c r="A80" s="97">
        <v>1</v>
      </c>
      <c r="B80" s="97">
        <v>9</v>
      </c>
      <c r="C80" s="102" t="s">
        <v>15</v>
      </c>
      <c r="D80" s="103" t="s">
        <v>16</v>
      </c>
      <c r="E80" s="97" t="s">
        <v>17</v>
      </c>
      <c r="F80" s="97" t="s">
        <v>114</v>
      </c>
      <c r="G80" s="97">
        <v>1950</v>
      </c>
      <c r="H80" s="103" t="s">
        <v>18</v>
      </c>
      <c r="I80" s="97" t="s">
        <v>98</v>
      </c>
      <c r="J80" s="97">
        <f>COUNTIF(I$7:I80,I80)</f>
        <v>8</v>
      </c>
      <c r="K80" s="101">
        <v>4.238425925925926E-2</v>
      </c>
    </row>
    <row r="82" spans="1:12" s="80" customFormat="1" x14ac:dyDescent="0.2">
      <c r="A82" s="81" t="s">
        <v>146</v>
      </c>
      <c r="B82" s="81"/>
      <c r="C82" s="81"/>
      <c r="D82" s="81"/>
      <c r="E82" s="81"/>
      <c r="F82" s="81"/>
      <c r="G82" s="81"/>
      <c r="H82" s="79"/>
      <c r="I82" s="31"/>
      <c r="J82" s="6"/>
      <c r="K82" s="9"/>
      <c r="L82" s="31"/>
    </row>
    <row r="83" spans="1:12" s="80" customFormat="1" x14ac:dyDescent="0.2">
      <c r="A83" s="107" t="s">
        <v>147</v>
      </c>
      <c r="B83" s="107"/>
      <c r="C83" s="107"/>
      <c r="D83" s="107"/>
      <c r="E83" s="107"/>
      <c r="F83" s="107"/>
      <c r="G83" s="107"/>
      <c r="H83" s="79"/>
      <c r="I83" s="31"/>
      <c r="J83" s="6"/>
      <c r="K83" s="9"/>
      <c r="L83" s="31"/>
    </row>
  </sheetData>
  <mergeCells count="16">
    <mergeCell ref="A40:K40"/>
    <mergeCell ref="A45:K45"/>
    <mergeCell ref="A52:K52"/>
    <mergeCell ref="A56:K56"/>
    <mergeCell ref="A77:K77"/>
    <mergeCell ref="A79:K79"/>
    <mergeCell ref="A2:K2"/>
    <mergeCell ref="A3:K3"/>
    <mergeCell ref="A4:C4"/>
    <mergeCell ref="A58:C58"/>
    <mergeCell ref="A67:C67"/>
    <mergeCell ref="A83:G83"/>
    <mergeCell ref="A20:K20"/>
    <mergeCell ref="A6:K6"/>
    <mergeCell ref="A25:K25"/>
    <mergeCell ref="A33:K33"/>
  </mergeCells>
  <pageMargins left="0.70866141732283472" right="0.70866141732283472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Výsledky 2021</vt:lpstr>
      <vt:lpstr>Kategórie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kem-bucova_a</dc:creator>
  <cp:lastModifiedBy>Asus</cp:lastModifiedBy>
  <cp:lastPrinted>2021-09-03T16:39:32Z</cp:lastPrinted>
  <dcterms:created xsi:type="dcterms:W3CDTF">2006-08-10T15:02:00Z</dcterms:created>
  <dcterms:modified xsi:type="dcterms:W3CDTF">2021-09-04T21:01:12Z</dcterms:modified>
</cp:coreProperties>
</file>