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Výsledky 2021 21,1 km" sheetId="1" r:id="rId1"/>
    <sheet name="Vyhodnotenie 2021" sheetId="2" r:id="rId2"/>
    <sheet name="Výsledky 5 km 2021" sheetId="3" r:id="rId3"/>
    <sheet name="VsAZ 2021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<sst xmlns="http://schemas.openxmlformats.org/spreadsheetml/2006/main" count="1466" uniqueCount="364">
  <si>
    <t>Meno</t>
  </si>
  <si>
    <t>Oddiel</t>
  </si>
  <si>
    <t>Čas</t>
  </si>
  <si>
    <t>m</t>
  </si>
  <si>
    <t>ž</t>
  </si>
  <si>
    <t>m/ž</t>
  </si>
  <si>
    <t>dátum</t>
  </si>
  <si>
    <t>Por. v kat.</t>
  </si>
  <si>
    <t>Rok nar.</t>
  </si>
  <si>
    <t>Priezvisko</t>
  </si>
  <si>
    <t>Štart. čís.</t>
  </si>
  <si>
    <t>František</t>
  </si>
  <si>
    <t>SVK</t>
  </si>
  <si>
    <t>Štát. prísl.</t>
  </si>
  <si>
    <t>21,1 km</t>
  </si>
  <si>
    <t>Kat.</t>
  </si>
  <si>
    <t>Alžbeta</t>
  </si>
  <si>
    <t>Martin</t>
  </si>
  <si>
    <t>Jozef</t>
  </si>
  <si>
    <t>Zlatka</t>
  </si>
  <si>
    <t>Peter</t>
  </si>
  <si>
    <t>Miroslav</t>
  </si>
  <si>
    <t>Ján</t>
  </si>
  <si>
    <t>Marián</t>
  </si>
  <si>
    <t>Marek</t>
  </si>
  <si>
    <t>Vladimír</t>
  </si>
  <si>
    <t>Jaroslav</t>
  </si>
  <si>
    <t>Karol</t>
  </si>
  <si>
    <t>Tibor</t>
  </si>
  <si>
    <t>Imrich</t>
  </si>
  <si>
    <t>Jakub</t>
  </si>
  <si>
    <t>Erik</t>
  </si>
  <si>
    <t>Milan</t>
  </si>
  <si>
    <t>Martina</t>
  </si>
  <si>
    <t>Štefan</t>
  </si>
  <si>
    <t>Michal</t>
  </si>
  <si>
    <t>Pavol</t>
  </si>
  <si>
    <t>Danica</t>
  </si>
  <si>
    <t>Maroš</t>
  </si>
  <si>
    <t>AC Michalovce</t>
  </si>
  <si>
    <t>Košice</t>
  </si>
  <si>
    <t>ŽSR Košice</t>
  </si>
  <si>
    <t>MBK Veľké Kapušany</t>
  </si>
  <si>
    <t>TJ Obal servis Košice</t>
  </si>
  <si>
    <t>MBO Strážske</t>
  </si>
  <si>
    <t>Michalovce</t>
  </si>
  <si>
    <t>Gladiátor Michalovce</t>
  </si>
  <si>
    <t>Čečehov</t>
  </si>
  <si>
    <t>Prešov</t>
  </si>
  <si>
    <t>Alena</t>
  </si>
  <si>
    <t>Matej</t>
  </si>
  <si>
    <t>Metropol Košice</t>
  </si>
  <si>
    <t>Rastislav</t>
  </si>
  <si>
    <t>Por. čís.</t>
  </si>
  <si>
    <t>Sečovce</t>
  </si>
  <si>
    <t>Ladislav</t>
  </si>
  <si>
    <t>Beáta</t>
  </si>
  <si>
    <t>o5 BK Furča - Košice</t>
  </si>
  <si>
    <t>Jana</t>
  </si>
  <si>
    <t>Matúš</t>
  </si>
  <si>
    <t>Active life</t>
  </si>
  <si>
    <t>Regina</t>
  </si>
  <si>
    <t>Ivana</t>
  </si>
  <si>
    <t>Julián</t>
  </si>
  <si>
    <t>Hlavný rozhodca: Peter Buc 0905299189 peter.buc59@gmail.com</t>
  </si>
  <si>
    <t>Výsledky spracovala: Anna Bucová</t>
  </si>
  <si>
    <t>Ľubomír</t>
  </si>
  <si>
    <t>Zuzana</t>
  </si>
  <si>
    <t>Vranov nad Topľou</t>
  </si>
  <si>
    <t>TMS International Košice</t>
  </si>
  <si>
    <t>Marcela</t>
  </si>
  <si>
    <t>NF</t>
  </si>
  <si>
    <t>5 km</t>
  </si>
  <si>
    <t>Muži do 39 rokov</t>
  </si>
  <si>
    <t>F</t>
  </si>
  <si>
    <t>Ženy do 39 rokov</t>
  </si>
  <si>
    <t>HABUROVÁ</t>
  </si>
  <si>
    <t>Soľ</t>
  </si>
  <si>
    <t>ONDER</t>
  </si>
  <si>
    <t>Zdenko</t>
  </si>
  <si>
    <t>FECÍK</t>
  </si>
  <si>
    <t>Maratónsky klub Košice</t>
  </si>
  <si>
    <t>JACKO</t>
  </si>
  <si>
    <t>JACKOVÁ</t>
  </si>
  <si>
    <t>BOŽOVÁ</t>
  </si>
  <si>
    <t>Bežecký klub Poprad/ Svit</t>
  </si>
  <si>
    <t>Simona</t>
  </si>
  <si>
    <t>ČERVEŇÁK</t>
  </si>
  <si>
    <t>ŠVAGROVSKÝ</t>
  </si>
  <si>
    <t>Juraj</t>
  </si>
  <si>
    <t>MIHOK</t>
  </si>
  <si>
    <t>GREGA</t>
  </si>
  <si>
    <t>IMRICH</t>
  </si>
  <si>
    <t>PRIBIČKO</t>
  </si>
  <si>
    <t>ZAKUŤANSKÝ</t>
  </si>
  <si>
    <t>CHOVANEC</t>
  </si>
  <si>
    <t>Snina</t>
  </si>
  <si>
    <t>STG Michalovce</t>
  </si>
  <si>
    <t>PITROVSKÁ</t>
  </si>
  <si>
    <t>PAVLOV</t>
  </si>
  <si>
    <t>Marcel</t>
  </si>
  <si>
    <t>Guľaš klub Snina</t>
  </si>
  <si>
    <t>ZÁHORSKÝ</t>
  </si>
  <si>
    <t>Radoslav</t>
  </si>
  <si>
    <t>TIMA</t>
  </si>
  <si>
    <t>Gladiator Michalovce</t>
  </si>
  <si>
    <t>BEŽOVSKÁ</t>
  </si>
  <si>
    <t>Monika</t>
  </si>
  <si>
    <t>ŠESTÁKOVÁ</t>
  </si>
  <si>
    <t>FECÁK</t>
  </si>
  <si>
    <t>Frederik</t>
  </si>
  <si>
    <t>Lucia</t>
  </si>
  <si>
    <t>Vybuchanec</t>
  </si>
  <si>
    <t>MARAS team</t>
  </si>
  <si>
    <t>MEDVIĎ</t>
  </si>
  <si>
    <t>TISZA</t>
  </si>
  <si>
    <t>KOPČÁKOVÁ SELIGOVÁ</t>
  </si>
  <si>
    <t>POLLÁK</t>
  </si>
  <si>
    <t>MARJOV</t>
  </si>
  <si>
    <t>Horovce</t>
  </si>
  <si>
    <t>ORCA Michalovce</t>
  </si>
  <si>
    <t>FOTTOVÁ</t>
  </si>
  <si>
    <t>FOTTA</t>
  </si>
  <si>
    <t>MUDRÁK</t>
  </si>
  <si>
    <t>Vlastimír</t>
  </si>
  <si>
    <t>Patrík</t>
  </si>
  <si>
    <t>STANOVČÁKOVÁ</t>
  </si>
  <si>
    <t>PODŽUBAN</t>
  </si>
  <si>
    <t>TABAKA</t>
  </si>
  <si>
    <t>LUKÁČ</t>
  </si>
  <si>
    <t>MAKOVICKÝ</t>
  </si>
  <si>
    <t>Mikuláš</t>
  </si>
  <si>
    <t>Veronika</t>
  </si>
  <si>
    <t>KONDÁŠ</t>
  </si>
  <si>
    <t>Alexander</t>
  </si>
  <si>
    <t>TÓTH</t>
  </si>
  <si>
    <t>MBK  Veľké Kapušany</t>
  </si>
  <si>
    <t>AK Slávia TU Košice</t>
  </si>
  <si>
    <t>Gabriela</t>
  </si>
  <si>
    <t>FARKAŠOVÁ</t>
  </si>
  <si>
    <t>ŠESTÁK</t>
  </si>
  <si>
    <t>Zemplínska Široká</t>
  </si>
  <si>
    <t>GABRI</t>
  </si>
  <si>
    <t>Lóránt</t>
  </si>
  <si>
    <t>Dušan</t>
  </si>
  <si>
    <t>BRANDABURA</t>
  </si>
  <si>
    <t>Igor</t>
  </si>
  <si>
    <t>TKÁČ</t>
  </si>
  <si>
    <t>TOMEČEK</t>
  </si>
  <si>
    <t>Janka</t>
  </si>
  <si>
    <t>Gabriel</t>
  </si>
  <si>
    <t>ZÁVOJNOVÁ</t>
  </si>
  <si>
    <t>SEMANOVÁ</t>
  </si>
  <si>
    <t>TISZOVÁ</t>
  </si>
  <si>
    <t>PARILÁK</t>
  </si>
  <si>
    <t>Gerard</t>
  </si>
  <si>
    <t>Daniela</t>
  </si>
  <si>
    <t>JURÍKOVÁ</t>
  </si>
  <si>
    <t>JURÍK</t>
  </si>
  <si>
    <t>Samuel</t>
  </si>
  <si>
    <t>ČEKLOVSKÝ</t>
  </si>
  <si>
    <t>GPH Michalovce</t>
  </si>
  <si>
    <t>Obec Čečehov</t>
  </si>
  <si>
    <t>Adriana</t>
  </si>
  <si>
    <t>TABAKOVÁ</t>
  </si>
  <si>
    <t>BRECKO</t>
  </si>
  <si>
    <t>MYDLÁR</t>
  </si>
  <si>
    <t>LEŇO</t>
  </si>
  <si>
    <t>PACHOTA</t>
  </si>
  <si>
    <t>Viera</t>
  </si>
  <si>
    <t>MARAS</t>
  </si>
  <si>
    <t>ODELGOVÁ</t>
  </si>
  <si>
    <t>Silvia</t>
  </si>
  <si>
    <t>ŠAMULÁKOVÁ</t>
  </si>
  <si>
    <t>Petra</t>
  </si>
  <si>
    <t>PRIBULA</t>
  </si>
  <si>
    <t>Prima Vranov</t>
  </si>
  <si>
    <t>Katarína</t>
  </si>
  <si>
    <t>LESNÍK</t>
  </si>
  <si>
    <t>VsAZ</t>
  </si>
  <si>
    <t>ŠK KOMPAS Košice</t>
  </si>
  <si>
    <t>HENČEK</t>
  </si>
  <si>
    <t>Emil</t>
  </si>
  <si>
    <t>MŠK Vranov nad Topľou</t>
  </si>
  <si>
    <t>Št.č.</t>
  </si>
  <si>
    <t>Por.č</t>
  </si>
  <si>
    <t>Miroslava</t>
  </si>
  <si>
    <t>O</t>
  </si>
  <si>
    <t>ŠTEFANIČOVÁ</t>
  </si>
  <si>
    <t>DŽUGANOVÁ</t>
  </si>
  <si>
    <t>Jarmila</t>
  </si>
  <si>
    <t>SINČÁKOVÁ</t>
  </si>
  <si>
    <t>HIRJAK</t>
  </si>
  <si>
    <t>VARGA</t>
  </si>
  <si>
    <t>BALÁŽ</t>
  </si>
  <si>
    <t>Muži 70 a viac rokov</t>
  </si>
  <si>
    <t>Ženy 60 a viac rokov</t>
  </si>
  <si>
    <t>km</t>
  </si>
  <si>
    <t>Výsledková listina Čečehovského polmaratónu dňa 26.septembra 2021</t>
  </si>
  <si>
    <t>25 . ročník</t>
  </si>
  <si>
    <t>A</t>
  </si>
  <si>
    <t>MONCOĽ</t>
  </si>
  <si>
    <t>Ženy 50-59 rokov</t>
  </si>
  <si>
    <t>ŠOLTÝS</t>
  </si>
  <si>
    <t>Bežecký klub Poprad</t>
  </si>
  <si>
    <t>DEVEČKA</t>
  </si>
  <si>
    <t>Adrian</t>
  </si>
  <si>
    <t>SABO</t>
  </si>
  <si>
    <t>TJ Čečehov</t>
  </si>
  <si>
    <t>Strážske</t>
  </si>
  <si>
    <t>Milhostov</t>
  </si>
  <si>
    <t>Muži 60-69 rokov</t>
  </si>
  <si>
    <t>PAVLOVOVÁ</t>
  </si>
  <si>
    <t>Maras team - Vybuchanec</t>
  </si>
  <si>
    <t>Ženy 40-49 rokov</t>
  </si>
  <si>
    <t>Yeti Michalovce</t>
  </si>
  <si>
    <t>ŠUĽÁK</t>
  </si>
  <si>
    <t>LIPOVSKÝ</t>
  </si>
  <si>
    <t>TIRPÁK</t>
  </si>
  <si>
    <t>GAJDOŠOVÁ</t>
  </si>
  <si>
    <t>Anna</t>
  </si>
  <si>
    <t>FISPRO Michalovce</t>
  </si>
  <si>
    <t>Diana</t>
  </si>
  <si>
    <t>FAZEKAŠ</t>
  </si>
  <si>
    <t>ORAVEC</t>
  </si>
  <si>
    <t>Vojčice</t>
  </si>
  <si>
    <t>ŠUCHTOVÁ</t>
  </si>
  <si>
    <t>MACIK</t>
  </si>
  <si>
    <t>GAJDOŠ</t>
  </si>
  <si>
    <t>HADVAB</t>
  </si>
  <si>
    <t>KYRYLYUK</t>
  </si>
  <si>
    <t>Andriy</t>
  </si>
  <si>
    <t>KOPČÁKOVÁ SEIIGOVÁ</t>
  </si>
  <si>
    <t>HOLIŠ</t>
  </si>
  <si>
    <t>STAŠKOVÁ</t>
  </si>
  <si>
    <t>GEROČ</t>
  </si>
  <si>
    <t>Ložín</t>
  </si>
  <si>
    <t>MACKO</t>
  </si>
  <si>
    <t>MACKOVÁ NOVOTNÁ</t>
  </si>
  <si>
    <t>PAPCUN</t>
  </si>
  <si>
    <t>ŠMIGA</t>
  </si>
  <si>
    <t>GALAJDA</t>
  </si>
  <si>
    <t>Guláš klub Snina</t>
  </si>
  <si>
    <t>Viktor</t>
  </si>
  <si>
    <t>Nikola</t>
  </si>
  <si>
    <t>ČIČATKO</t>
  </si>
  <si>
    <t>REPEL</t>
  </si>
  <si>
    <t>ZÁVODNÍKOVÁ</t>
  </si>
  <si>
    <t>Anka</t>
  </si>
  <si>
    <t>STD Vranov</t>
  </si>
  <si>
    <t>DŽUGAN</t>
  </si>
  <si>
    <t>Stanislav</t>
  </si>
  <si>
    <t>Cyklo Michalovce</t>
  </si>
  <si>
    <t>HUDÁKOVÁ</t>
  </si>
  <si>
    <t>Iveta</t>
  </si>
  <si>
    <t>Vratislav</t>
  </si>
  <si>
    <t>GOČIKOVÁ</t>
  </si>
  <si>
    <t>FEŠOVIČ</t>
  </si>
  <si>
    <t>Giorgio</t>
  </si>
  <si>
    <t>KADLEC LUKÁČOVÁ</t>
  </si>
  <si>
    <t>ŠAŠŠ</t>
  </si>
  <si>
    <t>MBK Velke Kapušany</t>
  </si>
  <si>
    <t>REPELOVÁ</t>
  </si>
  <si>
    <t>Orca Michalovce</t>
  </si>
  <si>
    <t>KALOČAY</t>
  </si>
  <si>
    <t>Stopa Michalovce</t>
  </si>
  <si>
    <t>BUHLA</t>
  </si>
  <si>
    <t>KUKURUC</t>
  </si>
  <si>
    <t>STRIČÍK</t>
  </si>
  <si>
    <t>Boris</t>
  </si>
  <si>
    <t>Zemplínske Jastrabie</t>
  </si>
  <si>
    <t>ŠTRAUS</t>
  </si>
  <si>
    <t>Richard</t>
  </si>
  <si>
    <t>VANGOR</t>
  </si>
  <si>
    <t>VANGOROVÁ</t>
  </si>
  <si>
    <t>GALIK</t>
  </si>
  <si>
    <t>GAĽ</t>
  </si>
  <si>
    <t>Radvaň nad Laborcom</t>
  </si>
  <si>
    <t>ORAVCOVÁ</t>
  </si>
  <si>
    <t>Renáta</t>
  </si>
  <si>
    <t>HAJDUKOVÁ</t>
  </si>
  <si>
    <t>Margaréta</t>
  </si>
  <si>
    <t>ŽUPA</t>
  </si>
  <si>
    <t>Václav</t>
  </si>
  <si>
    <t>LÖRINC</t>
  </si>
  <si>
    <t>BALOGH</t>
  </si>
  <si>
    <t>MALYY</t>
  </si>
  <si>
    <t>Anatoliy</t>
  </si>
  <si>
    <t>Malyy team</t>
  </si>
  <si>
    <t>UKR</t>
  </si>
  <si>
    <t>ŠMELKOVÁ</t>
  </si>
  <si>
    <t>ProRun Moldava nad Bodvou</t>
  </si>
  <si>
    <t>IVANYSH</t>
  </si>
  <si>
    <t>Dmytro</t>
  </si>
  <si>
    <t>MCHK Ruskov</t>
  </si>
  <si>
    <t>TJ Obal Servis Košice</t>
  </si>
  <si>
    <t>RÁCZOVÁ</t>
  </si>
  <si>
    <t>Valéria</t>
  </si>
  <si>
    <t>HNATOVÁ</t>
  </si>
  <si>
    <t>Active life team, o.z. Košice</t>
  </si>
  <si>
    <t>KOZÁK</t>
  </si>
  <si>
    <t>MACEJÁKOVÁ</t>
  </si>
  <si>
    <t>Soňa</t>
  </si>
  <si>
    <t>PIRČOVÁ</t>
  </si>
  <si>
    <t>Nina</t>
  </si>
  <si>
    <t>Oliver</t>
  </si>
  <si>
    <t>LAVRIK</t>
  </si>
  <si>
    <t>KUŽMA</t>
  </si>
  <si>
    <t>VILHAN</t>
  </si>
  <si>
    <t>MŰLLEROVÁ</t>
  </si>
  <si>
    <t>MADÁR</t>
  </si>
  <si>
    <t>MAKOVICKÁ</t>
  </si>
  <si>
    <t>GARGUĽÁK</t>
  </si>
  <si>
    <t>ŠOLTYS</t>
  </si>
  <si>
    <t>POTONIECOVÁ</t>
  </si>
  <si>
    <t>LUTERANOVÁ</t>
  </si>
  <si>
    <t>BUHLOVÁ</t>
  </si>
  <si>
    <t>ČIČATKOVÁ</t>
  </si>
  <si>
    <t>KOLESÁR</t>
  </si>
  <si>
    <t>DROPPOVÁ</t>
  </si>
  <si>
    <t>PUŠKAROVÁ</t>
  </si>
  <si>
    <t>Libuša</t>
  </si>
  <si>
    <t>Patrície</t>
  </si>
  <si>
    <t>Znojne dupy Trenčín</t>
  </si>
  <si>
    <t>OcÚ Zemplínska Široká</t>
  </si>
  <si>
    <t>Ľadoborci Slovensko Vranov</t>
  </si>
  <si>
    <t>MARAS Team Jasov</t>
  </si>
  <si>
    <t>OcÚ Budkovce</t>
  </si>
  <si>
    <t>Run with us Užhorod</t>
  </si>
  <si>
    <t>ŠK ŠOG Nitra</t>
  </si>
  <si>
    <t>TEAM DNF Vinné</t>
  </si>
  <si>
    <t>Stopa Koromľa</t>
  </si>
  <si>
    <t>ŠK Kompas Košice</t>
  </si>
  <si>
    <t>ZRNCO - rodinná pražiareň kávy Košice</t>
  </si>
  <si>
    <t xml:space="preserve">Vyšná Kamenica </t>
  </si>
  <si>
    <t>Beh chudobným Košice</t>
  </si>
  <si>
    <t>pro-body sport team Košice</t>
  </si>
  <si>
    <t>Priatelia behu ležerneho BA</t>
  </si>
  <si>
    <t>Manager Stupava</t>
  </si>
  <si>
    <t>TEAM DNF Michalovce</t>
  </si>
  <si>
    <t>ARVAYOVÁ</t>
  </si>
  <si>
    <t>Spišská Nová Ves</t>
  </si>
  <si>
    <t>Maryna</t>
  </si>
  <si>
    <t>SOLIAK</t>
  </si>
  <si>
    <t>Užhorod, Run with US</t>
  </si>
  <si>
    <t>SEKEĽ</t>
  </si>
  <si>
    <t>ĎURICA</t>
  </si>
  <si>
    <t xml:space="preserve">TEAM DNF </t>
  </si>
  <si>
    <t>Vranov</t>
  </si>
  <si>
    <t>GÁLIK</t>
  </si>
  <si>
    <t>Muži 50-59 rokov</t>
  </si>
  <si>
    <t>Muži 40-49 rokov</t>
  </si>
  <si>
    <t>MAJSTROVSTVÁ VsAZ V POLMARATÓNE PRE ROK 2021 MUŽI</t>
  </si>
  <si>
    <t>MAJSTROVSTVÁ VsAZ V POLMARATÓNE PRE ROK 2021 ŽENY</t>
  </si>
  <si>
    <t>Najstarší muž</t>
  </si>
  <si>
    <t>Najstaršia žena</t>
  </si>
  <si>
    <t>Muž:Malyy Anatolij Žena:Stanovčáková Zuzana</t>
  </si>
  <si>
    <t>Muž:Malyy Anatolij, Kyrylyuk Andrej Žena Stanovčáková Zuzana</t>
  </si>
  <si>
    <t>Muž:Malyy Anatolij Žena: Stanovčáková Zuzana</t>
  </si>
  <si>
    <t>Muž: Kyrylyuk Andrej Žena: Stanovčáková Zuzana</t>
  </si>
  <si>
    <t>Prémia Jastrabie pri Michalovciach</t>
  </si>
  <si>
    <t>Prémia Iňačovce</t>
  </si>
  <si>
    <t>Prémia Zemplinská Široká</t>
  </si>
  <si>
    <t>Prémia Vrbovec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</si>
</sst>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#,##0.00_ ;\-#,##0.00\ "/>
    <numFmt numFmtId="184" formatCode="#,##0_ ;\-#,##0\ 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[$€-2]\ #\ ##,000_);[Red]\([$€-2]\ #\ ##,000\)"/>
  </numFmts>
  <fonts count="10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6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0"/>
      <name val="Arial Narrow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7"/>
      <color indexed="30"/>
      <name val="Arial Narrow"/>
      <family val="2"/>
    </font>
    <font>
      <b/>
      <sz val="7"/>
      <color indexed="30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7"/>
      <color indexed="17"/>
      <name val="Arial"/>
      <family val="2"/>
    </font>
    <font>
      <b/>
      <sz val="7"/>
      <color indexed="17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7"/>
      <color theme="1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 Narrow"/>
      <family val="2"/>
    </font>
    <font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Arial Narrow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7"/>
      <color rgb="FF0070C0"/>
      <name val="Arial Narrow"/>
      <family val="2"/>
    </font>
    <font>
      <b/>
      <sz val="7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00B050"/>
      <name val="Arial Narrow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3" borderId="8" applyNumberFormat="0" applyAlignment="0" applyProtection="0"/>
    <xf numFmtId="0" fontId="75" fillId="24" borderId="8" applyNumberFormat="0" applyAlignment="0" applyProtection="0"/>
    <xf numFmtId="0" fontId="76" fillId="24" borderId="9" applyNumberFormat="0" applyAlignment="0" applyProtection="0"/>
    <xf numFmtId="0" fontId="77" fillId="0" borderId="0" applyNumberFormat="0" applyFill="0" applyBorder="0" applyAlignment="0" applyProtection="0"/>
    <xf numFmtId="0" fontId="78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9" fillId="0" borderId="11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79" fillId="0" borderId="10" xfId="0" applyFont="1" applyFill="1" applyBorder="1" applyAlignment="1">
      <alignment horizontal="center"/>
    </xf>
    <xf numFmtId="21" fontId="80" fillId="0" borderId="10" xfId="0" applyNumberFormat="1" applyFont="1" applyFill="1" applyBorder="1" applyAlignment="1">
      <alignment horizontal="center"/>
    </xf>
    <xf numFmtId="0" fontId="81" fillId="32" borderId="10" xfId="0" applyFont="1" applyFill="1" applyBorder="1" applyAlignment="1">
      <alignment horizontal="center"/>
    </xf>
    <xf numFmtId="0" fontId="79" fillId="32" borderId="10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5" fillId="32" borderId="10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6" fillId="0" borderId="10" xfId="0" applyFont="1" applyFill="1" applyBorder="1" applyAlignment="1">
      <alignment horizontal="center"/>
    </xf>
    <xf numFmtId="21" fontId="87" fillId="0" borderId="10" xfId="0" applyNumberFormat="1" applyFont="1" applyFill="1" applyBorder="1" applyAlignment="1">
      <alignment horizontal="center"/>
    </xf>
    <xf numFmtId="0" fontId="88" fillId="32" borderId="10" xfId="0" applyFont="1" applyFill="1" applyBorder="1" applyAlignment="1">
      <alignment horizontal="center"/>
    </xf>
    <xf numFmtId="0" fontId="86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9" fillId="32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32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90" fillId="32" borderId="10" xfId="0" applyFont="1" applyFill="1" applyBorder="1" applyAlignment="1">
      <alignment horizontal="center"/>
    </xf>
    <xf numFmtId="0" fontId="91" fillId="0" borderId="10" xfId="0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10" xfId="0" applyFont="1" applyFill="1" applyBorder="1" applyAlignment="1">
      <alignment horizontal="center"/>
    </xf>
    <xf numFmtId="0" fontId="90" fillId="0" borderId="10" xfId="0" applyFont="1" applyBorder="1" applyAlignment="1">
      <alignment horizontal="center"/>
    </xf>
    <xf numFmtId="21" fontId="91" fillId="0" borderId="10" xfId="0" applyNumberFormat="1" applyFont="1" applyFill="1" applyBorder="1" applyAlignment="1">
      <alignment horizontal="center"/>
    </xf>
    <xf numFmtId="0" fontId="92" fillId="32" borderId="10" xfId="0" applyFont="1" applyFill="1" applyBorder="1" applyAlignment="1">
      <alignment horizontal="center"/>
    </xf>
    <xf numFmtId="0" fontId="93" fillId="32" borderId="10" xfId="0" applyFont="1" applyFill="1" applyBorder="1" applyAlignment="1">
      <alignment horizontal="center"/>
    </xf>
    <xf numFmtId="0" fontId="90" fillId="32" borderId="10" xfId="0" applyFont="1" applyFill="1" applyBorder="1" applyAlignment="1">
      <alignment horizontal="center" wrapText="1"/>
    </xf>
    <xf numFmtId="0" fontId="94" fillId="0" borderId="11" xfId="0" applyFont="1" applyFill="1" applyBorder="1" applyAlignment="1">
      <alignment horizontal="center"/>
    </xf>
    <xf numFmtId="0" fontId="94" fillId="32" borderId="10" xfId="0" applyFont="1" applyFill="1" applyBorder="1" applyAlignment="1">
      <alignment horizontal="center"/>
    </xf>
    <xf numFmtId="0" fontId="95" fillId="0" borderId="10" xfId="0" applyFont="1" applyBorder="1" applyAlignment="1">
      <alignment/>
    </xf>
    <xf numFmtId="0" fontId="94" fillId="0" borderId="10" xfId="0" applyFont="1" applyBorder="1" applyAlignment="1">
      <alignment/>
    </xf>
    <xf numFmtId="0" fontId="94" fillId="0" borderId="10" xfId="0" applyFont="1" applyFill="1" applyBorder="1" applyAlignment="1">
      <alignment horizontal="center"/>
    </xf>
    <xf numFmtId="0" fontId="94" fillId="0" borderId="10" xfId="0" applyFont="1" applyBorder="1" applyAlignment="1">
      <alignment horizontal="center"/>
    </xf>
    <xf numFmtId="21" fontId="95" fillId="0" borderId="10" xfId="0" applyNumberFormat="1" applyFont="1" applyFill="1" applyBorder="1" applyAlignment="1">
      <alignment horizontal="center"/>
    </xf>
    <xf numFmtId="0" fontId="96" fillId="32" borderId="10" xfId="0" applyFont="1" applyFill="1" applyBorder="1" applyAlignment="1">
      <alignment horizontal="center"/>
    </xf>
    <xf numFmtId="0" fontId="97" fillId="32" borderId="10" xfId="0" applyFont="1" applyFill="1" applyBorder="1" applyAlignment="1">
      <alignment horizontal="center"/>
    </xf>
    <xf numFmtId="0" fontId="98" fillId="0" borderId="11" xfId="0" applyFont="1" applyFill="1" applyBorder="1" applyAlignment="1">
      <alignment horizontal="center"/>
    </xf>
    <xf numFmtId="0" fontId="98" fillId="32" borderId="10" xfId="0" applyFont="1" applyFill="1" applyBorder="1" applyAlignment="1">
      <alignment horizontal="center"/>
    </xf>
    <xf numFmtId="0" fontId="99" fillId="0" borderId="10" xfId="0" applyFont="1" applyBorder="1" applyAlignment="1">
      <alignment/>
    </xf>
    <xf numFmtId="0" fontId="98" fillId="0" borderId="10" xfId="0" applyFont="1" applyBorder="1" applyAlignment="1">
      <alignment/>
    </xf>
    <xf numFmtId="0" fontId="98" fillId="0" borderId="10" xfId="0" applyFont="1" applyFill="1" applyBorder="1" applyAlignment="1">
      <alignment horizontal="center"/>
    </xf>
    <xf numFmtId="0" fontId="98" fillId="0" borderId="10" xfId="0" applyFont="1" applyBorder="1" applyAlignment="1">
      <alignment horizontal="center"/>
    </xf>
    <xf numFmtId="21" fontId="99" fillId="0" borderId="10" xfId="0" applyNumberFormat="1" applyFont="1" applyFill="1" applyBorder="1" applyAlignment="1">
      <alignment horizontal="center"/>
    </xf>
    <xf numFmtId="0" fontId="100" fillId="32" borderId="10" xfId="0" applyFont="1" applyFill="1" applyBorder="1" applyAlignment="1">
      <alignment horizontal="center"/>
    </xf>
    <xf numFmtId="0" fontId="101" fillId="32" borderId="10" xfId="0" applyFont="1" applyFill="1" applyBorder="1" applyAlignment="1">
      <alignment horizontal="center"/>
    </xf>
    <xf numFmtId="0" fontId="98" fillId="32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21" fillId="32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90" fillId="32" borderId="0" xfId="0" applyFont="1" applyFill="1" applyAlignment="1">
      <alignment horizontal="center"/>
    </xf>
    <xf numFmtId="0" fontId="94" fillId="32" borderId="0" xfId="0" applyFont="1" applyFill="1" applyAlignment="1">
      <alignment horizontal="center"/>
    </xf>
    <xf numFmtId="0" fontId="98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1" fontId="1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1" fontId="6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1" fontId="6" fillId="32" borderId="10" xfId="0" applyNumberFormat="1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82" fillId="32" borderId="0" xfId="0" applyFont="1" applyFill="1" applyAlignment="1">
      <alignment/>
    </xf>
    <xf numFmtId="0" fontId="83" fillId="32" borderId="0" xfId="0" applyFont="1" applyFill="1" applyAlignment="1">
      <alignment/>
    </xf>
    <xf numFmtId="0" fontId="84" fillId="32" borderId="0" xfId="0" applyFont="1" applyFill="1" applyAlignment="1">
      <alignment/>
    </xf>
    <xf numFmtId="0" fontId="102" fillId="32" borderId="10" xfId="0" applyFont="1" applyFill="1" applyBorder="1" applyAlignment="1">
      <alignment horizontal="center" wrapText="1"/>
    </xf>
    <xf numFmtId="0" fontId="86" fillId="32" borderId="10" xfId="0" applyFont="1" applyFill="1" applyBorder="1" applyAlignment="1">
      <alignment horizontal="center" wrapText="1"/>
    </xf>
    <xf numFmtId="0" fontId="86" fillId="32" borderId="10" xfId="0" applyFont="1" applyFill="1" applyBorder="1" applyAlignment="1">
      <alignment wrapText="1"/>
    </xf>
    <xf numFmtId="0" fontId="86" fillId="32" borderId="12" xfId="0" applyFont="1" applyFill="1" applyBorder="1" applyAlignment="1">
      <alignment horizontal="center"/>
    </xf>
    <xf numFmtId="21" fontId="87" fillId="32" borderId="10" xfId="0" applyNumberFormat="1" applyFont="1" applyFill="1" applyBorder="1" applyAlignment="1">
      <alignment horizontal="center"/>
    </xf>
    <xf numFmtId="0" fontId="103" fillId="32" borderId="0" xfId="0" applyFont="1" applyFill="1" applyAlignment="1">
      <alignment/>
    </xf>
    <xf numFmtId="0" fontId="86" fillId="32" borderId="11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02" fillId="32" borderId="10" xfId="0" applyFont="1" applyFill="1" applyBorder="1" applyAlignment="1">
      <alignment horizontal="center"/>
    </xf>
    <xf numFmtId="0" fontId="12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21" fontId="102" fillId="32" borderId="10" xfId="0" applyNumberFormat="1" applyFont="1" applyFill="1" applyBorder="1" applyAlignment="1">
      <alignment horizontal="center"/>
    </xf>
    <xf numFmtId="0" fontId="86" fillId="32" borderId="0" xfId="0" applyFont="1" applyFill="1" applyBorder="1" applyAlignment="1">
      <alignment horizontal="center"/>
    </xf>
    <xf numFmtId="0" fontId="10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/>
    </xf>
    <xf numFmtId="0" fontId="86" fillId="32" borderId="0" xfId="0" applyFont="1" applyFill="1" applyBorder="1" applyAlignment="1">
      <alignment horizontal="center" wrapText="1"/>
    </xf>
    <xf numFmtId="0" fontId="86" fillId="32" borderId="0" xfId="0" applyFont="1" applyFill="1" applyBorder="1" applyAlignment="1">
      <alignment wrapText="1"/>
    </xf>
    <xf numFmtId="21" fontId="87" fillId="32" borderId="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" fontId="1" fillId="32" borderId="0" xfId="0" applyNumberFormat="1" applyFont="1" applyFill="1" applyAlignment="1">
      <alignment horizontal="center"/>
    </xf>
    <xf numFmtId="0" fontId="98" fillId="32" borderId="11" xfId="0" applyFont="1" applyFill="1" applyBorder="1" applyAlignment="1">
      <alignment horizontal="center"/>
    </xf>
    <xf numFmtId="0" fontId="84" fillId="32" borderId="10" xfId="0" applyFont="1" applyFill="1" applyBorder="1" applyAlignment="1">
      <alignment horizontal="center"/>
    </xf>
    <xf numFmtId="0" fontId="99" fillId="32" borderId="10" xfId="0" applyFont="1" applyFill="1" applyBorder="1" applyAlignment="1">
      <alignment/>
    </xf>
    <xf numFmtId="0" fontId="98" fillId="32" borderId="10" xfId="0" applyFont="1" applyFill="1" applyBorder="1" applyAlignment="1">
      <alignment/>
    </xf>
    <xf numFmtId="0" fontId="98" fillId="32" borderId="12" xfId="0" applyFont="1" applyFill="1" applyBorder="1" applyAlignment="1">
      <alignment horizontal="center"/>
    </xf>
    <xf numFmtId="21" fontId="99" fillId="32" borderId="10" xfId="0" applyNumberFormat="1" applyFont="1" applyFill="1" applyBorder="1" applyAlignment="1">
      <alignment horizontal="center"/>
    </xf>
    <xf numFmtId="0" fontId="84" fillId="32" borderId="10" xfId="0" applyFont="1" applyFill="1" applyBorder="1" applyAlignment="1">
      <alignment horizontal="center" wrapText="1"/>
    </xf>
    <xf numFmtId="0" fontId="98" fillId="32" borderId="10" xfId="0" applyFont="1" applyFill="1" applyBorder="1" applyAlignment="1">
      <alignment wrapText="1"/>
    </xf>
    <xf numFmtId="0" fontId="83" fillId="32" borderId="10" xfId="0" applyFont="1" applyFill="1" applyBorder="1" applyAlignment="1">
      <alignment horizontal="center" wrapText="1"/>
    </xf>
    <xf numFmtId="0" fontId="95" fillId="32" borderId="10" xfId="0" applyFont="1" applyFill="1" applyBorder="1" applyAlignment="1">
      <alignment/>
    </xf>
    <xf numFmtId="0" fontId="94" fillId="32" borderId="10" xfId="0" applyFont="1" applyFill="1" applyBorder="1" applyAlignment="1">
      <alignment/>
    </xf>
    <xf numFmtId="0" fontId="94" fillId="32" borderId="10" xfId="0" applyFont="1" applyFill="1" applyBorder="1" applyAlignment="1">
      <alignment horizontal="center" wrapText="1"/>
    </xf>
    <xf numFmtId="0" fontId="94" fillId="32" borderId="12" xfId="0" applyFont="1" applyFill="1" applyBorder="1" applyAlignment="1">
      <alignment horizontal="center"/>
    </xf>
    <xf numFmtId="21" fontId="95" fillId="32" borderId="10" xfId="0" applyNumberFormat="1" applyFont="1" applyFill="1" applyBorder="1" applyAlignment="1">
      <alignment horizontal="center"/>
    </xf>
    <xf numFmtId="0" fontId="90" fillId="32" borderId="11" xfId="0" applyFont="1" applyFill="1" applyBorder="1" applyAlignment="1">
      <alignment horizontal="center"/>
    </xf>
    <xf numFmtId="0" fontId="82" fillId="32" borderId="10" xfId="0" applyFont="1" applyFill="1" applyBorder="1" applyAlignment="1">
      <alignment horizontal="center"/>
    </xf>
    <xf numFmtId="0" fontId="91" fillId="32" borderId="10" xfId="0" applyFont="1" applyFill="1" applyBorder="1" applyAlignment="1">
      <alignment/>
    </xf>
    <xf numFmtId="0" fontId="90" fillId="32" borderId="10" xfId="0" applyFont="1" applyFill="1" applyBorder="1" applyAlignment="1">
      <alignment/>
    </xf>
    <xf numFmtId="0" fontId="90" fillId="32" borderId="13" xfId="0" applyFont="1" applyFill="1" applyBorder="1" applyAlignment="1">
      <alignment horizontal="center"/>
    </xf>
    <xf numFmtId="21" fontId="91" fillId="32" borderId="10" xfId="0" applyNumberFormat="1" applyFont="1" applyFill="1" applyBorder="1" applyAlignment="1">
      <alignment horizontal="center"/>
    </xf>
    <xf numFmtId="0" fontId="82" fillId="32" borderId="10" xfId="0" applyFont="1" applyFill="1" applyBorder="1" applyAlignment="1">
      <alignment horizontal="center" wrapText="1"/>
    </xf>
    <xf numFmtId="0" fontId="90" fillId="32" borderId="10" xfId="0" applyFont="1" applyFill="1" applyBorder="1" applyAlignment="1">
      <alignment wrapText="1"/>
    </xf>
    <xf numFmtId="0" fontId="90" fillId="32" borderId="12" xfId="0" applyFont="1" applyFill="1" applyBorder="1" applyAlignment="1">
      <alignment horizontal="center"/>
    </xf>
    <xf numFmtId="0" fontId="104" fillId="32" borderId="0" xfId="0" applyFont="1" applyFill="1" applyAlignment="1">
      <alignment/>
    </xf>
    <xf numFmtId="0" fontId="79" fillId="32" borderId="14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7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21" fontId="80" fillId="0" borderId="16" xfId="0" applyNumberFormat="1" applyFont="1" applyFill="1" applyBorder="1" applyAlignment="1">
      <alignment horizontal="center"/>
    </xf>
    <xf numFmtId="0" fontId="81" fillId="32" borderId="16" xfId="0" applyFont="1" applyFill="1" applyBorder="1" applyAlignment="1">
      <alignment horizontal="center"/>
    </xf>
    <xf numFmtId="0" fontId="90" fillId="32" borderId="11" xfId="0" applyFont="1" applyFill="1" applyBorder="1" applyAlignment="1">
      <alignment horizontal="center" wrapText="1"/>
    </xf>
    <xf numFmtId="0" fontId="91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0" fillId="0" borderId="11" xfId="0" applyFont="1" applyBorder="1" applyAlignment="1">
      <alignment horizontal="center"/>
    </xf>
    <xf numFmtId="21" fontId="91" fillId="0" borderId="11" xfId="0" applyNumberFormat="1" applyFont="1" applyFill="1" applyBorder="1" applyAlignment="1">
      <alignment horizontal="center"/>
    </xf>
    <xf numFmtId="0" fontId="93" fillId="32" borderId="11" xfId="0" applyFont="1" applyFill="1" applyBorder="1" applyAlignment="1">
      <alignment horizontal="center"/>
    </xf>
    <xf numFmtId="0" fontId="17" fillId="32" borderId="0" xfId="0" applyFont="1" applyFill="1" applyAlignment="1">
      <alignment/>
    </xf>
    <xf numFmtId="0" fontId="102" fillId="0" borderId="0" xfId="0" applyFont="1" applyFill="1" applyAlignment="1">
      <alignment/>
    </xf>
    <xf numFmtId="0" fontId="87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05" fillId="35" borderId="19" xfId="0" applyFont="1" applyFill="1" applyBorder="1" applyAlignment="1">
      <alignment horizontal="center"/>
    </xf>
    <xf numFmtId="0" fontId="105" fillId="35" borderId="20" xfId="0" applyFont="1" applyFill="1" applyBorder="1" applyAlignment="1">
      <alignment horizontal="center"/>
    </xf>
    <xf numFmtId="0" fontId="105" fillId="35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4.8515625" style="72" customWidth="1"/>
    <col min="2" max="2" width="5.28125" style="70" customWidth="1"/>
    <col min="3" max="3" width="18.421875" style="73" customWidth="1"/>
    <col min="4" max="4" width="8.8515625" style="71" customWidth="1"/>
    <col min="5" max="5" width="5.7109375" style="71" customWidth="1"/>
    <col min="6" max="6" width="4.00390625" style="72" customWidth="1"/>
    <col min="7" max="7" width="6.00390625" style="74" customWidth="1"/>
    <col min="8" max="8" width="22.421875" style="71" customWidth="1"/>
    <col min="9" max="9" width="4.28125" style="72" customWidth="1"/>
    <col min="10" max="10" width="4.7109375" style="72" customWidth="1"/>
    <col min="11" max="11" width="9.140625" style="73" customWidth="1"/>
    <col min="12" max="12" width="4.00390625" style="69" customWidth="1"/>
    <col min="13" max="13" width="2.57421875" style="70" hidden="1" customWidth="1"/>
    <col min="14" max="16384" width="9.140625" style="55" customWidth="1"/>
  </cols>
  <sheetData>
    <row r="1" spans="1:13" s="12" customFormat="1" ht="0.75" customHeight="1">
      <c r="A1" s="6"/>
      <c r="B1" s="7"/>
      <c r="C1" s="8"/>
      <c r="D1" s="9"/>
      <c r="E1" s="9"/>
      <c r="F1" s="6" t="s">
        <v>6</v>
      </c>
      <c r="G1" s="10">
        <v>2021</v>
      </c>
      <c r="H1" s="9"/>
      <c r="I1" s="6"/>
      <c r="J1" s="6"/>
      <c r="K1" s="8"/>
      <c r="L1" s="11"/>
      <c r="M1" s="7"/>
    </row>
    <row r="2" spans="1:12" s="13" customFormat="1" ht="30" customHeight="1">
      <c r="A2" s="207" t="s">
        <v>198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s="16" customFormat="1" ht="19.5" customHeight="1">
      <c r="A3" s="209" t="s">
        <v>199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15"/>
    </row>
    <row r="4" spans="1:13" s="16" customFormat="1" ht="15.75" customHeight="1">
      <c r="A4" s="204" t="s">
        <v>14</v>
      </c>
      <c r="B4" s="204"/>
      <c r="C4" s="204"/>
      <c r="D4" s="204"/>
      <c r="E4" s="17"/>
      <c r="F4" s="18"/>
      <c r="G4" s="17"/>
      <c r="H4" s="17"/>
      <c r="I4" s="19"/>
      <c r="J4" s="17"/>
      <c r="K4" s="20"/>
      <c r="L4" s="14"/>
      <c r="M4" s="15"/>
    </row>
    <row r="5" spans="1:13" s="31" customFormat="1" ht="28.5" customHeight="1">
      <c r="A5" s="21" t="s">
        <v>185</v>
      </c>
      <c r="B5" s="22" t="s">
        <v>184</v>
      </c>
      <c r="C5" s="23" t="s">
        <v>9</v>
      </c>
      <c r="D5" s="24" t="s">
        <v>0</v>
      </c>
      <c r="E5" s="25" t="s">
        <v>13</v>
      </c>
      <c r="F5" s="26" t="s">
        <v>5</v>
      </c>
      <c r="G5" s="27" t="s">
        <v>8</v>
      </c>
      <c r="H5" s="24" t="s">
        <v>1</v>
      </c>
      <c r="I5" s="26" t="s">
        <v>15</v>
      </c>
      <c r="J5" s="25" t="s">
        <v>7</v>
      </c>
      <c r="K5" s="28" t="s">
        <v>2</v>
      </c>
      <c r="L5" s="29" t="s">
        <v>179</v>
      </c>
      <c r="M5" s="30" t="s">
        <v>187</v>
      </c>
    </row>
    <row r="6" spans="1:13" s="39" customFormat="1" ht="13.5" customHeight="1">
      <c r="A6" s="75">
        <v>1</v>
      </c>
      <c r="B6" s="76">
        <v>115</v>
      </c>
      <c r="C6" s="77" t="s">
        <v>286</v>
      </c>
      <c r="D6" s="78" t="s">
        <v>287</v>
      </c>
      <c r="E6" s="79" t="s">
        <v>289</v>
      </c>
      <c r="F6" s="80" t="s">
        <v>3</v>
      </c>
      <c r="G6" s="80">
        <v>1974</v>
      </c>
      <c r="H6" s="78" t="s">
        <v>288</v>
      </c>
      <c r="I6" s="79" t="str">
        <f aca="true" t="shared" si="0" ref="I6:I37">IF(F6="m",IF($G$1-$G6&lt;=19,"JM",IF($G$1-$G6&lt;=39,"A",IF($G$1-$G6&lt;=49,"B",IF($G$1-$G6&lt;=59,"C",IF($G$1-$G6&lt;=69,"D","E"))))),IF($G$1-$G6&lt;=19,"JŽ",IF($G$1-$G6&lt;=39,"F",IF($G$1-$G6&lt;=49,"G",IF($G$1-$G6&lt;=59,"H","I")))))</f>
        <v>B</v>
      </c>
      <c r="J6" s="75">
        <f>COUNTIF(I$6:I6,I6)</f>
        <v>1</v>
      </c>
      <c r="K6" s="81">
        <v>0.055486111111111104</v>
      </c>
      <c r="L6" s="82"/>
      <c r="M6" s="76"/>
    </row>
    <row r="7" spans="1:13" s="39" customFormat="1" ht="13.5" customHeight="1">
      <c r="A7" s="79">
        <v>2</v>
      </c>
      <c r="B7" s="76">
        <v>116</v>
      </c>
      <c r="C7" s="77" t="s">
        <v>230</v>
      </c>
      <c r="D7" s="78" t="s">
        <v>231</v>
      </c>
      <c r="E7" s="79" t="s">
        <v>289</v>
      </c>
      <c r="F7" s="80" t="s">
        <v>3</v>
      </c>
      <c r="G7" s="80">
        <v>1982</v>
      </c>
      <c r="H7" s="78" t="s">
        <v>328</v>
      </c>
      <c r="I7" s="79" t="str">
        <f t="shared" si="0"/>
        <v>A</v>
      </c>
      <c r="J7" s="79">
        <f>COUNTIF(I$6:I7,I7)</f>
        <v>1</v>
      </c>
      <c r="K7" s="81">
        <v>0.05576388888888889</v>
      </c>
      <c r="L7" s="82"/>
      <c r="M7" s="76"/>
    </row>
    <row r="8" spans="1:13" s="40" customFormat="1" ht="13.5" customHeight="1">
      <c r="A8" s="85">
        <v>3</v>
      </c>
      <c r="B8" s="86">
        <v>113</v>
      </c>
      <c r="C8" s="87" t="s">
        <v>130</v>
      </c>
      <c r="D8" s="88" t="s">
        <v>17</v>
      </c>
      <c r="E8" s="89" t="s">
        <v>12</v>
      </c>
      <c r="F8" s="90" t="s">
        <v>3</v>
      </c>
      <c r="G8" s="90">
        <v>1983</v>
      </c>
      <c r="H8" s="88" t="s">
        <v>180</v>
      </c>
      <c r="I8" s="89" t="str">
        <f t="shared" si="0"/>
        <v>A</v>
      </c>
      <c r="J8" s="89">
        <f>COUNTIF(I$6:I8,I8)</f>
        <v>2</v>
      </c>
      <c r="K8" s="91">
        <v>0.05780092592592593</v>
      </c>
      <c r="L8" s="92" t="s">
        <v>179</v>
      </c>
      <c r="M8" s="86"/>
    </row>
    <row r="9" spans="1:13" s="39" customFormat="1" ht="13.5" customHeight="1">
      <c r="A9" s="79">
        <v>4</v>
      </c>
      <c r="B9" s="76">
        <v>108</v>
      </c>
      <c r="C9" s="77" t="s">
        <v>148</v>
      </c>
      <c r="D9" s="78" t="s">
        <v>26</v>
      </c>
      <c r="E9" s="79" t="s">
        <v>12</v>
      </c>
      <c r="F9" s="80" t="s">
        <v>3</v>
      </c>
      <c r="G9" s="80">
        <v>1965</v>
      </c>
      <c r="H9" s="78" t="s">
        <v>113</v>
      </c>
      <c r="I9" s="79" t="str">
        <f t="shared" si="0"/>
        <v>C</v>
      </c>
      <c r="J9" s="79">
        <f>COUNTIF(I$6:I9,I9)</f>
        <v>1</v>
      </c>
      <c r="K9" s="81">
        <v>0.059201388888888894</v>
      </c>
      <c r="L9" s="82"/>
      <c r="M9" s="76"/>
    </row>
    <row r="10" spans="1:13" s="40" customFormat="1" ht="13.5" customHeight="1">
      <c r="A10" s="85">
        <v>5</v>
      </c>
      <c r="B10" s="86">
        <v>111</v>
      </c>
      <c r="C10" s="87" t="s">
        <v>205</v>
      </c>
      <c r="D10" s="88" t="s">
        <v>206</v>
      </c>
      <c r="E10" s="89" t="s">
        <v>12</v>
      </c>
      <c r="F10" s="90" t="s">
        <v>3</v>
      </c>
      <c r="G10" s="90">
        <v>1978</v>
      </c>
      <c r="H10" s="88" t="s">
        <v>45</v>
      </c>
      <c r="I10" s="89" t="str">
        <f t="shared" si="0"/>
        <v>B</v>
      </c>
      <c r="J10" s="89">
        <f>COUNTIF(I$6:I10,I10)</f>
        <v>2</v>
      </c>
      <c r="K10" s="91">
        <v>0.060069444444444446</v>
      </c>
      <c r="L10" s="93"/>
      <c r="M10" s="86"/>
    </row>
    <row r="11" spans="1:13" s="40" customFormat="1" ht="13.5" customHeight="1">
      <c r="A11" s="89">
        <v>6</v>
      </c>
      <c r="B11" s="86">
        <v>121</v>
      </c>
      <c r="C11" s="87" t="s">
        <v>282</v>
      </c>
      <c r="D11" s="88" t="s">
        <v>283</v>
      </c>
      <c r="E11" s="89" t="s">
        <v>12</v>
      </c>
      <c r="F11" s="90" t="s">
        <v>3</v>
      </c>
      <c r="G11" s="90">
        <v>1967</v>
      </c>
      <c r="H11" s="88" t="s">
        <v>113</v>
      </c>
      <c r="I11" s="89" t="str">
        <f t="shared" si="0"/>
        <v>C</v>
      </c>
      <c r="J11" s="89">
        <f>COUNTIF(I$6:I11,I11)</f>
        <v>2</v>
      </c>
      <c r="K11" s="91">
        <v>0.06171296296296296</v>
      </c>
      <c r="L11" s="93"/>
      <c r="M11" s="86"/>
    </row>
    <row r="12" spans="1:13" s="41" customFormat="1" ht="13.5" customHeight="1">
      <c r="A12" s="94">
        <v>7</v>
      </c>
      <c r="B12" s="95">
        <v>186</v>
      </c>
      <c r="C12" s="96" t="s">
        <v>300</v>
      </c>
      <c r="D12" s="97" t="s">
        <v>17</v>
      </c>
      <c r="E12" s="98" t="s">
        <v>12</v>
      </c>
      <c r="F12" s="99" t="s">
        <v>3</v>
      </c>
      <c r="G12" s="99">
        <v>1988</v>
      </c>
      <c r="H12" s="97" t="s">
        <v>336</v>
      </c>
      <c r="I12" s="98" t="str">
        <f t="shared" si="0"/>
        <v>A</v>
      </c>
      <c r="J12" s="98">
        <f>COUNTIF(I$6:I12,I12)</f>
        <v>3</v>
      </c>
      <c r="K12" s="100">
        <v>0.06224537037037037</v>
      </c>
      <c r="L12" s="101"/>
      <c r="M12" s="95"/>
    </row>
    <row r="13" spans="1:13" s="41" customFormat="1" ht="13.5" customHeight="1">
      <c r="A13" s="98">
        <v>8</v>
      </c>
      <c r="B13" s="95">
        <v>140</v>
      </c>
      <c r="C13" s="96" t="s">
        <v>239</v>
      </c>
      <c r="D13" s="97" t="s">
        <v>21</v>
      </c>
      <c r="E13" s="98" t="s">
        <v>12</v>
      </c>
      <c r="F13" s="99" t="s">
        <v>3</v>
      </c>
      <c r="G13" s="99">
        <v>1969</v>
      </c>
      <c r="H13" s="97" t="s">
        <v>137</v>
      </c>
      <c r="I13" s="98" t="str">
        <f t="shared" si="0"/>
        <v>C</v>
      </c>
      <c r="J13" s="98">
        <f>COUNTIF(I$6:I13,I13)</f>
        <v>3</v>
      </c>
      <c r="K13" s="100">
        <v>0.06283564814814814</v>
      </c>
      <c r="L13" s="102" t="s">
        <v>179</v>
      </c>
      <c r="M13" s="95"/>
    </row>
    <row r="14" spans="1:13" s="53" customFormat="1" ht="13.5" customHeight="1">
      <c r="A14" s="45">
        <v>9</v>
      </c>
      <c r="B14" s="46">
        <v>120</v>
      </c>
      <c r="C14" s="47" t="s">
        <v>87</v>
      </c>
      <c r="D14" s="48" t="s">
        <v>35</v>
      </c>
      <c r="E14" s="49" t="s">
        <v>12</v>
      </c>
      <c r="F14" s="2" t="s">
        <v>3</v>
      </c>
      <c r="G14" s="2">
        <v>1992</v>
      </c>
      <c r="H14" s="48" t="s">
        <v>339</v>
      </c>
      <c r="I14" s="49" t="str">
        <f t="shared" si="0"/>
        <v>A</v>
      </c>
      <c r="J14" s="49">
        <f>COUNTIF(I$6:I14,I14)</f>
        <v>4</v>
      </c>
      <c r="K14" s="50">
        <v>0.06387731481481482</v>
      </c>
      <c r="L14" s="51"/>
      <c r="M14" s="52"/>
    </row>
    <row r="15" spans="1:13" ht="13.5" customHeight="1">
      <c r="A15" s="49">
        <v>10</v>
      </c>
      <c r="B15" s="3">
        <v>162</v>
      </c>
      <c r="C15" s="47" t="s">
        <v>271</v>
      </c>
      <c r="D15" s="48" t="s">
        <v>272</v>
      </c>
      <c r="E15" s="49" t="s">
        <v>12</v>
      </c>
      <c r="F15" s="2" t="s">
        <v>3</v>
      </c>
      <c r="G15" s="2">
        <v>1983</v>
      </c>
      <c r="H15" s="48" t="s">
        <v>40</v>
      </c>
      <c r="I15" s="49" t="str">
        <f t="shared" si="0"/>
        <v>A</v>
      </c>
      <c r="J15" s="49">
        <f>COUNTIF(I$6:I15,I15)</f>
        <v>5</v>
      </c>
      <c r="K15" s="50">
        <v>0.06395833333333334</v>
      </c>
      <c r="L15" s="54"/>
      <c r="M15" s="52"/>
    </row>
    <row r="16" spans="1:13" s="53" customFormat="1" ht="13.5" customHeight="1">
      <c r="A16" s="45">
        <v>11</v>
      </c>
      <c r="B16" s="46">
        <v>174</v>
      </c>
      <c r="C16" s="47" t="s">
        <v>285</v>
      </c>
      <c r="D16" s="48" t="s">
        <v>25</v>
      </c>
      <c r="E16" s="49" t="s">
        <v>12</v>
      </c>
      <c r="F16" s="2" t="s">
        <v>3</v>
      </c>
      <c r="G16" s="2">
        <v>1963</v>
      </c>
      <c r="H16" s="48" t="s">
        <v>43</v>
      </c>
      <c r="I16" s="49" t="str">
        <f t="shared" si="0"/>
        <v>C</v>
      </c>
      <c r="J16" s="49">
        <f>COUNTIF(I$6:I16,I16)</f>
        <v>4</v>
      </c>
      <c r="K16" s="50">
        <v>0.06400462962962962</v>
      </c>
      <c r="L16" s="51" t="s">
        <v>179</v>
      </c>
      <c r="M16" s="52"/>
    </row>
    <row r="17" spans="1:13" s="39" customFormat="1" ht="13.5" customHeight="1">
      <c r="A17" s="49">
        <v>12</v>
      </c>
      <c r="B17" s="46">
        <v>147</v>
      </c>
      <c r="C17" s="47" t="s">
        <v>241</v>
      </c>
      <c r="D17" s="48" t="s">
        <v>24</v>
      </c>
      <c r="E17" s="49" t="s">
        <v>12</v>
      </c>
      <c r="F17" s="2" t="s">
        <v>3</v>
      </c>
      <c r="G17" s="2">
        <v>1990</v>
      </c>
      <c r="H17" s="48" t="s">
        <v>242</v>
      </c>
      <c r="I17" s="49" t="str">
        <f t="shared" si="0"/>
        <v>A</v>
      </c>
      <c r="J17" s="49">
        <f>COUNTIF(I$6:I17,I17)</f>
        <v>6</v>
      </c>
      <c r="K17" s="50">
        <v>0.06502314814814815</v>
      </c>
      <c r="L17" s="54"/>
      <c r="M17" s="52"/>
    </row>
    <row r="18" spans="1:13" ht="13.5" customHeight="1">
      <c r="A18" s="45">
        <v>13</v>
      </c>
      <c r="B18" s="3">
        <v>167</v>
      </c>
      <c r="C18" s="47" t="s">
        <v>345</v>
      </c>
      <c r="D18" s="48" t="s">
        <v>22</v>
      </c>
      <c r="E18" s="49" t="s">
        <v>12</v>
      </c>
      <c r="F18" s="2" t="s">
        <v>3</v>
      </c>
      <c r="G18" s="2">
        <v>1992</v>
      </c>
      <c r="H18" s="56" t="s">
        <v>40</v>
      </c>
      <c r="I18" s="49" t="str">
        <f t="shared" si="0"/>
        <v>A</v>
      </c>
      <c r="J18" s="49">
        <f>COUNTIF(I$6:I18,I18)</f>
        <v>7</v>
      </c>
      <c r="K18" s="50">
        <v>0.06577546296296297</v>
      </c>
      <c r="L18" s="54"/>
      <c r="M18" s="52"/>
    </row>
    <row r="19" spans="1:13" s="39" customFormat="1" ht="13.5" customHeight="1">
      <c r="A19" s="49">
        <v>14</v>
      </c>
      <c r="B19" s="3">
        <v>125</v>
      </c>
      <c r="C19" s="57" t="s">
        <v>82</v>
      </c>
      <c r="D19" s="48" t="s">
        <v>11</v>
      </c>
      <c r="E19" s="49" t="s">
        <v>12</v>
      </c>
      <c r="F19" s="2" t="s">
        <v>3</v>
      </c>
      <c r="G19" s="2">
        <v>1964</v>
      </c>
      <c r="H19" s="48" t="s">
        <v>324</v>
      </c>
      <c r="I19" s="49" t="str">
        <f t="shared" si="0"/>
        <v>C</v>
      </c>
      <c r="J19" s="49">
        <f>COUNTIF(I$6:I19,I19)</f>
        <v>5</v>
      </c>
      <c r="K19" s="50">
        <v>0.06766203703703703</v>
      </c>
      <c r="L19" s="54"/>
      <c r="M19" s="52"/>
    </row>
    <row r="20" spans="1:13" s="39" customFormat="1" ht="13.5" customHeight="1">
      <c r="A20" s="75">
        <v>15</v>
      </c>
      <c r="B20" s="76">
        <v>173</v>
      </c>
      <c r="C20" s="77" t="s">
        <v>267</v>
      </c>
      <c r="D20" s="78" t="s">
        <v>35</v>
      </c>
      <c r="E20" s="79" t="s">
        <v>12</v>
      </c>
      <c r="F20" s="80" t="s">
        <v>3</v>
      </c>
      <c r="G20" s="80">
        <v>1961</v>
      </c>
      <c r="H20" s="78" t="s">
        <v>39</v>
      </c>
      <c r="I20" s="79" t="str">
        <f t="shared" si="0"/>
        <v>D</v>
      </c>
      <c r="J20" s="79">
        <f>COUNTIF(I$6:I20,I20)</f>
        <v>1</v>
      </c>
      <c r="K20" s="81">
        <v>0.06813657407407407</v>
      </c>
      <c r="L20" s="82"/>
      <c r="M20" s="76"/>
    </row>
    <row r="21" spans="1:13" s="39" customFormat="1" ht="13.5" customHeight="1">
      <c r="A21" s="79">
        <v>16</v>
      </c>
      <c r="B21" s="76">
        <v>117</v>
      </c>
      <c r="C21" s="77" t="s">
        <v>126</v>
      </c>
      <c r="D21" s="78" t="s">
        <v>67</v>
      </c>
      <c r="E21" s="79" t="s">
        <v>12</v>
      </c>
      <c r="F21" s="80" t="s">
        <v>4</v>
      </c>
      <c r="G21" s="80">
        <v>1981</v>
      </c>
      <c r="H21" s="78" t="s">
        <v>183</v>
      </c>
      <c r="I21" s="79" t="str">
        <f t="shared" si="0"/>
        <v>G</v>
      </c>
      <c r="J21" s="79">
        <f>COUNTIF(I$6:I21,I21)</f>
        <v>1</v>
      </c>
      <c r="K21" s="81">
        <v>0.06837962962962964</v>
      </c>
      <c r="L21" s="83" t="s">
        <v>179</v>
      </c>
      <c r="M21" s="76"/>
    </row>
    <row r="22" spans="1:13" s="40" customFormat="1" ht="13.5" customHeight="1">
      <c r="A22" s="85">
        <v>17</v>
      </c>
      <c r="B22" s="86">
        <v>114</v>
      </c>
      <c r="C22" s="87" t="s">
        <v>292</v>
      </c>
      <c r="D22" s="88" t="s">
        <v>293</v>
      </c>
      <c r="E22" s="89" t="s">
        <v>289</v>
      </c>
      <c r="F22" s="90" t="s">
        <v>3</v>
      </c>
      <c r="G22" s="90">
        <v>1958</v>
      </c>
      <c r="H22" s="88" t="s">
        <v>294</v>
      </c>
      <c r="I22" s="89" t="str">
        <f t="shared" si="0"/>
        <v>D</v>
      </c>
      <c r="J22" s="89">
        <f>COUNTIF(I$6:I22,I22)</f>
        <v>2</v>
      </c>
      <c r="K22" s="91">
        <v>0.06890046296296297</v>
      </c>
      <c r="L22" s="93"/>
      <c r="M22" s="86"/>
    </row>
    <row r="23" spans="1:13" ht="13.5" customHeight="1">
      <c r="A23" s="49">
        <v>18</v>
      </c>
      <c r="B23" s="46">
        <v>156</v>
      </c>
      <c r="C23" s="47" t="s">
        <v>117</v>
      </c>
      <c r="D23" s="48" t="s">
        <v>22</v>
      </c>
      <c r="E23" s="49" t="s">
        <v>12</v>
      </c>
      <c r="F23" s="2" t="s">
        <v>3</v>
      </c>
      <c r="G23" s="2">
        <v>1982</v>
      </c>
      <c r="H23" s="48" t="s">
        <v>45</v>
      </c>
      <c r="I23" s="49" t="str">
        <f t="shared" si="0"/>
        <v>A</v>
      </c>
      <c r="J23" s="49">
        <f>COUNTIF(I$6:I23,I23)</f>
        <v>8</v>
      </c>
      <c r="K23" s="50">
        <v>0.0694675925925926</v>
      </c>
      <c r="L23" s="54"/>
      <c r="M23" s="52"/>
    </row>
    <row r="24" spans="1:13" s="41" customFormat="1" ht="13.5" customHeight="1">
      <c r="A24" s="94">
        <v>19</v>
      </c>
      <c r="B24" s="103">
        <v>165</v>
      </c>
      <c r="C24" s="96" t="s">
        <v>118</v>
      </c>
      <c r="D24" s="97" t="s">
        <v>31</v>
      </c>
      <c r="E24" s="98" t="s">
        <v>12</v>
      </c>
      <c r="F24" s="99" t="s">
        <v>3</v>
      </c>
      <c r="G24" s="99">
        <v>1981</v>
      </c>
      <c r="H24" s="97" t="s">
        <v>119</v>
      </c>
      <c r="I24" s="98" t="str">
        <f t="shared" si="0"/>
        <v>B</v>
      </c>
      <c r="J24" s="98">
        <f>COUNTIF(I$6:I24,I24)</f>
        <v>3</v>
      </c>
      <c r="K24" s="100">
        <v>0.0694675925925926</v>
      </c>
      <c r="L24" s="101"/>
      <c r="M24" s="95"/>
    </row>
    <row r="25" spans="1:13" s="60" customFormat="1" ht="13.5" customHeight="1">
      <c r="A25" s="49">
        <v>20</v>
      </c>
      <c r="B25" s="3">
        <v>109</v>
      </c>
      <c r="C25" s="47" t="s">
        <v>313</v>
      </c>
      <c r="D25" s="48" t="s">
        <v>20</v>
      </c>
      <c r="E25" s="49" t="s">
        <v>12</v>
      </c>
      <c r="F25" s="2" t="s">
        <v>3</v>
      </c>
      <c r="G25" s="2">
        <v>1979</v>
      </c>
      <c r="H25" s="48" t="s">
        <v>113</v>
      </c>
      <c r="I25" s="49" t="str">
        <f t="shared" si="0"/>
        <v>B</v>
      </c>
      <c r="J25" s="49">
        <f>COUNTIF(I$6:I25,I25)</f>
        <v>4</v>
      </c>
      <c r="K25" s="50">
        <v>0.06965277777777777</v>
      </c>
      <c r="L25" s="54"/>
      <c r="M25" s="52"/>
    </row>
    <row r="26" spans="1:13" s="40" customFormat="1" ht="13.5" customHeight="1">
      <c r="A26" s="45">
        <v>21</v>
      </c>
      <c r="B26" s="3">
        <v>146</v>
      </c>
      <c r="C26" s="47" t="s">
        <v>229</v>
      </c>
      <c r="D26" s="48" t="s">
        <v>100</v>
      </c>
      <c r="E26" s="49" t="s">
        <v>12</v>
      </c>
      <c r="F26" s="2" t="s">
        <v>3</v>
      </c>
      <c r="G26" s="2">
        <v>1973</v>
      </c>
      <c r="H26" s="48" t="s">
        <v>101</v>
      </c>
      <c r="I26" s="49" t="str">
        <f t="shared" si="0"/>
        <v>B</v>
      </c>
      <c r="J26" s="49">
        <f>COUNTIF(I$6:I26,I26)</f>
        <v>5</v>
      </c>
      <c r="K26" s="50">
        <v>0.07010416666666668</v>
      </c>
      <c r="L26" s="51"/>
      <c r="M26" s="52"/>
    </row>
    <row r="27" spans="1:13" ht="13.5" customHeight="1">
      <c r="A27" s="49">
        <v>22</v>
      </c>
      <c r="B27" s="3">
        <v>138</v>
      </c>
      <c r="C27" s="47" t="s">
        <v>135</v>
      </c>
      <c r="D27" s="48" t="s">
        <v>131</v>
      </c>
      <c r="E27" s="49" t="s">
        <v>12</v>
      </c>
      <c r="F27" s="2" t="s">
        <v>3</v>
      </c>
      <c r="G27" s="2">
        <v>1970</v>
      </c>
      <c r="H27" s="48" t="s">
        <v>136</v>
      </c>
      <c r="I27" s="49" t="str">
        <f t="shared" si="0"/>
        <v>C</v>
      </c>
      <c r="J27" s="49">
        <f>COUNTIF(I$6:I27,I27)</f>
        <v>6</v>
      </c>
      <c r="K27" s="50">
        <v>0.07090277777777777</v>
      </c>
      <c r="L27" s="54"/>
      <c r="M27" s="52"/>
    </row>
    <row r="28" spans="1:13" s="39" customFormat="1" ht="13.5" customHeight="1">
      <c r="A28" s="75">
        <v>23</v>
      </c>
      <c r="B28" s="76">
        <v>185</v>
      </c>
      <c r="C28" s="77" t="s">
        <v>298</v>
      </c>
      <c r="D28" s="78" t="s">
        <v>132</v>
      </c>
      <c r="E28" s="79" t="s">
        <v>12</v>
      </c>
      <c r="F28" s="80" t="s">
        <v>4</v>
      </c>
      <c r="G28" s="80">
        <v>1990</v>
      </c>
      <c r="H28" s="78" t="s">
        <v>299</v>
      </c>
      <c r="I28" s="79" t="str">
        <f t="shared" si="0"/>
        <v>F</v>
      </c>
      <c r="J28" s="79">
        <f>COUNTIF(I$6:I28,I28)</f>
        <v>1</v>
      </c>
      <c r="K28" s="81">
        <v>0.07306712962962963</v>
      </c>
      <c r="L28" s="83" t="s">
        <v>179</v>
      </c>
      <c r="M28" s="76"/>
    </row>
    <row r="29" spans="1:13" s="40" customFormat="1" ht="13.5" customHeight="1">
      <c r="A29" s="89">
        <v>24</v>
      </c>
      <c r="B29" s="86">
        <v>159</v>
      </c>
      <c r="C29" s="87" t="s">
        <v>139</v>
      </c>
      <c r="D29" s="88" t="s">
        <v>49</v>
      </c>
      <c r="E29" s="89" t="s">
        <v>12</v>
      </c>
      <c r="F29" s="90" t="s">
        <v>4</v>
      </c>
      <c r="G29" s="90">
        <v>1984</v>
      </c>
      <c r="H29" s="88" t="s">
        <v>39</v>
      </c>
      <c r="I29" s="89" t="str">
        <f t="shared" si="0"/>
        <v>F</v>
      </c>
      <c r="J29" s="89">
        <f>COUNTIF(I$6:I29,I29)</f>
        <v>2</v>
      </c>
      <c r="K29" s="91">
        <v>0.07571759259259259</v>
      </c>
      <c r="L29" s="92" t="s">
        <v>179</v>
      </c>
      <c r="M29" s="86"/>
    </row>
    <row r="30" spans="1:13" ht="13.5" customHeight="1">
      <c r="A30" s="45">
        <v>25</v>
      </c>
      <c r="B30" s="3">
        <v>149</v>
      </c>
      <c r="C30" s="47" t="s">
        <v>201</v>
      </c>
      <c r="D30" s="48" t="s">
        <v>23</v>
      </c>
      <c r="E30" s="49" t="s">
        <v>12</v>
      </c>
      <c r="F30" s="2" t="s">
        <v>3</v>
      </c>
      <c r="G30" s="2">
        <v>1982</v>
      </c>
      <c r="H30" s="48" t="s">
        <v>323</v>
      </c>
      <c r="I30" s="49" t="str">
        <f t="shared" si="0"/>
        <v>A</v>
      </c>
      <c r="J30" s="49">
        <f>COUNTIF(I$6:I30,I30)</f>
        <v>9</v>
      </c>
      <c r="K30" s="50">
        <v>0.07618055555555556</v>
      </c>
      <c r="L30" s="54"/>
      <c r="M30" s="52"/>
    </row>
    <row r="31" spans="1:13" s="61" customFormat="1" ht="13.5" customHeight="1">
      <c r="A31" s="49">
        <v>26</v>
      </c>
      <c r="B31" s="3">
        <v>182</v>
      </c>
      <c r="C31" s="47" t="s">
        <v>142</v>
      </c>
      <c r="D31" s="48" t="s">
        <v>143</v>
      </c>
      <c r="E31" s="49" t="s">
        <v>12</v>
      </c>
      <c r="F31" s="2" t="s">
        <v>3</v>
      </c>
      <c r="G31" s="2">
        <v>1988</v>
      </c>
      <c r="H31" s="48" t="s">
        <v>42</v>
      </c>
      <c r="I31" s="49" t="str">
        <f t="shared" si="0"/>
        <v>A</v>
      </c>
      <c r="J31" s="49">
        <f>COUNTIF(I$6:I31,I31)</f>
        <v>10</v>
      </c>
      <c r="K31" s="50">
        <v>0.07679398148148148</v>
      </c>
      <c r="L31" s="51"/>
      <c r="M31" s="52"/>
    </row>
    <row r="32" spans="1:13" s="39" customFormat="1" ht="13.5" customHeight="1">
      <c r="A32" s="45">
        <v>27</v>
      </c>
      <c r="B32" s="3">
        <v>160</v>
      </c>
      <c r="C32" s="47" t="s">
        <v>246</v>
      </c>
      <c r="D32" s="48" t="s">
        <v>50</v>
      </c>
      <c r="E32" s="49" t="s">
        <v>12</v>
      </c>
      <c r="F32" s="2" t="s">
        <v>3</v>
      </c>
      <c r="G32" s="2">
        <v>1982</v>
      </c>
      <c r="H32" s="48" t="s">
        <v>120</v>
      </c>
      <c r="I32" s="49" t="str">
        <f t="shared" si="0"/>
        <v>A</v>
      </c>
      <c r="J32" s="49">
        <f>COUNTIF(I$6:I32,I32)</f>
        <v>11</v>
      </c>
      <c r="K32" s="50">
        <v>0.0769675925925926</v>
      </c>
      <c r="L32" s="54"/>
      <c r="M32" s="52"/>
    </row>
    <row r="33" spans="1:13" s="40" customFormat="1" ht="13.5" customHeight="1">
      <c r="A33" s="89">
        <v>28</v>
      </c>
      <c r="B33" s="86">
        <v>175</v>
      </c>
      <c r="C33" s="88" t="s">
        <v>116</v>
      </c>
      <c r="D33" s="88" t="s">
        <v>56</v>
      </c>
      <c r="E33" s="89" t="s">
        <v>12</v>
      </c>
      <c r="F33" s="90" t="s">
        <v>4</v>
      </c>
      <c r="G33" s="90">
        <v>1980</v>
      </c>
      <c r="H33" s="88" t="s">
        <v>51</v>
      </c>
      <c r="I33" s="89" t="str">
        <f t="shared" si="0"/>
        <v>G</v>
      </c>
      <c r="J33" s="89">
        <f>COUNTIF(I$6:I33,I33)</f>
        <v>2</v>
      </c>
      <c r="K33" s="91">
        <v>0.07721064814814814</v>
      </c>
      <c r="L33" s="93"/>
      <c r="M33" s="86"/>
    </row>
    <row r="34" spans="1:13" s="41" customFormat="1" ht="13.5" customHeight="1">
      <c r="A34" s="94">
        <v>29</v>
      </c>
      <c r="B34" s="95">
        <v>135</v>
      </c>
      <c r="C34" s="96" t="s">
        <v>309</v>
      </c>
      <c r="D34" s="97" t="s">
        <v>111</v>
      </c>
      <c r="E34" s="98" t="s">
        <v>12</v>
      </c>
      <c r="F34" s="99" t="s">
        <v>4</v>
      </c>
      <c r="G34" s="99">
        <v>1979</v>
      </c>
      <c r="H34" s="97" t="s">
        <v>213</v>
      </c>
      <c r="I34" s="98" t="str">
        <f t="shared" si="0"/>
        <v>G</v>
      </c>
      <c r="J34" s="98">
        <f>COUNTIF(I$6:I34,I34)</f>
        <v>3</v>
      </c>
      <c r="K34" s="100">
        <v>0.0772337962962963</v>
      </c>
      <c r="L34" s="102"/>
      <c r="M34" s="95"/>
    </row>
    <row r="35" spans="1:13" s="41" customFormat="1" ht="13.5" customHeight="1">
      <c r="A35" s="98">
        <v>30</v>
      </c>
      <c r="B35" s="95">
        <v>172</v>
      </c>
      <c r="C35" s="96" t="s">
        <v>88</v>
      </c>
      <c r="D35" s="97" t="s">
        <v>22</v>
      </c>
      <c r="E35" s="98" t="s">
        <v>12</v>
      </c>
      <c r="F35" s="99" t="s">
        <v>3</v>
      </c>
      <c r="G35" s="99">
        <v>1959</v>
      </c>
      <c r="H35" s="97" t="s">
        <v>327</v>
      </c>
      <c r="I35" s="98" t="str">
        <f t="shared" si="0"/>
        <v>D</v>
      </c>
      <c r="J35" s="98">
        <f>COUNTIF(I$6:I35,I35)</f>
        <v>3</v>
      </c>
      <c r="K35" s="100">
        <v>0.07733796296296297</v>
      </c>
      <c r="L35" s="101"/>
      <c r="M35" s="95"/>
    </row>
    <row r="36" spans="1:13" ht="13.5" customHeight="1">
      <c r="A36" s="45">
        <v>31</v>
      </c>
      <c r="B36" s="3">
        <v>152</v>
      </c>
      <c r="C36" s="47" t="s">
        <v>91</v>
      </c>
      <c r="D36" s="48" t="s">
        <v>18</v>
      </c>
      <c r="E36" s="49" t="s">
        <v>12</v>
      </c>
      <c r="F36" s="2" t="s">
        <v>3</v>
      </c>
      <c r="G36" s="2">
        <v>1969</v>
      </c>
      <c r="H36" s="48" t="s">
        <v>40</v>
      </c>
      <c r="I36" s="49" t="str">
        <f t="shared" si="0"/>
        <v>C</v>
      </c>
      <c r="J36" s="49">
        <f>COUNTIF(I$6:I36,I36)</f>
        <v>7</v>
      </c>
      <c r="K36" s="50">
        <v>0.07827546296296296</v>
      </c>
      <c r="L36" s="54"/>
      <c r="M36" s="52"/>
    </row>
    <row r="37" spans="1:13" s="39" customFormat="1" ht="13.5" customHeight="1">
      <c r="A37" s="79">
        <v>32</v>
      </c>
      <c r="B37" s="76">
        <v>104</v>
      </c>
      <c r="C37" s="77" t="s">
        <v>84</v>
      </c>
      <c r="D37" s="78" t="s">
        <v>37</v>
      </c>
      <c r="E37" s="79" t="s">
        <v>12</v>
      </c>
      <c r="F37" s="80" t="s">
        <v>4</v>
      </c>
      <c r="G37" s="80">
        <v>1963</v>
      </c>
      <c r="H37" s="78" t="s">
        <v>85</v>
      </c>
      <c r="I37" s="79" t="str">
        <f t="shared" si="0"/>
        <v>H</v>
      </c>
      <c r="J37" s="79">
        <f>COUNTIF(I$6:I37,I37)</f>
        <v>1</v>
      </c>
      <c r="K37" s="81">
        <v>0.07833333333333332</v>
      </c>
      <c r="L37" s="83" t="s">
        <v>179</v>
      </c>
      <c r="M37" s="76"/>
    </row>
    <row r="38" spans="1:13" s="41" customFormat="1" ht="13.5" customHeight="1">
      <c r="A38" s="45">
        <v>33</v>
      </c>
      <c r="B38" s="3">
        <v>166</v>
      </c>
      <c r="C38" s="47" t="s">
        <v>94</v>
      </c>
      <c r="D38" s="48" t="s">
        <v>24</v>
      </c>
      <c r="E38" s="49" t="s">
        <v>12</v>
      </c>
      <c r="F38" s="2" t="s">
        <v>3</v>
      </c>
      <c r="G38" s="2">
        <v>1980</v>
      </c>
      <c r="H38" s="56" t="s">
        <v>40</v>
      </c>
      <c r="I38" s="49" t="str">
        <f aca="true" t="shared" si="1" ref="I38:I57">IF(F38="m",IF($G$1-$G38&lt;=19,"JM",IF($G$1-$G38&lt;=39,"A",IF($G$1-$G38&lt;=49,"B",IF($G$1-$G38&lt;=59,"C",IF($G$1-$G38&lt;=69,"D","E"))))),IF($G$1-$G38&lt;=19,"JŽ",IF($G$1-$G38&lt;=39,"F",IF($G$1-$G38&lt;=49,"G",IF($G$1-$G38&lt;=59,"H","I")))))</f>
        <v>B</v>
      </c>
      <c r="J38" s="49">
        <f>COUNTIF(I$6:I38,I38)</f>
        <v>6</v>
      </c>
      <c r="K38" s="50">
        <v>0.07849537037037037</v>
      </c>
      <c r="L38" s="54"/>
      <c r="M38" s="52"/>
    </row>
    <row r="39" spans="1:13" ht="13.5" customHeight="1">
      <c r="A39" s="49">
        <v>34</v>
      </c>
      <c r="B39" s="3">
        <v>139</v>
      </c>
      <c r="C39" s="47" t="s">
        <v>296</v>
      </c>
      <c r="D39" s="48" t="s">
        <v>297</v>
      </c>
      <c r="E39" s="49" t="s">
        <v>12</v>
      </c>
      <c r="F39" s="2" t="s">
        <v>4</v>
      </c>
      <c r="G39" s="2">
        <v>1979</v>
      </c>
      <c r="H39" s="48" t="s">
        <v>113</v>
      </c>
      <c r="I39" s="49" t="str">
        <f t="shared" si="1"/>
        <v>G</v>
      </c>
      <c r="J39" s="49">
        <f>COUNTIF(I$6:I39,I39)</f>
        <v>4</v>
      </c>
      <c r="K39" s="50">
        <v>0.07856481481481481</v>
      </c>
      <c r="L39" s="54"/>
      <c r="M39" s="52"/>
    </row>
    <row r="40" spans="1:13" s="53" customFormat="1" ht="13.5" customHeight="1">
      <c r="A40" s="45">
        <v>35</v>
      </c>
      <c r="B40" s="46">
        <v>190</v>
      </c>
      <c r="C40" s="47" t="s">
        <v>223</v>
      </c>
      <c r="D40" s="48" t="s">
        <v>17</v>
      </c>
      <c r="E40" s="49" t="s">
        <v>12</v>
      </c>
      <c r="F40" s="2" t="s">
        <v>3</v>
      </c>
      <c r="G40" s="2">
        <v>1982</v>
      </c>
      <c r="H40" s="48" t="s">
        <v>325</v>
      </c>
      <c r="I40" s="49" t="str">
        <f t="shared" si="1"/>
        <v>A</v>
      </c>
      <c r="J40" s="49">
        <f>COUNTIF(I$6:I40,I40)</f>
        <v>12</v>
      </c>
      <c r="K40" s="50">
        <v>0.07877314814814815</v>
      </c>
      <c r="L40" s="54"/>
      <c r="M40" s="52"/>
    </row>
    <row r="41" spans="1:13" s="61" customFormat="1" ht="13.5" customHeight="1">
      <c r="A41" s="49">
        <v>36</v>
      </c>
      <c r="B41" s="3">
        <v>110</v>
      </c>
      <c r="C41" s="47" t="s">
        <v>123</v>
      </c>
      <c r="D41" s="48" t="s">
        <v>124</v>
      </c>
      <c r="E41" s="49" t="s">
        <v>12</v>
      </c>
      <c r="F41" s="2" t="s">
        <v>3</v>
      </c>
      <c r="G41" s="2">
        <v>1966</v>
      </c>
      <c r="H41" s="48" t="s">
        <v>112</v>
      </c>
      <c r="I41" s="49" t="str">
        <f t="shared" si="1"/>
        <v>C</v>
      </c>
      <c r="J41" s="49">
        <f>COUNTIF(I$6:I41,I41)</f>
        <v>8</v>
      </c>
      <c r="K41" s="50">
        <v>0.07900462962962963</v>
      </c>
      <c r="L41" s="54"/>
      <c r="M41" s="52"/>
    </row>
    <row r="42" spans="1:13" ht="13.5" customHeight="1">
      <c r="A42" s="45">
        <v>37</v>
      </c>
      <c r="B42" s="3">
        <v>151</v>
      </c>
      <c r="C42" s="47" t="s">
        <v>80</v>
      </c>
      <c r="D42" s="48" t="s">
        <v>24</v>
      </c>
      <c r="E42" s="49" t="s">
        <v>12</v>
      </c>
      <c r="F42" s="2" t="s">
        <v>3</v>
      </c>
      <c r="G42" s="2">
        <v>1992</v>
      </c>
      <c r="H42" s="48" t="s">
        <v>81</v>
      </c>
      <c r="I42" s="49" t="str">
        <f t="shared" si="1"/>
        <v>A</v>
      </c>
      <c r="J42" s="49">
        <f>COUNTIF(I$6:I42,I42)</f>
        <v>13</v>
      </c>
      <c r="K42" s="50">
        <v>0.07927083333333333</v>
      </c>
      <c r="L42" s="54"/>
      <c r="M42" s="52"/>
    </row>
    <row r="43" spans="1:13" s="40" customFormat="1" ht="13.5" customHeight="1">
      <c r="A43" s="49">
        <v>38</v>
      </c>
      <c r="B43" s="3">
        <v>142</v>
      </c>
      <c r="C43" s="47" t="s">
        <v>308</v>
      </c>
      <c r="D43" s="48" t="s">
        <v>20</v>
      </c>
      <c r="E43" s="49" t="s">
        <v>12</v>
      </c>
      <c r="F43" s="2" t="s">
        <v>3</v>
      </c>
      <c r="G43" s="2">
        <v>1954</v>
      </c>
      <c r="H43" s="56" t="s">
        <v>40</v>
      </c>
      <c r="I43" s="49" t="str">
        <f t="shared" si="1"/>
        <v>D</v>
      </c>
      <c r="J43" s="49">
        <f>COUNTIF(I$6:I43,I43)</f>
        <v>4</v>
      </c>
      <c r="K43" s="50">
        <v>0.07940972222222221</v>
      </c>
      <c r="L43" s="54"/>
      <c r="M43" s="52"/>
    </row>
    <row r="44" spans="1:13" ht="13.5" customHeight="1">
      <c r="A44" s="45">
        <v>39</v>
      </c>
      <c r="B44" s="3">
        <v>143</v>
      </c>
      <c r="C44" s="47" t="s">
        <v>109</v>
      </c>
      <c r="D44" s="48" t="s">
        <v>110</v>
      </c>
      <c r="E44" s="49" t="s">
        <v>12</v>
      </c>
      <c r="F44" s="2" t="s">
        <v>3</v>
      </c>
      <c r="G44" s="2">
        <v>2000</v>
      </c>
      <c r="H44" s="48" t="s">
        <v>45</v>
      </c>
      <c r="I44" s="49" t="str">
        <f t="shared" si="1"/>
        <v>A</v>
      </c>
      <c r="J44" s="49">
        <f>COUNTIF(I$6:I44,I44)</f>
        <v>14</v>
      </c>
      <c r="K44" s="50">
        <v>0.07943287037037038</v>
      </c>
      <c r="L44" s="54"/>
      <c r="M44" s="52"/>
    </row>
    <row r="45" spans="1:13" ht="13.5" customHeight="1">
      <c r="A45" s="49">
        <v>40</v>
      </c>
      <c r="B45" s="3">
        <v>169</v>
      </c>
      <c r="C45" s="47" t="s">
        <v>312</v>
      </c>
      <c r="D45" s="48" t="s">
        <v>59</v>
      </c>
      <c r="E45" s="49" t="s">
        <v>12</v>
      </c>
      <c r="F45" s="2" t="s">
        <v>3</v>
      </c>
      <c r="G45" s="2">
        <v>1991</v>
      </c>
      <c r="H45" s="56" t="s">
        <v>45</v>
      </c>
      <c r="I45" s="49" t="str">
        <f t="shared" si="1"/>
        <v>A</v>
      </c>
      <c r="J45" s="49">
        <f>COUNTIF(I$6:I45,I45)</f>
        <v>15</v>
      </c>
      <c r="K45" s="50">
        <v>0.07952546296296296</v>
      </c>
      <c r="L45" s="54"/>
      <c r="M45" s="52"/>
    </row>
    <row r="46" spans="1:13" s="60" customFormat="1" ht="13.5" customHeight="1">
      <c r="A46" s="45">
        <v>41</v>
      </c>
      <c r="B46" s="3">
        <v>118</v>
      </c>
      <c r="C46" s="47" t="s">
        <v>315</v>
      </c>
      <c r="D46" s="48" t="s">
        <v>67</v>
      </c>
      <c r="E46" s="49" t="s">
        <v>12</v>
      </c>
      <c r="F46" s="2" t="s">
        <v>4</v>
      </c>
      <c r="G46" s="2">
        <v>1977</v>
      </c>
      <c r="H46" s="48" t="s">
        <v>68</v>
      </c>
      <c r="I46" s="49" t="str">
        <f t="shared" si="1"/>
        <v>G</v>
      </c>
      <c r="J46" s="49">
        <f>COUNTIF(I$6:I46,I46)</f>
        <v>5</v>
      </c>
      <c r="K46" s="50">
        <v>0.08069444444444444</v>
      </c>
      <c r="L46" s="54"/>
      <c r="M46" s="52"/>
    </row>
    <row r="47" spans="1:13" s="41" customFormat="1" ht="13.5" customHeight="1">
      <c r="A47" s="98">
        <v>42</v>
      </c>
      <c r="B47" s="95">
        <v>106</v>
      </c>
      <c r="C47" s="96" t="s">
        <v>191</v>
      </c>
      <c r="D47" s="97" t="s">
        <v>186</v>
      </c>
      <c r="E47" s="98" t="s">
        <v>12</v>
      </c>
      <c r="F47" s="99" t="s">
        <v>4</v>
      </c>
      <c r="G47" s="99">
        <v>1983</v>
      </c>
      <c r="H47" s="97" t="s">
        <v>162</v>
      </c>
      <c r="I47" s="98" t="str">
        <f t="shared" si="1"/>
        <v>F</v>
      </c>
      <c r="J47" s="98">
        <f>COUNTIF(I$6:I47,I47)</f>
        <v>3</v>
      </c>
      <c r="K47" s="100">
        <v>0.08143518518518518</v>
      </c>
      <c r="L47" s="101"/>
      <c r="M47" s="95"/>
    </row>
    <row r="48" spans="1:13" s="41" customFormat="1" ht="13.5" customHeight="1">
      <c r="A48" s="45">
        <v>43</v>
      </c>
      <c r="B48" s="3">
        <v>105</v>
      </c>
      <c r="C48" s="47" t="s">
        <v>227</v>
      </c>
      <c r="D48" s="48" t="s">
        <v>22</v>
      </c>
      <c r="E48" s="49" t="s">
        <v>12</v>
      </c>
      <c r="F48" s="2" t="s">
        <v>3</v>
      </c>
      <c r="G48" s="2">
        <v>1958</v>
      </c>
      <c r="H48" s="48" t="s">
        <v>45</v>
      </c>
      <c r="I48" s="49" t="str">
        <f t="shared" si="1"/>
        <v>D</v>
      </c>
      <c r="J48" s="49">
        <f>COUNTIF(I$6:I48,I48)</f>
        <v>5</v>
      </c>
      <c r="K48" s="50">
        <v>0.08256944444444445</v>
      </c>
      <c r="L48" s="54"/>
      <c r="M48" s="52"/>
    </row>
    <row r="49" spans="1:13" s="39" customFormat="1" ht="13.5" customHeight="1">
      <c r="A49" s="79">
        <v>44</v>
      </c>
      <c r="B49" s="84">
        <v>145</v>
      </c>
      <c r="C49" s="77" t="s">
        <v>153</v>
      </c>
      <c r="D49" s="78" t="s">
        <v>16</v>
      </c>
      <c r="E49" s="79" t="s">
        <v>12</v>
      </c>
      <c r="F49" s="80" t="s">
        <v>4</v>
      </c>
      <c r="G49" s="80">
        <v>1957</v>
      </c>
      <c r="H49" s="78" t="s">
        <v>69</v>
      </c>
      <c r="I49" s="79" t="str">
        <f t="shared" si="1"/>
        <v>I</v>
      </c>
      <c r="J49" s="79">
        <f>COUNTIF(I$6:I49,I49)</f>
        <v>1</v>
      </c>
      <c r="K49" s="81">
        <v>0.08297453703703704</v>
      </c>
      <c r="L49" s="83"/>
      <c r="M49" s="76"/>
    </row>
    <row r="50" spans="1:13" ht="13.5" customHeight="1">
      <c r="A50" s="45">
        <v>45</v>
      </c>
      <c r="B50" s="3">
        <v>103</v>
      </c>
      <c r="C50" s="47" t="s">
        <v>203</v>
      </c>
      <c r="D50" s="48" t="s">
        <v>32</v>
      </c>
      <c r="E50" s="49" t="s">
        <v>12</v>
      </c>
      <c r="F50" s="2" t="s">
        <v>3</v>
      </c>
      <c r="G50" s="2">
        <v>1972</v>
      </c>
      <c r="H50" s="48" t="s">
        <v>204</v>
      </c>
      <c r="I50" s="49" t="str">
        <f t="shared" si="1"/>
        <v>B</v>
      </c>
      <c r="J50" s="49">
        <f>COUNTIF(I$6:I50,I50)</f>
        <v>7</v>
      </c>
      <c r="K50" s="50">
        <v>0.08302083333333334</v>
      </c>
      <c r="L50" s="54"/>
      <c r="M50" s="52"/>
    </row>
    <row r="51" spans="1:13" s="39" customFormat="1" ht="13.5" customHeight="1">
      <c r="A51" s="79">
        <v>46</v>
      </c>
      <c r="B51" s="76">
        <v>112</v>
      </c>
      <c r="C51" s="77" t="s">
        <v>92</v>
      </c>
      <c r="D51" s="78" t="s">
        <v>20</v>
      </c>
      <c r="E51" s="79" t="s">
        <v>12</v>
      </c>
      <c r="F51" s="80" t="s">
        <v>3</v>
      </c>
      <c r="G51" s="80">
        <v>1950</v>
      </c>
      <c r="H51" s="78" t="s">
        <v>77</v>
      </c>
      <c r="I51" s="79" t="str">
        <f t="shared" si="1"/>
        <v>E</v>
      </c>
      <c r="J51" s="79">
        <f>COUNTIF(I$6:I51,I51)</f>
        <v>1</v>
      </c>
      <c r="K51" s="81">
        <v>0.08335648148148149</v>
      </c>
      <c r="L51" s="83"/>
      <c r="M51" s="76"/>
    </row>
    <row r="52" spans="1:13" ht="13.5" customHeight="1">
      <c r="A52" s="45">
        <v>47</v>
      </c>
      <c r="B52" s="3">
        <v>107</v>
      </c>
      <c r="C52" s="47" t="s">
        <v>104</v>
      </c>
      <c r="D52" s="48" t="s">
        <v>23</v>
      </c>
      <c r="E52" s="49" t="s">
        <v>12</v>
      </c>
      <c r="F52" s="2" t="s">
        <v>3</v>
      </c>
      <c r="G52" s="2">
        <v>1973</v>
      </c>
      <c r="H52" s="48" t="s">
        <v>105</v>
      </c>
      <c r="I52" s="49" t="str">
        <f t="shared" si="1"/>
        <v>B</v>
      </c>
      <c r="J52" s="49">
        <f>COUNTIF(I$6:I52,I52)</f>
        <v>8</v>
      </c>
      <c r="K52" s="50">
        <v>0.08359953703703704</v>
      </c>
      <c r="L52" s="54"/>
      <c r="M52" s="52"/>
    </row>
    <row r="53" spans="1:13" ht="13.5" customHeight="1">
      <c r="A53" s="49">
        <v>48</v>
      </c>
      <c r="B53" s="3">
        <v>101</v>
      </c>
      <c r="C53" s="47" t="s">
        <v>250</v>
      </c>
      <c r="D53" s="48" t="s">
        <v>251</v>
      </c>
      <c r="E53" s="49" t="s">
        <v>12</v>
      </c>
      <c r="F53" s="2" t="s">
        <v>3</v>
      </c>
      <c r="G53" s="2">
        <v>1963</v>
      </c>
      <c r="H53" s="48" t="s">
        <v>252</v>
      </c>
      <c r="I53" s="49" t="str">
        <f t="shared" si="1"/>
        <v>C</v>
      </c>
      <c r="J53" s="49">
        <f>COUNTIF(I$6:I53,I53)</f>
        <v>9</v>
      </c>
      <c r="K53" s="50">
        <v>0.08371527777777778</v>
      </c>
      <c r="L53" s="54"/>
      <c r="M53" s="52"/>
    </row>
    <row r="54" spans="1:13" s="40" customFormat="1" ht="13.5" customHeight="1">
      <c r="A54" s="85">
        <v>49</v>
      </c>
      <c r="B54" s="86">
        <v>180</v>
      </c>
      <c r="C54" s="87" t="s">
        <v>93</v>
      </c>
      <c r="D54" s="88" t="s">
        <v>20</v>
      </c>
      <c r="E54" s="89" t="s">
        <v>12</v>
      </c>
      <c r="F54" s="90" t="s">
        <v>3</v>
      </c>
      <c r="G54" s="90">
        <v>1947</v>
      </c>
      <c r="H54" s="88" t="s">
        <v>41</v>
      </c>
      <c r="I54" s="89" t="str">
        <f t="shared" si="1"/>
        <v>E</v>
      </c>
      <c r="J54" s="89">
        <f>COUNTIF(I$6:I54,I54)</f>
        <v>2</v>
      </c>
      <c r="K54" s="91">
        <v>0.08392361111111112</v>
      </c>
      <c r="L54" s="93"/>
      <c r="M54" s="86"/>
    </row>
    <row r="55" spans="1:13" s="39" customFormat="1" ht="13.5" customHeight="1">
      <c r="A55" s="49">
        <v>50</v>
      </c>
      <c r="B55" s="3">
        <v>122</v>
      </c>
      <c r="C55" s="47" t="s">
        <v>224</v>
      </c>
      <c r="D55" s="48" t="s">
        <v>11</v>
      </c>
      <c r="E55" s="49" t="s">
        <v>12</v>
      </c>
      <c r="F55" s="2" t="s">
        <v>3</v>
      </c>
      <c r="G55" s="2">
        <v>1992</v>
      </c>
      <c r="H55" s="48" t="s">
        <v>225</v>
      </c>
      <c r="I55" s="49" t="str">
        <f t="shared" si="1"/>
        <v>A</v>
      </c>
      <c r="J55" s="49">
        <f>COUNTIF(I$6:I55,I55)</f>
        <v>16</v>
      </c>
      <c r="K55" s="50">
        <v>0.08415509259259259</v>
      </c>
      <c r="L55" s="54"/>
      <c r="M55" s="52"/>
    </row>
    <row r="56" spans="1:13" ht="13.5" customHeight="1">
      <c r="A56" s="45">
        <v>51</v>
      </c>
      <c r="B56" s="3">
        <v>136</v>
      </c>
      <c r="C56" s="47" t="s">
        <v>147</v>
      </c>
      <c r="D56" s="48" t="s">
        <v>63</v>
      </c>
      <c r="E56" s="49" t="s">
        <v>12</v>
      </c>
      <c r="F56" s="2" t="s">
        <v>3</v>
      </c>
      <c r="G56" s="2">
        <v>1971</v>
      </c>
      <c r="H56" s="48" t="s">
        <v>45</v>
      </c>
      <c r="I56" s="49" t="str">
        <f t="shared" si="1"/>
        <v>C</v>
      </c>
      <c r="J56" s="49">
        <f>COUNTIF(I$6:I56,I56)</f>
        <v>10</v>
      </c>
      <c r="K56" s="50">
        <v>0.0848148148148148</v>
      </c>
      <c r="L56" s="54"/>
      <c r="M56" s="52"/>
    </row>
    <row r="57" spans="1:13" s="40" customFormat="1" ht="13.5" customHeight="1">
      <c r="A57" s="49">
        <v>52</v>
      </c>
      <c r="B57" s="3">
        <v>144</v>
      </c>
      <c r="C57" s="47" t="s">
        <v>115</v>
      </c>
      <c r="D57" s="48" t="s">
        <v>28</v>
      </c>
      <c r="E57" s="49" t="s">
        <v>12</v>
      </c>
      <c r="F57" s="2" t="s">
        <v>3</v>
      </c>
      <c r="G57" s="2">
        <v>1957</v>
      </c>
      <c r="H57" s="48" t="s">
        <v>69</v>
      </c>
      <c r="I57" s="49" t="str">
        <f t="shared" si="1"/>
        <v>D</v>
      </c>
      <c r="J57" s="49">
        <f>COUNTIF(I$6:I57,I57)</f>
        <v>6</v>
      </c>
      <c r="K57" s="50">
        <v>0.08505787037037037</v>
      </c>
      <c r="L57" s="54"/>
      <c r="M57" s="52"/>
    </row>
    <row r="58" spans="1:13" s="61" customFormat="1" ht="13.5" customHeight="1">
      <c r="A58" s="45">
        <v>53</v>
      </c>
      <c r="B58" s="3">
        <v>126</v>
      </c>
      <c r="C58" s="47" t="s">
        <v>106</v>
      </c>
      <c r="D58" s="48" t="s">
        <v>156</v>
      </c>
      <c r="E58" s="49" t="s">
        <v>12</v>
      </c>
      <c r="F58" s="2" t="s">
        <v>4</v>
      </c>
      <c r="G58" s="2">
        <v>2004</v>
      </c>
      <c r="H58" s="48" t="s">
        <v>161</v>
      </c>
      <c r="I58" s="49" t="s">
        <v>74</v>
      </c>
      <c r="J58" s="49">
        <f>COUNTIF(I$6:I58,I58)</f>
        <v>4</v>
      </c>
      <c r="K58" s="50">
        <v>0.08550925925925927</v>
      </c>
      <c r="L58" s="51"/>
      <c r="M58" s="52"/>
    </row>
    <row r="59" spans="1:13" ht="13.5" customHeight="1">
      <c r="A59" s="49">
        <v>54</v>
      </c>
      <c r="B59" s="3">
        <v>141</v>
      </c>
      <c r="C59" s="47" t="s">
        <v>128</v>
      </c>
      <c r="D59" s="48" t="s">
        <v>21</v>
      </c>
      <c r="E59" s="49" t="s">
        <v>12</v>
      </c>
      <c r="F59" s="2" t="s">
        <v>3</v>
      </c>
      <c r="G59" s="2">
        <v>1970</v>
      </c>
      <c r="H59" s="48" t="s">
        <v>45</v>
      </c>
      <c r="I59" s="49" t="str">
        <f aca="true" t="shared" si="2" ref="I59:I74">IF(F59="m",IF($G$1-$G59&lt;=19,"JM",IF($G$1-$G59&lt;=39,"A",IF($G$1-$G59&lt;=49,"B",IF($G$1-$G59&lt;=59,"C",IF($G$1-$G59&lt;=69,"D","E"))))),IF($G$1-$G59&lt;=19,"JŽ",IF($G$1-$G59&lt;=39,"F",IF($G$1-$G59&lt;=49,"G",IF($G$1-$G59&lt;=59,"H","I")))))</f>
        <v>C</v>
      </c>
      <c r="J59" s="49">
        <f>COUNTIF(I$6:I59,I59)</f>
        <v>11</v>
      </c>
      <c r="K59" s="50">
        <v>0.08567129629629629</v>
      </c>
      <c r="L59" s="54"/>
      <c r="M59" s="52"/>
    </row>
    <row r="60" spans="1:13" ht="13.5" customHeight="1">
      <c r="A60" s="45">
        <v>55</v>
      </c>
      <c r="B60" s="3">
        <v>157</v>
      </c>
      <c r="C60" s="62" t="s">
        <v>108</v>
      </c>
      <c r="D60" s="48" t="s">
        <v>62</v>
      </c>
      <c r="E60" s="49" t="s">
        <v>12</v>
      </c>
      <c r="F60" s="2" t="s">
        <v>4</v>
      </c>
      <c r="G60" s="2">
        <v>1986</v>
      </c>
      <c r="H60" s="48" t="s">
        <v>39</v>
      </c>
      <c r="I60" s="49" t="str">
        <f t="shared" si="2"/>
        <v>F</v>
      </c>
      <c r="J60" s="49">
        <f>COUNTIF(I$6:I60,I60)</f>
        <v>5</v>
      </c>
      <c r="K60" s="50">
        <v>0.08592592592592592</v>
      </c>
      <c r="L60" s="54"/>
      <c r="M60" s="52"/>
    </row>
    <row r="61" spans="1:13" ht="13.5" customHeight="1">
      <c r="A61" s="49">
        <v>56</v>
      </c>
      <c r="B61" s="3">
        <v>184</v>
      </c>
      <c r="C61" s="47" t="s">
        <v>194</v>
      </c>
      <c r="D61" s="48" t="s">
        <v>89</v>
      </c>
      <c r="E61" s="49" t="s">
        <v>12</v>
      </c>
      <c r="F61" s="2" t="s">
        <v>3</v>
      </c>
      <c r="G61" s="2">
        <v>1977</v>
      </c>
      <c r="H61" s="48" t="s">
        <v>333</v>
      </c>
      <c r="I61" s="49" t="str">
        <f t="shared" si="2"/>
        <v>B</v>
      </c>
      <c r="J61" s="49">
        <f>COUNTIF(I$6:I61,I61)</f>
        <v>9</v>
      </c>
      <c r="K61" s="50">
        <v>0.08663194444444444</v>
      </c>
      <c r="L61" s="54"/>
      <c r="M61" s="52"/>
    </row>
    <row r="62" spans="1:13" ht="13.5" customHeight="1">
      <c r="A62" s="45">
        <v>57</v>
      </c>
      <c r="B62" s="3">
        <v>150</v>
      </c>
      <c r="C62" s="47" t="s">
        <v>129</v>
      </c>
      <c r="D62" s="48" t="s">
        <v>27</v>
      </c>
      <c r="E62" s="49" t="s">
        <v>12</v>
      </c>
      <c r="F62" s="2" t="s">
        <v>3</v>
      </c>
      <c r="G62" s="2">
        <v>1962</v>
      </c>
      <c r="H62" s="48" t="s">
        <v>81</v>
      </c>
      <c r="I62" s="49" t="str">
        <f t="shared" si="2"/>
        <v>C</v>
      </c>
      <c r="J62" s="49">
        <f>COUNTIF(I$6:I62,I62)</f>
        <v>12</v>
      </c>
      <c r="K62" s="50">
        <v>0.08695601851851852</v>
      </c>
      <c r="L62" s="54"/>
      <c r="M62" s="52"/>
    </row>
    <row r="63" spans="1:13" ht="13.5" customHeight="1">
      <c r="A63" s="49">
        <v>58</v>
      </c>
      <c r="B63" s="3">
        <v>191</v>
      </c>
      <c r="C63" s="47" t="s">
        <v>306</v>
      </c>
      <c r="D63" s="48" t="s">
        <v>66</v>
      </c>
      <c r="E63" s="49" t="s">
        <v>12</v>
      </c>
      <c r="F63" s="2" t="s">
        <v>3</v>
      </c>
      <c r="G63" s="2">
        <v>1968</v>
      </c>
      <c r="H63" s="48" t="s">
        <v>209</v>
      </c>
      <c r="I63" s="49" t="str">
        <f t="shared" si="2"/>
        <v>C</v>
      </c>
      <c r="J63" s="49">
        <f>COUNTIF(I$6:I63,I63)</f>
        <v>13</v>
      </c>
      <c r="K63" s="50">
        <v>0.0873148148148148</v>
      </c>
      <c r="L63" s="54"/>
      <c r="M63" s="52"/>
    </row>
    <row r="64" spans="1:13" s="40" customFormat="1" ht="13.5" customHeight="1">
      <c r="A64" s="85">
        <v>59</v>
      </c>
      <c r="B64" s="86">
        <v>154</v>
      </c>
      <c r="C64" s="87" t="s">
        <v>253</v>
      </c>
      <c r="D64" s="88" t="s">
        <v>254</v>
      </c>
      <c r="E64" s="89" t="s">
        <v>12</v>
      </c>
      <c r="F64" s="90" t="s">
        <v>4</v>
      </c>
      <c r="G64" s="90">
        <v>1968</v>
      </c>
      <c r="H64" s="88" t="s">
        <v>44</v>
      </c>
      <c r="I64" s="89" t="str">
        <f t="shared" si="2"/>
        <v>H</v>
      </c>
      <c r="J64" s="89">
        <f>COUNTIF(I$6:I64,I64)</f>
        <v>2</v>
      </c>
      <c r="K64" s="91">
        <v>0.08761574074074074</v>
      </c>
      <c r="L64" s="92" t="s">
        <v>179</v>
      </c>
      <c r="M64" s="86"/>
    </row>
    <row r="65" spans="1:13" s="41" customFormat="1" ht="13.5" customHeight="1">
      <c r="A65" s="98">
        <v>60</v>
      </c>
      <c r="B65" s="95">
        <v>134</v>
      </c>
      <c r="C65" s="96" t="s">
        <v>290</v>
      </c>
      <c r="D65" s="97" t="s">
        <v>67</v>
      </c>
      <c r="E65" s="98" t="s">
        <v>12</v>
      </c>
      <c r="F65" s="99" t="s">
        <v>4</v>
      </c>
      <c r="G65" s="99">
        <v>1967</v>
      </c>
      <c r="H65" s="97" t="s">
        <v>291</v>
      </c>
      <c r="I65" s="98" t="str">
        <f t="shared" si="2"/>
        <v>H</v>
      </c>
      <c r="J65" s="98">
        <f>COUNTIF(I$6:I65,I65)</f>
        <v>3</v>
      </c>
      <c r="K65" s="100">
        <v>0.08804398148148147</v>
      </c>
      <c r="L65" s="101"/>
      <c r="M65" s="95"/>
    </row>
    <row r="66" spans="1:13" ht="13.5" customHeight="1">
      <c r="A66" s="45">
        <v>61</v>
      </c>
      <c r="B66" s="3">
        <v>158</v>
      </c>
      <c r="C66" s="62" t="s">
        <v>140</v>
      </c>
      <c r="D66" s="48" t="s">
        <v>35</v>
      </c>
      <c r="E66" s="49" t="s">
        <v>12</v>
      </c>
      <c r="F66" s="2" t="s">
        <v>3</v>
      </c>
      <c r="G66" s="2">
        <v>1981</v>
      </c>
      <c r="H66" s="48" t="s">
        <v>141</v>
      </c>
      <c r="I66" s="49" t="str">
        <f t="shared" si="2"/>
        <v>B</v>
      </c>
      <c r="J66" s="49">
        <f>COUNTIF(I$6:I66,I66)</f>
        <v>10</v>
      </c>
      <c r="K66" s="50">
        <v>0.0886111111111111</v>
      </c>
      <c r="L66" s="54"/>
      <c r="M66" s="52"/>
    </row>
    <row r="67" spans="1:13" ht="13.5" customHeight="1">
      <c r="A67" s="49">
        <v>62</v>
      </c>
      <c r="B67" s="3">
        <v>170</v>
      </c>
      <c r="C67" s="47" t="s">
        <v>121</v>
      </c>
      <c r="D67" s="48" t="s">
        <v>58</v>
      </c>
      <c r="E67" s="49" t="s">
        <v>12</v>
      </c>
      <c r="F67" s="2" t="s">
        <v>4</v>
      </c>
      <c r="G67" s="2">
        <v>1964</v>
      </c>
      <c r="H67" s="48" t="s">
        <v>48</v>
      </c>
      <c r="I67" s="49" t="str">
        <f t="shared" si="2"/>
        <v>H</v>
      </c>
      <c r="J67" s="49">
        <f>COUNTIF(I$6:I67,I67)</f>
        <v>4</v>
      </c>
      <c r="K67" s="50">
        <v>0.08885416666666666</v>
      </c>
      <c r="L67" s="54"/>
      <c r="M67" s="52"/>
    </row>
    <row r="68" spans="1:13" s="60" customFormat="1" ht="13.5" customHeight="1">
      <c r="A68" s="45">
        <v>63</v>
      </c>
      <c r="B68" s="3">
        <v>155</v>
      </c>
      <c r="C68" s="47" t="s">
        <v>218</v>
      </c>
      <c r="D68" s="48" t="s">
        <v>59</v>
      </c>
      <c r="E68" s="49" t="s">
        <v>12</v>
      </c>
      <c r="F68" s="2" t="s">
        <v>3</v>
      </c>
      <c r="G68" s="2">
        <v>1989</v>
      </c>
      <c r="H68" s="48" t="s">
        <v>44</v>
      </c>
      <c r="I68" s="49" t="str">
        <f t="shared" si="2"/>
        <v>A</v>
      </c>
      <c r="J68" s="49">
        <f>COUNTIF(I$6:I68,I68)</f>
        <v>17</v>
      </c>
      <c r="K68" s="50">
        <v>0.08901620370370371</v>
      </c>
      <c r="L68" s="51" t="s">
        <v>179</v>
      </c>
      <c r="M68" s="52"/>
    </row>
    <row r="69" spans="1:13" ht="13.5" customHeight="1">
      <c r="A69" s="49">
        <v>64</v>
      </c>
      <c r="B69" s="3">
        <v>153</v>
      </c>
      <c r="C69" s="47" t="s">
        <v>217</v>
      </c>
      <c r="D69" s="48" t="s">
        <v>255</v>
      </c>
      <c r="E69" s="49" t="s">
        <v>12</v>
      </c>
      <c r="F69" s="2" t="s">
        <v>3</v>
      </c>
      <c r="G69" s="2">
        <v>1965</v>
      </c>
      <c r="H69" s="48" t="s">
        <v>44</v>
      </c>
      <c r="I69" s="49" t="str">
        <f t="shared" si="2"/>
        <v>C</v>
      </c>
      <c r="J69" s="49">
        <f>COUNTIF(I$6:I69,I69)</f>
        <v>14</v>
      </c>
      <c r="K69" s="50">
        <v>0.08925925925925926</v>
      </c>
      <c r="L69" s="51" t="s">
        <v>179</v>
      </c>
      <c r="M69" s="52"/>
    </row>
    <row r="70" spans="1:13" ht="13.5" customHeight="1">
      <c r="A70" s="45">
        <v>65</v>
      </c>
      <c r="B70" s="3">
        <v>187</v>
      </c>
      <c r="C70" s="47" t="s">
        <v>240</v>
      </c>
      <c r="D70" s="48" t="s">
        <v>22</v>
      </c>
      <c r="E70" s="49" t="s">
        <v>12</v>
      </c>
      <c r="F70" s="2" t="s">
        <v>3</v>
      </c>
      <c r="G70" s="2">
        <v>1985</v>
      </c>
      <c r="H70" s="48" t="s">
        <v>97</v>
      </c>
      <c r="I70" s="49" t="str">
        <f t="shared" si="2"/>
        <v>A</v>
      </c>
      <c r="J70" s="49">
        <f>COUNTIF(I$6:I70,I70)</f>
        <v>18</v>
      </c>
      <c r="K70" s="50">
        <v>0.08952546296296297</v>
      </c>
      <c r="L70" s="54"/>
      <c r="M70" s="52"/>
    </row>
    <row r="71" spans="1:13" s="61" customFormat="1" ht="13.5" customHeight="1">
      <c r="A71" s="49">
        <v>66</v>
      </c>
      <c r="B71" s="3">
        <v>161</v>
      </c>
      <c r="C71" s="47" t="s">
        <v>99</v>
      </c>
      <c r="D71" s="48" t="s">
        <v>26</v>
      </c>
      <c r="E71" s="49" t="s">
        <v>12</v>
      </c>
      <c r="F71" s="2" t="s">
        <v>3</v>
      </c>
      <c r="G71" s="2">
        <v>1964</v>
      </c>
      <c r="H71" s="48" t="s">
        <v>39</v>
      </c>
      <c r="I71" s="49" t="str">
        <f t="shared" si="2"/>
        <v>C</v>
      </c>
      <c r="J71" s="49">
        <f>COUNTIF(I$6:I71,I71)</f>
        <v>15</v>
      </c>
      <c r="K71" s="50">
        <v>0.08964120370370371</v>
      </c>
      <c r="L71" s="51"/>
      <c r="M71" s="52"/>
    </row>
    <row r="72" spans="1:13" s="61" customFormat="1" ht="13.5" customHeight="1">
      <c r="A72" s="45">
        <v>67</v>
      </c>
      <c r="B72" s="3">
        <v>132</v>
      </c>
      <c r="C72" s="47" t="s">
        <v>273</v>
      </c>
      <c r="D72" s="48" t="s">
        <v>24</v>
      </c>
      <c r="E72" s="49" t="s">
        <v>12</v>
      </c>
      <c r="F72" s="2" t="s">
        <v>3</v>
      </c>
      <c r="G72" s="2">
        <v>1982</v>
      </c>
      <c r="H72" s="48" t="s">
        <v>334</v>
      </c>
      <c r="I72" s="49" t="str">
        <f t="shared" si="2"/>
        <v>A</v>
      </c>
      <c r="J72" s="49">
        <f>COUNTIF(I$6:I72,I72)</f>
        <v>19</v>
      </c>
      <c r="K72" s="50">
        <v>0.09004629629629629</v>
      </c>
      <c r="L72" s="54"/>
      <c r="M72" s="52"/>
    </row>
    <row r="73" spans="1:13" s="60" customFormat="1" ht="13.5" customHeight="1">
      <c r="A73" s="49">
        <v>68</v>
      </c>
      <c r="B73" s="3">
        <v>128</v>
      </c>
      <c r="C73" s="47" t="s">
        <v>188</v>
      </c>
      <c r="D73" s="48" t="s">
        <v>86</v>
      </c>
      <c r="E73" s="49" t="s">
        <v>12</v>
      </c>
      <c r="F73" s="2" t="s">
        <v>4</v>
      </c>
      <c r="G73" s="2">
        <v>1995</v>
      </c>
      <c r="H73" s="48" t="s">
        <v>141</v>
      </c>
      <c r="I73" s="49" t="str">
        <f t="shared" si="2"/>
        <v>F</v>
      </c>
      <c r="J73" s="49">
        <f>COUNTIF(I$6:I73,I73)</f>
        <v>6</v>
      </c>
      <c r="K73" s="50">
        <v>0.09021990740740742</v>
      </c>
      <c r="L73" s="54"/>
      <c r="M73" s="52"/>
    </row>
    <row r="74" spans="1:13" s="39" customFormat="1" ht="13.5" customHeight="1">
      <c r="A74" s="45">
        <v>69</v>
      </c>
      <c r="B74" s="3">
        <v>171</v>
      </c>
      <c r="C74" s="47" t="s">
        <v>122</v>
      </c>
      <c r="D74" s="48" t="s">
        <v>52</v>
      </c>
      <c r="E74" s="49" t="s">
        <v>12</v>
      </c>
      <c r="F74" s="2" t="s">
        <v>3</v>
      </c>
      <c r="G74" s="2">
        <v>1964</v>
      </c>
      <c r="H74" s="48" t="s">
        <v>48</v>
      </c>
      <c r="I74" s="49" t="str">
        <f t="shared" si="2"/>
        <v>C</v>
      </c>
      <c r="J74" s="49">
        <f>COUNTIF(I$6:I74,I74)</f>
        <v>16</v>
      </c>
      <c r="K74" s="50">
        <v>0.09086805555555555</v>
      </c>
      <c r="L74" s="54"/>
      <c r="M74" s="52"/>
    </row>
    <row r="75" spans="1:13" s="40" customFormat="1" ht="13.5" customHeight="1">
      <c r="A75" s="49">
        <v>70</v>
      </c>
      <c r="B75" s="3">
        <v>188</v>
      </c>
      <c r="C75" s="47" t="s">
        <v>78</v>
      </c>
      <c r="D75" s="48" t="s">
        <v>79</v>
      </c>
      <c r="E75" s="49" t="s">
        <v>12</v>
      </c>
      <c r="F75" s="2" t="s">
        <v>3</v>
      </c>
      <c r="G75" s="2">
        <v>2006</v>
      </c>
      <c r="H75" s="48" t="s">
        <v>45</v>
      </c>
      <c r="I75" s="49" t="s">
        <v>200</v>
      </c>
      <c r="J75" s="49">
        <f>COUNTIF(I$6:I75,I75)</f>
        <v>20</v>
      </c>
      <c r="K75" s="50">
        <v>0.09193287037037036</v>
      </c>
      <c r="L75" s="54"/>
      <c r="M75" s="52"/>
    </row>
    <row r="76" spans="1:13" s="40" customFormat="1" ht="13.5" customHeight="1">
      <c r="A76" s="85">
        <v>71</v>
      </c>
      <c r="B76" s="86">
        <v>129</v>
      </c>
      <c r="C76" s="87" t="s">
        <v>152</v>
      </c>
      <c r="D76" s="88" t="s">
        <v>19</v>
      </c>
      <c r="E76" s="89" t="s">
        <v>12</v>
      </c>
      <c r="F76" s="90" t="s">
        <v>4</v>
      </c>
      <c r="G76" s="90">
        <v>1958</v>
      </c>
      <c r="H76" s="88" t="s">
        <v>40</v>
      </c>
      <c r="I76" s="89" t="str">
        <f aca="true" t="shared" si="3" ref="I76:I96">IF(F76="m",IF($G$1-$G76&lt;=19,"JM",IF($G$1-$G76&lt;=39,"A",IF($G$1-$G76&lt;=49,"B",IF($G$1-$G76&lt;=59,"C",IF($G$1-$G76&lt;=69,"D","E"))))),IF($G$1-$G76&lt;=19,"JŽ",IF($G$1-$G76&lt;=39,"F",IF($G$1-$G76&lt;=49,"G",IF($G$1-$G76&lt;=59,"H","I")))))</f>
        <v>I</v>
      </c>
      <c r="J76" s="89">
        <f>COUNTIF(I$6:I76,I76)</f>
        <v>2</v>
      </c>
      <c r="K76" s="91">
        <v>0.09211805555555556</v>
      </c>
      <c r="L76" s="93"/>
      <c r="M76" s="86"/>
    </row>
    <row r="77" spans="1:13" s="41" customFormat="1" ht="13.5" customHeight="1">
      <c r="A77" s="49">
        <v>72</v>
      </c>
      <c r="B77" s="46">
        <v>189</v>
      </c>
      <c r="C77" s="47" t="s">
        <v>78</v>
      </c>
      <c r="D77" s="48" t="s">
        <v>79</v>
      </c>
      <c r="E77" s="49" t="s">
        <v>12</v>
      </c>
      <c r="F77" s="2" t="s">
        <v>3</v>
      </c>
      <c r="G77" s="2">
        <v>1981</v>
      </c>
      <c r="H77" s="48" t="s">
        <v>45</v>
      </c>
      <c r="I77" s="49" t="str">
        <f t="shared" si="3"/>
        <v>B</v>
      </c>
      <c r="J77" s="49">
        <f>COUNTIF(I$6:I77,I77)</f>
        <v>11</v>
      </c>
      <c r="K77" s="50">
        <v>0.09292824074074074</v>
      </c>
      <c r="L77" s="54"/>
      <c r="M77" s="52"/>
    </row>
    <row r="78" spans="1:13" ht="13.5" customHeight="1">
      <c r="A78" s="45">
        <v>73</v>
      </c>
      <c r="B78" s="3">
        <v>124</v>
      </c>
      <c r="C78" s="57" t="s">
        <v>83</v>
      </c>
      <c r="D78" s="48" t="s">
        <v>70</v>
      </c>
      <c r="E78" s="49" t="s">
        <v>12</v>
      </c>
      <c r="F78" s="2" t="s">
        <v>4</v>
      </c>
      <c r="G78" s="2">
        <v>1970</v>
      </c>
      <c r="H78" s="48" t="s">
        <v>141</v>
      </c>
      <c r="I78" s="49" t="str">
        <f t="shared" si="3"/>
        <v>H</v>
      </c>
      <c r="J78" s="49">
        <f>COUNTIF(I$6:I78,I78)</f>
        <v>5</v>
      </c>
      <c r="K78" s="50">
        <v>0.09315972222222223</v>
      </c>
      <c r="L78" s="54"/>
      <c r="M78" s="52"/>
    </row>
    <row r="79" spans="1:13" ht="13.5" customHeight="1">
      <c r="A79" s="49">
        <v>74</v>
      </c>
      <c r="B79" s="46">
        <v>181</v>
      </c>
      <c r="C79" s="47" t="s">
        <v>266</v>
      </c>
      <c r="D79" s="48" t="s">
        <v>36</v>
      </c>
      <c r="E79" s="49" t="s">
        <v>12</v>
      </c>
      <c r="F79" s="2" t="s">
        <v>3</v>
      </c>
      <c r="G79" s="2">
        <v>1976</v>
      </c>
      <c r="H79" s="56" t="s">
        <v>40</v>
      </c>
      <c r="I79" s="49" t="str">
        <f t="shared" si="3"/>
        <v>B</v>
      </c>
      <c r="J79" s="49">
        <f>COUNTIF(I$6:I79,I79)</f>
        <v>12</v>
      </c>
      <c r="K79" s="50">
        <v>0.09319444444444445</v>
      </c>
      <c r="L79" s="54"/>
      <c r="M79" s="52"/>
    </row>
    <row r="80" spans="1:13" ht="13.5" customHeight="1">
      <c r="A80" s="45">
        <v>75</v>
      </c>
      <c r="B80" s="3">
        <v>179</v>
      </c>
      <c r="C80" s="47" t="s">
        <v>102</v>
      </c>
      <c r="D80" s="48" t="s">
        <v>103</v>
      </c>
      <c r="E80" s="49" t="s">
        <v>12</v>
      </c>
      <c r="F80" s="2" t="s">
        <v>3</v>
      </c>
      <c r="G80" s="2">
        <v>1975</v>
      </c>
      <c r="H80" s="48" t="s">
        <v>210</v>
      </c>
      <c r="I80" s="49" t="str">
        <f t="shared" si="3"/>
        <v>B</v>
      </c>
      <c r="J80" s="49">
        <f>COUNTIF(I$6:I80,I80)</f>
        <v>13</v>
      </c>
      <c r="K80" s="50">
        <v>0.09327546296296296</v>
      </c>
      <c r="L80" s="54"/>
      <c r="M80" s="52"/>
    </row>
    <row r="81" spans="1:13" ht="13.5" customHeight="1">
      <c r="A81" s="49">
        <v>76</v>
      </c>
      <c r="B81" s="3">
        <v>176</v>
      </c>
      <c r="C81" s="47" t="s">
        <v>349</v>
      </c>
      <c r="D81" s="48" t="s">
        <v>251</v>
      </c>
      <c r="E81" s="49" t="s">
        <v>12</v>
      </c>
      <c r="F81" s="2" t="s">
        <v>3</v>
      </c>
      <c r="G81" s="2">
        <v>1966</v>
      </c>
      <c r="H81" s="48" t="s">
        <v>40</v>
      </c>
      <c r="I81" s="49" t="str">
        <f t="shared" si="3"/>
        <v>C</v>
      </c>
      <c r="J81" s="49">
        <f>COUNTIF(I$6:I81,I81)</f>
        <v>17</v>
      </c>
      <c r="K81" s="50">
        <v>0.0940625</v>
      </c>
      <c r="L81" s="54"/>
      <c r="M81" s="52"/>
    </row>
    <row r="82" spans="1:13" ht="13.5" customHeight="1">
      <c r="A82" s="45">
        <v>77</v>
      </c>
      <c r="B82" s="3">
        <v>183</v>
      </c>
      <c r="C82" s="47" t="s">
        <v>133</v>
      </c>
      <c r="D82" s="48" t="s">
        <v>134</v>
      </c>
      <c r="E82" s="49" t="s">
        <v>12</v>
      </c>
      <c r="F82" s="2" t="s">
        <v>3</v>
      </c>
      <c r="G82" s="2">
        <v>1960</v>
      </c>
      <c r="H82" s="48" t="s">
        <v>261</v>
      </c>
      <c r="I82" s="49" t="str">
        <f t="shared" si="3"/>
        <v>D</v>
      </c>
      <c r="J82" s="49">
        <f>COUNTIF(I$6:I82,I82)</f>
        <v>7</v>
      </c>
      <c r="K82" s="50">
        <v>0.0941087962962963</v>
      </c>
      <c r="L82" s="51"/>
      <c r="M82" s="52"/>
    </row>
    <row r="83" spans="1:13" s="40" customFormat="1" ht="13.5" customHeight="1">
      <c r="A83" s="49">
        <v>78</v>
      </c>
      <c r="B83" s="3">
        <v>127</v>
      </c>
      <c r="C83" s="47" t="s">
        <v>106</v>
      </c>
      <c r="D83" s="48" t="s">
        <v>107</v>
      </c>
      <c r="E83" s="49" t="s">
        <v>12</v>
      </c>
      <c r="F83" s="2" t="s">
        <v>4</v>
      </c>
      <c r="G83" s="2">
        <v>1976</v>
      </c>
      <c r="H83" s="48" t="s">
        <v>45</v>
      </c>
      <c r="I83" s="49" t="str">
        <f t="shared" si="3"/>
        <v>G</v>
      </c>
      <c r="J83" s="49">
        <f>COUNTIF(I$6:I83,I83)</f>
        <v>6</v>
      </c>
      <c r="K83" s="50">
        <v>0.09537037037037037</v>
      </c>
      <c r="L83" s="51"/>
      <c r="M83" s="52"/>
    </row>
    <row r="84" spans="1:13" ht="13.5" customHeight="1">
      <c r="A84" s="45">
        <v>79</v>
      </c>
      <c r="B84" s="3">
        <v>123</v>
      </c>
      <c r="C84" s="47" t="s">
        <v>127</v>
      </c>
      <c r="D84" s="48" t="s">
        <v>35</v>
      </c>
      <c r="E84" s="49" t="s">
        <v>12</v>
      </c>
      <c r="F84" s="2" t="s">
        <v>3</v>
      </c>
      <c r="G84" s="2">
        <v>1966</v>
      </c>
      <c r="H84" s="48" t="s">
        <v>45</v>
      </c>
      <c r="I84" s="49" t="str">
        <f t="shared" si="3"/>
        <v>C</v>
      </c>
      <c r="J84" s="49">
        <f>COUNTIF(I$6:I84,I84)</f>
        <v>18</v>
      </c>
      <c r="K84" s="50">
        <v>0.09537037037037037</v>
      </c>
      <c r="L84" s="54"/>
      <c r="M84" s="52"/>
    </row>
    <row r="85" spans="1:13" s="41" customFormat="1" ht="13.5" customHeight="1">
      <c r="A85" s="98">
        <v>80</v>
      </c>
      <c r="B85" s="95">
        <v>137</v>
      </c>
      <c r="C85" s="96" t="s">
        <v>154</v>
      </c>
      <c r="D85" s="97" t="s">
        <v>155</v>
      </c>
      <c r="E85" s="98" t="s">
        <v>12</v>
      </c>
      <c r="F85" s="99" t="s">
        <v>3</v>
      </c>
      <c r="G85" s="99">
        <v>1943</v>
      </c>
      <c r="H85" s="97" t="s">
        <v>39</v>
      </c>
      <c r="I85" s="98" t="str">
        <f t="shared" si="3"/>
        <v>E</v>
      </c>
      <c r="J85" s="98">
        <f>COUNTIF(I$6:I85,I85)</f>
        <v>3</v>
      </c>
      <c r="K85" s="100">
        <v>0.09618055555555556</v>
      </c>
      <c r="L85" s="101"/>
      <c r="M85" s="95"/>
    </row>
    <row r="86" spans="1:13" s="39" customFormat="1" ht="13.5" customHeight="1">
      <c r="A86" s="45">
        <v>81</v>
      </c>
      <c r="B86" s="3">
        <v>163</v>
      </c>
      <c r="C86" s="47" t="s">
        <v>226</v>
      </c>
      <c r="D86" s="48" t="s">
        <v>111</v>
      </c>
      <c r="E86" s="49" t="s">
        <v>12</v>
      </c>
      <c r="F86" s="2" t="s">
        <v>4</v>
      </c>
      <c r="G86" s="2">
        <v>1981</v>
      </c>
      <c r="H86" s="48" t="s">
        <v>221</v>
      </c>
      <c r="I86" s="49" t="str">
        <f t="shared" si="3"/>
        <v>G</v>
      </c>
      <c r="J86" s="49">
        <f>COUNTIF(I$6:I86,I86)</f>
        <v>7</v>
      </c>
      <c r="K86" s="50">
        <v>0.09986111111111111</v>
      </c>
      <c r="L86" s="54"/>
      <c r="M86" s="52"/>
    </row>
    <row r="87" spans="1:13" ht="13.5" customHeight="1">
      <c r="A87" s="49">
        <v>82</v>
      </c>
      <c r="B87" s="3">
        <v>164</v>
      </c>
      <c r="C87" s="47" t="s">
        <v>219</v>
      </c>
      <c r="D87" s="48" t="s">
        <v>220</v>
      </c>
      <c r="E87" s="49" t="s">
        <v>12</v>
      </c>
      <c r="F87" s="2" t="s">
        <v>4</v>
      </c>
      <c r="G87" s="2">
        <v>1979</v>
      </c>
      <c r="H87" s="48" t="s">
        <v>221</v>
      </c>
      <c r="I87" s="49" t="str">
        <f t="shared" si="3"/>
        <v>G</v>
      </c>
      <c r="J87" s="49">
        <f>COUNTIF(I$6:I87,I87)</f>
        <v>8</v>
      </c>
      <c r="K87" s="50">
        <v>0.09986111111111111</v>
      </c>
      <c r="L87" s="54"/>
      <c r="M87" s="52"/>
    </row>
    <row r="88" spans="1:13" ht="13.5" customHeight="1">
      <c r="A88" s="45">
        <v>83</v>
      </c>
      <c r="B88" s="3">
        <v>168</v>
      </c>
      <c r="C88" s="47" t="s">
        <v>193</v>
      </c>
      <c r="D88" s="48" t="s">
        <v>23</v>
      </c>
      <c r="E88" s="49" t="s">
        <v>12</v>
      </c>
      <c r="F88" s="2" t="s">
        <v>3</v>
      </c>
      <c r="G88" s="2">
        <v>1966</v>
      </c>
      <c r="H88" s="56" t="s">
        <v>97</v>
      </c>
      <c r="I88" s="49" t="str">
        <f t="shared" si="3"/>
        <v>C</v>
      </c>
      <c r="J88" s="49">
        <f>COUNTIF(I$6:I88,I88)</f>
        <v>19</v>
      </c>
      <c r="K88" s="50">
        <v>0.10042824074074075</v>
      </c>
      <c r="L88" s="54"/>
      <c r="M88" s="52"/>
    </row>
    <row r="89" spans="1:13" ht="13.5" customHeight="1">
      <c r="A89" s="49">
        <v>84</v>
      </c>
      <c r="B89" s="46">
        <v>130</v>
      </c>
      <c r="C89" s="47" t="s">
        <v>90</v>
      </c>
      <c r="D89" s="48" t="s">
        <v>29</v>
      </c>
      <c r="E89" s="49" t="s">
        <v>12</v>
      </c>
      <c r="F89" s="2" t="s">
        <v>3</v>
      </c>
      <c r="G89" s="2">
        <v>1954</v>
      </c>
      <c r="H89" s="48" t="s">
        <v>57</v>
      </c>
      <c r="I89" s="49" t="str">
        <f t="shared" si="3"/>
        <v>D</v>
      </c>
      <c r="J89" s="49">
        <f>COUNTIF(I$6:I89,I89)</f>
        <v>8</v>
      </c>
      <c r="K89" s="50">
        <v>0.10131944444444445</v>
      </c>
      <c r="L89" s="54"/>
      <c r="M89" s="52"/>
    </row>
    <row r="90" spans="1:13" s="40" customFormat="1" ht="13.5" customHeight="1">
      <c r="A90" s="45">
        <v>85</v>
      </c>
      <c r="B90" s="3">
        <v>131</v>
      </c>
      <c r="C90" s="47" t="s">
        <v>314</v>
      </c>
      <c r="D90" s="48" t="s">
        <v>220</v>
      </c>
      <c r="E90" s="49" t="s">
        <v>12</v>
      </c>
      <c r="F90" s="2" t="s">
        <v>4</v>
      </c>
      <c r="G90" s="2">
        <v>1970</v>
      </c>
      <c r="H90" s="48" t="s">
        <v>40</v>
      </c>
      <c r="I90" s="49" t="str">
        <f t="shared" si="3"/>
        <v>H</v>
      </c>
      <c r="J90" s="49">
        <f>COUNTIF(I$6:I90,I90)</f>
        <v>6</v>
      </c>
      <c r="K90" s="50">
        <v>0.10131944444444445</v>
      </c>
      <c r="L90" s="54"/>
      <c r="M90" s="52"/>
    </row>
    <row r="91" spans="1:13" ht="13.5" customHeight="1">
      <c r="A91" s="49">
        <v>86</v>
      </c>
      <c r="B91" s="3">
        <v>148</v>
      </c>
      <c r="C91" s="47" t="s">
        <v>95</v>
      </c>
      <c r="D91" s="48" t="s">
        <v>22</v>
      </c>
      <c r="E91" s="49" t="s">
        <v>12</v>
      </c>
      <c r="F91" s="2" t="s">
        <v>3</v>
      </c>
      <c r="G91" s="2">
        <v>1952</v>
      </c>
      <c r="H91" s="48" t="s">
        <v>96</v>
      </c>
      <c r="I91" s="49" t="str">
        <f t="shared" si="3"/>
        <v>D</v>
      </c>
      <c r="J91" s="49">
        <f>COUNTIF(I$6:I91,I91)</f>
        <v>9</v>
      </c>
      <c r="K91" s="50">
        <v>0.10347222222222223</v>
      </c>
      <c r="L91" s="54"/>
      <c r="M91" s="52"/>
    </row>
    <row r="92" spans="1:13" ht="13.5" customHeight="1">
      <c r="A92" s="45">
        <v>87</v>
      </c>
      <c r="B92" s="3">
        <v>177</v>
      </c>
      <c r="C92" s="47" t="s">
        <v>237</v>
      </c>
      <c r="D92" s="48" t="s">
        <v>21</v>
      </c>
      <c r="E92" s="49" t="s">
        <v>12</v>
      </c>
      <c r="F92" s="2" t="s">
        <v>3</v>
      </c>
      <c r="G92" s="2">
        <v>1985</v>
      </c>
      <c r="H92" s="48" t="s">
        <v>45</v>
      </c>
      <c r="I92" s="49" t="str">
        <f t="shared" si="3"/>
        <v>A</v>
      </c>
      <c r="J92" s="49">
        <f>COUNTIF(I$6:I92,I92)</f>
        <v>21</v>
      </c>
      <c r="K92" s="50">
        <v>0.10678240740740741</v>
      </c>
      <c r="L92" s="54"/>
      <c r="M92" s="52"/>
    </row>
    <row r="93" spans="1:13" ht="13.5" customHeight="1">
      <c r="A93" s="49">
        <v>88</v>
      </c>
      <c r="B93" s="3">
        <v>178</v>
      </c>
      <c r="C93" s="48" t="s">
        <v>238</v>
      </c>
      <c r="D93" s="48" t="s">
        <v>58</v>
      </c>
      <c r="E93" s="49" t="s">
        <v>12</v>
      </c>
      <c r="F93" s="2" t="s">
        <v>4</v>
      </c>
      <c r="G93" s="2">
        <v>1985</v>
      </c>
      <c r="H93" s="48" t="s">
        <v>45</v>
      </c>
      <c r="I93" s="49" t="str">
        <f t="shared" si="3"/>
        <v>F</v>
      </c>
      <c r="J93" s="49">
        <f>COUNTIF(I$6:I93,I93)</f>
        <v>7</v>
      </c>
      <c r="K93" s="50">
        <v>0.10678240740740741</v>
      </c>
      <c r="L93" s="54"/>
      <c r="M93" s="52"/>
    </row>
    <row r="94" spans="1:13" ht="13.5" customHeight="1">
      <c r="A94" s="45">
        <v>89</v>
      </c>
      <c r="B94" s="3">
        <v>119</v>
      </c>
      <c r="C94" s="57" t="s">
        <v>99</v>
      </c>
      <c r="D94" s="48" t="s">
        <v>66</v>
      </c>
      <c r="E94" s="49" t="s">
        <v>12</v>
      </c>
      <c r="F94" s="2" t="s">
        <v>3</v>
      </c>
      <c r="G94" s="2">
        <v>1960</v>
      </c>
      <c r="H94" s="48" t="s">
        <v>39</v>
      </c>
      <c r="I94" s="49" t="str">
        <f t="shared" si="3"/>
        <v>D</v>
      </c>
      <c r="J94" s="49">
        <f>COUNTIF(I$6:I94,I94)</f>
        <v>10</v>
      </c>
      <c r="K94" s="50">
        <v>0.11045138888888889</v>
      </c>
      <c r="L94" s="54"/>
      <c r="M94" s="52"/>
    </row>
    <row r="95" spans="1:13" s="41" customFormat="1" ht="13.5" customHeight="1">
      <c r="A95" s="98">
        <v>90</v>
      </c>
      <c r="B95" s="95">
        <v>133</v>
      </c>
      <c r="C95" s="96" t="s">
        <v>151</v>
      </c>
      <c r="D95" s="97" t="s">
        <v>149</v>
      </c>
      <c r="E95" s="98" t="s">
        <v>12</v>
      </c>
      <c r="F95" s="99" t="s">
        <v>4</v>
      </c>
      <c r="G95" s="99">
        <v>1959</v>
      </c>
      <c r="H95" s="97" t="s">
        <v>326</v>
      </c>
      <c r="I95" s="98" t="str">
        <f t="shared" si="3"/>
        <v>I</v>
      </c>
      <c r="J95" s="98">
        <f>COUNTIF(I$6:I95,I95)</f>
        <v>3</v>
      </c>
      <c r="K95" s="100">
        <v>0.11160879629629629</v>
      </c>
      <c r="L95" s="101"/>
      <c r="M95" s="95"/>
    </row>
    <row r="96" spans="1:13" ht="13.5" customHeight="1">
      <c r="A96" s="45">
        <v>91</v>
      </c>
      <c r="B96" s="3">
        <v>102</v>
      </c>
      <c r="C96" s="47" t="s">
        <v>301</v>
      </c>
      <c r="D96" s="48" t="s">
        <v>302</v>
      </c>
      <c r="E96" s="49" t="s">
        <v>12</v>
      </c>
      <c r="F96" s="2" t="s">
        <v>4</v>
      </c>
      <c r="G96" s="2">
        <v>1956</v>
      </c>
      <c r="H96" s="48" t="s">
        <v>337</v>
      </c>
      <c r="I96" s="49" t="str">
        <f t="shared" si="3"/>
        <v>I</v>
      </c>
      <c r="J96" s="49">
        <f>COUNTIF(I$6:I96,I96)</f>
        <v>4</v>
      </c>
      <c r="K96" s="50">
        <v>0.13078703703703703</v>
      </c>
      <c r="L96" s="54"/>
      <c r="M96" s="52"/>
    </row>
    <row r="97" spans="1:11" ht="13.5" customHeight="1">
      <c r="A97" s="63"/>
      <c r="B97" s="64"/>
      <c r="C97" s="65"/>
      <c r="D97" s="66"/>
      <c r="E97" s="67"/>
      <c r="F97" s="67"/>
      <c r="G97" s="67"/>
      <c r="H97" s="66"/>
      <c r="I97" s="63"/>
      <c r="J97" s="63"/>
      <c r="K97" s="68"/>
    </row>
    <row r="98" spans="1:7" ht="12.75">
      <c r="A98" s="205" t="s">
        <v>64</v>
      </c>
      <c r="B98" s="205"/>
      <c r="C98" s="205"/>
      <c r="D98" s="205"/>
      <c r="E98" s="205"/>
      <c r="F98" s="205"/>
      <c r="G98" s="205"/>
    </row>
    <row r="99" spans="1:7" ht="12.75">
      <c r="A99" s="206" t="s">
        <v>65</v>
      </c>
      <c r="B99" s="206"/>
      <c r="C99" s="206"/>
      <c r="D99" s="206"/>
      <c r="E99" s="206"/>
      <c r="F99" s="206"/>
      <c r="G99" s="206"/>
    </row>
  </sheetData>
  <sheetProtection/>
  <mergeCells count="5">
    <mergeCell ref="A4:D4"/>
    <mergeCell ref="A98:G98"/>
    <mergeCell ref="A99:G99"/>
    <mergeCell ref="A2:L2"/>
    <mergeCell ref="A3:L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2"/>
  <sheetViews>
    <sheetView zoomScalePageLayoutView="0" workbookViewId="0" topLeftCell="A1">
      <selection activeCell="R133" sqref="R133"/>
    </sheetView>
  </sheetViews>
  <sheetFormatPr defaultColWidth="9.140625" defaultRowHeight="12.75"/>
  <cols>
    <col min="1" max="1" width="4.8515625" style="72" customWidth="1"/>
    <col min="2" max="2" width="5.28125" style="70" customWidth="1"/>
    <col min="3" max="3" width="18.28125" style="73" customWidth="1"/>
    <col min="4" max="4" width="8.8515625" style="71" customWidth="1"/>
    <col min="5" max="5" width="5.7109375" style="71" customWidth="1"/>
    <col min="6" max="6" width="4.00390625" style="72" customWidth="1"/>
    <col min="7" max="7" width="6.00390625" style="74" customWidth="1"/>
    <col min="8" max="8" width="23.00390625" style="71" customWidth="1"/>
    <col min="9" max="9" width="4.28125" style="72" customWidth="1"/>
    <col min="10" max="10" width="4.7109375" style="72" customWidth="1"/>
    <col min="11" max="11" width="9.140625" style="73" customWidth="1"/>
    <col min="12" max="12" width="4.00390625" style="69" customWidth="1"/>
    <col min="13" max="13" width="2.57421875" style="70" hidden="1" customWidth="1"/>
    <col min="14" max="16384" width="9.140625" style="55" customWidth="1"/>
  </cols>
  <sheetData>
    <row r="1" spans="1:13" s="12" customFormat="1" ht="0.75" customHeight="1" thickBot="1">
      <c r="A1" s="6"/>
      <c r="B1" s="7"/>
      <c r="C1" s="8"/>
      <c r="D1" s="9"/>
      <c r="E1" s="9"/>
      <c r="F1" s="6" t="s">
        <v>6</v>
      </c>
      <c r="G1" s="10">
        <v>2021</v>
      </c>
      <c r="H1" s="9"/>
      <c r="I1" s="6"/>
      <c r="J1" s="6"/>
      <c r="K1" s="8"/>
      <c r="L1" s="11"/>
      <c r="M1" s="7"/>
    </row>
    <row r="2" spans="1:12" s="13" customFormat="1" ht="30" customHeight="1">
      <c r="A2" s="217" t="s">
        <v>198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3" s="16" customFormat="1" ht="19.5" customHeight="1">
      <c r="A3" s="220" t="s">
        <v>199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  <c r="M3" s="15"/>
    </row>
    <row r="4" spans="1:13" s="16" customFormat="1" ht="15.75" customHeight="1">
      <c r="A4" s="204" t="s">
        <v>14</v>
      </c>
      <c r="B4" s="204"/>
      <c r="C4" s="204"/>
      <c r="D4" s="204"/>
      <c r="E4" s="17"/>
      <c r="F4" s="18"/>
      <c r="G4" s="17"/>
      <c r="H4" s="17"/>
      <c r="I4" s="19"/>
      <c r="J4" s="17"/>
      <c r="K4" s="20"/>
      <c r="L4" s="14"/>
      <c r="M4" s="15"/>
    </row>
    <row r="5" spans="1:13" s="31" customFormat="1" ht="28.5" customHeight="1" thickBot="1">
      <c r="A5" s="21" t="s">
        <v>185</v>
      </c>
      <c r="B5" s="22" t="s">
        <v>184</v>
      </c>
      <c r="C5" s="23" t="s">
        <v>9</v>
      </c>
      <c r="D5" s="24" t="s">
        <v>0</v>
      </c>
      <c r="E5" s="25" t="s">
        <v>13</v>
      </c>
      <c r="F5" s="26" t="s">
        <v>5</v>
      </c>
      <c r="G5" s="27" t="s">
        <v>8</v>
      </c>
      <c r="H5" s="24" t="s">
        <v>1</v>
      </c>
      <c r="I5" s="26" t="s">
        <v>15</v>
      </c>
      <c r="J5" s="25" t="s">
        <v>7</v>
      </c>
      <c r="K5" s="28" t="s">
        <v>2</v>
      </c>
      <c r="L5" s="29" t="s">
        <v>179</v>
      </c>
      <c r="M5" s="30" t="s">
        <v>187</v>
      </c>
    </row>
    <row r="6" spans="1:13" s="42" customFormat="1" ht="19.5" customHeight="1" thickBot="1">
      <c r="A6" s="211" t="s">
        <v>73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  <c r="M6" s="184"/>
    </row>
    <row r="7" spans="1:13" s="39" customFormat="1" ht="13.5" customHeight="1">
      <c r="A7" s="75">
        <v>1</v>
      </c>
      <c r="B7" s="76">
        <v>116</v>
      </c>
      <c r="C7" s="77" t="s">
        <v>230</v>
      </c>
      <c r="D7" s="78" t="s">
        <v>231</v>
      </c>
      <c r="E7" s="79" t="s">
        <v>289</v>
      </c>
      <c r="F7" s="80" t="s">
        <v>3</v>
      </c>
      <c r="G7" s="80">
        <v>1982</v>
      </c>
      <c r="H7" s="78" t="s">
        <v>328</v>
      </c>
      <c r="I7" s="79" t="str">
        <f aca="true" t="shared" si="0" ref="I7:I25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75">
        <f>COUNTIF(I$7:I7,I7)</f>
        <v>1</v>
      </c>
      <c r="K7" s="81">
        <v>0.05576388888888889</v>
      </c>
      <c r="L7" s="82"/>
      <c r="M7" s="76"/>
    </row>
    <row r="8" spans="1:13" s="40" customFormat="1" ht="13.5" customHeight="1">
      <c r="A8" s="89">
        <v>2</v>
      </c>
      <c r="B8" s="86">
        <v>113</v>
      </c>
      <c r="C8" s="87" t="s">
        <v>130</v>
      </c>
      <c r="D8" s="88" t="s">
        <v>17</v>
      </c>
      <c r="E8" s="89" t="s">
        <v>12</v>
      </c>
      <c r="F8" s="90" t="s">
        <v>3</v>
      </c>
      <c r="G8" s="90">
        <v>1983</v>
      </c>
      <c r="H8" s="88" t="s">
        <v>180</v>
      </c>
      <c r="I8" s="89" t="str">
        <f t="shared" si="0"/>
        <v>A</v>
      </c>
      <c r="J8" s="89">
        <f>COUNTIF(I$7:I8,I8)</f>
        <v>2</v>
      </c>
      <c r="K8" s="91">
        <v>0.05780092592592593</v>
      </c>
      <c r="L8" s="92" t="s">
        <v>179</v>
      </c>
      <c r="M8" s="86"/>
    </row>
    <row r="9" spans="1:13" s="41" customFormat="1" ht="13.5" customHeight="1" thickBot="1">
      <c r="A9" s="94">
        <v>3</v>
      </c>
      <c r="B9" s="95">
        <v>186</v>
      </c>
      <c r="C9" s="96" t="s">
        <v>300</v>
      </c>
      <c r="D9" s="97" t="s">
        <v>17</v>
      </c>
      <c r="E9" s="98" t="s">
        <v>12</v>
      </c>
      <c r="F9" s="99" t="s">
        <v>3</v>
      </c>
      <c r="G9" s="99">
        <v>1988</v>
      </c>
      <c r="H9" s="97" t="s">
        <v>336</v>
      </c>
      <c r="I9" s="98" t="str">
        <f t="shared" si="0"/>
        <v>A</v>
      </c>
      <c r="J9" s="98">
        <f>COUNTIF(I$7:I9,I9)</f>
        <v>3</v>
      </c>
      <c r="K9" s="100">
        <v>0.06224537037037037</v>
      </c>
      <c r="L9" s="101"/>
      <c r="M9" s="95"/>
    </row>
    <row r="10" spans="1:13" s="42" customFormat="1" ht="13.5" customHeight="1" hidden="1">
      <c r="A10" s="35">
        <v>9</v>
      </c>
      <c r="B10" s="59">
        <v>120</v>
      </c>
      <c r="C10" s="33" t="s">
        <v>87</v>
      </c>
      <c r="D10" s="34" t="s">
        <v>35</v>
      </c>
      <c r="E10" s="35" t="s">
        <v>12</v>
      </c>
      <c r="F10" s="4" t="s">
        <v>3</v>
      </c>
      <c r="G10" s="4">
        <v>1992</v>
      </c>
      <c r="H10" s="34" t="s">
        <v>339</v>
      </c>
      <c r="I10" s="35" t="str">
        <f t="shared" si="0"/>
        <v>A</v>
      </c>
      <c r="J10" s="35">
        <f>COUNTIF(I$7:I10,I10)</f>
        <v>4</v>
      </c>
      <c r="K10" s="36">
        <v>0.06387731481481482</v>
      </c>
      <c r="L10" s="44"/>
      <c r="M10" s="38"/>
    </row>
    <row r="11" spans="1:13" s="39" customFormat="1" ht="13.5" customHeight="1" hidden="1">
      <c r="A11" s="32">
        <v>10</v>
      </c>
      <c r="B11" s="5">
        <v>162</v>
      </c>
      <c r="C11" s="33" t="s">
        <v>271</v>
      </c>
      <c r="D11" s="34" t="s">
        <v>272</v>
      </c>
      <c r="E11" s="35" t="s">
        <v>12</v>
      </c>
      <c r="F11" s="4" t="s">
        <v>3</v>
      </c>
      <c r="G11" s="4">
        <v>1983</v>
      </c>
      <c r="H11" s="34" t="s">
        <v>40</v>
      </c>
      <c r="I11" s="35" t="str">
        <f t="shared" si="0"/>
        <v>A</v>
      </c>
      <c r="J11" s="35">
        <f>COUNTIF(I$7:I11,I11)</f>
        <v>5</v>
      </c>
      <c r="K11" s="36">
        <v>0.06395833333333334</v>
      </c>
      <c r="L11" s="37"/>
      <c r="M11" s="38"/>
    </row>
    <row r="12" spans="1:13" s="43" customFormat="1" ht="13.5" customHeight="1" hidden="1">
      <c r="A12" s="35">
        <v>12</v>
      </c>
      <c r="B12" s="59">
        <v>147</v>
      </c>
      <c r="C12" s="33" t="s">
        <v>241</v>
      </c>
      <c r="D12" s="34" t="s">
        <v>24</v>
      </c>
      <c r="E12" s="35" t="s">
        <v>12</v>
      </c>
      <c r="F12" s="4" t="s">
        <v>3</v>
      </c>
      <c r="G12" s="4">
        <v>1990</v>
      </c>
      <c r="H12" s="34" t="s">
        <v>242</v>
      </c>
      <c r="I12" s="35" t="str">
        <f t="shared" si="0"/>
        <v>A</v>
      </c>
      <c r="J12" s="35">
        <f>COUNTIF(I$7:I12,I12)</f>
        <v>6</v>
      </c>
      <c r="K12" s="36">
        <v>0.06502314814814815</v>
      </c>
      <c r="L12" s="37"/>
      <c r="M12" s="38"/>
    </row>
    <row r="13" spans="1:13" s="42" customFormat="1" ht="13.5" customHeight="1" hidden="1">
      <c r="A13" s="32">
        <v>13</v>
      </c>
      <c r="B13" s="5">
        <v>167</v>
      </c>
      <c r="C13" s="33" t="s">
        <v>345</v>
      </c>
      <c r="D13" s="34" t="s">
        <v>22</v>
      </c>
      <c r="E13" s="35" t="s">
        <v>12</v>
      </c>
      <c r="F13" s="4" t="s">
        <v>3</v>
      </c>
      <c r="G13" s="4">
        <v>1992</v>
      </c>
      <c r="H13" s="108" t="s">
        <v>40</v>
      </c>
      <c r="I13" s="35" t="str">
        <f t="shared" si="0"/>
        <v>A</v>
      </c>
      <c r="J13" s="35">
        <f>COUNTIF(I$7:I13,I13)</f>
        <v>7</v>
      </c>
      <c r="K13" s="36">
        <v>0.06577546296296297</v>
      </c>
      <c r="L13" s="37"/>
      <c r="M13" s="38"/>
    </row>
    <row r="14" spans="1:13" s="40" customFormat="1" ht="13.5" customHeight="1" hidden="1">
      <c r="A14" s="35">
        <v>18</v>
      </c>
      <c r="B14" s="59">
        <v>156</v>
      </c>
      <c r="C14" s="33" t="s">
        <v>117</v>
      </c>
      <c r="D14" s="34" t="s">
        <v>22</v>
      </c>
      <c r="E14" s="35" t="s">
        <v>12</v>
      </c>
      <c r="F14" s="4" t="s">
        <v>3</v>
      </c>
      <c r="G14" s="4">
        <v>1982</v>
      </c>
      <c r="H14" s="34" t="s">
        <v>45</v>
      </c>
      <c r="I14" s="35" t="str">
        <f t="shared" si="0"/>
        <v>A</v>
      </c>
      <c r="J14" s="35">
        <f>COUNTIF(I$7:I14,I14)</f>
        <v>8</v>
      </c>
      <c r="K14" s="36">
        <v>0.0694675925925926</v>
      </c>
      <c r="L14" s="37"/>
      <c r="M14" s="38"/>
    </row>
    <row r="15" spans="1:13" s="112" customFormat="1" ht="13.5" customHeight="1" hidden="1">
      <c r="A15" s="32">
        <v>25</v>
      </c>
      <c r="B15" s="5">
        <v>149</v>
      </c>
      <c r="C15" s="33" t="s">
        <v>201</v>
      </c>
      <c r="D15" s="34" t="s">
        <v>23</v>
      </c>
      <c r="E15" s="35" t="s">
        <v>12</v>
      </c>
      <c r="F15" s="4" t="s">
        <v>3</v>
      </c>
      <c r="G15" s="4">
        <v>1982</v>
      </c>
      <c r="H15" s="34" t="s">
        <v>323</v>
      </c>
      <c r="I15" s="35" t="str">
        <f t="shared" si="0"/>
        <v>A</v>
      </c>
      <c r="J15" s="35">
        <f>COUNTIF(I$7:I15,I15)</f>
        <v>9</v>
      </c>
      <c r="K15" s="36">
        <v>0.07618055555555556</v>
      </c>
      <c r="L15" s="37"/>
      <c r="M15" s="38"/>
    </row>
    <row r="16" spans="1:13" s="42" customFormat="1" ht="13.5" customHeight="1" hidden="1">
      <c r="A16" s="35">
        <v>26</v>
      </c>
      <c r="B16" s="5">
        <v>182</v>
      </c>
      <c r="C16" s="33" t="s">
        <v>142</v>
      </c>
      <c r="D16" s="34" t="s">
        <v>143</v>
      </c>
      <c r="E16" s="35" t="s">
        <v>12</v>
      </c>
      <c r="F16" s="4" t="s">
        <v>3</v>
      </c>
      <c r="G16" s="4">
        <v>1988</v>
      </c>
      <c r="H16" s="34" t="s">
        <v>42</v>
      </c>
      <c r="I16" s="35" t="str">
        <f t="shared" si="0"/>
        <v>A</v>
      </c>
      <c r="J16" s="35">
        <f>COUNTIF(I$7:I16,I16)</f>
        <v>10</v>
      </c>
      <c r="K16" s="36">
        <v>0.07679398148148148</v>
      </c>
      <c r="L16" s="44"/>
      <c r="M16" s="38"/>
    </row>
    <row r="17" spans="1:13" s="112" customFormat="1" ht="13.5" customHeight="1" hidden="1">
      <c r="A17" s="32">
        <v>27</v>
      </c>
      <c r="B17" s="5">
        <v>160</v>
      </c>
      <c r="C17" s="33" t="s">
        <v>246</v>
      </c>
      <c r="D17" s="34" t="s">
        <v>50</v>
      </c>
      <c r="E17" s="35" t="s">
        <v>12</v>
      </c>
      <c r="F17" s="4" t="s">
        <v>3</v>
      </c>
      <c r="G17" s="4">
        <v>1982</v>
      </c>
      <c r="H17" s="34" t="s">
        <v>120</v>
      </c>
      <c r="I17" s="35" t="str">
        <f t="shared" si="0"/>
        <v>A</v>
      </c>
      <c r="J17" s="35">
        <f>COUNTIF(I$7:I17,I17)</f>
        <v>11</v>
      </c>
      <c r="K17" s="36">
        <v>0.0769675925925926</v>
      </c>
      <c r="L17" s="37"/>
      <c r="M17" s="38"/>
    </row>
    <row r="18" spans="1:13" s="39" customFormat="1" ht="13.5" customHeight="1" hidden="1">
      <c r="A18" s="35">
        <v>35</v>
      </c>
      <c r="B18" s="59">
        <v>190</v>
      </c>
      <c r="C18" s="33" t="s">
        <v>223</v>
      </c>
      <c r="D18" s="34" t="s">
        <v>17</v>
      </c>
      <c r="E18" s="35" t="s">
        <v>12</v>
      </c>
      <c r="F18" s="4" t="s">
        <v>3</v>
      </c>
      <c r="G18" s="4">
        <v>1982</v>
      </c>
      <c r="H18" s="34" t="s">
        <v>325</v>
      </c>
      <c r="I18" s="35" t="str">
        <f t="shared" si="0"/>
        <v>A</v>
      </c>
      <c r="J18" s="35">
        <f>COUNTIF(I$7:I18,I18)</f>
        <v>12</v>
      </c>
      <c r="K18" s="36">
        <v>0.07877314814814815</v>
      </c>
      <c r="L18" s="37"/>
      <c r="M18" s="38"/>
    </row>
    <row r="19" spans="1:13" s="42" customFormat="1" ht="13.5" customHeight="1" hidden="1">
      <c r="A19" s="32">
        <v>37</v>
      </c>
      <c r="B19" s="5">
        <v>151</v>
      </c>
      <c r="C19" s="33" t="s">
        <v>80</v>
      </c>
      <c r="D19" s="34" t="s">
        <v>24</v>
      </c>
      <c r="E19" s="35" t="s">
        <v>12</v>
      </c>
      <c r="F19" s="4" t="s">
        <v>3</v>
      </c>
      <c r="G19" s="4">
        <v>1992</v>
      </c>
      <c r="H19" s="34" t="s">
        <v>81</v>
      </c>
      <c r="I19" s="35" t="str">
        <f t="shared" si="0"/>
        <v>A</v>
      </c>
      <c r="J19" s="35">
        <f>COUNTIF(I$7:I19,I19)</f>
        <v>13</v>
      </c>
      <c r="K19" s="36">
        <v>0.07927083333333333</v>
      </c>
      <c r="L19" s="37"/>
      <c r="M19" s="38"/>
    </row>
    <row r="20" spans="1:13" s="39" customFormat="1" ht="13.5" customHeight="1" hidden="1">
      <c r="A20" s="35">
        <v>39</v>
      </c>
      <c r="B20" s="5">
        <v>143</v>
      </c>
      <c r="C20" s="33" t="s">
        <v>109</v>
      </c>
      <c r="D20" s="34" t="s">
        <v>110</v>
      </c>
      <c r="E20" s="35" t="s">
        <v>12</v>
      </c>
      <c r="F20" s="4" t="s">
        <v>3</v>
      </c>
      <c r="G20" s="4">
        <v>2000</v>
      </c>
      <c r="H20" s="34" t="s">
        <v>45</v>
      </c>
      <c r="I20" s="35" t="str">
        <f t="shared" si="0"/>
        <v>A</v>
      </c>
      <c r="J20" s="35">
        <f>COUNTIF(I$7:I20,I20)</f>
        <v>14</v>
      </c>
      <c r="K20" s="36">
        <v>0.07943287037037038</v>
      </c>
      <c r="L20" s="37"/>
      <c r="M20" s="38"/>
    </row>
    <row r="21" spans="1:13" s="42" customFormat="1" ht="13.5" customHeight="1" hidden="1">
      <c r="A21" s="32">
        <v>40</v>
      </c>
      <c r="B21" s="5">
        <v>169</v>
      </c>
      <c r="C21" s="33" t="s">
        <v>312</v>
      </c>
      <c r="D21" s="34" t="s">
        <v>59</v>
      </c>
      <c r="E21" s="35" t="s">
        <v>12</v>
      </c>
      <c r="F21" s="4" t="s">
        <v>3</v>
      </c>
      <c r="G21" s="4">
        <v>1991</v>
      </c>
      <c r="H21" s="108" t="s">
        <v>45</v>
      </c>
      <c r="I21" s="35" t="str">
        <f t="shared" si="0"/>
        <v>A</v>
      </c>
      <c r="J21" s="35">
        <f>COUNTIF(I$7:I21,I21)</f>
        <v>15</v>
      </c>
      <c r="K21" s="36">
        <v>0.07952546296296296</v>
      </c>
      <c r="L21" s="37"/>
      <c r="M21" s="38"/>
    </row>
    <row r="22" spans="1:13" s="58" customFormat="1" ht="13.5" customHeight="1" hidden="1">
      <c r="A22" s="35">
        <v>50</v>
      </c>
      <c r="B22" s="5">
        <v>122</v>
      </c>
      <c r="C22" s="33" t="s">
        <v>224</v>
      </c>
      <c r="D22" s="34" t="s">
        <v>11</v>
      </c>
      <c r="E22" s="35" t="s">
        <v>12</v>
      </c>
      <c r="F22" s="4" t="s">
        <v>3</v>
      </c>
      <c r="G22" s="4">
        <v>1992</v>
      </c>
      <c r="H22" s="34" t="s">
        <v>225</v>
      </c>
      <c r="I22" s="35" t="str">
        <f t="shared" si="0"/>
        <v>A</v>
      </c>
      <c r="J22" s="35">
        <f>COUNTIF(I$7:I22,I22)</f>
        <v>16</v>
      </c>
      <c r="K22" s="36">
        <v>0.08415509259259259</v>
      </c>
      <c r="L22" s="37"/>
      <c r="M22" s="38"/>
    </row>
    <row r="23" spans="1:13" s="41" customFormat="1" ht="13.5" customHeight="1" hidden="1">
      <c r="A23" s="32">
        <v>63</v>
      </c>
      <c r="B23" s="5">
        <v>155</v>
      </c>
      <c r="C23" s="33" t="s">
        <v>218</v>
      </c>
      <c r="D23" s="34" t="s">
        <v>59</v>
      </c>
      <c r="E23" s="35" t="s">
        <v>12</v>
      </c>
      <c r="F23" s="4" t="s">
        <v>3</v>
      </c>
      <c r="G23" s="4">
        <v>1989</v>
      </c>
      <c r="H23" s="34" t="s">
        <v>44</v>
      </c>
      <c r="I23" s="35" t="str">
        <f t="shared" si="0"/>
        <v>A</v>
      </c>
      <c r="J23" s="35">
        <f>COUNTIF(I$7:I23,I23)</f>
        <v>17</v>
      </c>
      <c r="K23" s="36">
        <v>0.08901620370370371</v>
      </c>
      <c r="L23" s="44" t="s">
        <v>179</v>
      </c>
      <c r="M23" s="38"/>
    </row>
    <row r="24" spans="1:13" s="42" customFormat="1" ht="13.5" customHeight="1" hidden="1">
      <c r="A24" s="35">
        <v>65</v>
      </c>
      <c r="B24" s="5">
        <v>187</v>
      </c>
      <c r="C24" s="33" t="s">
        <v>240</v>
      </c>
      <c r="D24" s="34" t="s">
        <v>22</v>
      </c>
      <c r="E24" s="35" t="s">
        <v>12</v>
      </c>
      <c r="F24" s="4" t="s">
        <v>3</v>
      </c>
      <c r="G24" s="4">
        <v>1985</v>
      </c>
      <c r="H24" s="34" t="s">
        <v>97</v>
      </c>
      <c r="I24" s="35" t="str">
        <f t="shared" si="0"/>
        <v>A</v>
      </c>
      <c r="J24" s="35">
        <f>COUNTIF(I$7:I24,I24)</f>
        <v>18</v>
      </c>
      <c r="K24" s="36">
        <v>0.08952546296296297</v>
      </c>
      <c r="L24" s="37"/>
      <c r="M24" s="38"/>
    </row>
    <row r="25" spans="1:13" s="42" customFormat="1" ht="13.5" customHeight="1" hidden="1">
      <c r="A25" s="32">
        <v>67</v>
      </c>
      <c r="B25" s="5">
        <v>132</v>
      </c>
      <c r="C25" s="33" t="s">
        <v>273</v>
      </c>
      <c r="D25" s="34" t="s">
        <v>24</v>
      </c>
      <c r="E25" s="35" t="s">
        <v>12</v>
      </c>
      <c r="F25" s="4" t="s">
        <v>3</v>
      </c>
      <c r="G25" s="4">
        <v>1982</v>
      </c>
      <c r="H25" s="34" t="s">
        <v>334</v>
      </c>
      <c r="I25" s="35" t="str">
        <f t="shared" si="0"/>
        <v>A</v>
      </c>
      <c r="J25" s="35">
        <f>COUNTIF(I$7:I25,I25)</f>
        <v>19</v>
      </c>
      <c r="K25" s="36">
        <v>0.09021990740740742</v>
      </c>
      <c r="L25" s="37"/>
      <c r="M25" s="38"/>
    </row>
    <row r="26" spans="1:13" s="43" customFormat="1" ht="13.5" customHeight="1" hidden="1">
      <c r="A26" s="35">
        <v>70</v>
      </c>
      <c r="B26" s="5">
        <v>188</v>
      </c>
      <c r="C26" s="33" t="s">
        <v>78</v>
      </c>
      <c r="D26" s="34" t="s">
        <v>79</v>
      </c>
      <c r="E26" s="35" t="s">
        <v>12</v>
      </c>
      <c r="F26" s="4" t="s">
        <v>3</v>
      </c>
      <c r="G26" s="4">
        <v>2006</v>
      </c>
      <c r="H26" s="34" t="s">
        <v>45</v>
      </c>
      <c r="I26" s="35" t="s">
        <v>200</v>
      </c>
      <c r="J26" s="35">
        <f>COUNTIF(I$7:I26,I26)</f>
        <v>20</v>
      </c>
      <c r="K26" s="36">
        <v>0.09211805555555556</v>
      </c>
      <c r="L26" s="37"/>
      <c r="M26" s="38"/>
    </row>
    <row r="27" spans="1:13" s="40" customFormat="1" ht="13.5" customHeight="1" hidden="1">
      <c r="A27" s="32">
        <v>90</v>
      </c>
      <c r="B27" s="5">
        <v>177</v>
      </c>
      <c r="C27" s="33" t="s">
        <v>237</v>
      </c>
      <c r="D27" s="34" t="s">
        <v>21</v>
      </c>
      <c r="E27" s="35" t="s">
        <v>12</v>
      </c>
      <c r="F27" s="4" t="s">
        <v>3</v>
      </c>
      <c r="G27" s="4">
        <v>1985</v>
      </c>
      <c r="H27" s="34" t="s">
        <v>45</v>
      </c>
      <c r="I27" s="35" t="str">
        <f>IF(F27="m",IF($G$1-$G27&lt;=19,"JM",IF($G$1-$G27&lt;=39,"A",IF($G$1-$G27&lt;=49,"B",IF($G$1-$G27&lt;=59,"C",IF($G$1-$G27&lt;=69,"D","E"))))),IF($G$1-$G27&lt;=19,"JŽ",IF($G$1-$G27&lt;=39,"F",IF($G$1-$G27&lt;=49,"G",IF($G$1-$G27&lt;=59,"H","I")))))</f>
        <v>A</v>
      </c>
      <c r="J27" s="35">
        <f>COUNTIF(I$7:I27,I27)</f>
        <v>21</v>
      </c>
      <c r="K27" s="36"/>
      <c r="L27" s="37"/>
      <c r="M27" s="38"/>
    </row>
    <row r="28" spans="1:13" s="42" customFormat="1" ht="19.5" customHeight="1" thickBot="1">
      <c r="A28" s="211" t="s">
        <v>351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3"/>
      <c r="M28" s="184"/>
    </row>
    <row r="29" spans="1:13" s="39" customFormat="1" ht="13.5" customHeight="1">
      <c r="A29" s="79">
        <v>1</v>
      </c>
      <c r="B29" s="76">
        <v>115</v>
      </c>
      <c r="C29" s="77" t="s">
        <v>286</v>
      </c>
      <c r="D29" s="78" t="s">
        <v>287</v>
      </c>
      <c r="E29" s="79" t="s">
        <v>289</v>
      </c>
      <c r="F29" s="80" t="s">
        <v>3</v>
      </c>
      <c r="G29" s="80">
        <v>1974</v>
      </c>
      <c r="H29" s="78" t="s">
        <v>288</v>
      </c>
      <c r="I29" s="79" t="str">
        <f aca="true" t="shared" si="1" ref="I29:I41">IF(F29="m",IF($G$1-$G29&lt;=19,"JM",IF($G$1-$G29&lt;=39,"A",IF($G$1-$G29&lt;=49,"B",IF($G$1-$G29&lt;=59,"C",IF($G$1-$G29&lt;=69,"D","E"))))),IF($G$1-$G29&lt;=19,"JŽ",IF($G$1-$G29&lt;=39,"F",IF($G$1-$G29&lt;=49,"G",IF($G$1-$G29&lt;=59,"H","I")))))</f>
        <v>B</v>
      </c>
      <c r="J29" s="79">
        <f>COUNTIF(I$7:I29,I29)</f>
        <v>1</v>
      </c>
      <c r="K29" s="81">
        <v>0.055486111111111104</v>
      </c>
      <c r="L29" s="82"/>
      <c r="M29" s="76"/>
    </row>
    <row r="30" spans="1:13" s="40" customFormat="1" ht="13.5" customHeight="1">
      <c r="A30" s="85">
        <v>2</v>
      </c>
      <c r="B30" s="86">
        <v>111</v>
      </c>
      <c r="C30" s="87" t="s">
        <v>205</v>
      </c>
      <c r="D30" s="88" t="s">
        <v>206</v>
      </c>
      <c r="E30" s="89" t="s">
        <v>12</v>
      </c>
      <c r="F30" s="90" t="s">
        <v>3</v>
      </c>
      <c r="G30" s="90">
        <v>1978</v>
      </c>
      <c r="H30" s="88" t="s">
        <v>45</v>
      </c>
      <c r="I30" s="89" t="str">
        <f t="shared" si="1"/>
        <v>B</v>
      </c>
      <c r="J30" s="89">
        <f>COUNTIF(I$7:I30,I30)</f>
        <v>2</v>
      </c>
      <c r="K30" s="91">
        <v>0.060069444444444446</v>
      </c>
      <c r="L30" s="93"/>
      <c r="M30" s="86"/>
    </row>
    <row r="31" spans="1:13" s="41" customFormat="1" ht="13.5" customHeight="1" thickBot="1">
      <c r="A31" s="98">
        <v>3</v>
      </c>
      <c r="B31" s="103">
        <v>165</v>
      </c>
      <c r="C31" s="96" t="s">
        <v>118</v>
      </c>
      <c r="D31" s="97" t="s">
        <v>31</v>
      </c>
      <c r="E31" s="98" t="s">
        <v>12</v>
      </c>
      <c r="F31" s="99" t="s">
        <v>3</v>
      </c>
      <c r="G31" s="99">
        <v>1981</v>
      </c>
      <c r="H31" s="97" t="s">
        <v>119</v>
      </c>
      <c r="I31" s="98" t="str">
        <f t="shared" si="1"/>
        <v>B</v>
      </c>
      <c r="J31" s="98">
        <f>COUNTIF(I$7:I31,I31)</f>
        <v>3</v>
      </c>
      <c r="K31" s="100">
        <v>0.0694675925925926</v>
      </c>
      <c r="L31" s="101"/>
      <c r="M31" s="95"/>
    </row>
    <row r="32" spans="1:13" s="42" customFormat="1" ht="13.5" customHeight="1" hidden="1">
      <c r="A32" s="32">
        <v>20</v>
      </c>
      <c r="B32" s="5">
        <v>109</v>
      </c>
      <c r="C32" s="33" t="s">
        <v>313</v>
      </c>
      <c r="D32" s="34" t="s">
        <v>20</v>
      </c>
      <c r="E32" s="35" t="s">
        <v>12</v>
      </c>
      <c r="F32" s="4" t="s">
        <v>3</v>
      </c>
      <c r="G32" s="4">
        <v>1979</v>
      </c>
      <c r="H32" s="34" t="s">
        <v>113</v>
      </c>
      <c r="I32" s="35" t="str">
        <f t="shared" si="1"/>
        <v>B</v>
      </c>
      <c r="J32" s="35">
        <f>COUNTIF(I$7:I32,I32)</f>
        <v>4</v>
      </c>
      <c r="K32" s="36">
        <v>0.06965277777777777</v>
      </c>
      <c r="L32" s="37"/>
      <c r="M32" s="38"/>
    </row>
    <row r="33" spans="1:13" s="58" customFormat="1" ht="13.5" customHeight="1" hidden="1">
      <c r="A33" s="35">
        <v>21</v>
      </c>
      <c r="B33" s="5">
        <v>146</v>
      </c>
      <c r="C33" s="33" t="s">
        <v>229</v>
      </c>
      <c r="D33" s="34" t="s">
        <v>100</v>
      </c>
      <c r="E33" s="35" t="s">
        <v>12</v>
      </c>
      <c r="F33" s="4" t="s">
        <v>3</v>
      </c>
      <c r="G33" s="4">
        <v>1973</v>
      </c>
      <c r="H33" s="34" t="s">
        <v>101</v>
      </c>
      <c r="I33" s="35" t="str">
        <f t="shared" si="1"/>
        <v>B</v>
      </c>
      <c r="J33" s="35">
        <f>COUNTIF(I$7:I33,I33)</f>
        <v>5</v>
      </c>
      <c r="K33" s="36">
        <v>0.07010416666666668</v>
      </c>
      <c r="L33" s="44"/>
      <c r="M33" s="38"/>
    </row>
    <row r="34" spans="1:13" s="39" customFormat="1" ht="13.5" customHeight="1" hidden="1">
      <c r="A34" s="32">
        <v>33</v>
      </c>
      <c r="B34" s="5">
        <v>166</v>
      </c>
      <c r="C34" s="33" t="s">
        <v>94</v>
      </c>
      <c r="D34" s="34" t="s">
        <v>24</v>
      </c>
      <c r="E34" s="35" t="s">
        <v>12</v>
      </c>
      <c r="F34" s="4" t="s">
        <v>3</v>
      </c>
      <c r="G34" s="4">
        <v>1980</v>
      </c>
      <c r="H34" s="108" t="s">
        <v>40</v>
      </c>
      <c r="I34" s="35" t="str">
        <f t="shared" si="1"/>
        <v>B</v>
      </c>
      <c r="J34" s="35">
        <f>COUNTIF(I$7:I34,I34)</f>
        <v>6</v>
      </c>
      <c r="K34" s="36">
        <v>0.07849537037037037</v>
      </c>
      <c r="L34" s="37"/>
      <c r="M34" s="38"/>
    </row>
    <row r="35" spans="1:13" s="39" customFormat="1" ht="13.5" customHeight="1" hidden="1">
      <c r="A35" s="35">
        <v>45</v>
      </c>
      <c r="B35" s="5">
        <v>103</v>
      </c>
      <c r="C35" s="33" t="s">
        <v>203</v>
      </c>
      <c r="D35" s="34" t="s">
        <v>32</v>
      </c>
      <c r="E35" s="35" t="s">
        <v>12</v>
      </c>
      <c r="F35" s="4" t="s">
        <v>3</v>
      </c>
      <c r="G35" s="4">
        <v>1972</v>
      </c>
      <c r="H35" s="34" t="s">
        <v>204</v>
      </c>
      <c r="I35" s="35" t="str">
        <f t="shared" si="1"/>
        <v>B</v>
      </c>
      <c r="J35" s="35">
        <f>COUNTIF(I$7:I35,I35)</f>
        <v>7</v>
      </c>
      <c r="K35" s="36">
        <v>0.08302083333333334</v>
      </c>
      <c r="L35" s="37"/>
      <c r="M35" s="38"/>
    </row>
    <row r="36" spans="1:13" s="40" customFormat="1" ht="13.5" customHeight="1" hidden="1">
      <c r="A36" s="32">
        <v>47</v>
      </c>
      <c r="B36" s="5">
        <v>107</v>
      </c>
      <c r="C36" s="33" t="s">
        <v>104</v>
      </c>
      <c r="D36" s="34" t="s">
        <v>23</v>
      </c>
      <c r="E36" s="35" t="s">
        <v>12</v>
      </c>
      <c r="F36" s="4" t="s">
        <v>3</v>
      </c>
      <c r="G36" s="4">
        <v>1973</v>
      </c>
      <c r="H36" s="34" t="s">
        <v>105</v>
      </c>
      <c r="I36" s="35" t="str">
        <f t="shared" si="1"/>
        <v>B</v>
      </c>
      <c r="J36" s="35">
        <f>COUNTIF(I$7:I36,I36)</f>
        <v>8</v>
      </c>
      <c r="K36" s="36">
        <v>0.08359953703703704</v>
      </c>
      <c r="L36" s="37"/>
      <c r="M36" s="38"/>
    </row>
    <row r="37" spans="1:13" s="58" customFormat="1" ht="13.5" customHeight="1" hidden="1">
      <c r="A37" s="35">
        <v>56</v>
      </c>
      <c r="B37" s="5">
        <v>184</v>
      </c>
      <c r="C37" s="33" t="s">
        <v>194</v>
      </c>
      <c r="D37" s="34" t="s">
        <v>89</v>
      </c>
      <c r="E37" s="35" t="s">
        <v>12</v>
      </c>
      <c r="F37" s="4" t="s">
        <v>3</v>
      </c>
      <c r="G37" s="4">
        <v>1977</v>
      </c>
      <c r="H37" s="34" t="s">
        <v>333</v>
      </c>
      <c r="I37" s="35" t="str">
        <f t="shared" si="1"/>
        <v>B</v>
      </c>
      <c r="J37" s="35">
        <f>COUNTIF(I$7:I37,I37)</f>
        <v>9</v>
      </c>
      <c r="K37" s="36">
        <v>0.08663194444444444</v>
      </c>
      <c r="L37" s="37"/>
      <c r="M37" s="38"/>
    </row>
    <row r="38" spans="1:13" s="42" customFormat="1" ht="13.5" customHeight="1" hidden="1">
      <c r="A38" s="32">
        <v>61</v>
      </c>
      <c r="B38" s="5">
        <v>158</v>
      </c>
      <c r="C38" s="110" t="s">
        <v>140</v>
      </c>
      <c r="D38" s="34" t="s">
        <v>35</v>
      </c>
      <c r="E38" s="35" t="s">
        <v>12</v>
      </c>
      <c r="F38" s="4" t="s">
        <v>3</v>
      </c>
      <c r="G38" s="4">
        <v>1981</v>
      </c>
      <c r="H38" s="34" t="s">
        <v>141</v>
      </c>
      <c r="I38" s="35" t="str">
        <f t="shared" si="1"/>
        <v>B</v>
      </c>
      <c r="J38" s="35">
        <f>COUNTIF(I$7:I38,I38)</f>
        <v>10</v>
      </c>
      <c r="K38" s="36">
        <v>0.0886111111111111</v>
      </c>
      <c r="L38" s="37"/>
      <c r="M38" s="38"/>
    </row>
    <row r="39" spans="1:13" s="42" customFormat="1" ht="13.5" customHeight="1" hidden="1">
      <c r="A39" s="35">
        <v>72</v>
      </c>
      <c r="B39" s="59">
        <v>189</v>
      </c>
      <c r="C39" s="33" t="s">
        <v>78</v>
      </c>
      <c r="D39" s="34" t="s">
        <v>79</v>
      </c>
      <c r="E39" s="35" t="s">
        <v>12</v>
      </c>
      <c r="F39" s="4" t="s">
        <v>3</v>
      </c>
      <c r="G39" s="4">
        <v>1981</v>
      </c>
      <c r="H39" s="34" t="s">
        <v>45</v>
      </c>
      <c r="I39" s="35" t="str">
        <f t="shared" si="1"/>
        <v>B</v>
      </c>
      <c r="J39" s="35">
        <f>COUNTIF(I$7:I39,I39)</f>
        <v>11</v>
      </c>
      <c r="K39" s="36">
        <v>0.09315972222222223</v>
      </c>
      <c r="L39" s="37"/>
      <c r="M39" s="38"/>
    </row>
    <row r="40" spans="1:13" s="41" customFormat="1" ht="13.5" customHeight="1" hidden="1">
      <c r="A40" s="32">
        <v>74</v>
      </c>
      <c r="B40" s="59">
        <v>181</v>
      </c>
      <c r="C40" s="33" t="s">
        <v>266</v>
      </c>
      <c r="D40" s="34" t="s">
        <v>36</v>
      </c>
      <c r="E40" s="35" t="s">
        <v>12</v>
      </c>
      <c r="F40" s="4" t="s">
        <v>3</v>
      </c>
      <c r="G40" s="4">
        <v>1976</v>
      </c>
      <c r="H40" s="108" t="s">
        <v>40</v>
      </c>
      <c r="I40" s="35" t="str">
        <f t="shared" si="1"/>
        <v>B</v>
      </c>
      <c r="J40" s="35">
        <f>COUNTIF(I$7:I40,I40)</f>
        <v>12</v>
      </c>
      <c r="K40" s="36">
        <v>0.09327546296296296</v>
      </c>
      <c r="L40" s="37"/>
      <c r="M40" s="38"/>
    </row>
    <row r="41" spans="1:13" s="42" customFormat="1" ht="13.5" customHeight="1" hidden="1">
      <c r="A41" s="35">
        <v>75</v>
      </c>
      <c r="B41" s="5">
        <v>179</v>
      </c>
      <c r="C41" s="33" t="s">
        <v>102</v>
      </c>
      <c r="D41" s="34" t="s">
        <v>103</v>
      </c>
      <c r="E41" s="35" t="s">
        <v>12</v>
      </c>
      <c r="F41" s="4" t="s">
        <v>3</v>
      </c>
      <c r="G41" s="4">
        <v>1975</v>
      </c>
      <c r="H41" s="34" t="s">
        <v>210</v>
      </c>
      <c r="I41" s="35" t="str">
        <f t="shared" si="1"/>
        <v>B</v>
      </c>
      <c r="J41" s="35">
        <f>COUNTIF(I$7:I41,I41)</f>
        <v>13</v>
      </c>
      <c r="K41" s="36">
        <v>0.0940625</v>
      </c>
      <c r="L41" s="37"/>
      <c r="M41" s="38"/>
    </row>
    <row r="42" spans="1:13" s="42" customFormat="1" ht="19.5" customHeight="1" thickBot="1">
      <c r="A42" s="211" t="s">
        <v>350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3"/>
      <c r="M42" s="184"/>
    </row>
    <row r="43" spans="1:13" s="39" customFormat="1" ht="13.5" customHeight="1">
      <c r="A43" s="75">
        <v>1</v>
      </c>
      <c r="B43" s="76">
        <v>108</v>
      </c>
      <c r="C43" s="77" t="s">
        <v>148</v>
      </c>
      <c r="D43" s="78" t="s">
        <v>26</v>
      </c>
      <c r="E43" s="79" t="s">
        <v>12</v>
      </c>
      <c r="F43" s="80" t="s">
        <v>3</v>
      </c>
      <c r="G43" s="80">
        <v>1965</v>
      </c>
      <c r="H43" s="78" t="s">
        <v>113</v>
      </c>
      <c r="I43" s="79" t="str">
        <f aca="true" t="shared" si="2" ref="I43:I61">IF(F43="m",IF($G$1-$G43&lt;=19,"JM",IF($G$1-$G43&lt;=39,"A",IF($G$1-$G43&lt;=49,"B",IF($G$1-$G43&lt;=59,"C",IF($G$1-$G43&lt;=69,"D","E"))))),IF($G$1-$G43&lt;=19,"JŽ",IF($G$1-$G43&lt;=39,"F",IF($G$1-$G43&lt;=49,"G",IF($G$1-$G43&lt;=59,"H","I")))))</f>
        <v>C</v>
      </c>
      <c r="J43" s="79">
        <f>COUNTIF(I$7:I43,I43)</f>
        <v>1</v>
      </c>
      <c r="K43" s="81">
        <v>0.059201388888888894</v>
      </c>
      <c r="L43" s="82"/>
      <c r="M43" s="76"/>
    </row>
    <row r="44" spans="1:13" s="40" customFormat="1" ht="13.5" customHeight="1">
      <c r="A44" s="89">
        <v>2</v>
      </c>
      <c r="B44" s="86">
        <v>121</v>
      </c>
      <c r="C44" s="87" t="s">
        <v>282</v>
      </c>
      <c r="D44" s="88" t="s">
        <v>283</v>
      </c>
      <c r="E44" s="89" t="s">
        <v>12</v>
      </c>
      <c r="F44" s="90" t="s">
        <v>3</v>
      </c>
      <c r="G44" s="90">
        <v>1967</v>
      </c>
      <c r="H44" s="88" t="s">
        <v>113</v>
      </c>
      <c r="I44" s="89" t="str">
        <f t="shared" si="2"/>
        <v>C</v>
      </c>
      <c r="J44" s="89">
        <f>COUNTIF(I$7:I44,I44)</f>
        <v>2</v>
      </c>
      <c r="K44" s="91">
        <v>0.06171296296296296</v>
      </c>
      <c r="L44" s="93"/>
      <c r="M44" s="86"/>
    </row>
    <row r="45" spans="1:13" s="41" customFormat="1" ht="13.5" customHeight="1" thickBot="1">
      <c r="A45" s="94">
        <v>3</v>
      </c>
      <c r="B45" s="95">
        <v>140</v>
      </c>
      <c r="C45" s="96" t="s">
        <v>239</v>
      </c>
      <c r="D45" s="97" t="s">
        <v>21</v>
      </c>
      <c r="E45" s="98" t="s">
        <v>12</v>
      </c>
      <c r="F45" s="99" t="s">
        <v>3</v>
      </c>
      <c r="G45" s="99">
        <v>1969</v>
      </c>
      <c r="H45" s="97" t="s">
        <v>137</v>
      </c>
      <c r="I45" s="98" t="str">
        <f t="shared" si="2"/>
        <v>C</v>
      </c>
      <c r="J45" s="98">
        <f>COUNTIF(I$7:I45,I45)</f>
        <v>3</v>
      </c>
      <c r="K45" s="100">
        <v>0.06283564814814814</v>
      </c>
      <c r="L45" s="102" t="s">
        <v>179</v>
      </c>
      <c r="M45" s="95"/>
    </row>
    <row r="46" spans="1:13" s="40" customFormat="1" ht="13.5" customHeight="1" hidden="1">
      <c r="A46" s="35">
        <v>11</v>
      </c>
      <c r="B46" s="59">
        <v>174</v>
      </c>
      <c r="C46" s="33" t="s">
        <v>285</v>
      </c>
      <c r="D46" s="34" t="s">
        <v>25</v>
      </c>
      <c r="E46" s="35" t="s">
        <v>12</v>
      </c>
      <c r="F46" s="4" t="s">
        <v>3</v>
      </c>
      <c r="G46" s="4">
        <v>1963</v>
      </c>
      <c r="H46" s="34" t="s">
        <v>43</v>
      </c>
      <c r="I46" s="35" t="str">
        <f t="shared" si="2"/>
        <v>C</v>
      </c>
      <c r="J46" s="35">
        <f>COUNTIF(I$7:I46,I46)</f>
        <v>4</v>
      </c>
      <c r="K46" s="36">
        <v>0.06400462962962962</v>
      </c>
      <c r="L46" s="44" t="s">
        <v>179</v>
      </c>
      <c r="M46" s="38"/>
    </row>
    <row r="47" spans="1:13" s="42" customFormat="1" ht="13.5" customHeight="1" hidden="1">
      <c r="A47" s="32">
        <v>14</v>
      </c>
      <c r="B47" s="5">
        <v>125</v>
      </c>
      <c r="C47" s="109" t="s">
        <v>82</v>
      </c>
      <c r="D47" s="34" t="s">
        <v>11</v>
      </c>
      <c r="E47" s="35" t="s">
        <v>12</v>
      </c>
      <c r="F47" s="4" t="s">
        <v>3</v>
      </c>
      <c r="G47" s="4">
        <v>1964</v>
      </c>
      <c r="H47" s="34" t="s">
        <v>324</v>
      </c>
      <c r="I47" s="35" t="str">
        <f t="shared" si="2"/>
        <v>C</v>
      </c>
      <c r="J47" s="35">
        <f>COUNTIF(I$7:I47,I47)</f>
        <v>5</v>
      </c>
      <c r="K47" s="36">
        <v>0.06766203703703703</v>
      </c>
      <c r="L47" s="37"/>
      <c r="M47" s="38"/>
    </row>
    <row r="48" spans="1:13" s="42" customFormat="1" ht="13.5" customHeight="1" hidden="1">
      <c r="A48" s="35">
        <v>22</v>
      </c>
      <c r="B48" s="5">
        <v>138</v>
      </c>
      <c r="C48" s="33" t="s">
        <v>135</v>
      </c>
      <c r="D48" s="34" t="s">
        <v>131</v>
      </c>
      <c r="E48" s="35" t="s">
        <v>12</v>
      </c>
      <c r="F48" s="4" t="s">
        <v>3</v>
      </c>
      <c r="G48" s="4">
        <v>1970</v>
      </c>
      <c r="H48" s="34" t="s">
        <v>136</v>
      </c>
      <c r="I48" s="35" t="str">
        <f t="shared" si="2"/>
        <v>C</v>
      </c>
      <c r="J48" s="35">
        <f>COUNTIF(I$7:I48,I48)</f>
        <v>6</v>
      </c>
      <c r="K48" s="36">
        <v>0.07090277777777777</v>
      </c>
      <c r="L48" s="37"/>
      <c r="M48" s="38"/>
    </row>
    <row r="49" spans="1:13" s="43" customFormat="1" ht="13.5" customHeight="1" hidden="1">
      <c r="A49" s="32">
        <v>31</v>
      </c>
      <c r="B49" s="5">
        <v>152</v>
      </c>
      <c r="C49" s="33" t="s">
        <v>91</v>
      </c>
      <c r="D49" s="34" t="s">
        <v>18</v>
      </c>
      <c r="E49" s="35" t="s">
        <v>12</v>
      </c>
      <c r="F49" s="4" t="s">
        <v>3</v>
      </c>
      <c r="G49" s="4">
        <v>1969</v>
      </c>
      <c r="H49" s="34" t="s">
        <v>40</v>
      </c>
      <c r="I49" s="35" t="str">
        <f t="shared" si="2"/>
        <v>C</v>
      </c>
      <c r="J49" s="35">
        <f>COUNTIF(I$7:I49,I49)</f>
        <v>7</v>
      </c>
      <c r="K49" s="36">
        <v>0.07827546296296296</v>
      </c>
      <c r="L49" s="37"/>
      <c r="M49" s="38"/>
    </row>
    <row r="50" spans="1:13" s="41" customFormat="1" ht="13.5" customHeight="1" hidden="1">
      <c r="A50" s="35">
        <v>36</v>
      </c>
      <c r="B50" s="5">
        <v>110</v>
      </c>
      <c r="C50" s="33" t="s">
        <v>123</v>
      </c>
      <c r="D50" s="34" t="s">
        <v>124</v>
      </c>
      <c r="E50" s="35" t="s">
        <v>12</v>
      </c>
      <c r="F50" s="4" t="s">
        <v>3</v>
      </c>
      <c r="G50" s="4">
        <v>1966</v>
      </c>
      <c r="H50" s="34" t="s">
        <v>112</v>
      </c>
      <c r="I50" s="35" t="str">
        <f t="shared" si="2"/>
        <v>C</v>
      </c>
      <c r="J50" s="35">
        <f>COUNTIF(I$7:I50,I50)</f>
        <v>8</v>
      </c>
      <c r="K50" s="36">
        <v>0.07900462962962963</v>
      </c>
      <c r="L50" s="37"/>
      <c r="M50" s="38"/>
    </row>
    <row r="51" spans="1:13" s="41" customFormat="1" ht="13.5" customHeight="1" hidden="1">
      <c r="A51" s="32">
        <v>48</v>
      </c>
      <c r="B51" s="5">
        <v>101</v>
      </c>
      <c r="C51" s="33" t="s">
        <v>250</v>
      </c>
      <c r="D51" s="34" t="s">
        <v>251</v>
      </c>
      <c r="E51" s="35" t="s">
        <v>12</v>
      </c>
      <c r="F51" s="4" t="s">
        <v>3</v>
      </c>
      <c r="G51" s="4">
        <v>1963</v>
      </c>
      <c r="H51" s="34" t="s">
        <v>252</v>
      </c>
      <c r="I51" s="35" t="str">
        <f t="shared" si="2"/>
        <v>C</v>
      </c>
      <c r="J51" s="35">
        <f>COUNTIF(I$7:I51,I51)</f>
        <v>9</v>
      </c>
      <c r="K51" s="36">
        <v>0.08371527777777778</v>
      </c>
      <c r="L51" s="37"/>
      <c r="M51" s="38"/>
    </row>
    <row r="52" spans="1:13" s="42" customFormat="1" ht="13.5" customHeight="1" hidden="1">
      <c r="A52" s="35">
        <v>51</v>
      </c>
      <c r="B52" s="5">
        <v>136</v>
      </c>
      <c r="C52" s="33" t="s">
        <v>147</v>
      </c>
      <c r="D52" s="34" t="s">
        <v>63</v>
      </c>
      <c r="E52" s="35" t="s">
        <v>12</v>
      </c>
      <c r="F52" s="4" t="s">
        <v>3</v>
      </c>
      <c r="G52" s="4">
        <v>1971</v>
      </c>
      <c r="H52" s="34" t="s">
        <v>45</v>
      </c>
      <c r="I52" s="35" t="str">
        <f t="shared" si="2"/>
        <v>C</v>
      </c>
      <c r="J52" s="35">
        <f>COUNTIF(I$7:I52,I52)</f>
        <v>10</v>
      </c>
      <c r="K52" s="36">
        <v>0.0848148148148148</v>
      </c>
      <c r="L52" s="37"/>
      <c r="M52" s="38"/>
    </row>
    <row r="53" spans="1:13" s="42" customFormat="1" ht="13.5" customHeight="1" hidden="1">
      <c r="A53" s="32">
        <v>54</v>
      </c>
      <c r="B53" s="5">
        <v>141</v>
      </c>
      <c r="C53" s="33" t="s">
        <v>128</v>
      </c>
      <c r="D53" s="34" t="s">
        <v>21</v>
      </c>
      <c r="E53" s="35" t="s">
        <v>12</v>
      </c>
      <c r="F53" s="4" t="s">
        <v>3</v>
      </c>
      <c r="G53" s="4">
        <v>1970</v>
      </c>
      <c r="H53" s="34" t="s">
        <v>45</v>
      </c>
      <c r="I53" s="35" t="str">
        <f t="shared" si="2"/>
        <v>C</v>
      </c>
      <c r="J53" s="35">
        <f>COUNTIF(I$7:I53,I53)</f>
        <v>11</v>
      </c>
      <c r="K53" s="36">
        <v>0.08567129629629629</v>
      </c>
      <c r="L53" s="37"/>
      <c r="M53" s="38"/>
    </row>
    <row r="54" spans="1:13" s="42" customFormat="1" ht="13.5" customHeight="1" hidden="1">
      <c r="A54" s="35">
        <v>57</v>
      </c>
      <c r="B54" s="5">
        <v>150</v>
      </c>
      <c r="C54" s="33" t="s">
        <v>129</v>
      </c>
      <c r="D54" s="34" t="s">
        <v>27</v>
      </c>
      <c r="E54" s="35" t="s">
        <v>12</v>
      </c>
      <c r="F54" s="4" t="s">
        <v>3</v>
      </c>
      <c r="G54" s="4">
        <v>1962</v>
      </c>
      <c r="H54" s="34" t="s">
        <v>81</v>
      </c>
      <c r="I54" s="35" t="str">
        <f t="shared" si="2"/>
        <v>C</v>
      </c>
      <c r="J54" s="35">
        <f>COUNTIF(I$7:I54,I54)</f>
        <v>12</v>
      </c>
      <c r="K54" s="36">
        <v>0.08695601851851852</v>
      </c>
      <c r="L54" s="37"/>
      <c r="M54" s="38"/>
    </row>
    <row r="55" spans="1:13" s="42" customFormat="1" ht="13.5" customHeight="1" hidden="1">
      <c r="A55" s="32">
        <v>58</v>
      </c>
      <c r="B55" s="5">
        <v>191</v>
      </c>
      <c r="C55" s="33" t="s">
        <v>306</v>
      </c>
      <c r="D55" s="34" t="s">
        <v>66</v>
      </c>
      <c r="E55" s="35" t="s">
        <v>12</v>
      </c>
      <c r="F55" s="4" t="s">
        <v>3</v>
      </c>
      <c r="G55" s="4">
        <v>1968</v>
      </c>
      <c r="H55" s="34" t="s">
        <v>209</v>
      </c>
      <c r="I55" s="35" t="str">
        <f t="shared" si="2"/>
        <v>C</v>
      </c>
      <c r="J55" s="35">
        <f>COUNTIF(I$7:I55,I55)</f>
        <v>13</v>
      </c>
      <c r="K55" s="36">
        <v>0.0873148148148148</v>
      </c>
      <c r="L55" s="37"/>
      <c r="M55" s="38"/>
    </row>
    <row r="56" spans="1:13" s="42" customFormat="1" ht="13.5" customHeight="1" hidden="1">
      <c r="A56" s="35">
        <v>64</v>
      </c>
      <c r="B56" s="5">
        <v>153</v>
      </c>
      <c r="C56" s="33" t="s">
        <v>217</v>
      </c>
      <c r="D56" s="34" t="s">
        <v>255</v>
      </c>
      <c r="E56" s="35" t="s">
        <v>12</v>
      </c>
      <c r="F56" s="4" t="s">
        <v>3</v>
      </c>
      <c r="G56" s="4">
        <v>1965</v>
      </c>
      <c r="H56" s="34" t="s">
        <v>44</v>
      </c>
      <c r="I56" s="35" t="str">
        <f t="shared" si="2"/>
        <v>C</v>
      </c>
      <c r="J56" s="35">
        <f>COUNTIF(I$7:I56,I56)</f>
        <v>14</v>
      </c>
      <c r="K56" s="36">
        <v>0.08925925925925926</v>
      </c>
      <c r="L56" s="44" t="s">
        <v>179</v>
      </c>
      <c r="M56" s="38"/>
    </row>
    <row r="57" spans="1:13" s="58" customFormat="1" ht="13.5" customHeight="1" hidden="1">
      <c r="A57" s="32">
        <v>66</v>
      </c>
      <c r="B57" s="5">
        <v>161</v>
      </c>
      <c r="C57" s="33" t="s">
        <v>99</v>
      </c>
      <c r="D57" s="34" t="s">
        <v>26</v>
      </c>
      <c r="E57" s="35" t="s">
        <v>12</v>
      </c>
      <c r="F57" s="4" t="s">
        <v>3</v>
      </c>
      <c r="G57" s="4">
        <v>1964</v>
      </c>
      <c r="H57" s="34" t="s">
        <v>39</v>
      </c>
      <c r="I57" s="35" t="str">
        <f t="shared" si="2"/>
        <v>C</v>
      </c>
      <c r="J57" s="35">
        <f>COUNTIF(I$7:I57,I57)</f>
        <v>15</v>
      </c>
      <c r="K57" s="36">
        <v>0.08964120370370371</v>
      </c>
      <c r="L57" s="44"/>
      <c r="M57" s="38"/>
    </row>
    <row r="58" spans="1:13" s="39" customFormat="1" ht="13.5" customHeight="1" hidden="1">
      <c r="A58" s="35">
        <v>69</v>
      </c>
      <c r="B58" s="5">
        <v>171</v>
      </c>
      <c r="C58" s="33" t="s">
        <v>122</v>
      </c>
      <c r="D58" s="34" t="s">
        <v>52</v>
      </c>
      <c r="E58" s="35" t="s">
        <v>12</v>
      </c>
      <c r="F58" s="4" t="s">
        <v>3</v>
      </c>
      <c r="G58" s="4">
        <v>1964</v>
      </c>
      <c r="H58" s="34" t="s">
        <v>48</v>
      </c>
      <c r="I58" s="35" t="str">
        <f t="shared" si="2"/>
        <v>C</v>
      </c>
      <c r="J58" s="35">
        <f>COUNTIF(I$7:I58,I58)</f>
        <v>16</v>
      </c>
      <c r="K58" s="36">
        <v>0.09193287037037036</v>
      </c>
      <c r="L58" s="37"/>
      <c r="M58" s="38"/>
    </row>
    <row r="59" spans="1:13" s="42" customFormat="1" ht="13.5" customHeight="1" hidden="1">
      <c r="A59" s="32">
        <v>76</v>
      </c>
      <c r="B59" s="5">
        <v>176</v>
      </c>
      <c r="C59" s="33" t="s">
        <v>275</v>
      </c>
      <c r="D59" s="34" t="s">
        <v>251</v>
      </c>
      <c r="E59" s="35" t="s">
        <v>12</v>
      </c>
      <c r="F59" s="4" t="s">
        <v>3</v>
      </c>
      <c r="G59" s="4">
        <v>1966</v>
      </c>
      <c r="H59" s="34" t="s">
        <v>40</v>
      </c>
      <c r="I59" s="35" t="str">
        <f t="shared" si="2"/>
        <v>C</v>
      </c>
      <c r="J59" s="35">
        <f>COUNTIF(I$7:I59,I59)</f>
        <v>17</v>
      </c>
      <c r="K59" s="36">
        <v>0.0941087962962963</v>
      </c>
      <c r="L59" s="37"/>
      <c r="M59" s="38"/>
    </row>
    <row r="60" spans="1:13" s="40" customFormat="1" ht="13.5" customHeight="1" hidden="1">
      <c r="A60" s="35">
        <v>79</v>
      </c>
      <c r="B60" s="5">
        <v>123</v>
      </c>
      <c r="C60" s="33" t="s">
        <v>127</v>
      </c>
      <c r="D60" s="34" t="s">
        <v>35</v>
      </c>
      <c r="E60" s="35" t="s">
        <v>12</v>
      </c>
      <c r="F60" s="4" t="s">
        <v>3</v>
      </c>
      <c r="G60" s="4">
        <v>1966</v>
      </c>
      <c r="H60" s="34" t="s">
        <v>45</v>
      </c>
      <c r="I60" s="35" t="str">
        <f t="shared" si="2"/>
        <v>C</v>
      </c>
      <c r="J60" s="35">
        <f>COUNTIF(I$7:I60,I60)</f>
        <v>18</v>
      </c>
      <c r="K60" s="36">
        <v>0.09618055555555556</v>
      </c>
      <c r="L60" s="37"/>
      <c r="M60" s="38"/>
    </row>
    <row r="61" spans="1:13" s="58" customFormat="1" ht="13.5" customHeight="1" hidden="1">
      <c r="A61" s="32">
        <v>83</v>
      </c>
      <c r="B61" s="5">
        <v>168</v>
      </c>
      <c r="C61" s="33" t="s">
        <v>193</v>
      </c>
      <c r="D61" s="34" t="s">
        <v>23</v>
      </c>
      <c r="E61" s="35" t="s">
        <v>12</v>
      </c>
      <c r="F61" s="4" t="s">
        <v>3</v>
      </c>
      <c r="G61" s="4">
        <v>1966</v>
      </c>
      <c r="H61" s="108" t="s">
        <v>97</v>
      </c>
      <c r="I61" s="35" t="str">
        <f t="shared" si="2"/>
        <v>C</v>
      </c>
      <c r="J61" s="35">
        <f>COUNTIF(I$7:I61,I61)</f>
        <v>19</v>
      </c>
      <c r="K61" s="36">
        <v>0.10042824074074075</v>
      </c>
      <c r="L61" s="37"/>
      <c r="M61" s="38"/>
    </row>
    <row r="62" spans="1:13" s="42" customFormat="1" ht="19.5" customHeight="1" thickBot="1">
      <c r="A62" s="211" t="s">
        <v>211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3"/>
      <c r="M62" s="184"/>
    </row>
    <row r="63" spans="1:13" s="39" customFormat="1" ht="13.5" customHeight="1">
      <c r="A63" s="79">
        <v>1</v>
      </c>
      <c r="B63" s="76">
        <v>173</v>
      </c>
      <c r="C63" s="77" t="s">
        <v>267</v>
      </c>
      <c r="D63" s="78" t="s">
        <v>35</v>
      </c>
      <c r="E63" s="79" t="s">
        <v>12</v>
      </c>
      <c r="F63" s="80" t="s">
        <v>3</v>
      </c>
      <c r="G63" s="80">
        <v>1961</v>
      </c>
      <c r="H63" s="78" t="s">
        <v>39</v>
      </c>
      <c r="I63" s="79" t="str">
        <f aca="true" t="shared" si="3" ref="I63:I72">IF(F63="m",IF($G$1-$G63&lt;=19,"JM",IF($G$1-$G63&lt;=39,"A",IF($G$1-$G63&lt;=49,"B",IF($G$1-$G63&lt;=59,"C",IF($G$1-$G63&lt;=69,"D","E"))))),IF($G$1-$G63&lt;=19,"JŽ",IF($G$1-$G63&lt;=39,"F",IF($G$1-$G63&lt;=49,"G",IF($G$1-$G63&lt;=59,"H","I")))))</f>
        <v>D</v>
      </c>
      <c r="J63" s="79">
        <f>COUNTIF(I$7:I63,I63)</f>
        <v>1</v>
      </c>
      <c r="K63" s="81">
        <v>0.06813657407407407</v>
      </c>
      <c r="L63" s="82"/>
      <c r="M63" s="76"/>
    </row>
    <row r="64" spans="1:13" s="40" customFormat="1" ht="13.5" customHeight="1">
      <c r="A64" s="85">
        <v>2</v>
      </c>
      <c r="B64" s="86">
        <v>114</v>
      </c>
      <c r="C64" s="87" t="s">
        <v>292</v>
      </c>
      <c r="D64" s="88" t="s">
        <v>293</v>
      </c>
      <c r="E64" s="89" t="s">
        <v>289</v>
      </c>
      <c r="F64" s="90" t="s">
        <v>3</v>
      </c>
      <c r="G64" s="90">
        <v>1958</v>
      </c>
      <c r="H64" s="88" t="s">
        <v>294</v>
      </c>
      <c r="I64" s="89" t="str">
        <f t="shared" si="3"/>
        <v>D</v>
      </c>
      <c r="J64" s="89">
        <f>COUNTIF(I$7:I64,I64)</f>
        <v>2</v>
      </c>
      <c r="K64" s="91">
        <v>0.06890046296296297</v>
      </c>
      <c r="L64" s="93"/>
      <c r="M64" s="86"/>
    </row>
    <row r="65" spans="1:13" s="41" customFormat="1" ht="13.5" customHeight="1" thickBot="1">
      <c r="A65" s="98">
        <v>3</v>
      </c>
      <c r="B65" s="95">
        <v>172</v>
      </c>
      <c r="C65" s="96" t="s">
        <v>88</v>
      </c>
      <c r="D65" s="97" t="s">
        <v>22</v>
      </c>
      <c r="E65" s="98" t="s">
        <v>12</v>
      </c>
      <c r="F65" s="99" t="s">
        <v>3</v>
      </c>
      <c r="G65" s="99">
        <v>1959</v>
      </c>
      <c r="H65" s="97" t="s">
        <v>327</v>
      </c>
      <c r="I65" s="98" t="str">
        <f t="shared" si="3"/>
        <v>D</v>
      </c>
      <c r="J65" s="98">
        <f>COUNTIF(I$7:I65,I65)</f>
        <v>3</v>
      </c>
      <c r="K65" s="100">
        <v>0.07733796296296297</v>
      </c>
      <c r="L65" s="101"/>
      <c r="M65" s="95"/>
    </row>
    <row r="66" spans="1:13" s="42" customFormat="1" ht="13.5" customHeight="1" hidden="1">
      <c r="A66" s="32">
        <v>38</v>
      </c>
      <c r="B66" s="5">
        <v>142</v>
      </c>
      <c r="C66" s="33" t="s">
        <v>308</v>
      </c>
      <c r="D66" s="34" t="s">
        <v>20</v>
      </c>
      <c r="E66" s="35" t="s">
        <v>12</v>
      </c>
      <c r="F66" s="4" t="s">
        <v>3</v>
      </c>
      <c r="G66" s="4">
        <v>1954</v>
      </c>
      <c r="H66" s="108" t="s">
        <v>40</v>
      </c>
      <c r="I66" s="35" t="str">
        <f t="shared" si="3"/>
        <v>D</v>
      </c>
      <c r="J66" s="35">
        <f>COUNTIF(I$7:I66,I66)</f>
        <v>4</v>
      </c>
      <c r="K66" s="36">
        <v>0.07940972222222221</v>
      </c>
      <c r="L66" s="37"/>
      <c r="M66" s="38"/>
    </row>
    <row r="67" spans="1:13" s="42" customFormat="1" ht="13.5" customHeight="1" hidden="1">
      <c r="A67" s="35">
        <v>43</v>
      </c>
      <c r="B67" s="5">
        <v>105</v>
      </c>
      <c r="C67" s="33" t="s">
        <v>227</v>
      </c>
      <c r="D67" s="34" t="s">
        <v>22</v>
      </c>
      <c r="E67" s="35" t="s">
        <v>12</v>
      </c>
      <c r="F67" s="4" t="s">
        <v>3</v>
      </c>
      <c r="G67" s="4">
        <v>1958</v>
      </c>
      <c r="H67" s="34" t="s">
        <v>45</v>
      </c>
      <c r="I67" s="35" t="str">
        <f t="shared" si="3"/>
        <v>D</v>
      </c>
      <c r="J67" s="35">
        <f>COUNTIF(I$7:I67,I67)</f>
        <v>5</v>
      </c>
      <c r="K67" s="36">
        <v>0.08256944444444445</v>
      </c>
      <c r="L67" s="37"/>
      <c r="M67" s="38"/>
    </row>
    <row r="68" spans="1:13" s="42" customFormat="1" ht="13.5" customHeight="1" hidden="1">
      <c r="A68" s="32">
        <v>52</v>
      </c>
      <c r="B68" s="5">
        <v>144</v>
      </c>
      <c r="C68" s="33" t="s">
        <v>115</v>
      </c>
      <c r="D68" s="34" t="s">
        <v>28</v>
      </c>
      <c r="E68" s="35" t="s">
        <v>12</v>
      </c>
      <c r="F68" s="4" t="s">
        <v>3</v>
      </c>
      <c r="G68" s="4">
        <v>1957</v>
      </c>
      <c r="H68" s="34" t="s">
        <v>69</v>
      </c>
      <c r="I68" s="35" t="str">
        <f t="shared" si="3"/>
        <v>D</v>
      </c>
      <c r="J68" s="35">
        <f>COUNTIF(I$7:I68,I68)</f>
        <v>6</v>
      </c>
      <c r="K68" s="36">
        <v>0.08505787037037037</v>
      </c>
      <c r="L68" s="37"/>
      <c r="M68" s="38"/>
    </row>
    <row r="69" spans="1:13" s="42" customFormat="1" ht="13.5" customHeight="1" hidden="1">
      <c r="A69" s="35">
        <v>78</v>
      </c>
      <c r="B69" s="5">
        <v>183</v>
      </c>
      <c r="C69" s="33" t="s">
        <v>133</v>
      </c>
      <c r="D69" s="34" t="s">
        <v>134</v>
      </c>
      <c r="E69" s="35" t="s">
        <v>12</v>
      </c>
      <c r="F69" s="4" t="s">
        <v>3</v>
      </c>
      <c r="G69" s="4">
        <v>1960</v>
      </c>
      <c r="H69" s="34" t="s">
        <v>261</v>
      </c>
      <c r="I69" s="35" t="str">
        <f t="shared" si="3"/>
        <v>D</v>
      </c>
      <c r="J69" s="35">
        <f>COUNTIF(I$7:I69,I69)</f>
        <v>7</v>
      </c>
      <c r="K69" s="36">
        <v>0.09537037037037037</v>
      </c>
      <c r="L69" s="44"/>
      <c r="M69" s="38"/>
    </row>
    <row r="70" spans="1:13" s="42" customFormat="1" ht="13.5" customHeight="1" hidden="1">
      <c r="A70" s="32">
        <v>84</v>
      </c>
      <c r="B70" s="59">
        <v>130</v>
      </c>
      <c r="C70" s="33" t="s">
        <v>90</v>
      </c>
      <c r="D70" s="34" t="s">
        <v>29</v>
      </c>
      <c r="E70" s="35" t="s">
        <v>12</v>
      </c>
      <c r="F70" s="4" t="s">
        <v>3</v>
      </c>
      <c r="G70" s="4">
        <v>1954</v>
      </c>
      <c r="H70" s="34" t="s">
        <v>57</v>
      </c>
      <c r="I70" s="35" t="str">
        <f t="shared" si="3"/>
        <v>D</v>
      </c>
      <c r="J70" s="35">
        <f>COUNTIF(I$7:I70,I70)</f>
        <v>8</v>
      </c>
      <c r="K70" s="36">
        <v>0.10131944444444445</v>
      </c>
      <c r="L70" s="37"/>
      <c r="M70" s="38"/>
    </row>
    <row r="71" spans="1:13" s="42" customFormat="1" ht="13.5" customHeight="1" hidden="1">
      <c r="A71" s="35">
        <v>87</v>
      </c>
      <c r="B71" s="5">
        <v>119</v>
      </c>
      <c r="C71" s="109" t="s">
        <v>99</v>
      </c>
      <c r="D71" s="34" t="s">
        <v>66</v>
      </c>
      <c r="E71" s="35" t="s">
        <v>12</v>
      </c>
      <c r="F71" s="4" t="s">
        <v>3</v>
      </c>
      <c r="G71" s="4">
        <v>1960</v>
      </c>
      <c r="H71" s="34" t="s">
        <v>39</v>
      </c>
      <c r="I71" s="35" t="str">
        <f t="shared" si="3"/>
        <v>D</v>
      </c>
      <c r="J71" s="35">
        <f>COUNTIF(I$7:I71,I71)</f>
        <v>9</v>
      </c>
      <c r="K71" s="36"/>
      <c r="L71" s="37"/>
      <c r="M71" s="38"/>
    </row>
    <row r="72" spans="1:13" s="43" customFormat="1" ht="13.5" customHeight="1" hidden="1">
      <c r="A72" s="32">
        <v>89</v>
      </c>
      <c r="B72" s="5">
        <v>148</v>
      </c>
      <c r="C72" s="33" t="s">
        <v>95</v>
      </c>
      <c r="D72" s="34" t="s">
        <v>22</v>
      </c>
      <c r="E72" s="35" t="s">
        <v>12</v>
      </c>
      <c r="F72" s="4" t="s">
        <v>3</v>
      </c>
      <c r="G72" s="4">
        <v>1952</v>
      </c>
      <c r="H72" s="34" t="s">
        <v>96</v>
      </c>
      <c r="I72" s="35" t="str">
        <f t="shared" si="3"/>
        <v>D</v>
      </c>
      <c r="J72" s="35">
        <f>COUNTIF(I$7:I72,I72)</f>
        <v>10</v>
      </c>
      <c r="K72" s="36"/>
      <c r="L72" s="37"/>
      <c r="M72" s="38"/>
    </row>
    <row r="73" spans="1:13" s="42" customFormat="1" ht="19.5" customHeight="1" thickBot="1">
      <c r="A73" s="211" t="s">
        <v>195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3"/>
      <c r="M73" s="184"/>
    </row>
    <row r="74" spans="1:13" s="39" customFormat="1" ht="13.5" customHeight="1">
      <c r="A74" s="79">
        <v>1</v>
      </c>
      <c r="B74" s="76">
        <v>112</v>
      </c>
      <c r="C74" s="77" t="s">
        <v>92</v>
      </c>
      <c r="D74" s="78" t="s">
        <v>20</v>
      </c>
      <c r="E74" s="79" t="s">
        <v>12</v>
      </c>
      <c r="F74" s="80" t="s">
        <v>3</v>
      </c>
      <c r="G74" s="80">
        <v>1950</v>
      </c>
      <c r="H74" s="78" t="s">
        <v>77</v>
      </c>
      <c r="I74" s="79" t="str">
        <f>IF(F74="m",IF($G$1-$G74&lt;=19,"JM",IF($G$1-$G74&lt;=39,"A",IF($G$1-$G74&lt;=49,"B",IF($G$1-$G74&lt;=59,"C",IF($G$1-$G74&lt;=69,"D","E"))))),IF($G$1-$G74&lt;=19,"JŽ",IF($G$1-$G74&lt;=39,"F",IF($G$1-$G74&lt;=49,"G",IF($G$1-$G74&lt;=59,"H","I")))))</f>
        <v>E</v>
      </c>
      <c r="J74" s="79">
        <f>COUNTIF(I$7:I74,I74)</f>
        <v>1</v>
      </c>
      <c r="K74" s="81">
        <v>0.08335648148148149</v>
      </c>
      <c r="L74" s="83"/>
      <c r="M74" s="76"/>
    </row>
    <row r="75" spans="1:13" s="40" customFormat="1" ht="13.5" customHeight="1">
      <c r="A75" s="85">
        <v>2</v>
      </c>
      <c r="B75" s="86">
        <v>180</v>
      </c>
      <c r="C75" s="87" t="s">
        <v>93</v>
      </c>
      <c r="D75" s="88" t="s">
        <v>20</v>
      </c>
      <c r="E75" s="89" t="s">
        <v>12</v>
      </c>
      <c r="F75" s="90" t="s">
        <v>3</v>
      </c>
      <c r="G75" s="90">
        <v>1947</v>
      </c>
      <c r="H75" s="88" t="s">
        <v>41</v>
      </c>
      <c r="I75" s="89" t="str">
        <f>IF(F75="m",IF($G$1-$G75&lt;=19,"JM",IF($G$1-$G75&lt;=39,"A",IF($G$1-$G75&lt;=49,"B",IF($G$1-$G75&lt;=59,"C",IF($G$1-$G75&lt;=69,"D","E"))))),IF($G$1-$G75&lt;=19,"JŽ",IF($G$1-$G75&lt;=39,"F",IF($G$1-$G75&lt;=49,"G",IF($G$1-$G75&lt;=59,"H","I")))))</f>
        <v>E</v>
      </c>
      <c r="J75" s="89">
        <f>COUNTIF(I$7:I75,I75)</f>
        <v>2</v>
      </c>
      <c r="K75" s="91">
        <v>0.08392361111111112</v>
      </c>
      <c r="L75" s="93"/>
      <c r="M75" s="86"/>
    </row>
    <row r="76" spans="1:13" s="41" customFormat="1" ht="13.5" customHeight="1" thickBot="1">
      <c r="A76" s="98">
        <v>3</v>
      </c>
      <c r="B76" s="95">
        <v>137</v>
      </c>
      <c r="C76" s="96" t="s">
        <v>154</v>
      </c>
      <c r="D76" s="97" t="s">
        <v>155</v>
      </c>
      <c r="E76" s="98" t="s">
        <v>12</v>
      </c>
      <c r="F76" s="99" t="s">
        <v>3</v>
      </c>
      <c r="G76" s="99">
        <v>1943</v>
      </c>
      <c r="H76" s="97" t="s">
        <v>39</v>
      </c>
      <c r="I76" s="98" t="str">
        <f>IF(F76="m",IF($G$1-$G76&lt;=19,"JM",IF($G$1-$G76&lt;=39,"A",IF($G$1-$G76&lt;=49,"B",IF($G$1-$G76&lt;=59,"C",IF($G$1-$G76&lt;=69,"D","E"))))),IF($G$1-$G76&lt;=19,"JŽ",IF($G$1-$G76&lt;=39,"F",IF($G$1-$G76&lt;=49,"G",IF($G$1-$G76&lt;=59,"H","I")))))</f>
        <v>E</v>
      </c>
      <c r="J76" s="98">
        <f>COUNTIF(I$7:I76,I76)</f>
        <v>3</v>
      </c>
      <c r="K76" s="100">
        <v>0.09618055555555556</v>
      </c>
      <c r="L76" s="101"/>
      <c r="M76" s="95"/>
    </row>
    <row r="77" spans="1:13" s="42" customFormat="1" ht="19.5" customHeight="1" thickBot="1">
      <c r="A77" s="211" t="s">
        <v>75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3"/>
      <c r="M77" s="184"/>
    </row>
    <row r="78" spans="1:13" s="39" customFormat="1" ht="13.5" customHeight="1">
      <c r="A78" s="75">
        <v>1</v>
      </c>
      <c r="B78" s="76">
        <v>185</v>
      </c>
      <c r="C78" s="77" t="s">
        <v>298</v>
      </c>
      <c r="D78" s="78" t="s">
        <v>132</v>
      </c>
      <c r="E78" s="79" t="s">
        <v>12</v>
      </c>
      <c r="F78" s="80" t="s">
        <v>4</v>
      </c>
      <c r="G78" s="80">
        <v>1990</v>
      </c>
      <c r="H78" s="78" t="s">
        <v>299</v>
      </c>
      <c r="I78" s="79" t="str">
        <f>IF(F78="m",IF($G$1-$G78&lt;=19,"JM",IF($G$1-$G78&lt;=39,"A",IF($G$1-$G78&lt;=49,"B",IF($G$1-$G78&lt;=59,"C",IF($G$1-$G78&lt;=69,"D","E"))))),IF($G$1-$G78&lt;=19,"JŽ",IF($G$1-$G78&lt;=39,"F",IF($G$1-$G78&lt;=49,"G",IF($G$1-$G78&lt;=59,"H","I")))))</f>
        <v>F</v>
      </c>
      <c r="J78" s="79">
        <f>COUNTIF(I$7:I78,I78)</f>
        <v>1</v>
      </c>
      <c r="K78" s="81">
        <v>0.07306712962962963</v>
      </c>
      <c r="L78" s="82"/>
      <c r="M78" s="76"/>
    </row>
    <row r="79" spans="1:13" s="40" customFormat="1" ht="13.5" customHeight="1">
      <c r="A79" s="89">
        <v>2</v>
      </c>
      <c r="B79" s="86">
        <v>159</v>
      </c>
      <c r="C79" s="87" t="s">
        <v>139</v>
      </c>
      <c r="D79" s="88" t="s">
        <v>49</v>
      </c>
      <c r="E79" s="89" t="s">
        <v>12</v>
      </c>
      <c r="F79" s="90" t="s">
        <v>4</v>
      </c>
      <c r="G79" s="90">
        <v>1984</v>
      </c>
      <c r="H79" s="88" t="s">
        <v>39</v>
      </c>
      <c r="I79" s="89" t="str">
        <f>IF(F79="m",IF($G$1-$G79&lt;=19,"JM",IF($G$1-$G79&lt;=39,"A",IF($G$1-$G79&lt;=49,"B",IF($G$1-$G79&lt;=59,"C",IF($G$1-$G79&lt;=69,"D","E"))))),IF($G$1-$G79&lt;=19,"JŽ",IF($G$1-$G79&lt;=39,"F",IF($G$1-$G79&lt;=49,"G",IF($G$1-$G79&lt;=59,"H","I")))))</f>
        <v>F</v>
      </c>
      <c r="J79" s="89">
        <f>COUNTIF(I$7:I79,I79)</f>
        <v>2</v>
      </c>
      <c r="K79" s="91">
        <v>0.07571759259259259</v>
      </c>
      <c r="L79" s="92" t="s">
        <v>179</v>
      </c>
      <c r="M79" s="86"/>
    </row>
    <row r="80" spans="1:13" s="41" customFormat="1" ht="13.5" customHeight="1" thickBot="1">
      <c r="A80" s="94">
        <v>3</v>
      </c>
      <c r="B80" s="95">
        <v>106</v>
      </c>
      <c r="C80" s="96" t="s">
        <v>191</v>
      </c>
      <c r="D80" s="97" t="s">
        <v>186</v>
      </c>
      <c r="E80" s="98" t="s">
        <v>12</v>
      </c>
      <c r="F80" s="99" t="s">
        <v>4</v>
      </c>
      <c r="G80" s="99">
        <v>1983</v>
      </c>
      <c r="H80" s="97" t="s">
        <v>162</v>
      </c>
      <c r="I80" s="98" t="str">
        <f>IF(F80="m",IF($G$1-$G80&lt;=19,"JM",IF($G$1-$G80&lt;=39,"A",IF($G$1-$G80&lt;=49,"B",IF($G$1-$G80&lt;=59,"C",IF($G$1-$G80&lt;=69,"D","E"))))),IF($G$1-$G80&lt;=19,"JŽ",IF($G$1-$G80&lt;=39,"F",IF($G$1-$G80&lt;=49,"G",IF($G$1-$G80&lt;=59,"H","I")))))</f>
        <v>F</v>
      </c>
      <c r="J80" s="98">
        <f>COUNTIF(I$7:I80,I80)</f>
        <v>3</v>
      </c>
      <c r="K80" s="100">
        <v>0.08143518518518518</v>
      </c>
      <c r="L80" s="101"/>
      <c r="M80" s="95"/>
    </row>
    <row r="81" spans="1:13" s="40" customFormat="1" ht="13.5" customHeight="1" hidden="1">
      <c r="A81" s="35">
        <v>53</v>
      </c>
      <c r="B81" s="5">
        <v>126</v>
      </c>
      <c r="C81" s="33" t="s">
        <v>106</v>
      </c>
      <c r="D81" s="34" t="s">
        <v>156</v>
      </c>
      <c r="E81" s="35" t="s">
        <v>12</v>
      </c>
      <c r="F81" s="4" t="s">
        <v>4</v>
      </c>
      <c r="G81" s="4">
        <v>2004</v>
      </c>
      <c r="H81" s="34" t="s">
        <v>161</v>
      </c>
      <c r="I81" s="35" t="s">
        <v>74</v>
      </c>
      <c r="J81" s="35">
        <f>COUNTIF(I$7:I81,I81)</f>
        <v>4</v>
      </c>
      <c r="K81" s="36">
        <v>0.08550925925925927</v>
      </c>
      <c r="L81" s="44"/>
      <c r="M81" s="38"/>
    </row>
    <row r="82" spans="1:13" s="42" customFormat="1" ht="13.5" customHeight="1" hidden="1">
      <c r="A82" s="32">
        <v>55</v>
      </c>
      <c r="B82" s="5">
        <v>157</v>
      </c>
      <c r="C82" s="110" t="s">
        <v>108</v>
      </c>
      <c r="D82" s="34" t="s">
        <v>62</v>
      </c>
      <c r="E82" s="35" t="s">
        <v>12</v>
      </c>
      <c r="F82" s="4" t="s">
        <v>4</v>
      </c>
      <c r="G82" s="4">
        <v>1986</v>
      </c>
      <c r="H82" s="34" t="s">
        <v>39</v>
      </c>
      <c r="I82" s="35" t="str">
        <f>IF(F82="m",IF($G$1-$G82&lt;=19,"JM",IF($G$1-$G82&lt;=39,"A",IF($G$1-$G82&lt;=49,"B",IF($G$1-$G82&lt;=59,"C",IF($G$1-$G82&lt;=69,"D","E"))))),IF($G$1-$G82&lt;=19,"JŽ",IF($G$1-$G82&lt;=39,"F",IF($G$1-$G82&lt;=49,"G",IF($G$1-$G82&lt;=59,"H","I")))))</f>
        <v>F</v>
      </c>
      <c r="J82" s="35">
        <f>COUNTIF(I$7:I82,I82)</f>
        <v>5</v>
      </c>
      <c r="K82" s="36">
        <v>0.08592592592592592</v>
      </c>
      <c r="L82" s="37"/>
      <c r="M82" s="38"/>
    </row>
    <row r="83" spans="1:13" s="41" customFormat="1" ht="13.5" customHeight="1" hidden="1">
      <c r="A83" s="35">
        <v>68</v>
      </c>
      <c r="B83" s="5">
        <v>128</v>
      </c>
      <c r="C83" s="33" t="s">
        <v>188</v>
      </c>
      <c r="D83" s="34" t="s">
        <v>86</v>
      </c>
      <c r="E83" s="35" t="s">
        <v>12</v>
      </c>
      <c r="F83" s="4" t="s">
        <v>4</v>
      </c>
      <c r="G83" s="4">
        <v>1995</v>
      </c>
      <c r="H83" s="34" t="s">
        <v>141</v>
      </c>
      <c r="I83" s="35" t="str">
        <f>IF(F83="m",IF($G$1-$G83&lt;=19,"JM",IF($G$1-$G83&lt;=39,"A",IF($G$1-$G83&lt;=49,"B",IF($G$1-$G83&lt;=59,"C",IF($G$1-$G83&lt;=69,"D","E"))))),IF($G$1-$G83&lt;=19,"JŽ",IF($G$1-$G83&lt;=39,"F",IF($G$1-$G83&lt;=49,"G",IF($G$1-$G83&lt;=59,"H","I")))))</f>
        <v>F</v>
      </c>
      <c r="J83" s="35">
        <f>COUNTIF(I$7:I83,I83)</f>
        <v>6</v>
      </c>
      <c r="K83" s="36">
        <v>0.09086805555555555</v>
      </c>
      <c r="L83" s="37"/>
      <c r="M83" s="38"/>
    </row>
    <row r="84" spans="1:13" s="42" customFormat="1" ht="13.5" customHeight="1" hidden="1">
      <c r="A84" s="32">
        <v>91</v>
      </c>
      <c r="B84" s="5">
        <v>178</v>
      </c>
      <c r="C84" s="34" t="s">
        <v>238</v>
      </c>
      <c r="D84" s="34" t="s">
        <v>58</v>
      </c>
      <c r="E84" s="35" t="s">
        <v>12</v>
      </c>
      <c r="F84" s="4" t="s">
        <v>4</v>
      </c>
      <c r="G84" s="4">
        <v>1985</v>
      </c>
      <c r="H84" s="34" t="s">
        <v>45</v>
      </c>
      <c r="I84" s="35" t="str">
        <f>IF(F84="m",IF($G$1-$G84&lt;=19,"JM",IF($G$1-$G84&lt;=39,"A",IF($G$1-$G84&lt;=49,"B",IF($G$1-$G84&lt;=59,"C",IF($G$1-$G84&lt;=69,"D","E"))))),IF($G$1-$G84&lt;=19,"JŽ",IF($G$1-$G84&lt;=39,"F",IF($G$1-$G84&lt;=49,"G",IF($G$1-$G84&lt;=59,"H","I")))))</f>
        <v>F</v>
      </c>
      <c r="J84" s="35">
        <f>COUNTIF(I$7:I84,I84)</f>
        <v>7</v>
      </c>
      <c r="K84" s="36"/>
      <c r="L84" s="37"/>
      <c r="M84" s="38"/>
    </row>
    <row r="85" spans="1:13" s="42" customFormat="1" ht="19.5" customHeight="1" thickBot="1">
      <c r="A85" s="211" t="s">
        <v>214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3"/>
      <c r="M85" s="184"/>
    </row>
    <row r="86" spans="1:13" s="39" customFormat="1" ht="13.5" customHeight="1">
      <c r="A86" s="79">
        <v>1</v>
      </c>
      <c r="B86" s="76">
        <v>117</v>
      </c>
      <c r="C86" s="77" t="s">
        <v>126</v>
      </c>
      <c r="D86" s="78" t="s">
        <v>67</v>
      </c>
      <c r="E86" s="79" t="s">
        <v>12</v>
      </c>
      <c r="F86" s="80" t="s">
        <v>4</v>
      </c>
      <c r="G86" s="80">
        <v>1981</v>
      </c>
      <c r="H86" s="78" t="s">
        <v>183</v>
      </c>
      <c r="I86" s="79" t="str">
        <f aca="true" t="shared" si="4" ref="I86:I93">IF(F86="m",IF($G$1-$G86&lt;=19,"JM",IF($G$1-$G86&lt;=39,"A",IF($G$1-$G86&lt;=49,"B",IF($G$1-$G86&lt;=59,"C",IF($G$1-$G86&lt;=69,"D","E"))))),IF($G$1-$G86&lt;=19,"JŽ",IF($G$1-$G86&lt;=39,"F",IF($G$1-$G86&lt;=49,"G",IF($G$1-$G86&lt;=59,"H","I")))))</f>
        <v>G</v>
      </c>
      <c r="J86" s="79">
        <f>COUNTIF(I$7:I86,I86)</f>
        <v>1</v>
      </c>
      <c r="K86" s="81">
        <v>0.06837962962962964</v>
      </c>
      <c r="L86" s="83" t="s">
        <v>179</v>
      </c>
      <c r="M86" s="76"/>
    </row>
    <row r="87" spans="1:13" s="40" customFormat="1" ht="13.5" customHeight="1">
      <c r="A87" s="85">
        <v>2</v>
      </c>
      <c r="B87" s="86">
        <v>175</v>
      </c>
      <c r="C87" s="88" t="s">
        <v>232</v>
      </c>
      <c r="D87" s="88" t="s">
        <v>56</v>
      </c>
      <c r="E87" s="89" t="s">
        <v>12</v>
      </c>
      <c r="F87" s="90" t="s">
        <v>4</v>
      </c>
      <c r="G87" s="90">
        <v>1980</v>
      </c>
      <c r="H87" s="88" t="s">
        <v>51</v>
      </c>
      <c r="I87" s="89" t="str">
        <f t="shared" si="4"/>
        <v>G</v>
      </c>
      <c r="J87" s="89">
        <f>COUNTIF(I$7:I87,I87)</f>
        <v>2</v>
      </c>
      <c r="K87" s="91">
        <v>0.07721064814814814</v>
      </c>
      <c r="L87" s="93"/>
      <c r="M87" s="86"/>
    </row>
    <row r="88" spans="1:13" s="41" customFormat="1" ht="13.5" customHeight="1" thickBot="1">
      <c r="A88" s="98">
        <v>3</v>
      </c>
      <c r="B88" s="95">
        <v>135</v>
      </c>
      <c r="C88" s="96" t="s">
        <v>309</v>
      </c>
      <c r="D88" s="97" t="s">
        <v>111</v>
      </c>
      <c r="E88" s="98" t="s">
        <v>12</v>
      </c>
      <c r="F88" s="99" t="s">
        <v>4</v>
      </c>
      <c r="G88" s="99">
        <v>1979</v>
      </c>
      <c r="H88" s="97" t="s">
        <v>213</v>
      </c>
      <c r="I88" s="98" t="str">
        <f t="shared" si="4"/>
        <v>G</v>
      </c>
      <c r="J88" s="98">
        <f>COUNTIF(I$7:I88,I88)</f>
        <v>3</v>
      </c>
      <c r="K88" s="100">
        <v>0.0772337962962963</v>
      </c>
      <c r="L88" s="102"/>
      <c r="M88" s="95"/>
    </row>
    <row r="89" spans="1:13" s="42" customFormat="1" ht="13.5" customHeight="1" hidden="1">
      <c r="A89" s="32">
        <v>34</v>
      </c>
      <c r="B89" s="5">
        <v>139</v>
      </c>
      <c r="C89" s="33" t="s">
        <v>296</v>
      </c>
      <c r="D89" s="34" t="s">
        <v>297</v>
      </c>
      <c r="E89" s="35" t="s">
        <v>12</v>
      </c>
      <c r="F89" s="4" t="s">
        <v>4</v>
      </c>
      <c r="G89" s="4">
        <v>1979</v>
      </c>
      <c r="H89" s="34" t="s">
        <v>113</v>
      </c>
      <c r="I89" s="35" t="str">
        <f t="shared" si="4"/>
        <v>G</v>
      </c>
      <c r="J89" s="35">
        <f>COUNTIF(I$7:I89,I89)</f>
        <v>4</v>
      </c>
      <c r="K89" s="36">
        <v>0.07856481481481481</v>
      </c>
      <c r="L89" s="37"/>
      <c r="M89" s="38"/>
    </row>
    <row r="90" spans="1:13" s="40" customFormat="1" ht="13.5" customHeight="1" hidden="1">
      <c r="A90" s="35">
        <v>41</v>
      </c>
      <c r="B90" s="5">
        <v>118</v>
      </c>
      <c r="C90" s="33" t="s">
        <v>315</v>
      </c>
      <c r="D90" s="34" t="s">
        <v>67</v>
      </c>
      <c r="E90" s="35" t="s">
        <v>12</v>
      </c>
      <c r="F90" s="4" t="s">
        <v>4</v>
      </c>
      <c r="G90" s="4">
        <v>1977</v>
      </c>
      <c r="H90" s="34" t="s">
        <v>68</v>
      </c>
      <c r="I90" s="35" t="str">
        <f t="shared" si="4"/>
        <v>G</v>
      </c>
      <c r="J90" s="35">
        <f>COUNTIF(I$7:I90,I90)</f>
        <v>5</v>
      </c>
      <c r="K90" s="36">
        <v>0.08069444444444444</v>
      </c>
      <c r="L90" s="37"/>
      <c r="M90" s="38"/>
    </row>
    <row r="91" spans="1:13" s="42" customFormat="1" ht="13.5" customHeight="1" hidden="1">
      <c r="A91" s="32">
        <v>77</v>
      </c>
      <c r="B91" s="5">
        <v>127</v>
      </c>
      <c r="C91" s="33" t="s">
        <v>106</v>
      </c>
      <c r="D91" s="34" t="s">
        <v>107</v>
      </c>
      <c r="E91" s="35" t="s">
        <v>12</v>
      </c>
      <c r="F91" s="4" t="s">
        <v>4</v>
      </c>
      <c r="G91" s="4">
        <v>1976</v>
      </c>
      <c r="H91" s="34" t="s">
        <v>45</v>
      </c>
      <c r="I91" s="35" t="str">
        <f t="shared" si="4"/>
        <v>G</v>
      </c>
      <c r="J91" s="35">
        <f>COUNTIF(I$7:I91,I91)</f>
        <v>6</v>
      </c>
      <c r="K91" s="36">
        <v>0.09537037037037037</v>
      </c>
      <c r="L91" s="44"/>
      <c r="M91" s="38"/>
    </row>
    <row r="92" spans="1:13" s="42" customFormat="1" ht="13.5" customHeight="1" hidden="1">
      <c r="A92" s="35">
        <v>81</v>
      </c>
      <c r="B92" s="5">
        <v>163</v>
      </c>
      <c r="C92" s="33" t="s">
        <v>226</v>
      </c>
      <c r="D92" s="34" t="s">
        <v>111</v>
      </c>
      <c r="E92" s="35" t="s">
        <v>12</v>
      </c>
      <c r="F92" s="4" t="s">
        <v>4</v>
      </c>
      <c r="G92" s="4">
        <v>1981</v>
      </c>
      <c r="H92" s="34" t="s">
        <v>221</v>
      </c>
      <c r="I92" s="35" t="str">
        <f t="shared" si="4"/>
        <v>G</v>
      </c>
      <c r="J92" s="35">
        <f>COUNTIF(I$7:I92,I92)</f>
        <v>7</v>
      </c>
      <c r="K92" s="36">
        <v>0.09986111111111111</v>
      </c>
      <c r="L92" s="37"/>
      <c r="M92" s="38"/>
    </row>
    <row r="93" spans="1:13" s="39" customFormat="1" ht="13.5" customHeight="1" hidden="1">
      <c r="A93" s="32">
        <v>82</v>
      </c>
      <c r="B93" s="5">
        <v>164</v>
      </c>
      <c r="C93" s="33" t="s">
        <v>219</v>
      </c>
      <c r="D93" s="34" t="s">
        <v>220</v>
      </c>
      <c r="E93" s="35" t="s">
        <v>12</v>
      </c>
      <c r="F93" s="4" t="s">
        <v>4</v>
      </c>
      <c r="G93" s="4">
        <v>1979</v>
      </c>
      <c r="H93" s="34" t="s">
        <v>221</v>
      </c>
      <c r="I93" s="35" t="str">
        <f t="shared" si="4"/>
        <v>G</v>
      </c>
      <c r="J93" s="35">
        <f>COUNTIF(I$7:I93,I93)</f>
        <v>8</v>
      </c>
      <c r="K93" s="36">
        <v>0.09986111111111111</v>
      </c>
      <c r="L93" s="37"/>
      <c r="M93" s="38"/>
    </row>
    <row r="94" spans="1:13" s="42" customFormat="1" ht="19.5" customHeight="1" thickBot="1">
      <c r="A94" s="211" t="s">
        <v>202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3"/>
      <c r="M94" s="184"/>
    </row>
    <row r="95" spans="1:13" s="39" customFormat="1" ht="13.5" customHeight="1">
      <c r="A95" s="79">
        <v>1</v>
      </c>
      <c r="B95" s="76">
        <v>104</v>
      </c>
      <c r="C95" s="77" t="s">
        <v>84</v>
      </c>
      <c r="D95" s="78" t="s">
        <v>37</v>
      </c>
      <c r="E95" s="79" t="s">
        <v>12</v>
      </c>
      <c r="F95" s="80" t="s">
        <v>4</v>
      </c>
      <c r="G95" s="80">
        <v>1963</v>
      </c>
      <c r="H95" s="78" t="s">
        <v>85</v>
      </c>
      <c r="I95" s="79" t="str">
        <f aca="true" t="shared" si="5" ref="I95:I100">IF(F95="m",IF($G$1-$G95&lt;=19,"JM",IF($G$1-$G95&lt;=39,"A",IF($G$1-$G95&lt;=49,"B",IF($G$1-$G95&lt;=59,"C",IF($G$1-$G95&lt;=69,"D","E"))))),IF($G$1-$G95&lt;=19,"JŽ",IF($G$1-$G95&lt;=39,"F",IF($G$1-$G95&lt;=49,"G",IF($G$1-$G95&lt;=59,"H","I")))))</f>
        <v>H</v>
      </c>
      <c r="J95" s="79">
        <f>COUNTIF(I$7:I95,I95)</f>
        <v>1</v>
      </c>
      <c r="K95" s="81">
        <v>0.07833333333333332</v>
      </c>
      <c r="L95" s="83" t="s">
        <v>179</v>
      </c>
      <c r="M95" s="76"/>
    </row>
    <row r="96" spans="1:13" s="40" customFormat="1" ht="13.5" customHeight="1">
      <c r="A96" s="85">
        <v>2</v>
      </c>
      <c r="B96" s="86">
        <v>154</v>
      </c>
      <c r="C96" s="87" t="s">
        <v>253</v>
      </c>
      <c r="D96" s="88" t="s">
        <v>254</v>
      </c>
      <c r="E96" s="89" t="s">
        <v>12</v>
      </c>
      <c r="F96" s="90" t="s">
        <v>4</v>
      </c>
      <c r="G96" s="90">
        <v>1968</v>
      </c>
      <c r="H96" s="88" t="s">
        <v>44</v>
      </c>
      <c r="I96" s="89" t="str">
        <f t="shared" si="5"/>
        <v>H</v>
      </c>
      <c r="J96" s="89">
        <f>COUNTIF(I$7:I96,I96)</f>
        <v>2</v>
      </c>
      <c r="K96" s="91">
        <v>0.08761574074074074</v>
      </c>
      <c r="L96" s="92" t="s">
        <v>179</v>
      </c>
      <c r="M96" s="86"/>
    </row>
    <row r="97" spans="1:13" s="41" customFormat="1" ht="13.5" customHeight="1" thickBot="1">
      <c r="A97" s="98">
        <v>3</v>
      </c>
      <c r="B97" s="95">
        <v>134</v>
      </c>
      <c r="C97" s="96" t="s">
        <v>290</v>
      </c>
      <c r="D97" s="97" t="s">
        <v>67</v>
      </c>
      <c r="E97" s="98" t="s">
        <v>12</v>
      </c>
      <c r="F97" s="99" t="s">
        <v>4</v>
      </c>
      <c r="G97" s="99">
        <v>1967</v>
      </c>
      <c r="H97" s="97" t="s">
        <v>291</v>
      </c>
      <c r="I97" s="98" t="str">
        <f t="shared" si="5"/>
        <v>H</v>
      </c>
      <c r="J97" s="98">
        <f>COUNTIF(I$7:I97,I97)</f>
        <v>3</v>
      </c>
      <c r="K97" s="100">
        <v>0.08804398148148147</v>
      </c>
      <c r="L97" s="101"/>
      <c r="M97" s="95"/>
    </row>
    <row r="98" spans="1:13" s="40" customFormat="1" ht="13.5" customHeight="1" hidden="1">
      <c r="A98" s="32">
        <v>62</v>
      </c>
      <c r="B98" s="5">
        <v>170</v>
      </c>
      <c r="C98" s="33" t="s">
        <v>121</v>
      </c>
      <c r="D98" s="34" t="s">
        <v>58</v>
      </c>
      <c r="E98" s="35" t="s">
        <v>12</v>
      </c>
      <c r="F98" s="4" t="s">
        <v>4</v>
      </c>
      <c r="G98" s="4">
        <v>1964</v>
      </c>
      <c r="H98" s="34" t="s">
        <v>48</v>
      </c>
      <c r="I98" s="35" t="str">
        <f t="shared" si="5"/>
        <v>H</v>
      </c>
      <c r="J98" s="35">
        <f>COUNTIF(I$7:I98,I98)</f>
        <v>4</v>
      </c>
      <c r="K98" s="36">
        <v>0.08885416666666666</v>
      </c>
      <c r="L98" s="37"/>
      <c r="M98" s="38"/>
    </row>
    <row r="99" spans="1:13" s="42" customFormat="1" ht="13.5" customHeight="1" hidden="1">
      <c r="A99" s="35">
        <v>73</v>
      </c>
      <c r="B99" s="5">
        <v>124</v>
      </c>
      <c r="C99" s="109" t="s">
        <v>83</v>
      </c>
      <c r="D99" s="34" t="s">
        <v>70</v>
      </c>
      <c r="E99" s="35" t="s">
        <v>12</v>
      </c>
      <c r="F99" s="4" t="s">
        <v>4</v>
      </c>
      <c r="G99" s="4">
        <v>1970</v>
      </c>
      <c r="H99" s="34" t="s">
        <v>141</v>
      </c>
      <c r="I99" s="35" t="str">
        <f t="shared" si="5"/>
        <v>H</v>
      </c>
      <c r="J99" s="35">
        <f>COUNTIF(I$7:I99,I99)</f>
        <v>5</v>
      </c>
      <c r="K99" s="36">
        <v>0.09319444444444445</v>
      </c>
      <c r="L99" s="37"/>
      <c r="M99" s="38"/>
    </row>
    <row r="100" spans="1:13" s="42" customFormat="1" ht="13.5" customHeight="1" hidden="1">
      <c r="A100" s="185">
        <v>85</v>
      </c>
      <c r="B100" s="186">
        <v>131</v>
      </c>
      <c r="C100" s="187" t="s">
        <v>314</v>
      </c>
      <c r="D100" s="188" t="s">
        <v>220</v>
      </c>
      <c r="E100" s="189" t="s">
        <v>12</v>
      </c>
      <c r="F100" s="190" t="s">
        <v>4</v>
      </c>
      <c r="G100" s="190">
        <v>1970</v>
      </c>
      <c r="H100" s="188" t="s">
        <v>40</v>
      </c>
      <c r="I100" s="189" t="str">
        <f t="shared" si="5"/>
        <v>H</v>
      </c>
      <c r="J100" s="189">
        <f>COUNTIF(I$7:I100,I100)</f>
        <v>6</v>
      </c>
      <c r="K100" s="191">
        <v>0.10131944444444445</v>
      </c>
      <c r="L100" s="192"/>
      <c r="M100" s="38"/>
    </row>
    <row r="101" spans="1:13" s="42" customFormat="1" ht="19.5" customHeight="1" thickBot="1">
      <c r="A101" s="211" t="s">
        <v>196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3"/>
      <c r="M101" s="184"/>
    </row>
    <row r="102" spans="1:13" s="39" customFormat="1" ht="13.5" customHeight="1">
      <c r="A102" s="75">
        <v>1</v>
      </c>
      <c r="B102" s="193">
        <v>145</v>
      </c>
      <c r="C102" s="194" t="s">
        <v>153</v>
      </c>
      <c r="D102" s="195" t="s">
        <v>16</v>
      </c>
      <c r="E102" s="75" t="s">
        <v>12</v>
      </c>
      <c r="F102" s="196" t="s">
        <v>4</v>
      </c>
      <c r="G102" s="196">
        <v>1957</v>
      </c>
      <c r="H102" s="195" t="s">
        <v>69</v>
      </c>
      <c r="I102" s="75" t="str">
        <f>IF(F102="m",IF($G$1-$G102&lt;=19,"JM",IF($G$1-$G102&lt;=39,"A",IF($G$1-$G102&lt;=49,"B",IF($G$1-$G102&lt;=59,"C",IF($G$1-$G102&lt;=69,"D","E"))))),IF($G$1-$G102&lt;=19,"JŽ",IF($G$1-$G102&lt;=39,"F",IF($G$1-$G102&lt;=49,"G",IF($G$1-$G102&lt;=59,"H","I")))))</f>
        <v>I</v>
      </c>
      <c r="J102" s="75">
        <f>COUNTIF(I$7:I102,I102)</f>
        <v>1</v>
      </c>
      <c r="K102" s="197">
        <v>0.08297453703703704</v>
      </c>
      <c r="L102" s="198"/>
      <c r="M102" s="76"/>
    </row>
    <row r="103" spans="1:13" s="40" customFormat="1" ht="13.5" customHeight="1">
      <c r="A103" s="85">
        <v>2</v>
      </c>
      <c r="B103" s="86">
        <v>129</v>
      </c>
      <c r="C103" s="87" t="s">
        <v>152</v>
      </c>
      <c r="D103" s="88" t="s">
        <v>19</v>
      </c>
      <c r="E103" s="89" t="s">
        <v>12</v>
      </c>
      <c r="F103" s="90" t="s">
        <v>4</v>
      </c>
      <c r="G103" s="90">
        <v>1958</v>
      </c>
      <c r="H103" s="88" t="s">
        <v>40</v>
      </c>
      <c r="I103" s="89" t="str">
        <f>IF(F103="m",IF($G$1-$G103&lt;=19,"JM",IF($G$1-$G103&lt;=39,"A",IF($G$1-$G103&lt;=49,"B",IF($G$1-$G103&lt;=59,"C",IF($G$1-$G103&lt;=69,"D","E"))))),IF($G$1-$G103&lt;=19,"JŽ",IF($G$1-$G103&lt;=39,"F",IF($G$1-$G103&lt;=49,"G",IF($G$1-$G103&lt;=59,"H","I")))))</f>
        <v>I</v>
      </c>
      <c r="J103" s="89">
        <f>COUNTIF(I$7:I103,I103)</f>
        <v>2</v>
      </c>
      <c r="K103" s="91">
        <v>0.09292824074074074</v>
      </c>
      <c r="L103" s="93"/>
      <c r="M103" s="86"/>
    </row>
    <row r="104" spans="1:13" s="41" customFormat="1" ht="13.5" customHeight="1" thickBot="1">
      <c r="A104" s="94">
        <v>3</v>
      </c>
      <c r="B104" s="95">
        <v>133</v>
      </c>
      <c r="C104" s="96" t="s">
        <v>151</v>
      </c>
      <c r="D104" s="97" t="s">
        <v>149</v>
      </c>
      <c r="E104" s="98" t="s">
        <v>12</v>
      </c>
      <c r="F104" s="99" t="s">
        <v>4</v>
      </c>
      <c r="G104" s="99">
        <v>1959</v>
      </c>
      <c r="H104" s="97" t="s">
        <v>326</v>
      </c>
      <c r="I104" s="98" t="str">
        <f>IF(F104="m",IF($G$1-$G104&lt;=19,"JM",IF($G$1-$G104&lt;=39,"A",IF($G$1-$G104&lt;=49,"B",IF($G$1-$G104&lt;=59,"C",IF($G$1-$G104&lt;=69,"D","E"))))),IF($G$1-$G104&lt;=19,"JŽ",IF($G$1-$G104&lt;=39,"F",IF($G$1-$G104&lt;=49,"G",IF($G$1-$G104&lt;=59,"H","I")))))</f>
        <v>I</v>
      </c>
      <c r="J104" s="98">
        <f>COUNTIF(I$7:I104,I104)</f>
        <v>3</v>
      </c>
      <c r="K104" s="100">
        <v>0.11160879629629629</v>
      </c>
      <c r="L104" s="101"/>
      <c r="M104" s="95"/>
    </row>
    <row r="105" spans="1:13" ht="13.5" customHeight="1" hidden="1">
      <c r="A105" s="49">
        <v>4</v>
      </c>
      <c r="B105" s="3">
        <v>102</v>
      </c>
      <c r="C105" s="47" t="s">
        <v>301</v>
      </c>
      <c r="D105" s="48" t="s">
        <v>302</v>
      </c>
      <c r="E105" s="49" t="s">
        <v>12</v>
      </c>
      <c r="F105" s="2" t="s">
        <v>4</v>
      </c>
      <c r="G105" s="2">
        <v>1956</v>
      </c>
      <c r="H105" s="48" t="s">
        <v>337</v>
      </c>
      <c r="I105" s="49" t="str">
        <f>IF(F105="m",IF($G$1-$G105&lt;=19,"JM",IF($G$1-$G105&lt;=39,"A",IF($G$1-$G105&lt;=49,"B",IF($G$1-$G105&lt;=59,"C",IF($G$1-$G105&lt;=69,"D","E"))))),IF($G$1-$G105&lt;=19,"JŽ",IF($G$1-$G105&lt;=39,"F",IF($G$1-$G105&lt;=49,"G",IF($G$1-$G105&lt;=59,"H","I")))))</f>
        <v>I</v>
      </c>
      <c r="J105" s="49">
        <f>COUNTIF(I$7:I105,I105)</f>
        <v>4</v>
      </c>
      <c r="K105" s="50"/>
      <c r="L105" s="54"/>
      <c r="M105" s="52"/>
    </row>
    <row r="106" spans="1:12" s="1" customFormat="1" ht="30" customHeight="1" thickBot="1">
      <c r="A106" s="223" t="s">
        <v>352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5"/>
    </row>
    <row r="107" spans="1:22" s="42" customFormat="1" ht="25.5">
      <c r="A107" s="21" t="s">
        <v>185</v>
      </c>
      <c r="B107" s="22" t="s">
        <v>184</v>
      </c>
      <c r="C107" s="23" t="s">
        <v>9</v>
      </c>
      <c r="D107" s="24" t="s">
        <v>0</v>
      </c>
      <c r="E107" s="25" t="s">
        <v>13</v>
      </c>
      <c r="F107" s="26" t="s">
        <v>5</v>
      </c>
      <c r="G107" s="27" t="s">
        <v>8</v>
      </c>
      <c r="H107" s="24" t="s">
        <v>1</v>
      </c>
      <c r="I107" s="26" t="s">
        <v>15</v>
      </c>
      <c r="J107" s="25" t="s">
        <v>7</v>
      </c>
      <c r="K107" s="28" t="s">
        <v>2</v>
      </c>
      <c r="L107" s="29" t="s">
        <v>179</v>
      </c>
      <c r="M107" s="111"/>
      <c r="V107" s="199"/>
    </row>
    <row r="108" spans="1:13" s="39" customFormat="1" ht="13.5">
      <c r="A108" s="75">
        <v>1</v>
      </c>
      <c r="B108" s="76">
        <v>113</v>
      </c>
      <c r="C108" s="77" t="s">
        <v>130</v>
      </c>
      <c r="D108" s="78" t="s">
        <v>17</v>
      </c>
      <c r="E108" s="79" t="s">
        <v>12</v>
      </c>
      <c r="F108" s="80" t="s">
        <v>3</v>
      </c>
      <c r="G108" s="80">
        <v>1983</v>
      </c>
      <c r="H108" s="78" t="s">
        <v>180</v>
      </c>
      <c r="I108" s="79" t="str">
        <f>IF(F108="m",IF($G$1-$G108&lt;=19,"JM",IF($G$1-$G108&lt;=39,"A",IF($G$1-$G108&lt;=49,"B",IF($G$1-$G108&lt;=59,"C",IF($G$1-$G108&lt;=69,"D","E"))))),IF($G$1-$G108&lt;=19,"JŽ",IF($G$1-$G108&lt;=39,"F",IF($G$1-$G108&lt;=49,"G",IF($G$1-$G108&lt;=59,"H","I")))))</f>
        <v>A</v>
      </c>
      <c r="J108" s="75">
        <f>COUNTIF(I$7:I108,I108)</f>
        <v>22</v>
      </c>
      <c r="K108" s="81">
        <v>0.05780092592592593</v>
      </c>
      <c r="L108" s="83" t="s">
        <v>179</v>
      </c>
      <c r="M108" s="113"/>
    </row>
    <row r="109" spans="1:13" s="40" customFormat="1" ht="13.5">
      <c r="A109" s="89">
        <v>2</v>
      </c>
      <c r="B109" s="86">
        <v>140</v>
      </c>
      <c r="C109" s="87" t="s">
        <v>239</v>
      </c>
      <c r="D109" s="88" t="s">
        <v>21</v>
      </c>
      <c r="E109" s="89" t="s">
        <v>12</v>
      </c>
      <c r="F109" s="90" t="s">
        <v>3</v>
      </c>
      <c r="G109" s="90">
        <v>1969</v>
      </c>
      <c r="H109" s="88" t="s">
        <v>137</v>
      </c>
      <c r="I109" s="89" t="str">
        <f>IF(F109="m",IF($G$1-$G109&lt;=19,"JM",IF($G$1-$G109&lt;=39,"A",IF($G$1-$G109&lt;=49,"B",IF($G$1-$G109&lt;=59,"C",IF($G$1-$G109&lt;=69,"D","E"))))),IF($G$1-$G109&lt;=19,"JŽ",IF($G$1-$G109&lt;=39,"F",IF($G$1-$G109&lt;=49,"G",IF($G$1-$G109&lt;=59,"H","I")))))</f>
        <v>C</v>
      </c>
      <c r="J109" s="89">
        <f>COUNTIF(I$7:I109,I109)</f>
        <v>20</v>
      </c>
      <c r="K109" s="91">
        <v>0.06283564814814814</v>
      </c>
      <c r="L109" s="92" t="s">
        <v>179</v>
      </c>
      <c r="M109" s="114"/>
    </row>
    <row r="110" spans="1:13" s="41" customFormat="1" ht="14.25" thickBot="1">
      <c r="A110" s="94">
        <v>3</v>
      </c>
      <c r="B110" s="103">
        <v>174</v>
      </c>
      <c r="C110" s="96" t="s">
        <v>285</v>
      </c>
      <c r="D110" s="97" t="s">
        <v>25</v>
      </c>
      <c r="E110" s="98" t="s">
        <v>12</v>
      </c>
      <c r="F110" s="99" t="s">
        <v>3</v>
      </c>
      <c r="G110" s="99">
        <v>1963</v>
      </c>
      <c r="H110" s="97" t="s">
        <v>43</v>
      </c>
      <c r="I110" s="98" t="str">
        <f>IF(F110="m",IF($G$1-$G110&lt;=19,"JM",IF($G$1-$G110&lt;=39,"A",IF($G$1-$G110&lt;=49,"B",IF($G$1-$G110&lt;=59,"C",IF($G$1-$G110&lt;=69,"D","E"))))),IF($G$1-$G110&lt;=19,"JŽ",IF($G$1-$G110&lt;=39,"F",IF($G$1-$G110&lt;=49,"G",IF($G$1-$G110&lt;=59,"H","I")))))</f>
        <v>C</v>
      </c>
      <c r="J110" s="98">
        <f>COUNTIF(I$7:I110,I110)</f>
        <v>21</v>
      </c>
      <c r="K110" s="100">
        <v>0.06400462962962962</v>
      </c>
      <c r="L110" s="102" t="s">
        <v>179</v>
      </c>
      <c r="M110" s="115"/>
    </row>
    <row r="111" spans="1:12" s="1" customFormat="1" ht="30" customHeight="1" thickBot="1">
      <c r="A111" s="223" t="s">
        <v>353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5"/>
    </row>
    <row r="112" spans="1:13" s="39" customFormat="1" ht="13.5">
      <c r="A112" s="79">
        <v>1</v>
      </c>
      <c r="B112" s="76">
        <v>117</v>
      </c>
      <c r="C112" s="77" t="s">
        <v>126</v>
      </c>
      <c r="D112" s="78" t="s">
        <v>67</v>
      </c>
      <c r="E112" s="79" t="s">
        <v>12</v>
      </c>
      <c r="F112" s="80" t="s">
        <v>4</v>
      </c>
      <c r="G112" s="80">
        <v>1981</v>
      </c>
      <c r="H112" s="78" t="s">
        <v>183</v>
      </c>
      <c r="I112" s="79" t="str">
        <f>IF(F112="m",IF($G$1-$G112&lt;=19,"JM",IF($G$1-$G112&lt;=39,"A",IF($G$1-$G112&lt;=49,"B",IF($G$1-$G112&lt;=59,"C",IF($G$1-$G112&lt;=69,"D","E"))))),IF($G$1-$G112&lt;=19,"JŽ",IF($G$1-$G112&lt;=39,"F",IF($G$1-$G112&lt;=49,"G",IF($G$1-$G112&lt;=59,"H","I")))))</f>
        <v>G</v>
      </c>
      <c r="J112" s="79">
        <v>1</v>
      </c>
      <c r="K112" s="81">
        <v>0.06837962962962964</v>
      </c>
      <c r="L112" s="83" t="s">
        <v>179</v>
      </c>
      <c r="M112" s="113"/>
    </row>
    <row r="113" spans="1:13" s="40" customFormat="1" ht="13.5" customHeight="1">
      <c r="A113" s="85">
        <v>2</v>
      </c>
      <c r="B113" s="86">
        <v>185</v>
      </c>
      <c r="C113" s="87" t="s">
        <v>298</v>
      </c>
      <c r="D113" s="88" t="s">
        <v>132</v>
      </c>
      <c r="E113" s="89" t="s">
        <v>12</v>
      </c>
      <c r="F113" s="90" t="s">
        <v>4</v>
      </c>
      <c r="G113" s="90">
        <v>1990</v>
      </c>
      <c r="H113" s="88" t="s">
        <v>299</v>
      </c>
      <c r="I113" s="89" t="s">
        <v>74</v>
      </c>
      <c r="J113" s="89">
        <v>1</v>
      </c>
      <c r="K113" s="91">
        <v>0.07306712962962963</v>
      </c>
      <c r="L113" s="92" t="s">
        <v>179</v>
      </c>
      <c r="M113" s="86"/>
    </row>
    <row r="114" spans="1:12" ht="13.5" hidden="1">
      <c r="A114" s="104">
        <v>59</v>
      </c>
      <c r="B114" s="3">
        <v>154</v>
      </c>
      <c r="C114" s="47" t="s">
        <v>253</v>
      </c>
      <c r="D114" s="48" t="s">
        <v>254</v>
      </c>
      <c r="E114" s="105" t="s">
        <v>12</v>
      </c>
      <c r="F114" s="2" t="s">
        <v>4</v>
      </c>
      <c r="G114" s="2">
        <v>1968</v>
      </c>
      <c r="H114" s="48" t="s">
        <v>44</v>
      </c>
      <c r="I114" s="105" t="str">
        <f>IF(F114="m",IF($G$1-$G114&lt;=19,"JM",IF($G$1-$G114&lt;=39,"A",IF($G$1-$G114&lt;=49,"B",IF($G$1-$G114&lt;=59,"C",IF($G$1-$G114&lt;=69,"D","E"))))),IF($G$1-$G114&lt;=19,"JŽ",IF($G$1-$G114&lt;=39,"F",IF($G$1-$G114&lt;=49,"G",IF($G$1-$G114&lt;=59,"H","I")))))</f>
        <v>H</v>
      </c>
      <c r="J114" s="105">
        <f>COUNTIF(I$7:I114,I114)</f>
        <v>7</v>
      </c>
      <c r="K114" s="106">
        <v>0.08761574074074074</v>
      </c>
      <c r="L114" s="107" t="s">
        <v>179</v>
      </c>
    </row>
    <row r="115" spans="1:12" ht="13.5" hidden="1">
      <c r="A115" s="105">
        <v>63</v>
      </c>
      <c r="B115" s="3">
        <v>155</v>
      </c>
      <c r="C115" s="47" t="s">
        <v>218</v>
      </c>
      <c r="D115" s="48" t="s">
        <v>59</v>
      </c>
      <c r="E115" s="105" t="s">
        <v>12</v>
      </c>
      <c r="F115" s="2" t="s">
        <v>3</v>
      </c>
      <c r="G115" s="2">
        <v>1989</v>
      </c>
      <c r="H115" s="48" t="s">
        <v>44</v>
      </c>
      <c r="I115" s="105" t="str">
        <f>IF(F115="m",IF($G$1-$G115&lt;=19,"JM",IF($G$1-$G115&lt;=39,"A",IF($G$1-$G115&lt;=49,"B",IF($G$1-$G115&lt;=59,"C",IF($G$1-$G115&lt;=69,"D","E"))))),IF($G$1-$G115&lt;=19,"JŽ",IF($G$1-$G115&lt;=39,"F",IF($G$1-$G115&lt;=49,"G",IF($G$1-$G115&lt;=59,"H","I")))))</f>
        <v>A</v>
      </c>
      <c r="J115" s="105">
        <f>COUNTIF(I$7:I115,I115)</f>
        <v>23</v>
      </c>
      <c r="K115" s="106">
        <v>0.08901620370370371</v>
      </c>
      <c r="L115" s="107" t="s">
        <v>179</v>
      </c>
    </row>
    <row r="116" spans="1:12" ht="13.5" hidden="1">
      <c r="A116" s="104">
        <v>64</v>
      </c>
      <c r="B116" s="3">
        <v>153</v>
      </c>
      <c r="C116" s="47" t="s">
        <v>217</v>
      </c>
      <c r="D116" s="48" t="s">
        <v>255</v>
      </c>
      <c r="E116" s="105" t="s">
        <v>12</v>
      </c>
      <c r="F116" s="2" t="s">
        <v>3</v>
      </c>
      <c r="G116" s="2">
        <v>1965</v>
      </c>
      <c r="H116" s="48" t="s">
        <v>44</v>
      </c>
      <c r="I116" s="105" t="str">
        <f>IF(F116="m",IF($G$1-$G116&lt;=19,"JM",IF($G$1-$G116&lt;=39,"A",IF($G$1-$G116&lt;=49,"B",IF($G$1-$G116&lt;=59,"C",IF($G$1-$G116&lt;=69,"D","E"))))),IF($G$1-$G116&lt;=19,"JŽ",IF($G$1-$G116&lt;=39,"F",IF($G$1-$G116&lt;=49,"G",IF($G$1-$G116&lt;=59,"H","I")))))</f>
        <v>C</v>
      </c>
      <c r="J116" s="105">
        <f>COUNTIF(I$7:I116,I116)</f>
        <v>22</v>
      </c>
      <c r="K116" s="106">
        <v>0.08925925925925926</v>
      </c>
      <c r="L116" s="107" t="s">
        <v>179</v>
      </c>
    </row>
    <row r="117" spans="1:13" s="41" customFormat="1" ht="14.25" thickBot="1">
      <c r="A117" s="94">
        <v>3</v>
      </c>
      <c r="B117" s="95">
        <v>159</v>
      </c>
      <c r="C117" s="96" t="s">
        <v>139</v>
      </c>
      <c r="D117" s="97" t="s">
        <v>49</v>
      </c>
      <c r="E117" s="98" t="s">
        <v>12</v>
      </c>
      <c r="F117" s="99" t="s">
        <v>4</v>
      </c>
      <c r="G117" s="99">
        <v>1984</v>
      </c>
      <c r="H117" s="97" t="s">
        <v>39</v>
      </c>
      <c r="I117" s="98" t="str">
        <f>IF(F117="m",IF($G$1-$G117&lt;=19,"JM",IF($G$1-$G117&lt;=39,"A",IF($G$1-$G117&lt;=49,"B",IF($G$1-$G117&lt;=59,"C",IF($G$1-$G117&lt;=69,"D","E"))))),IF($G$1-$G117&lt;=19,"JŽ",IF($G$1-$G117&lt;=39,"F",IF($G$1-$G117&lt;=49,"G",IF($G$1-$G117&lt;=59,"H","I")))))</f>
        <v>F</v>
      </c>
      <c r="J117" s="98">
        <v>2</v>
      </c>
      <c r="K117" s="100">
        <v>0.07571759259259259</v>
      </c>
      <c r="L117" s="102" t="s">
        <v>179</v>
      </c>
      <c r="M117" s="115"/>
    </row>
    <row r="118" spans="1:13" s="42" customFormat="1" ht="19.5" customHeight="1" thickBot="1">
      <c r="A118" s="211" t="s">
        <v>354</v>
      </c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3"/>
      <c r="M118" s="184"/>
    </row>
    <row r="119" spans="1:13" s="39" customFormat="1" ht="13.5" customHeight="1" thickBot="1">
      <c r="A119" s="79">
        <v>1</v>
      </c>
      <c r="B119" s="76">
        <v>137</v>
      </c>
      <c r="C119" s="77" t="s">
        <v>154</v>
      </c>
      <c r="D119" s="78" t="s">
        <v>155</v>
      </c>
      <c r="E119" s="79" t="s">
        <v>12</v>
      </c>
      <c r="F119" s="80" t="s">
        <v>3</v>
      </c>
      <c r="G119" s="80">
        <v>1943</v>
      </c>
      <c r="H119" s="78" t="s">
        <v>39</v>
      </c>
      <c r="I119" s="79" t="str">
        <f>IF(F119="m",IF($G$1-$G119&lt;=19,"JM",IF($G$1-$G119&lt;=39,"A",IF($G$1-$G119&lt;=49,"B",IF($G$1-$G119&lt;=59,"C",IF($G$1-$G119&lt;=69,"D","E"))))),IF($G$1-$G119&lt;=19,"JŽ",IF($G$1-$G119&lt;=39,"F",IF($G$1-$G119&lt;=49,"G",IF($G$1-$G119&lt;=59,"H","I")))))</f>
        <v>E</v>
      </c>
      <c r="J119" s="79">
        <f>COUNTIF(I$7:I119,I119)</f>
        <v>4</v>
      </c>
      <c r="K119" s="81">
        <v>0.09618055555555556</v>
      </c>
      <c r="L119" s="82"/>
      <c r="M119" s="76"/>
    </row>
    <row r="120" spans="1:13" s="42" customFormat="1" ht="19.5" customHeight="1" thickBot="1">
      <c r="A120" s="211" t="s">
        <v>355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3"/>
      <c r="M120" s="184"/>
    </row>
    <row r="121" spans="1:13" s="39" customFormat="1" ht="13.5" customHeight="1" thickBot="1">
      <c r="A121" s="75">
        <v>1</v>
      </c>
      <c r="B121" s="76">
        <v>102</v>
      </c>
      <c r="C121" s="77" t="s">
        <v>301</v>
      </c>
      <c r="D121" s="78" t="s">
        <v>302</v>
      </c>
      <c r="E121" s="79" t="s">
        <v>12</v>
      </c>
      <c r="F121" s="80" t="s">
        <v>4</v>
      </c>
      <c r="G121" s="80">
        <v>1956</v>
      </c>
      <c r="H121" s="78" t="s">
        <v>337</v>
      </c>
      <c r="I121" s="79" t="str">
        <f>IF(F121="m",IF($G$1-$G121&lt;=19,"JM",IF($G$1-$G121&lt;=39,"A",IF($G$1-$G121&lt;=49,"B",IF($G$1-$G121&lt;=59,"C",IF($G$1-$G121&lt;=69,"D","E"))))),IF($G$1-$G121&lt;=19,"JŽ",IF($G$1-$G121&lt;=39,"F",IF($G$1-$G121&lt;=49,"G",IF($G$1-$G121&lt;=59,"H","I")))))</f>
        <v>I</v>
      </c>
      <c r="J121" s="79">
        <f>COUNTIF(I$7:I121,I121)</f>
        <v>5</v>
      </c>
      <c r="K121" s="81">
        <v>0.13078703703703703</v>
      </c>
      <c r="L121" s="82"/>
      <c r="M121" s="76"/>
    </row>
    <row r="122" spans="1:12" s="1" customFormat="1" ht="30" customHeight="1">
      <c r="A122" s="226" t="s">
        <v>360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8"/>
    </row>
    <row r="123" spans="1:13" ht="19.5" customHeight="1">
      <c r="A123" s="214" t="s">
        <v>356</v>
      </c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6"/>
      <c r="M123" s="116"/>
    </row>
    <row r="124" spans="1:12" s="1" customFormat="1" ht="30" customHeight="1">
      <c r="A124" s="229" t="s">
        <v>361</v>
      </c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1"/>
    </row>
    <row r="125" spans="1:13" ht="19.5" customHeight="1">
      <c r="A125" s="214" t="s">
        <v>357</v>
      </c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6"/>
      <c r="M125" s="116"/>
    </row>
    <row r="126" spans="1:12" s="1" customFormat="1" ht="30" customHeight="1">
      <c r="A126" s="229" t="s">
        <v>362</v>
      </c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1"/>
    </row>
    <row r="127" spans="1:13" ht="19.5" customHeight="1">
      <c r="A127" s="214" t="s">
        <v>358</v>
      </c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6"/>
      <c r="M127" s="116"/>
    </row>
    <row r="128" spans="1:12" s="1" customFormat="1" ht="30" customHeight="1">
      <c r="A128" s="229" t="s">
        <v>363</v>
      </c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1"/>
    </row>
    <row r="129" spans="1:13" ht="19.5" customHeight="1">
      <c r="A129" s="214" t="s">
        <v>359</v>
      </c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6"/>
      <c r="M129" s="116"/>
    </row>
    <row r="131" spans="1:7" ht="12.75">
      <c r="A131" s="205" t="s">
        <v>64</v>
      </c>
      <c r="B131" s="205"/>
      <c r="C131" s="205"/>
      <c r="D131" s="205"/>
      <c r="E131" s="205"/>
      <c r="F131" s="205"/>
      <c r="G131" s="205"/>
    </row>
    <row r="132" spans="1:7" ht="12.75">
      <c r="A132" s="206" t="s">
        <v>65</v>
      </c>
      <c r="B132" s="206"/>
      <c r="C132" s="206"/>
      <c r="D132" s="206"/>
      <c r="E132" s="206"/>
      <c r="F132" s="206"/>
      <c r="G132" s="206"/>
    </row>
  </sheetData>
  <sheetProtection/>
  <mergeCells count="26">
    <mergeCell ref="A131:G131"/>
    <mergeCell ref="A132:G132"/>
    <mergeCell ref="A118:L118"/>
    <mergeCell ref="A120:L120"/>
    <mergeCell ref="A122:L122"/>
    <mergeCell ref="A124:L124"/>
    <mergeCell ref="A126:L126"/>
    <mergeCell ref="A128:L128"/>
    <mergeCell ref="A123:L123"/>
    <mergeCell ref="A125:L125"/>
    <mergeCell ref="A42:L42"/>
    <mergeCell ref="A28:L28"/>
    <mergeCell ref="A6:L6"/>
    <mergeCell ref="A2:L2"/>
    <mergeCell ref="A3:L3"/>
    <mergeCell ref="A111:L111"/>
    <mergeCell ref="A106:L106"/>
    <mergeCell ref="A4:D4"/>
    <mergeCell ref="A101:L101"/>
    <mergeCell ref="A94:L94"/>
    <mergeCell ref="A85:L85"/>
    <mergeCell ref="A77:L77"/>
    <mergeCell ref="A73:L73"/>
    <mergeCell ref="A62:L62"/>
    <mergeCell ref="A129:L129"/>
    <mergeCell ref="A127:L1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4.8515625" style="70" customWidth="1"/>
    <col min="2" max="2" width="6.7109375" style="116" customWidth="1"/>
    <col min="3" max="3" width="18.00390625" style="158" customWidth="1"/>
    <col min="4" max="4" width="8.57421875" style="157" customWidth="1"/>
    <col min="5" max="5" width="5.7109375" style="157" customWidth="1"/>
    <col min="6" max="6" width="4.00390625" style="70" customWidth="1"/>
    <col min="7" max="7" width="6.00390625" style="159" customWidth="1"/>
    <col min="8" max="8" width="17.7109375" style="157" customWidth="1"/>
    <col min="9" max="9" width="4.28125" style="70" hidden="1" customWidth="1"/>
    <col min="10" max="10" width="4.7109375" style="70" hidden="1" customWidth="1"/>
    <col min="11" max="11" width="9.8515625" style="158" customWidth="1"/>
    <col min="12" max="16384" width="9.140625" style="149" customWidth="1"/>
  </cols>
  <sheetData>
    <row r="1" spans="1:11" s="121" customFormat="1" ht="2.25" customHeight="1" thickBot="1">
      <c r="A1" s="7" t="s">
        <v>197</v>
      </c>
      <c r="B1" s="117"/>
      <c r="C1" s="118"/>
      <c r="D1" s="119"/>
      <c r="E1" s="119"/>
      <c r="F1" s="7" t="s">
        <v>6</v>
      </c>
      <c r="G1" s="120">
        <v>2021</v>
      </c>
      <c r="H1" s="119"/>
      <c r="I1" s="7"/>
      <c r="J1" s="7"/>
      <c r="K1" s="118"/>
    </row>
    <row r="2" spans="1:11" s="122" customFormat="1" ht="30" customHeight="1">
      <c r="A2" s="217" t="s">
        <v>198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</row>
    <row r="3" spans="1:11" s="123" customFormat="1" ht="19.5" customHeight="1">
      <c r="A3" s="232" t="s">
        <v>199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s="128" customFormat="1" ht="19.5" customHeight="1">
      <c r="A4" s="235" t="s">
        <v>72</v>
      </c>
      <c r="B4" s="235"/>
      <c r="C4" s="235"/>
      <c r="D4" s="235"/>
      <c r="E4" s="15"/>
      <c r="F4" s="124"/>
      <c r="G4" s="125"/>
      <c r="H4" s="125"/>
      <c r="I4" s="126"/>
      <c r="J4" s="125"/>
      <c r="K4" s="127"/>
    </row>
    <row r="5" spans="1:11" s="128" customFormat="1" ht="28.5" customHeight="1">
      <c r="A5" s="129" t="s">
        <v>53</v>
      </c>
      <c r="B5" s="129" t="s">
        <v>10</v>
      </c>
      <c r="C5" s="130" t="s">
        <v>9</v>
      </c>
      <c r="D5" s="131" t="s">
        <v>0</v>
      </c>
      <c r="E5" s="22" t="s">
        <v>13</v>
      </c>
      <c r="F5" s="30" t="s">
        <v>5</v>
      </c>
      <c r="G5" s="132" t="s">
        <v>8</v>
      </c>
      <c r="H5" s="131" t="s">
        <v>1</v>
      </c>
      <c r="I5" s="30" t="s">
        <v>15</v>
      </c>
      <c r="J5" s="133" t="s">
        <v>7</v>
      </c>
      <c r="K5" s="134" t="s">
        <v>2</v>
      </c>
    </row>
    <row r="6" spans="1:11" s="135" customFormat="1" ht="13.5" customHeight="1">
      <c r="A6" s="174">
        <v>1</v>
      </c>
      <c r="B6" s="175">
        <v>19</v>
      </c>
      <c r="C6" s="176" t="s">
        <v>257</v>
      </c>
      <c r="D6" s="177" t="s">
        <v>258</v>
      </c>
      <c r="E6" s="84" t="s">
        <v>12</v>
      </c>
      <c r="F6" s="76" t="s">
        <v>3</v>
      </c>
      <c r="G6" s="76">
        <v>2005</v>
      </c>
      <c r="H6" s="177" t="s">
        <v>330</v>
      </c>
      <c r="I6" s="174" t="str">
        <f>IF(F6="m",IF($G$1-$G6&lt;=19,"JM",IF($G$1-$G6&lt;=39,"A",IF($G$1-$G6&lt;=49,"B",IF($G$1-$G6&lt;=59,"C",IF($G$1-$G6&lt;=69,"D","E"))))),IF($G$1-$G6&lt;=19,"JŽ",IF($G$1-$G6&lt;=39,"F",IF($G$1-$G6&lt;=49,"G",IF($G$1-$G6&lt;=59,"H","I")))))</f>
        <v>JM</v>
      </c>
      <c r="J6" s="178">
        <f>COUNTIF(I$6:I6,I6)</f>
        <v>1</v>
      </c>
      <c r="K6" s="179">
        <v>0.011967592592592592</v>
      </c>
    </row>
    <row r="7" spans="1:11" s="136" customFormat="1" ht="13.5" customHeight="1">
      <c r="A7" s="86">
        <v>2</v>
      </c>
      <c r="B7" s="168">
        <v>42</v>
      </c>
      <c r="C7" s="169" t="s">
        <v>310</v>
      </c>
      <c r="D7" s="170" t="s">
        <v>125</v>
      </c>
      <c r="E7" s="171" t="s">
        <v>12</v>
      </c>
      <c r="F7" s="86" t="s">
        <v>3</v>
      </c>
      <c r="G7" s="86">
        <v>2002</v>
      </c>
      <c r="H7" s="170" t="s">
        <v>295</v>
      </c>
      <c r="I7" s="86" t="str">
        <f>IF(F7="m",IF($G$1-$G7&lt;=19,"JM",IF($G$1-$G7&lt;=39,"A",IF($G$1-$G7&lt;=49,"B",IF($G$1-$G7&lt;=59,"C",IF($G$1-$G7&lt;=69,"D","E"))))),IF($G$1-$G7&lt;=19,"JŽ",IF($G$1-$G7&lt;=39,"F",IF($G$1-$G7&lt;=49,"G",IF($G$1-$G7&lt;=59,"H","I")))))</f>
        <v>JM</v>
      </c>
      <c r="J7" s="172">
        <f>COUNTIF(I$6:I7,I7)</f>
        <v>2</v>
      </c>
      <c r="K7" s="173">
        <v>0.01269675925925926</v>
      </c>
    </row>
    <row r="8" spans="1:11" s="137" customFormat="1" ht="13.5" customHeight="1">
      <c r="A8" s="160">
        <v>3</v>
      </c>
      <c r="B8" s="161">
        <v>40</v>
      </c>
      <c r="C8" s="162" t="s">
        <v>181</v>
      </c>
      <c r="D8" s="163" t="s">
        <v>182</v>
      </c>
      <c r="E8" s="103" t="s">
        <v>12</v>
      </c>
      <c r="F8" s="95" t="s">
        <v>3</v>
      </c>
      <c r="G8" s="95">
        <v>1992</v>
      </c>
      <c r="H8" s="163" t="s">
        <v>295</v>
      </c>
      <c r="I8" s="95" t="str">
        <f>IF(F8="m",IF($G$1-$G8&lt;=19,"JM",IF($G$1-$G8&lt;=39,"A",IF($G$1-$G8&lt;=49,"B",IF($G$1-$G8&lt;=59,"C",IF($G$1-$G8&lt;=69,"D","E"))))),IF($G$1-$G8&lt;=19,"JŽ",IF($G$1-$G8&lt;=39,"F",IF($G$1-$G8&lt;=49,"G",IF($G$1-$G8&lt;=59,"H","I")))))</f>
        <v>A</v>
      </c>
      <c r="J8" s="164">
        <f>COUNTIF(I$6:I8,I8)</f>
        <v>1</v>
      </c>
      <c r="K8" s="165">
        <v>0.013032407407407407</v>
      </c>
    </row>
    <row r="9" spans="1:11" s="183" customFormat="1" ht="13.5" customHeight="1">
      <c r="A9" s="52">
        <v>4</v>
      </c>
      <c r="B9" s="146">
        <v>26</v>
      </c>
      <c r="C9" s="62" t="s">
        <v>178</v>
      </c>
      <c r="D9" s="56" t="s">
        <v>24</v>
      </c>
      <c r="E9" s="139" t="s">
        <v>12</v>
      </c>
      <c r="F9" s="3" t="s">
        <v>3</v>
      </c>
      <c r="G9" s="3">
        <v>2007</v>
      </c>
      <c r="H9" s="56" t="s">
        <v>329</v>
      </c>
      <c r="I9" s="52" t="str">
        <f>IF(F9="m",IF($G$1-$G9&lt;=19,"JM",IF($G$1-$G9&lt;=39,"A",IF($G$1-$G9&lt;=49,"B",IF($G$1-$G9&lt;=59,"C",IF($G$1-$G9&lt;=69,"D","E"))))),IF($G$1-$G9&lt;=19,"JŽ",IF($G$1-$G9&lt;=39,"F",IF($G$1-$G9&lt;=49,"G",IF($G$1-$G9&lt;=59,"H","I")))))</f>
        <v>JM</v>
      </c>
      <c r="J9" s="141">
        <f>COUNTIF(I$6:I9,I9)</f>
        <v>3</v>
      </c>
      <c r="K9" s="142">
        <v>0.013229166666666667</v>
      </c>
    </row>
    <row r="10" spans="1:11" s="145" customFormat="1" ht="13.5" customHeight="1">
      <c r="A10" s="144">
        <v>5</v>
      </c>
      <c r="B10" s="146">
        <v>44</v>
      </c>
      <c r="C10" s="62" t="s">
        <v>268</v>
      </c>
      <c r="D10" s="56" t="s">
        <v>269</v>
      </c>
      <c r="E10" s="139" t="s">
        <v>12</v>
      </c>
      <c r="F10" s="3" t="s">
        <v>3</v>
      </c>
      <c r="G10" s="3">
        <v>1997</v>
      </c>
      <c r="H10" s="56" t="s">
        <v>270</v>
      </c>
      <c r="I10" s="52" t="str">
        <f>IF(F10="m",IF($G$1-$G10&lt;=19,"JM",IF($G$1-$G10&lt;=39,"A",IF($G$1-$G10&lt;=49,"B",IF($G$1-$G10&lt;=59,"C",IF($G$1-$G10&lt;=69,"D","E"))))),IF($G$1-$G10&lt;=19,"JŽ",IF($G$1-$G10&lt;=39,"F",IF($G$1-$G10&lt;=49,"G",IF($G$1-$G10&lt;=59,"H","I")))))</f>
        <v>A</v>
      </c>
      <c r="J10" s="141">
        <f>COUNTIF(I$6:I10,I10)</f>
        <v>2</v>
      </c>
      <c r="K10" s="142">
        <v>0.014097222222222221</v>
      </c>
    </row>
    <row r="11" spans="1:11" s="143" customFormat="1" ht="13.5" customHeight="1">
      <c r="A11" s="52">
        <v>6</v>
      </c>
      <c r="B11" s="138">
        <v>46</v>
      </c>
      <c r="C11" s="62" t="s">
        <v>346</v>
      </c>
      <c r="D11" s="56" t="s">
        <v>30</v>
      </c>
      <c r="E11" s="139" t="s">
        <v>12</v>
      </c>
      <c r="F11" s="3" t="s">
        <v>3</v>
      </c>
      <c r="G11" s="139">
        <v>2005</v>
      </c>
      <c r="H11" s="140" t="s">
        <v>295</v>
      </c>
      <c r="I11" s="52"/>
      <c r="J11" s="141"/>
      <c r="K11" s="142">
        <v>0.014363425925925925</v>
      </c>
    </row>
    <row r="12" spans="1:11" s="145" customFormat="1" ht="13.5" customHeight="1">
      <c r="A12" s="144">
        <v>7</v>
      </c>
      <c r="B12" s="138">
        <v>47</v>
      </c>
      <c r="C12" s="62" t="s">
        <v>165</v>
      </c>
      <c r="D12" s="56" t="s">
        <v>159</v>
      </c>
      <c r="E12" s="139" t="s">
        <v>12</v>
      </c>
      <c r="F12" s="3" t="s">
        <v>3</v>
      </c>
      <c r="G12" s="139">
        <v>1999</v>
      </c>
      <c r="H12" s="140" t="s">
        <v>347</v>
      </c>
      <c r="I12" s="52"/>
      <c r="J12" s="141"/>
      <c r="K12" s="142">
        <v>0.014571759259259258</v>
      </c>
    </row>
    <row r="13" spans="1:11" s="135" customFormat="1" ht="13.5" customHeight="1">
      <c r="A13" s="76">
        <v>8</v>
      </c>
      <c r="B13" s="180">
        <v>12</v>
      </c>
      <c r="C13" s="176" t="s">
        <v>343</v>
      </c>
      <c r="D13" s="177" t="s">
        <v>342</v>
      </c>
      <c r="E13" s="84" t="s">
        <v>289</v>
      </c>
      <c r="F13" s="84" t="s">
        <v>4</v>
      </c>
      <c r="G13" s="84">
        <v>1985</v>
      </c>
      <c r="H13" s="181" t="s">
        <v>344</v>
      </c>
      <c r="I13" s="76"/>
      <c r="J13" s="182"/>
      <c r="K13" s="179">
        <v>0.014618055555555556</v>
      </c>
    </row>
    <row r="14" spans="1:11" s="147" customFormat="1" ht="13.5" customHeight="1">
      <c r="A14" s="144">
        <v>9</v>
      </c>
      <c r="B14" s="146">
        <v>32</v>
      </c>
      <c r="C14" s="62" t="s">
        <v>229</v>
      </c>
      <c r="D14" s="56" t="s">
        <v>243</v>
      </c>
      <c r="E14" s="139" t="s">
        <v>12</v>
      </c>
      <c r="F14" s="3" t="s">
        <v>3</v>
      </c>
      <c r="G14" s="3">
        <v>2007</v>
      </c>
      <c r="H14" s="56" t="s">
        <v>101</v>
      </c>
      <c r="I14" s="52" t="str">
        <f>IF(F14="m",IF($G$1-$G14&lt;=19,"JM",IF($G$1-$G14&lt;=39,"A",IF($G$1-$G14&lt;=49,"B",IF($G$1-$G14&lt;=59,"C",IF($G$1-$G14&lt;=69,"D","E"))))),IF($G$1-$G14&lt;=19,"JŽ",IF($G$1-$G14&lt;=39,"F",IF($G$1-$G14&lt;=49,"G",IF($G$1-$G14&lt;=59,"H","I")))))</f>
        <v>JM</v>
      </c>
      <c r="J14" s="141">
        <f>COUNTIF(I$6:I14,I14)</f>
        <v>4</v>
      </c>
      <c r="K14" s="142">
        <v>0.014953703703703705</v>
      </c>
    </row>
    <row r="15" spans="1:11" s="136" customFormat="1" ht="13.5" customHeight="1">
      <c r="A15" s="86">
        <v>10</v>
      </c>
      <c r="B15" s="168">
        <v>35</v>
      </c>
      <c r="C15" s="169" t="s">
        <v>173</v>
      </c>
      <c r="D15" s="170" t="s">
        <v>174</v>
      </c>
      <c r="E15" s="171" t="s">
        <v>12</v>
      </c>
      <c r="F15" s="86" t="s">
        <v>4</v>
      </c>
      <c r="G15" s="86">
        <v>1982</v>
      </c>
      <c r="H15" s="170" t="s">
        <v>40</v>
      </c>
      <c r="I15" s="86"/>
      <c r="J15" s="172"/>
      <c r="K15" s="173">
        <v>0.015104166666666667</v>
      </c>
    </row>
    <row r="16" spans="1:11" s="137" customFormat="1" ht="13.5" customHeight="1">
      <c r="A16" s="160">
        <v>11</v>
      </c>
      <c r="B16" s="166">
        <v>18</v>
      </c>
      <c r="C16" s="162" t="s">
        <v>171</v>
      </c>
      <c r="D16" s="163" t="s">
        <v>172</v>
      </c>
      <c r="E16" s="103" t="s">
        <v>12</v>
      </c>
      <c r="F16" s="103" t="s">
        <v>4</v>
      </c>
      <c r="G16" s="103">
        <v>1982</v>
      </c>
      <c r="H16" s="167" t="s">
        <v>113</v>
      </c>
      <c r="I16" s="95"/>
      <c r="J16" s="164"/>
      <c r="K16" s="165">
        <v>0.015196759259259259</v>
      </c>
    </row>
    <row r="17" spans="1:11" s="148" customFormat="1" ht="13.5" customHeight="1">
      <c r="A17" s="52">
        <v>12</v>
      </c>
      <c r="B17" s="146">
        <v>1</v>
      </c>
      <c r="C17" s="62" t="s">
        <v>233</v>
      </c>
      <c r="D17" s="56" t="s">
        <v>23</v>
      </c>
      <c r="E17" s="139" t="s">
        <v>12</v>
      </c>
      <c r="F17" s="3" t="s">
        <v>3</v>
      </c>
      <c r="G17" s="3">
        <v>1985</v>
      </c>
      <c r="H17" s="56" t="s">
        <v>341</v>
      </c>
      <c r="I17" s="52" t="str">
        <f>IF(F17="m",IF($G$1-$G17&lt;=19,"JM",IF($G$1-$G17&lt;=39,"A",IF($G$1-$G17&lt;=49,"B",IF($G$1-$G17&lt;=59,"C",IF($G$1-$G17&lt;=69,"D","E"))))),IF($G$1-$G17&lt;=19,"JŽ",IF($G$1-$G17&lt;=39,"F",IF($G$1-$G17&lt;=49,"G",IF($G$1-$G17&lt;=59,"H","I")))))</f>
        <v>A</v>
      </c>
      <c r="J17" s="141">
        <f>COUNTIF(I$6:I17,I17)</f>
        <v>3</v>
      </c>
      <c r="K17" s="142">
        <v>0.01528935185185185</v>
      </c>
    </row>
    <row r="18" spans="1:11" s="148" customFormat="1" ht="13.5" customHeight="1">
      <c r="A18" s="144">
        <v>13</v>
      </c>
      <c r="B18" s="146">
        <v>8</v>
      </c>
      <c r="C18" s="62" t="s">
        <v>318</v>
      </c>
      <c r="D18" s="56" t="s">
        <v>30</v>
      </c>
      <c r="E18" s="139" t="s">
        <v>12</v>
      </c>
      <c r="F18" s="3" t="s">
        <v>3</v>
      </c>
      <c r="G18" s="3">
        <v>2008</v>
      </c>
      <c r="H18" s="56" t="s">
        <v>263</v>
      </c>
      <c r="I18" s="52" t="str">
        <f>IF(F18="m",IF($G$1-$G18&lt;=19,"JM",IF($G$1-$G18&lt;=39,"A",IF($G$1-$G18&lt;=49,"B",IF($G$1-$G18&lt;=59,"C",IF($G$1-$G18&lt;=69,"D","E"))))),IF($G$1-$G18&lt;=19,"JŽ",IF($G$1-$G18&lt;=39,"F",IF($G$1-$G18&lt;=49,"G",IF($G$1-$G18&lt;=59,"H","I")))))</f>
        <v>JM</v>
      </c>
      <c r="J18" s="141">
        <f>COUNTIF(I$6:I18,I18)</f>
        <v>5</v>
      </c>
      <c r="K18" s="142">
        <v>0.015983796296296295</v>
      </c>
    </row>
    <row r="19" spans="1:11" ht="13.5" customHeight="1">
      <c r="A19" s="52">
        <v>14</v>
      </c>
      <c r="B19" s="146">
        <v>6</v>
      </c>
      <c r="C19" s="62" t="s">
        <v>207</v>
      </c>
      <c r="D19" s="56" t="s">
        <v>150</v>
      </c>
      <c r="E19" s="139" t="s">
        <v>12</v>
      </c>
      <c r="F19" s="3" t="s">
        <v>3</v>
      </c>
      <c r="G19" s="3">
        <v>1961</v>
      </c>
      <c r="H19" s="56" t="s">
        <v>208</v>
      </c>
      <c r="I19" s="52" t="str">
        <f>IF(F19="m",IF($G$1-$G19&lt;=19,"JM",IF($G$1-$G19&lt;=39,"A",IF($G$1-$G19&lt;=49,"B",IF($G$1-$G19&lt;=59,"C",IF($G$1-$G19&lt;=69,"D","E"))))),IF($G$1-$G19&lt;=19,"JŽ",IF($G$1-$G19&lt;=39,"F",IF($G$1-$G19&lt;=49,"G",IF($G$1-$G19&lt;=59,"H","I")))))</f>
        <v>D</v>
      </c>
      <c r="J19" s="141">
        <f>COUNTIF(I$6:I19,I19)</f>
        <v>1</v>
      </c>
      <c r="K19" s="142">
        <v>0.016122685185185184</v>
      </c>
    </row>
    <row r="20" spans="1:11" s="148" customFormat="1" ht="13.5" customHeight="1">
      <c r="A20" s="144">
        <v>15</v>
      </c>
      <c r="B20" s="138">
        <v>59</v>
      </c>
      <c r="C20" s="62" t="s">
        <v>114</v>
      </c>
      <c r="D20" s="56" t="s">
        <v>52</v>
      </c>
      <c r="E20" s="139" t="s">
        <v>12</v>
      </c>
      <c r="F20" s="3" t="s">
        <v>3</v>
      </c>
      <c r="G20" s="3">
        <v>1975</v>
      </c>
      <c r="H20" s="56" t="s">
        <v>39</v>
      </c>
      <c r="I20" s="52" t="str">
        <f>IF(F20="m",IF($G$1-$G20&lt;=19,"JM",IF($G$1-$G20&lt;=39,"A",IF($G$1-$G20&lt;=49,"B",IF($G$1-$G20&lt;=59,"C",IF($G$1-$G20&lt;=69,"D","E"))))),IF($G$1-$G20&lt;=19,"JŽ",IF($G$1-$G20&lt;=39,"F",IF($G$1-$G20&lt;=49,"G",IF($G$1-$G20&lt;=59,"H","I")))))</f>
        <v>B</v>
      </c>
      <c r="J20" s="141">
        <f>COUNTIF(I$6:I20,I20)</f>
        <v>1</v>
      </c>
      <c r="K20" s="142">
        <v>0.01664351851851852</v>
      </c>
    </row>
    <row r="21" spans="1:11" ht="13.5" customHeight="1">
      <c r="A21" s="52">
        <v>16</v>
      </c>
      <c r="B21" s="146">
        <v>45</v>
      </c>
      <c r="C21" s="62" t="s">
        <v>168</v>
      </c>
      <c r="D21" s="56" t="s">
        <v>34</v>
      </c>
      <c r="E21" s="139" t="s">
        <v>12</v>
      </c>
      <c r="F21" s="3" t="s">
        <v>3</v>
      </c>
      <c r="G21" s="3">
        <v>1976</v>
      </c>
      <c r="H21" s="56" t="s">
        <v>42</v>
      </c>
      <c r="I21" s="52" t="str">
        <f>IF(F21="m",IF($G$1-$G21&lt;=19,"JM",IF($G$1-$G21&lt;=39,"A",IF($G$1-$G21&lt;=49,"B",IF($G$1-$G21&lt;=59,"C",IF($G$1-$G21&lt;=69,"D","E"))))),IF($G$1-$G21&lt;=19,"JŽ",IF($G$1-$G21&lt;=39,"F",IF($G$1-$G21&lt;=49,"G",IF($G$1-$G21&lt;=59,"H","I")))))</f>
        <v>B</v>
      </c>
      <c r="J21" s="141">
        <f>COUNTIF(I$6:I21,I21)</f>
        <v>2</v>
      </c>
      <c r="K21" s="142">
        <v>0.016840277777777777</v>
      </c>
    </row>
    <row r="22" spans="1:11" s="147" customFormat="1" ht="13.5" customHeight="1">
      <c r="A22" s="144">
        <v>17</v>
      </c>
      <c r="B22" s="138">
        <v>53</v>
      </c>
      <c r="C22" s="62" t="s">
        <v>247</v>
      </c>
      <c r="D22" s="56" t="s">
        <v>248</v>
      </c>
      <c r="E22" s="52" t="s">
        <v>12</v>
      </c>
      <c r="F22" s="3" t="s">
        <v>4</v>
      </c>
      <c r="G22" s="3">
        <v>1983</v>
      </c>
      <c r="H22" s="56" t="s">
        <v>249</v>
      </c>
      <c r="I22" s="52"/>
      <c r="J22" s="141"/>
      <c r="K22" s="142">
        <v>0.016875</v>
      </c>
    </row>
    <row r="23" spans="1:11" s="147" customFormat="1" ht="12" customHeight="1">
      <c r="A23" s="52">
        <v>18</v>
      </c>
      <c r="B23" s="146">
        <v>14</v>
      </c>
      <c r="C23" s="62" t="s">
        <v>235</v>
      </c>
      <c r="D23" s="56" t="s">
        <v>38</v>
      </c>
      <c r="E23" s="139" t="s">
        <v>12</v>
      </c>
      <c r="F23" s="3" t="s">
        <v>3</v>
      </c>
      <c r="G23" s="3">
        <v>1998</v>
      </c>
      <c r="H23" s="56" t="s">
        <v>236</v>
      </c>
      <c r="I23" s="52" t="str">
        <f aca="true" t="shared" si="0" ref="I23:I50">IF(F23="m",IF($G$1-$G23&lt;=19,"JM",IF($G$1-$G23&lt;=39,"A",IF($G$1-$G23&lt;=49,"B",IF($G$1-$G23&lt;=59,"C",IF($G$1-$G23&lt;=69,"D","E"))))),IF($G$1-$G23&lt;=19,"JŽ",IF($G$1-$G23&lt;=39,"F",IF($G$1-$G23&lt;=49,"G",IF($G$1-$G23&lt;=59,"H","I")))))</f>
        <v>A</v>
      </c>
      <c r="J23" s="141">
        <f>COUNTIF(I$6:I23,I23)</f>
        <v>4</v>
      </c>
      <c r="K23" s="142">
        <v>0.01709490740740741</v>
      </c>
    </row>
    <row r="24" spans="1:11" ht="13.5" customHeight="1">
      <c r="A24" s="144">
        <v>19</v>
      </c>
      <c r="B24" s="146">
        <v>55</v>
      </c>
      <c r="C24" s="62" t="s">
        <v>303</v>
      </c>
      <c r="D24" s="56" t="s">
        <v>304</v>
      </c>
      <c r="E24" s="139" t="s">
        <v>12</v>
      </c>
      <c r="F24" s="3" t="s">
        <v>4</v>
      </c>
      <c r="G24" s="3">
        <v>2008</v>
      </c>
      <c r="H24" s="56" t="s">
        <v>263</v>
      </c>
      <c r="I24" s="52" t="str">
        <f t="shared" si="0"/>
        <v>JŽ</v>
      </c>
      <c r="J24" s="141">
        <f>COUNTIF(I$6:I24,I24)</f>
        <v>1</v>
      </c>
      <c r="K24" s="142">
        <v>0.01726851851851852</v>
      </c>
    </row>
    <row r="25" spans="1:11" ht="13.5" customHeight="1">
      <c r="A25" s="52">
        <v>20</v>
      </c>
      <c r="B25" s="146">
        <v>27</v>
      </c>
      <c r="C25" s="62" t="s">
        <v>260</v>
      </c>
      <c r="D25" s="56" t="s">
        <v>144</v>
      </c>
      <c r="E25" s="139" t="s">
        <v>12</v>
      </c>
      <c r="F25" s="3" t="s">
        <v>3</v>
      </c>
      <c r="G25" s="3">
        <v>1985</v>
      </c>
      <c r="H25" s="56" t="s">
        <v>331</v>
      </c>
      <c r="I25" s="52" t="str">
        <f t="shared" si="0"/>
        <v>A</v>
      </c>
      <c r="J25" s="141">
        <f>COUNTIF(I$6:I25,I25)</f>
        <v>5</v>
      </c>
      <c r="K25" s="142">
        <v>0.017685185185185182</v>
      </c>
    </row>
    <row r="26" spans="1:11" ht="13.5" customHeight="1">
      <c r="A26" s="144">
        <v>21</v>
      </c>
      <c r="B26" s="146">
        <v>33</v>
      </c>
      <c r="C26" s="62" t="s">
        <v>234</v>
      </c>
      <c r="D26" s="56" t="s">
        <v>62</v>
      </c>
      <c r="E26" s="139" t="s">
        <v>12</v>
      </c>
      <c r="F26" s="3" t="s">
        <v>4</v>
      </c>
      <c r="G26" s="3">
        <v>1978</v>
      </c>
      <c r="H26" s="56" t="s">
        <v>45</v>
      </c>
      <c r="I26" s="52" t="str">
        <f t="shared" si="0"/>
        <v>G</v>
      </c>
      <c r="J26" s="141">
        <f>COUNTIF(I$6:I26,I26)</f>
        <v>1</v>
      </c>
      <c r="K26" s="142">
        <v>0.018113425925925925</v>
      </c>
    </row>
    <row r="27" spans="1:11" ht="13.5" customHeight="1">
      <c r="A27" s="52">
        <v>22</v>
      </c>
      <c r="B27" s="146">
        <v>37</v>
      </c>
      <c r="C27" s="62" t="s">
        <v>246</v>
      </c>
      <c r="D27" s="56" t="s">
        <v>50</v>
      </c>
      <c r="E27" s="139" t="s">
        <v>12</v>
      </c>
      <c r="F27" s="3" t="s">
        <v>3</v>
      </c>
      <c r="G27" s="3">
        <v>2008</v>
      </c>
      <c r="H27" s="56" t="s">
        <v>263</v>
      </c>
      <c r="I27" s="52" t="str">
        <f t="shared" si="0"/>
        <v>JM</v>
      </c>
      <c r="J27" s="141">
        <f>COUNTIF(I$6:I27,I27)</f>
        <v>6</v>
      </c>
      <c r="K27" s="142">
        <v>0.018217592592592594</v>
      </c>
    </row>
    <row r="28" spans="1:11" ht="13.5" customHeight="1">
      <c r="A28" s="144">
        <v>23</v>
      </c>
      <c r="B28" s="146">
        <v>58</v>
      </c>
      <c r="C28" s="62" t="s">
        <v>166</v>
      </c>
      <c r="D28" s="56" t="s">
        <v>34</v>
      </c>
      <c r="E28" s="139" t="s">
        <v>12</v>
      </c>
      <c r="F28" s="3" t="s">
        <v>3</v>
      </c>
      <c r="G28" s="3">
        <v>1950</v>
      </c>
      <c r="H28" s="56" t="s">
        <v>335</v>
      </c>
      <c r="I28" s="52" t="str">
        <f t="shared" si="0"/>
        <v>E</v>
      </c>
      <c r="J28" s="141">
        <f>COUNTIF(I$6:I28,I28)</f>
        <v>1</v>
      </c>
      <c r="K28" s="142">
        <v>0.018252314814814815</v>
      </c>
    </row>
    <row r="29" spans="1:11" ht="13.5" customHeight="1">
      <c r="A29" s="52">
        <v>24</v>
      </c>
      <c r="B29" s="146">
        <v>10</v>
      </c>
      <c r="C29" s="62" t="s">
        <v>311</v>
      </c>
      <c r="D29" s="56" t="s">
        <v>177</v>
      </c>
      <c r="E29" s="139" t="s">
        <v>12</v>
      </c>
      <c r="F29" s="3" t="s">
        <v>4</v>
      </c>
      <c r="G29" s="3">
        <v>1984</v>
      </c>
      <c r="H29" s="56" t="s">
        <v>332</v>
      </c>
      <c r="I29" s="52" t="str">
        <f t="shared" si="0"/>
        <v>F</v>
      </c>
      <c r="J29" s="141">
        <f>COUNTIF(I$6:I29,I29)</f>
        <v>1</v>
      </c>
      <c r="K29" s="142">
        <v>0.018333333333333333</v>
      </c>
    </row>
    <row r="30" spans="1:11" ht="13.5" customHeight="1">
      <c r="A30" s="144">
        <v>25</v>
      </c>
      <c r="B30" s="146">
        <v>4</v>
      </c>
      <c r="C30" s="62" t="s">
        <v>160</v>
      </c>
      <c r="D30" s="56" t="s">
        <v>36</v>
      </c>
      <c r="E30" s="139" t="s">
        <v>12</v>
      </c>
      <c r="F30" s="3" t="s">
        <v>3</v>
      </c>
      <c r="G30" s="3">
        <v>1982</v>
      </c>
      <c r="H30" s="56" t="s">
        <v>47</v>
      </c>
      <c r="I30" s="52" t="str">
        <f t="shared" si="0"/>
        <v>A</v>
      </c>
      <c r="J30" s="141">
        <f>COUNTIF(I$6:I30,I30)</f>
        <v>6</v>
      </c>
      <c r="K30" s="142">
        <v>0.018564814814814815</v>
      </c>
    </row>
    <row r="31" spans="1:11" ht="13.5" customHeight="1">
      <c r="A31" s="52">
        <v>26</v>
      </c>
      <c r="B31" s="138">
        <v>51</v>
      </c>
      <c r="C31" s="62" t="s">
        <v>216</v>
      </c>
      <c r="D31" s="56" t="s">
        <v>305</v>
      </c>
      <c r="E31" s="139" t="s">
        <v>12</v>
      </c>
      <c r="F31" s="3" t="s">
        <v>3</v>
      </c>
      <c r="G31" s="3">
        <v>2002</v>
      </c>
      <c r="H31" s="56" t="s">
        <v>54</v>
      </c>
      <c r="I31" s="52" t="str">
        <f t="shared" si="0"/>
        <v>JM</v>
      </c>
      <c r="J31" s="141">
        <f>COUNTIF(I$6:I31,I31)</f>
        <v>7</v>
      </c>
      <c r="K31" s="142">
        <v>0.019108796296296294</v>
      </c>
    </row>
    <row r="32" spans="1:11" ht="13.5" customHeight="1">
      <c r="A32" s="144">
        <v>27</v>
      </c>
      <c r="B32" s="146">
        <v>52</v>
      </c>
      <c r="C32" s="62" t="s">
        <v>216</v>
      </c>
      <c r="D32" s="56" t="s">
        <v>55</v>
      </c>
      <c r="E32" s="139" t="s">
        <v>12</v>
      </c>
      <c r="F32" s="3" t="s">
        <v>3</v>
      </c>
      <c r="G32" s="3">
        <v>1968</v>
      </c>
      <c r="H32" s="56" t="s">
        <v>54</v>
      </c>
      <c r="I32" s="52" t="str">
        <f t="shared" si="0"/>
        <v>C</v>
      </c>
      <c r="J32" s="141">
        <f>COUNTIF(I$6:I32,I32)</f>
        <v>1</v>
      </c>
      <c r="K32" s="142">
        <v>0.019108796296296294</v>
      </c>
    </row>
    <row r="33" spans="1:11" ht="13.5" customHeight="1">
      <c r="A33" s="52">
        <v>28</v>
      </c>
      <c r="B33" s="146">
        <v>3</v>
      </c>
      <c r="C33" s="62" t="s">
        <v>340</v>
      </c>
      <c r="D33" s="56" t="s">
        <v>138</v>
      </c>
      <c r="E33" s="139" t="s">
        <v>12</v>
      </c>
      <c r="F33" s="3" t="s">
        <v>4</v>
      </c>
      <c r="G33" s="3">
        <v>1976</v>
      </c>
      <c r="H33" s="56" t="s">
        <v>45</v>
      </c>
      <c r="I33" s="52" t="str">
        <f t="shared" si="0"/>
        <v>G</v>
      </c>
      <c r="J33" s="141">
        <f>COUNTIF(I$6:I33,I33)</f>
        <v>2</v>
      </c>
      <c r="K33" s="142">
        <v>0.019282407407407408</v>
      </c>
    </row>
    <row r="34" spans="1:11" s="148" customFormat="1" ht="13.5" customHeight="1">
      <c r="A34" s="144">
        <v>29</v>
      </c>
      <c r="B34" s="146">
        <v>22</v>
      </c>
      <c r="C34" s="62" t="s">
        <v>106</v>
      </c>
      <c r="D34" s="56" t="s">
        <v>222</v>
      </c>
      <c r="E34" s="139" t="s">
        <v>12</v>
      </c>
      <c r="F34" s="3" t="s">
        <v>4</v>
      </c>
      <c r="G34" s="3">
        <v>2004</v>
      </c>
      <c r="H34" s="56" t="s">
        <v>161</v>
      </c>
      <c r="I34" s="52" t="str">
        <f t="shared" si="0"/>
        <v>JŽ</v>
      </c>
      <c r="J34" s="141">
        <f>COUNTIF(I$6:I34,I34)</f>
        <v>2</v>
      </c>
      <c r="K34" s="142">
        <v>0.019444444444444445</v>
      </c>
    </row>
    <row r="35" spans="1:11" ht="13.5" customHeight="1">
      <c r="A35" s="52">
        <v>30</v>
      </c>
      <c r="B35" s="138">
        <v>5</v>
      </c>
      <c r="C35" s="62" t="s">
        <v>280</v>
      </c>
      <c r="D35" s="56" t="s">
        <v>281</v>
      </c>
      <c r="E35" s="139" t="s">
        <v>12</v>
      </c>
      <c r="F35" s="3" t="s">
        <v>4</v>
      </c>
      <c r="G35" s="3">
        <v>2005</v>
      </c>
      <c r="H35" s="56" t="s">
        <v>162</v>
      </c>
      <c r="I35" s="52" t="str">
        <f t="shared" si="0"/>
        <v>JŽ</v>
      </c>
      <c r="J35" s="141">
        <f>COUNTIF(I$6:I35,I35)</f>
        <v>3</v>
      </c>
      <c r="K35" s="142">
        <v>0.01947916666666667</v>
      </c>
    </row>
    <row r="36" spans="1:11" ht="13.5" customHeight="1">
      <c r="A36" s="144">
        <v>31</v>
      </c>
      <c r="B36" s="146">
        <v>39</v>
      </c>
      <c r="C36" s="62" t="s">
        <v>228</v>
      </c>
      <c r="D36" s="56" t="s">
        <v>89</v>
      </c>
      <c r="E36" s="139" t="s">
        <v>12</v>
      </c>
      <c r="F36" s="3" t="s">
        <v>3</v>
      </c>
      <c r="G36" s="3">
        <v>1979</v>
      </c>
      <c r="H36" s="56" t="s">
        <v>221</v>
      </c>
      <c r="I36" s="52" t="str">
        <f t="shared" si="0"/>
        <v>B</v>
      </c>
      <c r="J36" s="141">
        <f>COUNTIF(I$6:I36,I36)</f>
        <v>3</v>
      </c>
      <c r="K36" s="142">
        <v>0.019490740740740743</v>
      </c>
    </row>
    <row r="37" spans="1:11" s="145" customFormat="1" ht="13.5" customHeight="1">
      <c r="A37" s="52">
        <v>32</v>
      </c>
      <c r="B37" s="146">
        <v>36</v>
      </c>
      <c r="C37" s="62" t="s">
        <v>246</v>
      </c>
      <c r="D37" s="56" t="s">
        <v>35</v>
      </c>
      <c r="E37" s="139" t="s">
        <v>12</v>
      </c>
      <c r="F37" s="3" t="s">
        <v>3</v>
      </c>
      <c r="G37" s="3">
        <v>2011</v>
      </c>
      <c r="H37" s="56" t="s">
        <v>263</v>
      </c>
      <c r="I37" s="52" t="str">
        <f t="shared" si="0"/>
        <v>JM</v>
      </c>
      <c r="J37" s="141">
        <f>COUNTIF(I$6:I37,I37)</f>
        <v>8</v>
      </c>
      <c r="K37" s="142">
        <v>0.019502314814814816</v>
      </c>
    </row>
    <row r="38" spans="1:11" s="147" customFormat="1" ht="13.5" customHeight="1">
      <c r="A38" s="144">
        <v>33</v>
      </c>
      <c r="B38" s="146">
        <v>57</v>
      </c>
      <c r="C38" s="62" t="s">
        <v>259</v>
      </c>
      <c r="D38" s="56" t="s">
        <v>322</v>
      </c>
      <c r="E38" s="139" t="s">
        <v>12</v>
      </c>
      <c r="F38" s="3" t="s">
        <v>4</v>
      </c>
      <c r="G38" s="3">
        <v>1975</v>
      </c>
      <c r="H38" s="56" t="s">
        <v>45</v>
      </c>
      <c r="I38" s="52" t="str">
        <f t="shared" si="0"/>
        <v>G</v>
      </c>
      <c r="J38" s="141">
        <f>COUNTIF(I$6:I38,I38)</f>
        <v>3</v>
      </c>
      <c r="K38" s="142">
        <v>0.019733796296296298</v>
      </c>
    </row>
    <row r="39" spans="1:11" ht="13.5" customHeight="1">
      <c r="A39" s="52">
        <v>34</v>
      </c>
      <c r="B39" s="138">
        <v>50</v>
      </c>
      <c r="C39" s="62" t="s">
        <v>316</v>
      </c>
      <c r="D39" s="56" t="s">
        <v>33</v>
      </c>
      <c r="E39" s="139" t="s">
        <v>12</v>
      </c>
      <c r="F39" s="3" t="s">
        <v>4</v>
      </c>
      <c r="G39" s="3">
        <v>1981</v>
      </c>
      <c r="H39" s="56" t="s">
        <v>40</v>
      </c>
      <c r="I39" s="52" t="str">
        <f t="shared" si="0"/>
        <v>G</v>
      </c>
      <c r="J39" s="141">
        <f>COUNTIF(I$6:I39,I39)</f>
        <v>4</v>
      </c>
      <c r="K39" s="150">
        <v>0.020011574074074074</v>
      </c>
    </row>
    <row r="40" spans="1:11" ht="14.25" customHeight="1">
      <c r="A40" s="144">
        <v>35</v>
      </c>
      <c r="B40" s="138">
        <v>38</v>
      </c>
      <c r="C40" s="62" t="s">
        <v>262</v>
      </c>
      <c r="D40" s="56" t="s">
        <v>163</v>
      </c>
      <c r="E40" s="139" t="s">
        <v>12</v>
      </c>
      <c r="F40" s="3" t="s">
        <v>4</v>
      </c>
      <c r="G40" s="3">
        <v>1976</v>
      </c>
      <c r="H40" s="56" t="s">
        <v>263</v>
      </c>
      <c r="I40" s="52" t="str">
        <f t="shared" si="0"/>
        <v>G</v>
      </c>
      <c r="J40" s="141">
        <f>COUNTIF(I$6:I40,I40)</f>
        <v>5</v>
      </c>
      <c r="K40" s="142">
        <v>0.020162037037037037</v>
      </c>
    </row>
    <row r="41" spans="1:11" s="147" customFormat="1" ht="13.5" customHeight="1">
      <c r="A41" s="52">
        <v>36</v>
      </c>
      <c r="B41" s="146">
        <v>48</v>
      </c>
      <c r="C41" s="62" t="s">
        <v>158</v>
      </c>
      <c r="D41" s="56" t="s">
        <v>159</v>
      </c>
      <c r="E41" s="139" t="s">
        <v>12</v>
      </c>
      <c r="F41" s="3" t="s">
        <v>3</v>
      </c>
      <c r="G41" s="3">
        <v>2007</v>
      </c>
      <c r="H41" s="56" t="s">
        <v>60</v>
      </c>
      <c r="I41" s="52" t="str">
        <f t="shared" si="0"/>
        <v>JM</v>
      </c>
      <c r="J41" s="141">
        <f>COUNTIF(I$6:I41,I41)</f>
        <v>9</v>
      </c>
      <c r="K41" s="142">
        <v>0.02028935185185185</v>
      </c>
    </row>
    <row r="42" spans="1:11" ht="13.5" customHeight="1">
      <c r="A42" s="144">
        <v>37</v>
      </c>
      <c r="B42" s="146">
        <v>34</v>
      </c>
      <c r="C42" s="62" t="s">
        <v>307</v>
      </c>
      <c r="D42" s="56" t="s">
        <v>150</v>
      </c>
      <c r="E42" s="139" t="s">
        <v>12</v>
      </c>
      <c r="F42" s="3" t="s">
        <v>3</v>
      </c>
      <c r="G42" s="3">
        <v>1956</v>
      </c>
      <c r="H42" s="56" t="s">
        <v>45</v>
      </c>
      <c r="I42" s="52" t="str">
        <f t="shared" si="0"/>
        <v>D</v>
      </c>
      <c r="J42" s="141">
        <f>COUNTIF(I$6:I42,I42)</f>
        <v>2</v>
      </c>
      <c r="K42" s="142">
        <v>0.020324074074074074</v>
      </c>
    </row>
    <row r="43" spans="1:11" s="147" customFormat="1" ht="13.5" customHeight="1">
      <c r="A43" s="52">
        <v>38</v>
      </c>
      <c r="B43" s="146">
        <v>21</v>
      </c>
      <c r="C43" s="62" t="s">
        <v>192</v>
      </c>
      <c r="D43" s="56" t="s">
        <v>25</v>
      </c>
      <c r="E43" s="139" t="s">
        <v>12</v>
      </c>
      <c r="F43" s="3" t="s">
        <v>3</v>
      </c>
      <c r="G43" s="3">
        <v>1957</v>
      </c>
      <c r="H43" s="56" t="s">
        <v>39</v>
      </c>
      <c r="I43" s="52" t="str">
        <f t="shared" si="0"/>
        <v>D</v>
      </c>
      <c r="J43" s="141">
        <f>COUNTIF(I$6:I43,I43)</f>
        <v>3</v>
      </c>
      <c r="K43" s="142">
        <v>0.02048611111111111</v>
      </c>
    </row>
    <row r="44" spans="1:11" ht="13.5" customHeight="1">
      <c r="A44" s="144">
        <v>39</v>
      </c>
      <c r="B44" s="146">
        <v>23</v>
      </c>
      <c r="C44" s="62" t="s">
        <v>319</v>
      </c>
      <c r="D44" s="56" t="s">
        <v>70</v>
      </c>
      <c r="E44" s="139" t="s">
        <v>12</v>
      </c>
      <c r="F44" s="3" t="s">
        <v>4</v>
      </c>
      <c r="G44" s="3">
        <v>1978</v>
      </c>
      <c r="H44" s="56" t="s">
        <v>60</v>
      </c>
      <c r="I44" s="52" t="str">
        <f t="shared" si="0"/>
        <v>G</v>
      </c>
      <c r="J44" s="141">
        <f>COUNTIF(I$6:I44,I44)</f>
        <v>6</v>
      </c>
      <c r="K44" s="142">
        <v>0.02050925925925926</v>
      </c>
    </row>
    <row r="45" spans="1:11" ht="13.5" customHeight="1">
      <c r="A45" s="52">
        <v>40</v>
      </c>
      <c r="B45" s="146">
        <v>9</v>
      </c>
      <c r="C45" s="62" t="s">
        <v>76</v>
      </c>
      <c r="D45" s="56" t="s">
        <v>33</v>
      </c>
      <c r="E45" s="139" t="s">
        <v>12</v>
      </c>
      <c r="F45" s="3" t="s">
        <v>4</v>
      </c>
      <c r="G45" s="3">
        <v>1997</v>
      </c>
      <c r="H45" s="56" t="s">
        <v>46</v>
      </c>
      <c r="I45" s="52" t="str">
        <f t="shared" si="0"/>
        <v>F</v>
      </c>
      <c r="J45" s="141">
        <f>COUNTIF(I$6:I45,I45)</f>
        <v>2</v>
      </c>
      <c r="K45" s="142">
        <v>0.020694444444444446</v>
      </c>
    </row>
    <row r="46" spans="1:11" ht="13.5" customHeight="1">
      <c r="A46" s="144">
        <v>41</v>
      </c>
      <c r="B46" s="146">
        <v>56</v>
      </c>
      <c r="C46" s="62" t="s">
        <v>264</v>
      </c>
      <c r="D46" s="56" t="s">
        <v>25</v>
      </c>
      <c r="E46" s="139" t="s">
        <v>12</v>
      </c>
      <c r="F46" s="3" t="s">
        <v>3</v>
      </c>
      <c r="G46" s="3">
        <v>1977</v>
      </c>
      <c r="H46" s="56" t="s">
        <v>265</v>
      </c>
      <c r="I46" s="52" t="str">
        <f t="shared" si="0"/>
        <v>B</v>
      </c>
      <c r="J46" s="141">
        <f>COUNTIF(I$6:I46,I46)</f>
        <v>4</v>
      </c>
      <c r="K46" s="142">
        <v>0.021030092592592597</v>
      </c>
    </row>
    <row r="47" spans="1:11" ht="13.5" customHeight="1">
      <c r="A47" s="52">
        <v>42</v>
      </c>
      <c r="B47" s="146">
        <v>28</v>
      </c>
      <c r="C47" s="62" t="s">
        <v>164</v>
      </c>
      <c r="D47" s="56" t="s">
        <v>70</v>
      </c>
      <c r="E47" s="52" t="s">
        <v>12</v>
      </c>
      <c r="F47" s="3" t="s">
        <v>4</v>
      </c>
      <c r="G47" s="3">
        <v>1974</v>
      </c>
      <c r="H47" s="56" t="s">
        <v>45</v>
      </c>
      <c r="I47" s="52" t="str">
        <f t="shared" si="0"/>
        <v>G</v>
      </c>
      <c r="J47" s="141">
        <f>COUNTIF(I$6:I47,I47)</f>
        <v>7</v>
      </c>
      <c r="K47" s="142">
        <v>0.0215625</v>
      </c>
    </row>
    <row r="48" spans="1:11" s="148" customFormat="1" ht="13.5" customHeight="1">
      <c r="A48" s="144">
        <v>43</v>
      </c>
      <c r="B48" s="146">
        <v>20</v>
      </c>
      <c r="C48" s="62" t="s">
        <v>278</v>
      </c>
      <c r="D48" s="56" t="s">
        <v>279</v>
      </c>
      <c r="E48" s="139" t="s">
        <v>12</v>
      </c>
      <c r="F48" s="3" t="s">
        <v>4</v>
      </c>
      <c r="G48" s="3">
        <v>1992</v>
      </c>
      <c r="H48" s="56" t="s">
        <v>225</v>
      </c>
      <c r="I48" s="52" t="str">
        <f t="shared" si="0"/>
        <v>F</v>
      </c>
      <c r="J48" s="141">
        <f>COUNTIF(I$6:I48,I48)</f>
        <v>3</v>
      </c>
      <c r="K48" s="142">
        <v>0.021909722222222223</v>
      </c>
    </row>
    <row r="49" spans="1:11" ht="13.5" customHeight="1">
      <c r="A49" s="52">
        <v>44</v>
      </c>
      <c r="B49" s="146">
        <v>2</v>
      </c>
      <c r="C49" s="62" t="s">
        <v>189</v>
      </c>
      <c r="D49" s="56" t="s">
        <v>190</v>
      </c>
      <c r="E49" s="139" t="s">
        <v>12</v>
      </c>
      <c r="F49" s="3" t="s">
        <v>4</v>
      </c>
      <c r="G49" s="3">
        <v>1962</v>
      </c>
      <c r="H49" s="56" t="s">
        <v>45</v>
      </c>
      <c r="I49" s="52" t="str">
        <f t="shared" si="0"/>
        <v>H</v>
      </c>
      <c r="J49" s="141">
        <f>COUNTIF(I$6:I49,I49)</f>
        <v>1</v>
      </c>
      <c r="K49" s="142">
        <v>0.02424768518518518</v>
      </c>
    </row>
    <row r="50" spans="1:11" ht="13.5" customHeight="1">
      <c r="A50" s="144">
        <v>45</v>
      </c>
      <c r="B50" s="138">
        <v>7</v>
      </c>
      <c r="C50" s="62" t="s">
        <v>167</v>
      </c>
      <c r="D50" s="56" t="s">
        <v>18</v>
      </c>
      <c r="E50" s="139" t="s">
        <v>12</v>
      </c>
      <c r="F50" s="3" t="s">
        <v>3</v>
      </c>
      <c r="G50" s="3">
        <v>1949</v>
      </c>
      <c r="H50" s="56" t="s">
        <v>47</v>
      </c>
      <c r="I50" s="52" t="str">
        <f t="shared" si="0"/>
        <v>E</v>
      </c>
      <c r="J50" s="141">
        <f>COUNTIF(I$6:I50,I50)</f>
        <v>2</v>
      </c>
      <c r="K50" s="142">
        <v>0.024560185185185185</v>
      </c>
    </row>
    <row r="51" spans="1:11" ht="13.5" customHeight="1">
      <c r="A51" s="52">
        <v>46</v>
      </c>
      <c r="B51" s="138">
        <v>24</v>
      </c>
      <c r="C51" s="62" t="s">
        <v>274</v>
      </c>
      <c r="D51" s="56" t="s">
        <v>111</v>
      </c>
      <c r="E51" s="139" t="s">
        <v>12</v>
      </c>
      <c r="F51" s="3" t="s">
        <v>4</v>
      </c>
      <c r="G51" s="3">
        <v>1985</v>
      </c>
      <c r="H51" s="56" t="s">
        <v>334</v>
      </c>
      <c r="I51" s="52"/>
      <c r="J51" s="141"/>
      <c r="K51" s="142">
        <v>0.02459490740740741</v>
      </c>
    </row>
    <row r="52" spans="1:11" ht="13.5" customHeight="1">
      <c r="A52" s="144">
        <v>47</v>
      </c>
      <c r="B52" s="146">
        <v>17</v>
      </c>
      <c r="C52" s="62" t="s">
        <v>170</v>
      </c>
      <c r="D52" s="56" t="s">
        <v>55</v>
      </c>
      <c r="E52" s="139" t="s">
        <v>12</v>
      </c>
      <c r="F52" s="3" t="s">
        <v>3</v>
      </c>
      <c r="G52" s="3">
        <v>1963</v>
      </c>
      <c r="H52" s="56" t="s">
        <v>113</v>
      </c>
      <c r="I52" s="52" t="str">
        <f aca="true" t="shared" si="1" ref="I52:I64">IF(F52="m",IF($G$1-$G52&lt;=19,"JM",IF($G$1-$G52&lt;=39,"A",IF($G$1-$G52&lt;=49,"B",IF($G$1-$G52&lt;=59,"C",IF($G$1-$G52&lt;=69,"D","E"))))),IF($G$1-$G52&lt;=19,"JŽ",IF($G$1-$G52&lt;=39,"F",IF($G$1-$G52&lt;=49,"G",IF($G$1-$G52&lt;=59,"H","I")))))</f>
        <v>C</v>
      </c>
      <c r="J52" s="141">
        <f>COUNTIF(I$6:I52,I52)</f>
        <v>2</v>
      </c>
      <c r="K52" s="142">
        <v>0.024687499999999998</v>
      </c>
    </row>
    <row r="53" spans="1:11" ht="13.5" customHeight="1">
      <c r="A53" s="52">
        <v>48</v>
      </c>
      <c r="B53" s="146">
        <v>49</v>
      </c>
      <c r="C53" s="62" t="s">
        <v>157</v>
      </c>
      <c r="D53" s="56" t="s">
        <v>163</v>
      </c>
      <c r="E53" s="139" t="s">
        <v>12</v>
      </c>
      <c r="F53" s="3" t="s">
        <v>4</v>
      </c>
      <c r="G53" s="3">
        <v>1977</v>
      </c>
      <c r="H53" s="56" t="s">
        <v>60</v>
      </c>
      <c r="I53" s="52" t="str">
        <f t="shared" si="1"/>
        <v>G</v>
      </c>
      <c r="J53" s="141">
        <f>COUNTIF(I$6:I53,I53)</f>
        <v>8</v>
      </c>
      <c r="K53" s="142">
        <v>0.02517361111111111</v>
      </c>
    </row>
    <row r="54" spans="1:11" s="145" customFormat="1" ht="13.5" customHeight="1">
      <c r="A54" s="144">
        <v>49</v>
      </c>
      <c r="B54" s="146">
        <v>54</v>
      </c>
      <c r="C54" s="62" t="s">
        <v>256</v>
      </c>
      <c r="D54" s="56" t="s">
        <v>220</v>
      </c>
      <c r="E54" s="139" t="s">
        <v>12</v>
      </c>
      <c r="F54" s="3" t="s">
        <v>4</v>
      </c>
      <c r="G54" s="3">
        <v>1982</v>
      </c>
      <c r="H54" s="56" t="s">
        <v>348</v>
      </c>
      <c r="I54" s="52" t="str">
        <f t="shared" si="1"/>
        <v>F</v>
      </c>
      <c r="J54" s="141">
        <f>COUNTIF(I$6:I54,I54)</f>
        <v>4</v>
      </c>
      <c r="K54" s="142">
        <v>0.025717592592592594</v>
      </c>
    </row>
    <row r="55" spans="1:11" ht="13.5" customHeight="1">
      <c r="A55" s="52">
        <v>50</v>
      </c>
      <c r="B55" s="146">
        <v>11</v>
      </c>
      <c r="C55" s="62" t="s">
        <v>98</v>
      </c>
      <c r="D55" s="56" t="s">
        <v>61</v>
      </c>
      <c r="E55" s="52" t="s">
        <v>12</v>
      </c>
      <c r="F55" s="3" t="s">
        <v>4</v>
      </c>
      <c r="G55" s="3">
        <v>1975</v>
      </c>
      <c r="H55" s="56" t="s">
        <v>215</v>
      </c>
      <c r="I55" s="52" t="str">
        <f t="shared" si="1"/>
        <v>G</v>
      </c>
      <c r="J55" s="52">
        <f>COUNTIF(I$6:I55,I55)</f>
        <v>9</v>
      </c>
      <c r="K55" s="150">
        <v>0.026053240740740738</v>
      </c>
    </row>
    <row r="56" spans="1:11" s="147" customFormat="1" ht="13.5" customHeight="1">
      <c r="A56" s="144">
        <v>51</v>
      </c>
      <c r="B56" s="146">
        <v>30</v>
      </c>
      <c r="C56" s="62" t="s">
        <v>245</v>
      </c>
      <c r="D56" s="56" t="s">
        <v>100</v>
      </c>
      <c r="E56" s="139" t="s">
        <v>12</v>
      </c>
      <c r="F56" s="3" t="s">
        <v>3</v>
      </c>
      <c r="G56" s="3">
        <v>1994</v>
      </c>
      <c r="H56" s="56" t="s">
        <v>45</v>
      </c>
      <c r="I56" s="52" t="str">
        <f t="shared" si="1"/>
        <v>A</v>
      </c>
      <c r="J56" s="141">
        <f>COUNTIF(I$6:I56,I56)</f>
        <v>7</v>
      </c>
      <c r="K56" s="142">
        <v>0.026203703703703705</v>
      </c>
    </row>
    <row r="57" spans="1:11" s="148" customFormat="1" ht="13.5" customHeight="1">
      <c r="A57" s="52">
        <v>52</v>
      </c>
      <c r="B57" s="146">
        <v>31</v>
      </c>
      <c r="C57" s="62" t="s">
        <v>317</v>
      </c>
      <c r="D57" s="56" t="s">
        <v>169</v>
      </c>
      <c r="E57" s="139" t="s">
        <v>12</v>
      </c>
      <c r="F57" s="3" t="s">
        <v>4</v>
      </c>
      <c r="G57" s="3">
        <v>1969</v>
      </c>
      <c r="H57" s="56" t="s">
        <v>45</v>
      </c>
      <c r="I57" s="52" t="str">
        <f t="shared" si="1"/>
        <v>H</v>
      </c>
      <c r="J57" s="141">
        <f>COUNTIF(I$6:I57,I57)</f>
        <v>2</v>
      </c>
      <c r="K57" s="142">
        <v>0.028599537037037034</v>
      </c>
    </row>
    <row r="58" spans="1:11" ht="13.5" customHeight="1">
      <c r="A58" s="144">
        <v>53</v>
      </c>
      <c r="B58" s="138">
        <v>29</v>
      </c>
      <c r="C58" s="62" t="s">
        <v>164</v>
      </c>
      <c r="D58" s="56" t="s">
        <v>244</v>
      </c>
      <c r="E58" s="139" t="s">
        <v>12</v>
      </c>
      <c r="F58" s="3" t="s">
        <v>4</v>
      </c>
      <c r="G58" s="3">
        <v>1998</v>
      </c>
      <c r="H58" s="56" t="s">
        <v>45</v>
      </c>
      <c r="I58" s="52" t="str">
        <f t="shared" si="1"/>
        <v>F</v>
      </c>
      <c r="J58" s="141">
        <f>COUNTIF(I$6:I58,I58)</f>
        <v>5</v>
      </c>
      <c r="K58" s="142">
        <v>0.028981481481481483</v>
      </c>
    </row>
    <row r="59" spans="1:11" ht="13.5" customHeight="1">
      <c r="A59" s="52">
        <v>54</v>
      </c>
      <c r="B59" s="146">
        <v>16</v>
      </c>
      <c r="C59" s="62" t="s">
        <v>212</v>
      </c>
      <c r="D59" s="56" t="s">
        <v>138</v>
      </c>
      <c r="E59" s="139" t="s">
        <v>12</v>
      </c>
      <c r="F59" s="3" t="s">
        <v>4</v>
      </c>
      <c r="G59" s="3">
        <v>1965</v>
      </c>
      <c r="H59" s="56" t="s">
        <v>45</v>
      </c>
      <c r="I59" s="52" t="str">
        <f t="shared" si="1"/>
        <v>H</v>
      </c>
      <c r="J59" s="141">
        <f>COUNTIF(I$6:I59,I59)</f>
        <v>3</v>
      </c>
      <c r="K59" s="142">
        <v>0.030462962962962966</v>
      </c>
    </row>
    <row r="60" spans="1:11" ht="13.5" customHeight="1">
      <c r="A60" s="144">
        <v>55</v>
      </c>
      <c r="B60" s="146">
        <v>25</v>
      </c>
      <c r="C60" s="62" t="s">
        <v>284</v>
      </c>
      <c r="D60" s="56" t="s">
        <v>18</v>
      </c>
      <c r="E60" s="139" t="s">
        <v>12</v>
      </c>
      <c r="F60" s="3" t="s">
        <v>3</v>
      </c>
      <c r="G60" s="3">
        <v>1982</v>
      </c>
      <c r="H60" s="56" t="s">
        <v>57</v>
      </c>
      <c r="I60" s="52" t="str">
        <f t="shared" si="1"/>
        <v>A</v>
      </c>
      <c r="J60" s="141">
        <f>COUNTIF(I$6:I60,I60)</f>
        <v>8</v>
      </c>
      <c r="K60" s="142">
        <v>0.033414351851851855</v>
      </c>
    </row>
    <row r="61" spans="1:11" s="145" customFormat="1" ht="13.5" customHeight="1">
      <c r="A61" s="52">
        <v>56</v>
      </c>
      <c r="B61" s="146">
        <v>60</v>
      </c>
      <c r="C61" s="62" t="s">
        <v>320</v>
      </c>
      <c r="D61" s="56" t="s">
        <v>321</v>
      </c>
      <c r="E61" s="139" t="s">
        <v>12</v>
      </c>
      <c r="F61" s="3" t="s">
        <v>4</v>
      </c>
      <c r="G61" s="3">
        <v>1956</v>
      </c>
      <c r="H61" s="56" t="s">
        <v>338</v>
      </c>
      <c r="I61" s="52" t="str">
        <f t="shared" si="1"/>
        <v>I</v>
      </c>
      <c r="J61" s="141">
        <f>COUNTIF(I$6:I61,I61)</f>
        <v>1</v>
      </c>
      <c r="K61" s="142">
        <v>0.04175925925925925</v>
      </c>
    </row>
    <row r="62" spans="1:11" ht="13.5" customHeight="1">
      <c r="A62" s="144">
        <v>57</v>
      </c>
      <c r="B62" s="146">
        <v>15</v>
      </c>
      <c r="C62" s="62" t="s">
        <v>145</v>
      </c>
      <c r="D62" s="56" t="s">
        <v>146</v>
      </c>
      <c r="E62" s="139" t="s">
        <v>12</v>
      </c>
      <c r="F62" s="3" t="s">
        <v>3</v>
      </c>
      <c r="G62" s="3">
        <v>1958</v>
      </c>
      <c r="H62" s="56" t="s">
        <v>39</v>
      </c>
      <c r="I62" s="52" t="str">
        <f t="shared" si="1"/>
        <v>D</v>
      </c>
      <c r="J62" s="141">
        <f>COUNTIF(I$6:I62,I62)</f>
        <v>4</v>
      </c>
      <c r="K62" s="142" t="s">
        <v>71</v>
      </c>
    </row>
    <row r="63" spans="1:11" s="147" customFormat="1" ht="13.5" customHeight="1">
      <c r="A63" s="52">
        <v>58</v>
      </c>
      <c r="B63" s="146">
        <v>41</v>
      </c>
      <c r="C63" s="62" t="s">
        <v>175</v>
      </c>
      <c r="D63" s="56" t="s">
        <v>146</v>
      </c>
      <c r="E63" s="139" t="s">
        <v>12</v>
      </c>
      <c r="F63" s="3" t="s">
        <v>3</v>
      </c>
      <c r="G63" s="3">
        <v>1962</v>
      </c>
      <c r="H63" s="56" t="s">
        <v>176</v>
      </c>
      <c r="I63" s="52" t="str">
        <f t="shared" si="1"/>
        <v>C</v>
      </c>
      <c r="J63" s="141">
        <f>COUNTIF(I$6:I63,I63)</f>
        <v>3</v>
      </c>
      <c r="K63" s="142" t="s">
        <v>71</v>
      </c>
    </row>
    <row r="64" spans="1:11" s="148" customFormat="1" ht="13.5" customHeight="1">
      <c r="A64" s="144">
        <v>59</v>
      </c>
      <c r="B64" s="146">
        <v>43</v>
      </c>
      <c r="C64" s="62" t="s">
        <v>276</v>
      </c>
      <c r="D64" s="56" t="s">
        <v>50</v>
      </c>
      <c r="E64" s="139" t="s">
        <v>12</v>
      </c>
      <c r="F64" s="3" t="s">
        <v>3</v>
      </c>
      <c r="G64" s="3">
        <v>1995</v>
      </c>
      <c r="H64" s="56" t="s">
        <v>277</v>
      </c>
      <c r="I64" s="52" t="str">
        <f t="shared" si="1"/>
        <v>A</v>
      </c>
      <c r="J64" s="141">
        <f>COUNTIF(I$6:I64,I64)</f>
        <v>9</v>
      </c>
      <c r="K64" s="142" t="s">
        <v>71</v>
      </c>
    </row>
    <row r="65" spans="1:11" s="147" customFormat="1" ht="13.5" customHeight="1">
      <c r="A65" s="151"/>
      <c r="B65" s="152"/>
      <c r="C65" s="153"/>
      <c r="D65" s="119"/>
      <c r="E65" s="154"/>
      <c r="F65" s="154"/>
      <c r="G65" s="154"/>
      <c r="H65" s="155"/>
      <c r="I65" s="151"/>
      <c r="J65" s="151"/>
      <c r="K65" s="156"/>
    </row>
    <row r="66" spans="1:7" ht="12.75">
      <c r="A66" s="236" t="s">
        <v>64</v>
      </c>
      <c r="B66" s="236"/>
      <c r="C66" s="236"/>
      <c r="D66" s="236"/>
      <c r="E66" s="236"/>
      <c r="F66" s="236"/>
      <c r="G66" s="236"/>
    </row>
    <row r="67" spans="1:7" ht="12.75">
      <c r="A67" s="237" t="s">
        <v>65</v>
      </c>
      <c r="B67" s="237"/>
      <c r="C67" s="237"/>
      <c r="D67" s="237"/>
      <c r="E67" s="237"/>
      <c r="F67" s="237"/>
      <c r="G67" s="237"/>
    </row>
  </sheetData>
  <sheetProtection/>
  <mergeCells count="5">
    <mergeCell ref="A2:K2"/>
    <mergeCell ref="A3:K3"/>
    <mergeCell ref="A4:D4"/>
    <mergeCell ref="A66:G66"/>
    <mergeCell ref="A67:G6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4.8515625" style="72" customWidth="1"/>
    <col min="2" max="2" width="5.28125" style="70" customWidth="1"/>
    <col min="3" max="3" width="18.421875" style="73" customWidth="1"/>
    <col min="4" max="4" width="8.8515625" style="71" customWidth="1"/>
    <col min="5" max="5" width="5.7109375" style="71" customWidth="1"/>
    <col min="6" max="6" width="4.00390625" style="72" customWidth="1"/>
    <col min="7" max="7" width="6.00390625" style="74" customWidth="1"/>
    <col min="8" max="8" width="22.421875" style="71" customWidth="1"/>
    <col min="9" max="9" width="4.28125" style="72" customWidth="1"/>
    <col min="10" max="10" width="4.7109375" style="72" customWidth="1"/>
    <col min="11" max="11" width="9.140625" style="73" customWidth="1"/>
    <col min="12" max="12" width="4.00390625" style="69" customWidth="1"/>
    <col min="13" max="13" width="2.57421875" style="70" hidden="1" customWidth="1"/>
    <col min="14" max="16384" width="9.140625" style="55" customWidth="1"/>
  </cols>
  <sheetData>
    <row r="1" spans="1:13" s="12" customFormat="1" ht="0.75" customHeight="1">
      <c r="A1" s="6"/>
      <c r="B1" s="7"/>
      <c r="C1" s="8"/>
      <c r="D1" s="9"/>
      <c r="E1" s="9"/>
      <c r="F1" s="6" t="s">
        <v>6</v>
      </c>
      <c r="G1" s="10">
        <v>2021</v>
      </c>
      <c r="H1" s="9"/>
      <c r="I1" s="6"/>
      <c r="J1" s="6"/>
      <c r="K1" s="8"/>
      <c r="L1" s="11"/>
      <c r="M1" s="7"/>
    </row>
    <row r="2" spans="1:12" s="13" customFormat="1" ht="30" customHeight="1">
      <c r="A2" s="207" t="s">
        <v>198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s="16" customFormat="1" ht="19.5" customHeight="1">
      <c r="A3" s="209" t="s">
        <v>199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15"/>
    </row>
    <row r="4" spans="1:13" s="16" customFormat="1" ht="15.75" customHeight="1">
      <c r="A4" s="204" t="s">
        <v>14</v>
      </c>
      <c r="B4" s="204"/>
      <c r="C4" s="204"/>
      <c r="D4" s="204"/>
      <c r="E4" s="17"/>
      <c r="F4" s="18"/>
      <c r="G4" s="17"/>
      <c r="H4" s="17"/>
      <c r="I4" s="19"/>
      <c r="J4" s="17"/>
      <c r="K4" s="20"/>
      <c r="L4" s="14"/>
      <c r="M4" s="15"/>
    </row>
    <row r="5" spans="1:13" s="31" customFormat="1" ht="28.5" customHeight="1" thickBot="1">
      <c r="A5" s="21" t="s">
        <v>185</v>
      </c>
      <c r="B5" s="22" t="s">
        <v>184</v>
      </c>
      <c r="C5" s="23" t="s">
        <v>9</v>
      </c>
      <c r="D5" s="24" t="s">
        <v>0</v>
      </c>
      <c r="E5" s="25" t="s">
        <v>13</v>
      </c>
      <c r="F5" s="26" t="s">
        <v>5</v>
      </c>
      <c r="G5" s="27" t="s">
        <v>8</v>
      </c>
      <c r="H5" s="24" t="s">
        <v>1</v>
      </c>
      <c r="I5" s="26" t="s">
        <v>15</v>
      </c>
      <c r="J5" s="25" t="s">
        <v>7</v>
      </c>
      <c r="K5" s="28" t="s">
        <v>2</v>
      </c>
      <c r="L5" s="29" t="s">
        <v>179</v>
      </c>
      <c r="M5" s="30" t="s">
        <v>187</v>
      </c>
    </row>
    <row r="6" spans="1:12" s="1" customFormat="1" ht="30" customHeight="1" thickBot="1">
      <c r="A6" s="223" t="s">
        <v>352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3" s="39" customFormat="1" ht="13.5" customHeight="1">
      <c r="A7" s="75">
        <v>1</v>
      </c>
      <c r="B7" s="76">
        <v>113</v>
      </c>
      <c r="C7" s="77" t="s">
        <v>130</v>
      </c>
      <c r="D7" s="78" t="s">
        <v>17</v>
      </c>
      <c r="E7" s="79" t="s">
        <v>12</v>
      </c>
      <c r="F7" s="80" t="s">
        <v>3</v>
      </c>
      <c r="G7" s="80">
        <v>1983</v>
      </c>
      <c r="H7" s="78" t="s">
        <v>180</v>
      </c>
      <c r="I7" s="79" t="str">
        <f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75">
        <v>2</v>
      </c>
      <c r="K7" s="81">
        <v>0.05780092592592593</v>
      </c>
      <c r="L7" s="83" t="s">
        <v>179</v>
      </c>
      <c r="M7" s="76"/>
    </row>
    <row r="8" spans="1:13" s="40" customFormat="1" ht="13.5" customHeight="1">
      <c r="A8" s="89">
        <v>2</v>
      </c>
      <c r="B8" s="86">
        <v>140</v>
      </c>
      <c r="C8" s="87" t="s">
        <v>239</v>
      </c>
      <c r="D8" s="88" t="s">
        <v>21</v>
      </c>
      <c r="E8" s="89" t="s">
        <v>12</v>
      </c>
      <c r="F8" s="90" t="s">
        <v>3</v>
      </c>
      <c r="G8" s="90">
        <v>1969</v>
      </c>
      <c r="H8" s="88" t="s">
        <v>137</v>
      </c>
      <c r="I8" s="89" t="str">
        <f>IF(F8="m",IF($G$1-$G8&lt;=19,"JM",IF($G$1-$G8&lt;=39,"A",IF($G$1-$G8&lt;=49,"B",IF($G$1-$G8&lt;=59,"C",IF($G$1-$G8&lt;=69,"D","E"))))),IF($G$1-$G8&lt;=19,"JŽ",IF($G$1-$G8&lt;=39,"F",IF($G$1-$G8&lt;=49,"G",IF($G$1-$G8&lt;=59,"H","I")))))</f>
        <v>C</v>
      </c>
      <c r="J8" s="89">
        <v>3</v>
      </c>
      <c r="K8" s="91">
        <v>0.06283564814814814</v>
      </c>
      <c r="L8" s="92" t="s">
        <v>179</v>
      </c>
      <c r="M8" s="86"/>
    </row>
    <row r="9" spans="1:13" s="41" customFormat="1" ht="13.5" customHeight="1">
      <c r="A9" s="94">
        <v>3</v>
      </c>
      <c r="B9" s="103">
        <v>174</v>
      </c>
      <c r="C9" s="96" t="s">
        <v>285</v>
      </c>
      <c r="D9" s="97" t="s">
        <v>25</v>
      </c>
      <c r="E9" s="98" t="s">
        <v>12</v>
      </c>
      <c r="F9" s="99" t="s">
        <v>3</v>
      </c>
      <c r="G9" s="99">
        <v>1963</v>
      </c>
      <c r="H9" s="97" t="s">
        <v>43</v>
      </c>
      <c r="I9" s="98" t="str">
        <f>IF(F9="m",IF($G$1-$G9&lt;=19,"JM",IF($G$1-$G9&lt;=39,"A",IF($G$1-$G9&lt;=49,"B",IF($G$1-$G9&lt;=59,"C",IF($G$1-$G9&lt;=69,"D","E"))))),IF($G$1-$G9&lt;=19,"JŽ",IF($G$1-$G9&lt;=39,"F",IF($G$1-$G9&lt;=49,"G",IF($G$1-$G9&lt;=59,"H","I")))))</f>
        <v>C</v>
      </c>
      <c r="J9" s="98">
        <v>4</v>
      </c>
      <c r="K9" s="100">
        <v>0.06400462962962962</v>
      </c>
      <c r="L9" s="102" t="s">
        <v>179</v>
      </c>
      <c r="M9" s="95"/>
    </row>
    <row r="10" spans="1:13" s="39" customFormat="1" ht="13.5" customHeight="1">
      <c r="A10" s="49">
        <v>4</v>
      </c>
      <c r="B10" s="3">
        <v>155</v>
      </c>
      <c r="C10" s="47" t="s">
        <v>218</v>
      </c>
      <c r="D10" s="48" t="s">
        <v>59</v>
      </c>
      <c r="E10" s="49" t="s">
        <v>12</v>
      </c>
      <c r="F10" s="2" t="s">
        <v>3</v>
      </c>
      <c r="G10" s="2">
        <v>1989</v>
      </c>
      <c r="H10" s="48" t="s">
        <v>44</v>
      </c>
      <c r="I10" s="49" t="str">
        <f>IF(F10="m",IF($G$1-$G10&lt;=19,"JM",IF($G$1-$G10&lt;=39,"A",IF($G$1-$G10&lt;=49,"B",IF($G$1-$G10&lt;=59,"C",IF($G$1-$G10&lt;=69,"D","E"))))),IF($G$1-$G10&lt;=19,"JŽ",IF($G$1-$G10&lt;=39,"F",IF($G$1-$G10&lt;=49,"G",IF($G$1-$G10&lt;=59,"H","I")))))</f>
        <v>A</v>
      </c>
      <c r="J10" s="49">
        <v>17</v>
      </c>
      <c r="K10" s="50">
        <v>0.08901620370370371</v>
      </c>
      <c r="L10" s="51" t="s">
        <v>179</v>
      </c>
      <c r="M10" s="76"/>
    </row>
    <row r="11" spans="1:13" s="40" customFormat="1" ht="13.5" customHeight="1" thickBot="1">
      <c r="A11" s="45">
        <v>5</v>
      </c>
      <c r="B11" s="3">
        <v>153</v>
      </c>
      <c r="C11" s="47" t="s">
        <v>217</v>
      </c>
      <c r="D11" s="48" t="s">
        <v>255</v>
      </c>
      <c r="E11" s="49" t="s">
        <v>12</v>
      </c>
      <c r="F11" s="2" t="s">
        <v>3</v>
      </c>
      <c r="G11" s="2">
        <v>1965</v>
      </c>
      <c r="H11" s="48" t="s">
        <v>44</v>
      </c>
      <c r="I11" s="49" t="str">
        <f>IF(F11="m",IF($G$1-$G11&lt;=19,"JM",IF($G$1-$G11&lt;=39,"A",IF($G$1-$G11&lt;=49,"B",IF($G$1-$G11&lt;=59,"C",IF($G$1-$G11&lt;=69,"D","E"))))),IF($G$1-$G11&lt;=19,"JŽ",IF($G$1-$G11&lt;=39,"F",IF($G$1-$G11&lt;=49,"G",IF($G$1-$G11&lt;=59,"H","I")))))</f>
        <v>C</v>
      </c>
      <c r="J11" s="49">
        <v>14</v>
      </c>
      <c r="K11" s="50">
        <v>0.08925925925925926</v>
      </c>
      <c r="L11" s="51" t="s">
        <v>179</v>
      </c>
      <c r="M11" s="86"/>
    </row>
    <row r="12" spans="1:12" s="1" customFormat="1" ht="30" customHeight="1" thickBot="1">
      <c r="A12" s="223" t="s">
        <v>353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</row>
    <row r="13" spans="1:13" s="40" customFormat="1" ht="13.5" customHeight="1">
      <c r="A13" s="79">
        <v>1</v>
      </c>
      <c r="B13" s="76">
        <v>117</v>
      </c>
      <c r="C13" s="77" t="s">
        <v>126</v>
      </c>
      <c r="D13" s="78" t="s">
        <v>67</v>
      </c>
      <c r="E13" s="79" t="s">
        <v>12</v>
      </c>
      <c r="F13" s="80" t="s">
        <v>4</v>
      </c>
      <c r="G13" s="80">
        <v>1981</v>
      </c>
      <c r="H13" s="78" t="s">
        <v>183</v>
      </c>
      <c r="I13" s="79" t="str">
        <f>IF(F13="m",IF($G$1-$G13&lt;=19,"JM",IF($G$1-$G13&lt;=39,"A",IF($G$1-$G13&lt;=49,"B",IF($G$1-$G13&lt;=59,"C",IF($G$1-$G13&lt;=69,"D","E"))))),IF($G$1-$G13&lt;=19,"JŽ",IF($G$1-$G13&lt;=39,"F",IF($G$1-$G13&lt;=49,"G",IF($G$1-$G13&lt;=59,"H","I")))))</f>
        <v>G</v>
      </c>
      <c r="J13" s="79">
        <f>COUNTIF(I$7:I13,I13)</f>
        <v>1</v>
      </c>
      <c r="K13" s="81">
        <v>0.06837962962962964</v>
      </c>
      <c r="L13" s="83" t="s">
        <v>179</v>
      </c>
      <c r="M13" s="86"/>
    </row>
    <row r="14" spans="1:13" s="40" customFormat="1" ht="13.5" customHeight="1">
      <c r="A14" s="85">
        <v>2</v>
      </c>
      <c r="B14" s="86">
        <v>185</v>
      </c>
      <c r="C14" s="87" t="s">
        <v>298</v>
      </c>
      <c r="D14" s="88" t="s">
        <v>132</v>
      </c>
      <c r="E14" s="89" t="s">
        <v>12</v>
      </c>
      <c r="F14" s="90" t="s">
        <v>4</v>
      </c>
      <c r="G14" s="90">
        <v>1990</v>
      </c>
      <c r="H14" s="88" t="s">
        <v>299</v>
      </c>
      <c r="I14" s="89" t="str">
        <f>IF(F14="m",IF($G$1-$G14&lt;=19,"JM",IF($G$1-$G14&lt;=39,"A",IF($G$1-$G14&lt;=49,"B",IF($G$1-$G14&lt;=59,"C",IF($G$1-$G14&lt;=69,"D","E"))))),IF($G$1-$G14&lt;=19,"JŽ",IF($G$1-$G14&lt;=39,"F",IF($G$1-$G14&lt;=49,"G",IF($G$1-$G14&lt;=59,"H","I")))))</f>
        <v>F</v>
      </c>
      <c r="J14" s="89">
        <f>COUNTIF(I$7:I14,I14)</f>
        <v>1</v>
      </c>
      <c r="K14" s="91">
        <v>0.07306712962962963</v>
      </c>
      <c r="L14" s="92" t="s">
        <v>179</v>
      </c>
      <c r="M14" s="86"/>
    </row>
    <row r="15" spans="1:13" s="41" customFormat="1" ht="13.5" customHeight="1">
      <c r="A15" s="98">
        <v>3</v>
      </c>
      <c r="B15" s="95">
        <v>159</v>
      </c>
      <c r="C15" s="96" t="s">
        <v>139</v>
      </c>
      <c r="D15" s="97" t="s">
        <v>49</v>
      </c>
      <c r="E15" s="98" t="s">
        <v>12</v>
      </c>
      <c r="F15" s="99" t="s">
        <v>4</v>
      </c>
      <c r="G15" s="99">
        <v>1984</v>
      </c>
      <c r="H15" s="97" t="s">
        <v>39</v>
      </c>
      <c r="I15" s="98" t="str">
        <f>IF(F15="m",IF($G$1-$G15&lt;=19,"JM",IF($G$1-$G15&lt;=39,"A",IF($G$1-$G15&lt;=49,"B",IF($G$1-$G15&lt;=59,"C",IF($G$1-$G15&lt;=69,"D","E"))))),IF($G$1-$G15&lt;=19,"JŽ",IF($G$1-$G15&lt;=39,"F",IF($G$1-$G15&lt;=49,"G",IF($G$1-$G15&lt;=59,"H","I")))))</f>
        <v>F</v>
      </c>
      <c r="J15" s="98">
        <f>COUNTIF(I$7:I15,I15)</f>
        <v>2</v>
      </c>
      <c r="K15" s="100">
        <v>0.07571759259259259</v>
      </c>
      <c r="L15" s="102" t="s">
        <v>179</v>
      </c>
      <c r="M15" s="95"/>
    </row>
    <row r="16" spans="1:13" s="200" customFormat="1" ht="13.5" customHeight="1">
      <c r="A16" s="45">
        <v>4</v>
      </c>
      <c r="B16" s="52">
        <v>104</v>
      </c>
      <c r="C16" s="201" t="s">
        <v>84</v>
      </c>
      <c r="D16" s="202" t="s">
        <v>37</v>
      </c>
      <c r="E16" s="49" t="s">
        <v>12</v>
      </c>
      <c r="F16" s="203" t="s">
        <v>4</v>
      </c>
      <c r="G16" s="203">
        <v>1963</v>
      </c>
      <c r="H16" s="202" t="s">
        <v>85</v>
      </c>
      <c r="I16" s="49" t="str">
        <f>IF(F16="m",IF($G$1-$G16&lt;=19,"JM",IF($G$1-$G16&lt;=39,"A",IF($G$1-$G16&lt;=49,"B",IF($G$1-$G16&lt;=59,"C",IF($G$1-$G16&lt;=69,"D","E"))))),IF($G$1-$G16&lt;=19,"JŽ",IF($G$1-$G16&lt;=39,"F",IF($G$1-$G16&lt;=49,"G",IF($G$1-$G16&lt;=59,"H","I")))))</f>
        <v>H</v>
      </c>
      <c r="J16" s="49">
        <f>COUNTIF(I$7:I16,I16)</f>
        <v>1</v>
      </c>
      <c r="K16" s="50">
        <v>0.07833333333333332</v>
      </c>
      <c r="L16" s="51" t="s">
        <v>179</v>
      </c>
      <c r="M16" s="52"/>
    </row>
    <row r="17" spans="1:13" s="200" customFormat="1" ht="13.5" customHeight="1">
      <c r="A17" s="49">
        <v>5</v>
      </c>
      <c r="B17" s="52">
        <v>154</v>
      </c>
      <c r="C17" s="201" t="s">
        <v>253</v>
      </c>
      <c r="D17" s="202" t="s">
        <v>254</v>
      </c>
      <c r="E17" s="49" t="s">
        <v>12</v>
      </c>
      <c r="F17" s="203" t="s">
        <v>4</v>
      </c>
      <c r="G17" s="203">
        <v>1968</v>
      </c>
      <c r="H17" s="202" t="s">
        <v>44</v>
      </c>
      <c r="I17" s="49" t="str">
        <f>IF(F17="m",IF($G$1-$G17&lt;=19,"JM",IF($G$1-$G17&lt;=39,"A",IF($G$1-$G17&lt;=49,"B",IF($G$1-$G17&lt;=59,"C",IF($G$1-$G17&lt;=69,"D","E"))))),IF($G$1-$G17&lt;=19,"JŽ",IF($G$1-$G17&lt;=39,"F",IF($G$1-$G17&lt;=49,"G",IF($G$1-$G17&lt;=59,"H","I")))))</f>
        <v>H</v>
      </c>
      <c r="J17" s="49">
        <f>COUNTIF(I$7:I17,I17)</f>
        <v>2</v>
      </c>
      <c r="K17" s="50">
        <v>0.08761574074074074</v>
      </c>
      <c r="L17" s="51" t="s">
        <v>179</v>
      </c>
      <c r="M17" s="52"/>
    </row>
    <row r="18" spans="1:11" ht="13.5" customHeight="1">
      <c r="A18" s="63"/>
      <c r="B18" s="64"/>
      <c r="C18" s="65"/>
      <c r="D18" s="66"/>
      <c r="E18" s="67"/>
      <c r="F18" s="67"/>
      <c r="G18" s="67"/>
      <c r="H18" s="66"/>
      <c r="I18" s="63"/>
      <c r="J18" s="63"/>
      <c r="K18" s="68"/>
    </row>
    <row r="19" spans="1:7" ht="12.75">
      <c r="A19" s="205" t="s">
        <v>64</v>
      </c>
      <c r="B19" s="205"/>
      <c r="C19" s="205"/>
      <c r="D19" s="205"/>
      <c r="E19" s="205"/>
      <c r="F19" s="205"/>
      <c r="G19" s="205"/>
    </row>
    <row r="20" spans="1:7" ht="12.75">
      <c r="A20" s="206" t="s">
        <v>65</v>
      </c>
      <c r="B20" s="206"/>
      <c r="C20" s="206"/>
      <c r="D20" s="206"/>
      <c r="E20" s="206"/>
      <c r="F20" s="206"/>
      <c r="G20" s="206"/>
    </row>
  </sheetData>
  <sheetProtection/>
  <mergeCells count="7">
    <mergeCell ref="A2:L2"/>
    <mergeCell ref="A3:L3"/>
    <mergeCell ref="A4:D4"/>
    <mergeCell ref="A19:G19"/>
    <mergeCell ref="A20:G20"/>
    <mergeCell ref="A12:L12"/>
    <mergeCell ref="A6:L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Asus</cp:lastModifiedBy>
  <cp:lastPrinted>2021-09-26T14:39:14Z</cp:lastPrinted>
  <dcterms:created xsi:type="dcterms:W3CDTF">2006-08-10T15:02:00Z</dcterms:created>
  <dcterms:modified xsi:type="dcterms:W3CDTF">2021-09-26T18:04:25Z</dcterms:modified>
  <cp:category/>
  <cp:version/>
  <cp:contentType/>
  <cp:contentStatus/>
</cp:coreProperties>
</file>