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elkové 2019" sheetId="1" r:id="rId1"/>
    <sheet name="Vyhodnotenie 2019" sheetId="2" r:id="rId2"/>
    <sheet name="Memorial 2019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<sst xmlns="http://schemas.openxmlformats.org/spreadsheetml/2006/main" count="1640" uniqueCount="387">
  <si>
    <t>Meno</t>
  </si>
  <si>
    <t>Oddiel</t>
  </si>
  <si>
    <t>Čas</t>
  </si>
  <si>
    <t>m</t>
  </si>
  <si>
    <t>ž</t>
  </si>
  <si>
    <t>m/ž</t>
  </si>
  <si>
    <t>dátum</t>
  </si>
  <si>
    <t>Rok nar.</t>
  </si>
  <si>
    <t>Kat.</t>
  </si>
  <si>
    <t>Por. v kat.</t>
  </si>
  <si>
    <t>SVK</t>
  </si>
  <si>
    <t>HUN</t>
  </si>
  <si>
    <t>TJ Obal servis Košice</t>
  </si>
  <si>
    <t>Dulova Ves</t>
  </si>
  <si>
    <t>Košice</t>
  </si>
  <si>
    <t>BK Šaca</t>
  </si>
  <si>
    <t>Malá Ida</t>
  </si>
  <si>
    <t>BK Hýľov</t>
  </si>
  <si>
    <t>Šaca</t>
  </si>
  <si>
    <t>AC Michalovce</t>
  </si>
  <si>
    <t>Metropol Košice</t>
  </si>
  <si>
    <t>Lorinčík</t>
  </si>
  <si>
    <t>Por. čís.</t>
  </si>
  <si>
    <t>Štar. čís.</t>
  </si>
  <si>
    <t>NF</t>
  </si>
  <si>
    <t>ženy</t>
  </si>
  <si>
    <t>muži</t>
  </si>
  <si>
    <t>Hlavný rozhodca: Peter Buc, 0905299189, peter.buc59@gmail.com</t>
  </si>
  <si>
    <t>2,5 km</t>
  </si>
  <si>
    <t>10 km</t>
  </si>
  <si>
    <t>Biatlon ŠK Prešov</t>
  </si>
  <si>
    <t>Štát</t>
  </si>
  <si>
    <t>Peter</t>
  </si>
  <si>
    <t>Active Life Košice</t>
  </si>
  <si>
    <t>Anna</t>
  </si>
  <si>
    <t>Ženy do 39 rokov</t>
  </si>
  <si>
    <t>Baloga</t>
  </si>
  <si>
    <t>Štefan</t>
  </si>
  <si>
    <t>Bogár</t>
  </si>
  <si>
    <t>János</t>
  </si>
  <si>
    <t>Breznai</t>
  </si>
  <si>
    <t>Miroslav</t>
  </si>
  <si>
    <t>SOPKA Seňa</t>
  </si>
  <si>
    <t>Butkay</t>
  </si>
  <si>
    <t>Muži do 39 rokov</t>
  </si>
  <si>
    <t>Michal</t>
  </si>
  <si>
    <t>Jakub</t>
  </si>
  <si>
    <t>Čigáš</t>
  </si>
  <si>
    <t>Ján</t>
  </si>
  <si>
    <t>Jozef</t>
  </si>
  <si>
    <t>Zuzana</t>
  </si>
  <si>
    <t>Dečo</t>
  </si>
  <si>
    <t>Demjanovič</t>
  </si>
  <si>
    <t>Vladimír</t>
  </si>
  <si>
    <t>Pavol</t>
  </si>
  <si>
    <t>Martin</t>
  </si>
  <si>
    <t>Ladislav</t>
  </si>
  <si>
    <t>Marek</t>
  </si>
  <si>
    <t>Maratónsky klub Košice</t>
  </si>
  <si>
    <t>Lenka</t>
  </si>
  <si>
    <t>Ficzere</t>
  </si>
  <si>
    <t>Bartolomej</t>
  </si>
  <si>
    <t>Fridmanský</t>
  </si>
  <si>
    <t>Denis</t>
  </si>
  <si>
    <t>Gira</t>
  </si>
  <si>
    <t>Milan</t>
  </si>
  <si>
    <t>Herich</t>
  </si>
  <si>
    <t>Ludvig</t>
  </si>
  <si>
    <t>BK Spartak Medzev</t>
  </si>
  <si>
    <t>Juraj</t>
  </si>
  <si>
    <t>Hrabčák</t>
  </si>
  <si>
    <t>Hudák</t>
  </si>
  <si>
    <t>Hudáková</t>
  </si>
  <si>
    <t>Alžbeta</t>
  </si>
  <si>
    <t>Huszár</t>
  </si>
  <si>
    <t>Tibor</t>
  </si>
  <si>
    <t>MARAS team</t>
  </si>
  <si>
    <t>Janette</t>
  </si>
  <si>
    <t>Kamas</t>
  </si>
  <si>
    <t>Tomáš</t>
  </si>
  <si>
    <t>TJ Tatran Spišská Nová Ves</t>
  </si>
  <si>
    <t>Kassay</t>
  </si>
  <si>
    <t>Vojtech</t>
  </si>
  <si>
    <t>Kender</t>
  </si>
  <si>
    <t>Róbert</t>
  </si>
  <si>
    <t>Beáta</t>
  </si>
  <si>
    <t>Kosál</t>
  </si>
  <si>
    <t>Kováč</t>
  </si>
  <si>
    <t>Anton</t>
  </si>
  <si>
    <t>Stanislav</t>
  </si>
  <si>
    <t>Marián</t>
  </si>
  <si>
    <t>Lörinc</t>
  </si>
  <si>
    <t>o5 BK Furča - Košice</t>
  </si>
  <si>
    <t>Lukáč</t>
  </si>
  <si>
    <t>Karol</t>
  </si>
  <si>
    <t>Madár</t>
  </si>
  <si>
    <t>Marton</t>
  </si>
  <si>
    <t>Poprad</t>
  </si>
  <si>
    <t>Maroš</t>
  </si>
  <si>
    <t>Mihok</t>
  </si>
  <si>
    <t>Imrich</t>
  </si>
  <si>
    <t>Kristián</t>
  </si>
  <si>
    <t>Erik</t>
  </si>
  <si>
    <t>Ovčaríková</t>
  </si>
  <si>
    <t>Pálfi</t>
  </si>
  <si>
    <t>Palko</t>
  </si>
  <si>
    <t>Pastor</t>
  </si>
  <si>
    <t>Pástor</t>
  </si>
  <si>
    <t>Košice-Šaca</t>
  </si>
  <si>
    <t>Pavlov</t>
  </si>
  <si>
    <t>Jaroslav</t>
  </si>
  <si>
    <t>Ľubomír</t>
  </si>
  <si>
    <t>Veronika</t>
  </si>
  <si>
    <t>Kežmarok</t>
  </si>
  <si>
    <t>Pribičko</t>
  </si>
  <si>
    <t>ŽSR Košice</t>
  </si>
  <si>
    <t>Rešetár</t>
  </si>
  <si>
    <t>Semanová</t>
  </si>
  <si>
    <t>Zlatka</t>
  </si>
  <si>
    <t>Sviatko</t>
  </si>
  <si>
    <t>Vranov nad Topľou</t>
  </si>
  <si>
    <t>Tisza</t>
  </si>
  <si>
    <t>Tiszová</t>
  </si>
  <si>
    <t>TMS International Košice</t>
  </si>
  <si>
    <t>Miriam</t>
  </si>
  <si>
    <t>Vaľovská</t>
  </si>
  <si>
    <t>Nicol</t>
  </si>
  <si>
    <t>Varga</t>
  </si>
  <si>
    <t>Ildikó</t>
  </si>
  <si>
    <t>Vilk</t>
  </si>
  <si>
    <t>Radovan</t>
  </si>
  <si>
    <t>Priezvisko</t>
  </si>
  <si>
    <t>Št.č.</t>
  </si>
  <si>
    <t>Por.v kat.</t>
  </si>
  <si>
    <t>Oddiel-mesto</t>
  </si>
  <si>
    <t>Baška</t>
  </si>
  <si>
    <t>Radoslav</t>
  </si>
  <si>
    <t>Bokor</t>
  </si>
  <si>
    <t>Mário</t>
  </si>
  <si>
    <t>Benjamín</t>
  </si>
  <si>
    <t>Eugen</t>
  </si>
  <si>
    <t>Farkašová</t>
  </si>
  <si>
    <t>Balogh</t>
  </si>
  <si>
    <t>Vavrek</t>
  </si>
  <si>
    <t>Adrián</t>
  </si>
  <si>
    <t>Dzureň</t>
  </si>
  <si>
    <t>Rudolf</t>
  </si>
  <si>
    <t>Rataj</t>
  </si>
  <si>
    <t>Adam</t>
  </si>
  <si>
    <t>Mikula</t>
  </si>
  <si>
    <t>Ondrej</t>
  </si>
  <si>
    <t>Petráš</t>
  </si>
  <si>
    <t>Košice - Šaca</t>
  </si>
  <si>
    <t xml:space="preserve">Výsledková listina Memoriálu Ondreja Sotáka </t>
  </si>
  <si>
    <t>Radko Gujda</t>
  </si>
  <si>
    <t>Branislav Fotul</t>
  </si>
  <si>
    <t>I</t>
  </si>
  <si>
    <t>Juniori</t>
  </si>
  <si>
    <r>
      <t xml:space="preserve">    </t>
    </r>
    <r>
      <rPr>
        <b/>
        <sz val="8"/>
        <color indexed="9"/>
        <rFont val="Arial Narrow"/>
        <family val="2"/>
      </rPr>
      <t>.</t>
    </r>
    <r>
      <rPr>
        <b/>
        <sz val="8"/>
        <color indexed="8"/>
        <rFont val="Arial Narrow"/>
        <family val="2"/>
      </rPr>
      <t xml:space="preserve"> </t>
    </r>
  </si>
  <si>
    <t>28. júla 2019 v Košiciach - Šaci</t>
  </si>
  <si>
    <t>Adamec</t>
  </si>
  <si>
    <t>Košice Barca</t>
  </si>
  <si>
    <t>Andraščik</t>
  </si>
  <si>
    <t>OBS WAJASY Prešov</t>
  </si>
  <si>
    <t>Muži 50-59 rokov</t>
  </si>
  <si>
    <t>Babjak</t>
  </si>
  <si>
    <t>Orest</t>
  </si>
  <si>
    <t>JM DEMOLEX Bardejov</t>
  </si>
  <si>
    <t>Bača</t>
  </si>
  <si>
    <t>Rastislav</t>
  </si>
  <si>
    <t>Humenné</t>
  </si>
  <si>
    <t>O5-Bežecky klub Furča Košice</t>
  </si>
  <si>
    <t>Baltesová</t>
  </si>
  <si>
    <t>Tatiana</t>
  </si>
  <si>
    <t>Ženy 40-49 rokov</t>
  </si>
  <si>
    <t>Baltin</t>
  </si>
  <si>
    <t>Ilij</t>
  </si>
  <si>
    <t>Malyy team</t>
  </si>
  <si>
    <t>Bendzsuch</t>
  </si>
  <si>
    <t>AK Maratón Rožňava</t>
  </si>
  <si>
    <t>Biringer</t>
  </si>
  <si>
    <t>Kornel</t>
  </si>
  <si>
    <t>LeViaFit Levoča</t>
  </si>
  <si>
    <t>Bodnár</t>
  </si>
  <si>
    <t>Marcel</t>
  </si>
  <si>
    <t>Muži 40-49 rokov</t>
  </si>
  <si>
    <t>Labaš - Fresh plus</t>
  </si>
  <si>
    <t>HEGYALJA2050</t>
  </si>
  <si>
    <t>Jana</t>
  </si>
  <si>
    <t>Bujdoš</t>
  </si>
  <si>
    <t>Rado</t>
  </si>
  <si>
    <t>Triatlon Nereus Žilina</t>
  </si>
  <si>
    <t>Cesty Košice running team</t>
  </si>
  <si>
    <t>Butkayová</t>
  </si>
  <si>
    <t>Červený</t>
  </si>
  <si>
    <t>HBK Šaca</t>
  </si>
  <si>
    <t>Dancák</t>
  </si>
  <si>
    <t>Zoltán</t>
  </si>
  <si>
    <t>BKO Vyšna Myšla</t>
  </si>
  <si>
    <t>Dariienko</t>
  </si>
  <si>
    <t>Kateryna</t>
  </si>
  <si>
    <t>Tuhrina</t>
  </si>
  <si>
    <t>Deáková</t>
  </si>
  <si>
    <t>Vladimir</t>
  </si>
  <si>
    <t>Fabrici</t>
  </si>
  <si>
    <t>TJ Obalservis Košice</t>
  </si>
  <si>
    <t>Gabri</t>
  </si>
  <si>
    <t>Lóránt</t>
  </si>
  <si>
    <t>MBK Veľké Kapušany</t>
  </si>
  <si>
    <t>Gedeon</t>
  </si>
  <si>
    <t>Andrej</t>
  </si>
  <si>
    <t>Cestice</t>
  </si>
  <si>
    <t>Lukáš</t>
  </si>
  <si>
    <t>Gladiš</t>
  </si>
  <si>
    <t>BK Steel Košice</t>
  </si>
  <si>
    <t>Jaklovce</t>
  </si>
  <si>
    <t>Grac</t>
  </si>
  <si>
    <t>Marko</t>
  </si>
  <si>
    <t>Poproč</t>
  </si>
  <si>
    <t>Grucová</t>
  </si>
  <si>
    <t>Gryboś</t>
  </si>
  <si>
    <t>Szymon</t>
  </si>
  <si>
    <t>ŠK KOMPAS Košice</t>
  </si>
  <si>
    <t>Harman</t>
  </si>
  <si>
    <t>TDM Krompachy</t>
  </si>
  <si>
    <t>Hrabovecký</t>
  </si>
  <si>
    <t>Hredzák</t>
  </si>
  <si>
    <t>Luboš</t>
  </si>
  <si>
    <t>Sečovce</t>
  </si>
  <si>
    <t>Kechnec</t>
  </si>
  <si>
    <t>Choková</t>
  </si>
  <si>
    <t>Imling</t>
  </si>
  <si>
    <t>Jaremko</t>
  </si>
  <si>
    <t>Jaroš</t>
  </si>
  <si>
    <t>Kalafus</t>
  </si>
  <si>
    <t>Kalafusová</t>
  </si>
  <si>
    <t>Nemocnica Šaca</t>
  </si>
  <si>
    <t>Karabašová</t>
  </si>
  <si>
    <t>Soňa</t>
  </si>
  <si>
    <t>Karabin</t>
  </si>
  <si>
    <t>Občianske združenie Pomoc Perešu</t>
  </si>
  <si>
    <t>Kičin</t>
  </si>
  <si>
    <t>Barca</t>
  </si>
  <si>
    <t>Kopčáková Seligová</t>
  </si>
  <si>
    <t>HbK Šaca</t>
  </si>
  <si>
    <t>Košár</t>
  </si>
  <si>
    <t>Filip</t>
  </si>
  <si>
    <t>Ho LŠ Poprad</t>
  </si>
  <si>
    <t>Kubík</t>
  </si>
  <si>
    <t>Kubíková</t>
  </si>
  <si>
    <t>Evka</t>
  </si>
  <si>
    <t>Kundračik</t>
  </si>
  <si>
    <t>Kuzevič</t>
  </si>
  <si>
    <t>Ivan</t>
  </si>
  <si>
    <t>KOB ATU Košice</t>
  </si>
  <si>
    <t>Labinskij</t>
  </si>
  <si>
    <t>Vitalij</t>
  </si>
  <si>
    <t>Lonský</t>
  </si>
  <si>
    <t>Malyy</t>
  </si>
  <si>
    <t>Anatoliy</t>
  </si>
  <si>
    <t>Patrik</t>
  </si>
  <si>
    <t>Bujarí Bujaci</t>
  </si>
  <si>
    <t>Medvecko</t>
  </si>
  <si>
    <t>Medvecková</t>
  </si>
  <si>
    <t>Terézia</t>
  </si>
  <si>
    <t>Mičinský</t>
  </si>
  <si>
    <t>Miškech</t>
  </si>
  <si>
    <t>Mockovčiak</t>
  </si>
  <si>
    <t>Onofrej</t>
  </si>
  <si>
    <t>O5 BK Furča Košice</t>
  </si>
  <si>
    <t>IIMKOR Running team</t>
  </si>
  <si>
    <t>Papp</t>
  </si>
  <si>
    <t>Parkanský</t>
  </si>
  <si>
    <t>Branislav</t>
  </si>
  <si>
    <t>Puchert</t>
  </si>
  <si>
    <t>UP Studio s.r.o.</t>
  </si>
  <si>
    <t>Puškárik</t>
  </si>
  <si>
    <t>Rácz</t>
  </si>
  <si>
    <t>KOB Kysak</t>
  </si>
  <si>
    <t>Albín</t>
  </si>
  <si>
    <t>Rybár</t>
  </si>
  <si>
    <t>Safko</t>
  </si>
  <si>
    <t>Sciranko</t>
  </si>
  <si>
    <t>Slámová</t>
  </si>
  <si>
    <t>Southall</t>
  </si>
  <si>
    <t>Wesley</t>
  </si>
  <si>
    <t>Rugeley runners</t>
  </si>
  <si>
    <t>Szanyi</t>
  </si>
  <si>
    <t>Damián</t>
  </si>
  <si>
    <t>Šimko</t>
  </si>
  <si>
    <t>Timko</t>
  </si>
  <si>
    <t>Industrial Solutions Košice</t>
  </si>
  <si>
    <t>Uličná</t>
  </si>
  <si>
    <t>Slavomíra</t>
  </si>
  <si>
    <t>STG Krompachy</t>
  </si>
  <si>
    <t>Vagaský</t>
  </si>
  <si>
    <t>Združenie bežcov Košice</t>
  </si>
  <si>
    <t>NW Runninig Záborské</t>
  </si>
  <si>
    <t>Vargaeštok</t>
  </si>
  <si>
    <t>Gejza</t>
  </si>
  <si>
    <t>Velesová</t>
  </si>
  <si>
    <t>Vitališ</t>
  </si>
  <si>
    <t>Vlček</t>
  </si>
  <si>
    <t>Závojnová</t>
  </si>
  <si>
    <t>ProRun Moldava</t>
  </si>
  <si>
    <t>Zlacký</t>
  </si>
  <si>
    <t>Labas running team</t>
  </si>
  <si>
    <t>Tóth</t>
  </si>
  <si>
    <t>Mikuláš</t>
  </si>
  <si>
    <t>Spišáková</t>
  </si>
  <si>
    <t>Helena</t>
  </si>
  <si>
    <t>Hoschuk</t>
  </si>
  <si>
    <t>Užhorod</t>
  </si>
  <si>
    <t>Dzurilla</t>
  </si>
  <si>
    <t>Dárius</t>
  </si>
  <si>
    <t>Klčov</t>
  </si>
  <si>
    <t>innogy SEE</t>
  </si>
  <si>
    <t>Kardošová</t>
  </si>
  <si>
    <t>Alexandra</t>
  </si>
  <si>
    <t>Gejdošová</t>
  </si>
  <si>
    <t>ŠKP Ba/ Poprad</t>
  </si>
  <si>
    <t>Dvorská</t>
  </si>
  <si>
    <t>Denisa</t>
  </si>
  <si>
    <t>Turčan</t>
  </si>
  <si>
    <t>Prešov</t>
  </si>
  <si>
    <t xml:space="preserve">SVK </t>
  </si>
  <si>
    <t>Václav</t>
  </si>
  <si>
    <t>UKR</t>
  </si>
  <si>
    <t>POL</t>
  </si>
  <si>
    <r>
      <t xml:space="preserve">    </t>
    </r>
    <r>
      <rPr>
        <sz val="8"/>
        <color indexed="9"/>
        <rFont val="Arial Narrow"/>
        <family val="2"/>
      </rPr>
      <t>.</t>
    </r>
    <r>
      <rPr>
        <sz val="8"/>
        <color indexed="8"/>
        <rFont val="Arial Narrow"/>
        <family val="2"/>
      </rPr>
      <t xml:space="preserve"> </t>
    </r>
  </si>
  <si>
    <t>Reistetterová</t>
  </si>
  <si>
    <t>Herbert</t>
  </si>
  <si>
    <t>Mitro</t>
  </si>
  <si>
    <t>Košice -Šaca</t>
  </si>
  <si>
    <t>GBR</t>
  </si>
  <si>
    <t>Golenya</t>
  </si>
  <si>
    <t>Perín Chým</t>
  </si>
  <si>
    <t>Greško</t>
  </si>
  <si>
    <t>Puškáš</t>
  </si>
  <si>
    <t>Július</t>
  </si>
  <si>
    <t>Pro run Moldava nad Bodvou</t>
  </si>
  <si>
    <t>Repovská</t>
  </si>
  <si>
    <t>Jarka</t>
  </si>
  <si>
    <t>Oáza Nádej pre nový život</t>
  </si>
  <si>
    <t>Gombita</t>
  </si>
  <si>
    <t>Šarišské Bohdanovce</t>
  </si>
  <si>
    <t>Szabó</t>
  </si>
  <si>
    <t>Cyklocentrum.sk</t>
  </si>
  <si>
    <t>Katunský</t>
  </si>
  <si>
    <t>Benková</t>
  </si>
  <si>
    <t>Rudník</t>
  </si>
  <si>
    <t xml:space="preserve">Benko </t>
  </si>
  <si>
    <t>Alenka</t>
  </si>
  <si>
    <t>Juraško</t>
  </si>
  <si>
    <t xml:space="preserve">Triatlon pro body </t>
  </si>
  <si>
    <t>Dlugoš</t>
  </si>
  <si>
    <t>Tvarožná</t>
  </si>
  <si>
    <t>Reštei</t>
  </si>
  <si>
    <t xml:space="preserve">Greš </t>
  </si>
  <si>
    <t>Ondrej Čisar</t>
  </si>
  <si>
    <t>Adam Marian</t>
  </si>
  <si>
    <t>Peter Herbert</t>
  </si>
  <si>
    <t>Žiga Richard</t>
  </si>
  <si>
    <t>Viktor Čisár</t>
  </si>
  <si>
    <t xml:space="preserve">Šimon Piga </t>
  </si>
  <si>
    <t>Matúš Piga</t>
  </si>
  <si>
    <t>Eugen Matta</t>
  </si>
  <si>
    <t>Gabriel Ogurčák</t>
  </si>
  <si>
    <t>František Pastor</t>
  </si>
  <si>
    <t xml:space="preserve">Lukáš Genčúr </t>
  </si>
  <si>
    <t xml:space="preserve">Richard Genčúr </t>
  </si>
  <si>
    <t>František Halečka</t>
  </si>
  <si>
    <t>Frićkovce</t>
  </si>
  <si>
    <t>Denis Kandráč</t>
  </si>
  <si>
    <t>Richard Hanušovsky</t>
  </si>
  <si>
    <t xml:space="preserve">Dominik Marton </t>
  </si>
  <si>
    <t>Dalibor Kolesár</t>
  </si>
  <si>
    <t>Slaavomír Hudák</t>
  </si>
  <si>
    <t>Vaness Herbertova</t>
  </si>
  <si>
    <t>Triatlon klub košice</t>
  </si>
  <si>
    <t xml:space="preserve">Genčurová Emília </t>
  </si>
  <si>
    <t>Athletic Legion Club Moldava n/ Bodvou</t>
  </si>
  <si>
    <t xml:space="preserve">Výsledková listina XIX. ročníka Behu údolím Idy - 10 km </t>
  </si>
  <si>
    <t>Muži 60-69 rokov</t>
  </si>
  <si>
    <t>Muži 70 a viac rokov</t>
  </si>
  <si>
    <t>Ženy 50-59 rokov</t>
  </si>
  <si>
    <t>Ženy 60 a viac rokov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</si>
</sst>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hh:mm:ss"/>
    <numFmt numFmtId="185" formatCode="[$-F400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  <numFmt numFmtId="190" formatCode="hh:mm"/>
    <numFmt numFmtId="191" formatCode="h:mm:ss;@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[$€-2]\ #\ ##,000_);[Red]\([$€-2]\ #\ ##,000\)"/>
    <numFmt numFmtId="196" formatCode="[$-409]h:mm:ss\ AM/PM;@"/>
  </numFmts>
  <fonts count="10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4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 Narrow"/>
      <family val="2"/>
    </font>
    <font>
      <b/>
      <sz val="12"/>
      <name val="Arial"/>
      <family val="2"/>
    </font>
    <font>
      <sz val="8"/>
      <color indexed="9"/>
      <name val="Arial Narrow"/>
      <family val="2"/>
    </font>
    <font>
      <b/>
      <sz val="18"/>
      <color indexed="8"/>
      <name val="Arial Narrow"/>
      <family val="2"/>
    </font>
    <font>
      <b/>
      <sz val="14"/>
      <color indexed="8"/>
      <name val="Arial Narrow"/>
      <family val="2"/>
    </font>
    <font>
      <b/>
      <sz val="22"/>
      <name val="Arial Narrow"/>
      <family val="2"/>
    </font>
    <font>
      <b/>
      <sz val="16"/>
      <name val="Arial"/>
      <family val="2"/>
    </font>
    <font>
      <b/>
      <sz val="2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17"/>
      <name val="Arial"/>
      <family val="2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36"/>
      <name val="Arial"/>
      <family val="2"/>
    </font>
    <font>
      <b/>
      <sz val="10"/>
      <color indexed="36"/>
      <name val="Arial"/>
      <family val="2"/>
    </font>
    <font>
      <b/>
      <sz val="8"/>
      <color indexed="36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b/>
      <sz val="7"/>
      <color rgb="FF00B050"/>
      <name val="Arial"/>
      <family val="2"/>
    </font>
    <font>
      <b/>
      <sz val="9"/>
      <color rgb="FF7030A0"/>
      <name val="Arial"/>
      <family val="2"/>
    </font>
    <font>
      <b/>
      <sz val="10"/>
      <color rgb="FF7030A0"/>
      <name val="Arial"/>
      <family val="2"/>
    </font>
    <font>
      <b/>
      <sz val="8"/>
      <color rgb="FF7030A0"/>
      <name val="Arial"/>
      <family val="2"/>
    </font>
    <font>
      <b/>
      <sz val="9"/>
      <color theme="9" tint="-0.4999699890613556"/>
      <name val="Arial"/>
      <family val="2"/>
    </font>
    <font>
      <b/>
      <sz val="10"/>
      <color theme="9" tint="-0.4999699890613556"/>
      <name val="Arial"/>
      <family val="2"/>
    </font>
    <font>
      <b/>
      <sz val="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0" fillId="19" borderId="0" applyNumberFormat="0" applyBorder="0" applyAlignment="0" applyProtection="0"/>
    <xf numFmtId="0" fontId="71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3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4" borderId="8" applyNumberFormat="0" applyAlignment="0" applyProtection="0"/>
    <xf numFmtId="0" fontId="81" fillId="25" borderId="8" applyNumberFormat="0" applyAlignment="0" applyProtection="0"/>
    <xf numFmtId="0" fontId="82" fillId="25" borderId="9" applyNumberFormat="0" applyAlignment="0" applyProtection="0"/>
    <xf numFmtId="0" fontId="83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2" fillId="0" borderId="0" xfId="0" applyFont="1" applyAlignment="1">
      <alignment/>
    </xf>
    <xf numFmtId="0" fontId="2" fillId="0" borderId="10" xfId="47" applyFont="1" applyBorder="1" applyAlignment="1">
      <alignment horizontal="center"/>
      <protection/>
    </xf>
    <xf numFmtId="0" fontId="2" fillId="0" borderId="10" xfId="47" applyFont="1" applyBorder="1" applyAlignment="1">
      <alignment horizontal="left"/>
      <protection/>
    </xf>
    <xf numFmtId="0" fontId="2" fillId="0" borderId="11" xfId="47" applyFont="1" applyBorder="1" applyAlignment="1">
      <alignment horizontal="center"/>
      <protection/>
    </xf>
    <xf numFmtId="0" fontId="2" fillId="0" borderId="12" xfId="47" applyFont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32" borderId="10" xfId="47" applyFont="1" applyFill="1" applyBorder="1" applyAlignment="1">
      <alignment horizontal="center" wrapText="1"/>
      <protection/>
    </xf>
    <xf numFmtId="0" fontId="3" fillId="0" borderId="10" xfId="47" applyFont="1" applyBorder="1" applyAlignment="1">
      <alignment horizontal="center" wrapText="1"/>
      <protection/>
    </xf>
    <xf numFmtId="0" fontId="3" fillId="0" borderId="10" xfId="47" applyFont="1" applyBorder="1" applyAlignment="1">
      <alignment horizontal="left"/>
      <protection/>
    </xf>
    <xf numFmtId="0" fontId="3" fillId="0" borderId="10" xfId="47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10" xfId="47" applyFont="1" applyBorder="1" applyAlignment="1">
      <alignment horizontal="center"/>
      <protection/>
    </xf>
    <xf numFmtId="0" fontId="0" fillId="0" borderId="10" xfId="47" applyFont="1" applyBorder="1" applyAlignment="1">
      <alignment horizontal="left"/>
      <protection/>
    </xf>
    <xf numFmtId="0" fontId="0" fillId="32" borderId="10" xfId="47" applyFont="1" applyFill="1" applyBorder="1" applyAlignment="1">
      <alignment horizontal="center"/>
      <protection/>
    </xf>
    <xf numFmtId="0" fontId="0" fillId="0" borderId="11" xfId="47" applyFont="1" applyBorder="1" applyAlignment="1">
      <alignment horizontal="center"/>
      <protection/>
    </xf>
    <xf numFmtId="0" fontId="0" fillId="0" borderId="11" xfId="47" applyFont="1" applyBorder="1" applyAlignment="1">
      <alignment horizontal="left"/>
      <protection/>
    </xf>
    <xf numFmtId="0" fontId="0" fillId="32" borderId="11" xfId="47" applyFont="1" applyFill="1" applyBorder="1" applyAlignment="1">
      <alignment horizontal="center"/>
      <protection/>
    </xf>
    <xf numFmtId="190" fontId="0" fillId="0" borderId="0" xfId="0" applyNumberFormat="1" applyFont="1" applyAlignment="1">
      <alignment/>
    </xf>
    <xf numFmtId="0" fontId="0" fillId="0" borderId="12" xfId="47" applyFont="1" applyBorder="1" applyAlignment="1">
      <alignment horizontal="center"/>
      <protection/>
    </xf>
    <xf numFmtId="0" fontId="0" fillId="0" borderId="12" xfId="47" applyFont="1" applyBorder="1" applyAlignment="1">
      <alignment horizontal="left"/>
      <protection/>
    </xf>
    <xf numFmtId="0" fontId="0" fillId="32" borderId="12" xfId="47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8" fillId="0" borderId="12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21" fontId="2" fillId="0" borderId="12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84" fillId="0" borderId="12" xfId="0" applyFont="1" applyBorder="1" applyAlignment="1">
      <alignment horizontal="center"/>
    </xf>
    <xf numFmtId="0" fontId="85" fillId="0" borderId="12" xfId="0" applyFont="1" applyFill="1" applyBorder="1" applyAlignment="1">
      <alignment horizontal="center"/>
    </xf>
    <xf numFmtId="21" fontId="84" fillId="0" borderId="12" xfId="0" applyNumberFormat="1" applyFont="1" applyBorder="1" applyAlignment="1">
      <alignment horizontal="center"/>
    </xf>
    <xf numFmtId="0" fontId="85" fillId="0" borderId="12" xfId="0" applyFont="1" applyBorder="1" applyAlignment="1">
      <alignment wrapText="1"/>
    </xf>
    <xf numFmtId="46" fontId="8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11" fillId="0" borderId="0" xfId="0" applyFont="1" applyAlignment="1">
      <alignment/>
    </xf>
    <xf numFmtId="1" fontId="2" fillId="0" borderId="0" xfId="0" applyNumberFormat="1" applyFont="1" applyFill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/>
    </xf>
    <xf numFmtId="0" fontId="84" fillId="0" borderId="12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21" fontId="2" fillId="0" borderId="0" xfId="0" applyNumberFormat="1" applyFont="1" applyBorder="1" applyAlignment="1">
      <alignment horizontal="center"/>
    </xf>
    <xf numFmtId="0" fontId="86" fillId="0" borderId="12" xfId="0" applyFont="1" applyBorder="1" applyAlignment="1">
      <alignment horizontal="left" wrapText="1"/>
    </xf>
    <xf numFmtId="0" fontId="1" fillId="0" borderId="0" xfId="0" applyFont="1" applyFill="1" applyAlignment="1">
      <alignment/>
    </xf>
    <xf numFmtId="0" fontId="2" fillId="0" borderId="13" xfId="47" applyFont="1" applyBorder="1" applyAlignment="1">
      <alignment horizontal="center"/>
      <protection/>
    </xf>
    <xf numFmtId="0" fontId="2" fillId="0" borderId="13" xfId="47" applyFont="1" applyBorder="1" applyAlignment="1">
      <alignment horizontal="left"/>
      <protection/>
    </xf>
    <xf numFmtId="0" fontId="0" fillId="0" borderId="13" xfId="47" applyFont="1" applyBorder="1" applyAlignment="1">
      <alignment horizontal="center"/>
      <protection/>
    </xf>
    <xf numFmtId="0" fontId="0" fillId="0" borderId="13" xfId="47" applyFont="1" applyBorder="1" applyAlignment="1">
      <alignment horizontal="left"/>
      <protection/>
    </xf>
    <xf numFmtId="0" fontId="0" fillId="32" borderId="13" xfId="47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7" applyFont="1" applyBorder="1" applyAlignment="1">
      <alignment horizontal="left"/>
      <protection/>
    </xf>
    <xf numFmtId="0" fontId="4" fillId="0" borderId="0" xfId="47" applyFont="1" applyBorder="1" applyAlignment="1">
      <alignment horizontal="center"/>
      <protection/>
    </xf>
    <xf numFmtId="0" fontId="4" fillId="0" borderId="0" xfId="47" applyFont="1" applyBorder="1" applyAlignment="1">
      <alignment horizontal="left"/>
      <protection/>
    </xf>
    <xf numFmtId="0" fontId="3" fillId="32" borderId="0" xfId="47" applyFont="1" applyFill="1" applyBorder="1" applyAlignment="1">
      <alignment horizontal="center"/>
      <protection/>
    </xf>
    <xf numFmtId="19" fontId="3" fillId="0" borderId="0" xfId="47" applyNumberFormat="1" applyFont="1" applyBorder="1" applyAlignment="1">
      <alignment horizontal="center"/>
      <protection/>
    </xf>
    <xf numFmtId="1" fontId="14" fillId="0" borderId="0" xfId="0" applyNumberFormat="1" applyFont="1" applyFill="1" applyAlignment="1">
      <alignment horizontal="center"/>
    </xf>
    <xf numFmtId="1" fontId="85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0" fillId="0" borderId="13" xfId="47" applyFont="1" applyBorder="1">
      <alignment/>
      <protection/>
    </xf>
    <xf numFmtId="0" fontId="87" fillId="0" borderId="12" xfId="0" applyFont="1" applyBorder="1" applyAlignment="1">
      <alignment wrapText="1"/>
    </xf>
    <xf numFmtId="0" fontId="88" fillId="0" borderId="12" xfId="0" applyFont="1" applyBorder="1" applyAlignment="1">
      <alignment wrapText="1"/>
    </xf>
    <xf numFmtId="0" fontId="6" fillId="0" borderId="0" xfId="0" applyFont="1" applyBorder="1" applyAlignment="1">
      <alignment/>
    </xf>
    <xf numFmtId="0" fontId="89" fillId="32" borderId="10" xfId="47" applyFont="1" applyFill="1" applyBorder="1" applyAlignment="1">
      <alignment horizontal="center"/>
      <protection/>
    </xf>
    <xf numFmtId="0" fontId="89" fillId="0" borderId="10" xfId="47" applyFont="1" applyBorder="1" applyAlignment="1">
      <alignment horizontal="center"/>
      <protection/>
    </xf>
    <xf numFmtId="0" fontId="89" fillId="0" borderId="10" xfId="47" applyFont="1" applyBorder="1" applyAlignment="1">
      <alignment horizontal="left"/>
      <protection/>
    </xf>
    <xf numFmtId="0" fontId="90" fillId="0" borderId="10" xfId="47" applyFont="1" applyBorder="1" applyAlignment="1">
      <alignment horizontal="center"/>
      <protection/>
    </xf>
    <xf numFmtId="0" fontId="90" fillId="0" borderId="10" xfId="47" applyFont="1" applyBorder="1" applyAlignment="1">
      <alignment horizontal="left"/>
      <protection/>
    </xf>
    <xf numFmtId="21" fontId="90" fillId="0" borderId="12" xfId="0" applyNumberFormat="1" applyFont="1" applyBorder="1" applyAlignment="1">
      <alignment horizontal="center"/>
    </xf>
    <xf numFmtId="0" fontId="89" fillId="0" borderId="0" xfId="0" applyFont="1" applyAlignment="1">
      <alignment/>
    </xf>
    <xf numFmtId="0" fontId="89" fillId="0" borderId="0" xfId="0" applyFont="1" applyBorder="1" applyAlignment="1">
      <alignment/>
    </xf>
    <xf numFmtId="0" fontId="89" fillId="0" borderId="11" xfId="0" applyFont="1" applyBorder="1" applyAlignment="1">
      <alignment horizontal="center"/>
    </xf>
    <xf numFmtId="0" fontId="91" fillId="32" borderId="10" xfId="47" applyFont="1" applyFill="1" applyBorder="1" applyAlignment="1">
      <alignment horizontal="center"/>
      <protection/>
    </xf>
    <xf numFmtId="0" fontId="91" fillId="0" borderId="10" xfId="47" applyFont="1" applyBorder="1" applyAlignment="1">
      <alignment horizontal="center"/>
      <protection/>
    </xf>
    <xf numFmtId="0" fontId="91" fillId="0" borderId="10" xfId="47" applyFont="1" applyBorder="1" applyAlignment="1">
      <alignment horizontal="left"/>
      <protection/>
    </xf>
    <xf numFmtId="0" fontId="92" fillId="0" borderId="10" xfId="47" applyFont="1" applyBorder="1" applyAlignment="1">
      <alignment horizontal="center"/>
      <protection/>
    </xf>
    <xf numFmtId="0" fontId="92" fillId="0" borderId="10" xfId="47" applyFont="1" applyBorder="1" applyAlignment="1">
      <alignment horizontal="left"/>
      <protection/>
    </xf>
    <xf numFmtId="21" fontId="92" fillId="0" borderId="12" xfId="0" applyNumberFormat="1" applyFont="1" applyBorder="1" applyAlignment="1">
      <alignment horizontal="center"/>
    </xf>
    <xf numFmtId="0" fontId="91" fillId="0" borderId="0" xfId="0" applyFont="1" applyAlignment="1">
      <alignment/>
    </xf>
    <xf numFmtId="0" fontId="91" fillId="0" borderId="0" xfId="0" applyFont="1" applyBorder="1" applyAlignment="1">
      <alignment/>
    </xf>
    <xf numFmtId="0" fontId="91" fillId="32" borderId="12" xfId="47" applyFont="1" applyFill="1" applyBorder="1" applyAlignment="1">
      <alignment horizontal="center"/>
      <protection/>
    </xf>
    <xf numFmtId="0" fontId="91" fillId="0" borderId="14" xfId="47" applyFont="1" applyBorder="1" applyAlignment="1">
      <alignment horizontal="center"/>
      <protection/>
    </xf>
    <xf numFmtId="0" fontId="93" fillId="32" borderId="10" xfId="47" applyFont="1" applyFill="1" applyBorder="1" applyAlignment="1">
      <alignment horizontal="center"/>
      <protection/>
    </xf>
    <xf numFmtId="0" fontId="93" fillId="0" borderId="10" xfId="47" applyFont="1" applyBorder="1" applyAlignment="1">
      <alignment horizontal="center"/>
      <protection/>
    </xf>
    <xf numFmtId="0" fontId="93" fillId="0" borderId="10" xfId="47" applyFont="1" applyBorder="1" applyAlignment="1">
      <alignment horizontal="left"/>
      <protection/>
    </xf>
    <xf numFmtId="0" fontId="94" fillId="0" borderId="10" xfId="47" applyFont="1" applyBorder="1" applyAlignment="1">
      <alignment horizontal="center"/>
      <protection/>
    </xf>
    <xf numFmtId="0" fontId="94" fillId="0" borderId="10" xfId="47" applyFont="1" applyBorder="1" applyAlignment="1">
      <alignment horizontal="left"/>
      <protection/>
    </xf>
    <xf numFmtId="21" fontId="94" fillId="0" borderId="12" xfId="0" applyNumberFormat="1" applyFont="1" applyBorder="1" applyAlignment="1">
      <alignment horizontal="center"/>
    </xf>
    <xf numFmtId="0" fontId="93" fillId="0" borderId="0" xfId="0" applyFont="1" applyAlignment="1">
      <alignment/>
    </xf>
    <xf numFmtId="0" fontId="93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0" fontId="90" fillId="0" borderId="12" xfId="0" applyFont="1" applyBorder="1" applyAlignment="1">
      <alignment horizontal="center"/>
    </xf>
    <xf numFmtId="0" fontId="89" fillId="0" borderId="12" xfId="0" applyFont="1" applyBorder="1" applyAlignment="1">
      <alignment wrapText="1"/>
    </xf>
    <xf numFmtId="0" fontId="95" fillId="0" borderId="12" xfId="0" applyFont="1" applyBorder="1" applyAlignment="1">
      <alignment wrapText="1"/>
    </xf>
    <xf numFmtId="0" fontId="89" fillId="0" borderId="12" xfId="0" applyFont="1" applyBorder="1" applyAlignment="1">
      <alignment horizontal="center" wrapText="1"/>
    </xf>
    <xf numFmtId="0" fontId="90" fillId="0" borderId="12" xfId="0" applyFont="1" applyBorder="1" applyAlignment="1">
      <alignment horizontal="center" wrapText="1"/>
    </xf>
    <xf numFmtId="0" fontId="95" fillId="0" borderId="12" xfId="0" applyFont="1" applyBorder="1" applyAlignment="1">
      <alignment horizontal="center" wrapText="1"/>
    </xf>
    <xf numFmtId="0" fontId="96" fillId="0" borderId="12" xfId="0" applyFont="1" applyBorder="1" applyAlignment="1">
      <alignment wrapText="1"/>
    </xf>
    <xf numFmtId="0" fontId="95" fillId="0" borderId="12" xfId="0" applyFont="1" applyFill="1" applyBorder="1" applyAlignment="1">
      <alignment horizontal="center"/>
    </xf>
    <xf numFmtId="21" fontId="90" fillId="0" borderId="0" xfId="0" applyNumberFormat="1" applyFont="1" applyBorder="1" applyAlignment="1">
      <alignment horizontal="center"/>
    </xf>
    <xf numFmtId="0" fontId="89" fillId="34" borderId="12" xfId="0" applyFont="1" applyFill="1" applyBorder="1" applyAlignment="1">
      <alignment wrapText="1"/>
    </xf>
    <xf numFmtId="0" fontId="95" fillId="34" borderId="12" xfId="0" applyFont="1" applyFill="1" applyBorder="1" applyAlignment="1">
      <alignment wrapText="1"/>
    </xf>
    <xf numFmtId="0" fontId="90" fillId="34" borderId="12" xfId="0" applyFont="1" applyFill="1" applyBorder="1" applyAlignment="1">
      <alignment horizontal="center" wrapText="1"/>
    </xf>
    <xf numFmtId="0" fontId="95" fillId="33" borderId="12" xfId="0" applyFont="1" applyFill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1" fillId="0" borderId="12" xfId="0" applyFont="1" applyBorder="1" applyAlignment="1">
      <alignment wrapText="1"/>
    </xf>
    <xf numFmtId="0" fontId="97" fillId="0" borderId="12" xfId="0" applyFont="1" applyBorder="1" applyAlignment="1">
      <alignment wrapText="1"/>
    </xf>
    <xf numFmtId="0" fontId="91" fillId="0" borderId="12" xfId="0" applyFont="1" applyBorder="1" applyAlignment="1">
      <alignment horizontal="center" wrapText="1"/>
    </xf>
    <xf numFmtId="0" fontId="92" fillId="0" borderId="12" xfId="0" applyFont="1" applyBorder="1" applyAlignment="1">
      <alignment horizontal="center" wrapText="1"/>
    </xf>
    <xf numFmtId="0" fontId="97" fillId="0" borderId="12" xfId="0" applyFont="1" applyBorder="1" applyAlignment="1">
      <alignment horizontal="center" wrapText="1"/>
    </xf>
    <xf numFmtId="0" fontId="97" fillId="0" borderId="12" xfId="0" applyFont="1" applyFill="1" applyBorder="1" applyAlignment="1">
      <alignment horizontal="center"/>
    </xf>
    <xf numFmtId="0" fontId="97" fillId="33" borderId="12" xfId="0" applyFont="1" applyFill="1" applyBorder="1" applyAlignment="1">
      <alignment horizontal="center"/>
    </xf>
    <xf numFmtId="0" fontId="91" fillId="0" borderId="12" xfId="0" applyFont="1" applyBorder="1" applyAlignment="1">
      <alignment horizontal="left" wrapText="1"/>
    </xf>
    <xf numFmtId="1" fontId="97" fillId="0" borderId="12" xfId="0" applyNumberFormat="1" applyFont="1" applyFill="1" applyBorder="1" applyAlignment="1">
      <alignment horizontal="center"/>
    </xf>
    <xf numFmtId="0" fontId="94" fillId="0" borderId="12" xfId="0" applyFont="1" applyBorder="1" applyAlignment="1">
      <alignment horizontal="center"/>
    </xf>
    <xf numFmtId="0" fontId="93" fillId="0" borderId="12" xfId="0" applyFont="1" applyBorder="1" applyAlignment="1">
      <alignment wrapText="1"/>
    </xf>
    <xf numFmtId="0" fontId="98" fillId="0" borderId="12" xfId="0" applyFont="1" applyBorder="1" applyAlignment="1">
      <alignment wrapText="1"/>
    </xf>
    <xf numFmtId="0" fontId="93" fillId="0" borderId="12" xfId="0" applyFont="1" applyBorder="1" applyAlignment="1">
      <alignment horizontal="center" wrapText="1"/>
    </xf>
    <xf numFmtId="0" fontId="94" fillId="0" borderId="12" xfId="0" applyFont="1" applyBorder="1" applyAlignment="1">
      <alignment horizontal="center" wrapText="1"/>
    </xf>
    <xf numFmtId="0" fontId="98" fillId="0" borderId="12" xfId="0" applyFont="1" applyBorder="1" applyAlignment="1">
      <alignment horizontal="center" wrapText="1"/>
    </xf>
    <xf numFmtId="0" fontId="98" fillId="0" borderId="12" xfId="0" applyFont="1" applyFill="1" applyBorder="1" applyAlignment="1">
      <alignment horizontal="center"/>
    </xf>
    <xf numFmtId="0" fontId="99" fillId="0" borderId="12" xfId="0" applyFont="1" applyBorder="1" applyAlignment="1">
      <alignment wrapText="1"/>
    </xf>
    <xf numFmtId="0" fontId="93" fillId="0" borderId="12" xfId="0" applyFont="1" applyBorder="1" applyAlignment="1">
      <alignment horizontal="left" wrapText="1"/>
    </xf>
    <xf numFmtId="1" fontId="98" fillId="0" borderId="12" xfId="0" applyNumberFormat="1" applyFont="1" applyFill="1" applyBorder="1" applyAlignment="1">
      <alignment horizontal="center"/>
    </xf>
    <xf numFmtId="0" fontId="98" fillId="33" borderId="12" xfId="0" applyFont="1" applyFill="1" applyBorder="1" applyAlignment="1">
      <alignment horizontal="center"/>
    </xf>
    <xf numFmtId="0" fontId="94" fillId="0" borderId="15" xfId="0" applyFont="1" applyBorder="1" applyAlignment="1">
      <alignment horizontal="center"/>
    </xf>
    <xf numFmtId="0" fontId="93" fillId="0" borderId="15" xfId="0" applyFont="1" applyBorder="1" applyAlignment="1">
      <alignment wrapText="1"/>
    </xf>
    <xf numFmtId="0" fontId="98" fillId="0" borderId="15" xfId="0" applyFont="1" applyBorder="1" applyAlignment="1">
      <alignment wrapText="1"/>
    </xf>
    <xf numFmtId="0" fontId="93" fillId="0" borderId="15" xfId="0" applyFont="1" applyBorder="1" applyAlignment="1">
      <alignment horizontal="center" wrapText="1"/>
    </xf>
    <xf numFmtId="0" fontId="94" fillId="0" borderId="15" xfId="0" applyFont="1" applyBorder="1" applyAlignment="1">
      <alignment horizontal="center" wrapText="1"/>
    </xf>
    <xf numFmtId="0" fontId="98" fillId="0" borderId="15" xfId="0" applyFont="1" applyBorder="1" applyAlignment="1">
      <alignment horizontal="center" wrapText="1"/>
    </xf>
    <xf numFmtId="0" fontId="98" fillId="33" borderId="15" xfId="0" applyFont="1" applyFill="1" applyBorder="1" applyAlignment="1">
      <alignment horizontal="center"/>
    </xf>
    <xf numFmtId="21" fontId="94" fillId="0" borderId="15" xfId="0" applyNumberFormat="1" applyFont="1" applyBorder="1" applyAlignment="1">
      <alignment horizontal="center"/>
    </xf>
    <xf numFmtId="0" fontId="90" fillId="0" borderId="13" xfId="0" applyFont="1" applyBorder="1" applyAlignment="1">
      <alignment horizontal="center"/>
    </xf>
    <xf numFmtId="0" fontId="89" fillId="0" borderId="13" xfId="0" applyFont="1" applyBorder="1" applyAlignment="1">
      <alignment wrapText="1"/>
    </xf>
    <xf numFmtId="0" fontId="95" fillId="0" borderId="13" xfId="0" applyFont="1" applyBorder="1" applyAlignment="1">
      <alignment wrapText="1"/>
    </xf>
    <xf numFmtId="0" fontId="89" fillId="0" borderId="13" xfId="0" applyFont="1" applyBorder="1" applyAlignment="1">
      <alignment horizontal="center" wrapText="1"/>
    </xf>
    <xf numFmtId="0" fontId="90" fillId="0" borderId="13" xfId="0" applyFont="1" applyBorder="1" applyAlignment="1">
      <alignment horizontal="center" wrapText="1"/>
    </xf>
    <xf numFmtId="0" fontId="95" fillId="0" borderId="13" xfId="0" applyFont="1" applyBorder="1" applyAlignment="1">
      <alignment horizontal="center" wrapText="1"/>
    </xf>
    <xf numFmtId="0" fontId="96" fillId="0" borderId="13" xfId="0" applyFont="1" applyBorder="1" applyAlignment="1">
      <alignment wrapText="1"/>
    </xf>
    <xf numFmtId="0" fontId="95" fillId="0" borderId="13" xfId="0" applyFont="1" applyFill="1" applyBorder="1" applyAlignment="1">
      <alignment horizontal="center"/>
    </xf>
    <xf numFmtId="21" fontId="90" fillId="0" borderId="13" xfId="0" applyNumberFormat="1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1" fillId="0" borderId="12" xfId="0" applyFont="1" applyBorder="1" applyAlignment="1">
      <alignment wrapText="1"/>
    </xf>
    <xf numFmtId="0" fontId="102" fillId="0" borderId="12" xfId="0" applyFont="1" applyBorder="1" applyAlignment="1">
      <alignment wrapText="1"/>
    </xf>
    <xf numFmtId="0" fontId="101" fillId="0" borderId="12" xfId="0" applyFont="1" applyBorder="1" applyAlignment="1">
      <alignment horizontal="center" wrapText="1"/>
    </xf>
    <xf numFmtId="0" fontId="100" fillId="0" borderId="12" xfId="0" applyFont="1" applyBorder="1" applyAlignment="1">
      <alignment horizontal="center" wrapText="1"/>
    </xf>
    <xf numFmtId="0" fontId="102" fillId="0" borderId="12" xfId="0" applyFont="1" applyBorder="1" applyAlignment="1">
      <alignment horizontal="center" wrapText="1"/>
    </xf>
    <xf numFmtId="0" fontId="102" fillId="0" borderId="12" xfId="0" applyFont="1" applyFill="1" applyBorder="1" applyAlignment="1">
      <alignment horizontal="center"/>
    </xf>
    <xf numFmtId="21" fontId="100" fillId="0" borderId="12" xfId="0" applyNumberFormat="1" applyFont="1" applyBorder="1" applyAlignment="1">
      <alignment horizontal="center"/>
    </xf>
    <xf numFmtId="0" fontId="101" fillId="0" borderId="0" xfId="0" applyFont="1" applyAlignment="1">
      <alignment/>
    </xf>
    <xf numFmtId="0" fontId="102" fillId="33" borderId="12" xfId="0" applyFont="1" applyFill="1" applyBorder="1" applyAlignment="1">
      <alignment horizontal="center" wrapText="1"/>
    </xf>
    <xf numFmtId="0" fontId="103" fillId="0" borderId="12" xfId="0" applyFont="1" applyBorder="1" applyAlignment="1">
      <alignment horizontal="center"/>
    </xf>
    <xf numFmtId="0" fontId="104" fillId="0" borderId="12" xfId="0" applyFont="1" applyBorder="1" applyAlignment="1">
      <alignment wrapText="1"/>
    </xf>
    <xf numFmtId="0" fontId="105" fillId="0" borderId="12" xfId="0" applyFont="1" applyBorder="1" applyAlignment="1">
      <alignment wrapText="1"/>
    </xf>
    <xf numFmtId="0" fontId="104" fillId="0" borderId="12" xfId="0" applyFont="1" applyBorder="1" applyAlignment="1">
      <alignment horizontal="center" wrapText="1"/>
    </xf>
    <xf numFmtId="0" fontId="103" fillId="0" borderId="12" xfId="0" applyFont="1" applyBorder="1" applyAlignment="1">
      <alignment horizontal="center" wrapText="1"/>
    </xf>
    <xf numFmtId="0" fontId="105" fillId="0" borderId="12" xfId="0" applyFont="1" applyBorder="1" applyAlignment="1">
      <alignment horizontal="center" wrapText="1"/>
    </xf>
    <xf numFmtId="0" fontId="105" fillId="0" borderId="12" xfId="0" applyFont="1" applyFill="1" applyBorder="1" applyAlignment="1">
      <alignment horizontal="center"/>
    </xf>
    <xf numFmtId="21" fontId="103" fillId="0" borderId="12" xfId="0" applyNumberFormat="1" applyFont="1" applyBorder="1" applyAlignment="1">
      <alignment horizontal="center"/>
    </xf>
    <xf numFmtId="0" fontId="104" fillId="0" borderId="0" xfId="0" applyFont="1" applyAlignment="1">
      <alignment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32" borderId="19" xfId="47" applyFont="1" applyFill="1" applyBorder="1" applyAlignment="1">
      <alignment horizontal="left"/>
      <protection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19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Hárok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PageLayoutView="0" workbookViewId="0" topLeftCell="A2">
      <selection activeCell="A138" sqref="A138:IV138"/>
    </sheetView>
  </sheetViews>
  <sheetFormatPr defaultColWidth="9.140625" defaultRowHeight="12.75"/>
  <cols>
    <col min="1" max="1" width="4.8515625" style="12" customWidth="1"/>
    <col min="2" max="2" width="6.57421875" style="12" customWidth="1"/>
    <col min="3" max="3" width="15.57421875" style="21" customWidth="1"/>
    <col min="4" max="4" width="9.7109375" style="9" customWidth="1"/>
    <col min="5" max="5" width="3.57421875" style="37" customWidth="1"/>
    <col min="6" max="6" width="5.8515625" style="68" customWidth="1"/>
    <col min="7" max="7" width="5.28125" style="15" customWidth="1"/>
    <col min="8" max="8" width="24.00390625" style="76" customWidth="1"/>
    <col min="9" max="9" width="4.140625" style="50" customWidth="1"/>
    <col min="10" max="10" width="4.57421875" style="50" customWidth="1"/>
    <col min="11" max="11" width="10.00390625" style="12" customWidth="1"/>
  </cols>
  <sheetData>
    <row r="1" spans="5:6" ht="14.25" customHeight="1" hidden="1" thickBot="1">
      <c r="E1" s="37" t="s">
        <v>6</v>
      </c>
      <c r="F1" s="68">
        <v>2019</v>
      </c>
    </row>
    <row r="2" spans="1:11" s="70" customFormat="1" ht="30" customHeight="1" thickBot="1">
      <c r="A2" s="201" t="s">
        <v>382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</row>
    <row r="3" spans="1:11" s="40" customFormat="1" ht="15" customHeight="1">
      <c r="A3" s="204" t="s">
        <v>159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s="44" customFormat="1" ht="18">
      <c r="A4" s="33"/>
      <c r="B4" s="127" t="s">
        <v>29</v>
      </c>
      <c r="C4" s="123"/>
      <c r="D4" s="41"/>
      <c r="E4" s="42"/>
      <c r="F4" s="33"/>
      <c r="G4" s="43"/>
      <c r="H4" s="124"/>
      <c r="I4" s="56" t="s">
        <v>158</v>
      </c>
      <c r="J4" s="56"/>
      <c r="K4" s="33"/>
    </row>
    <row r="5" spans="1:11" s="48" customFormat="1" ht="31.5" customHeight="1">
      <c r="A5" s="34" t="s">
        <v>22</v>
      </c>
      <c r="B5" s="34" t="s">
        <v>132</v>
      </c>
      <c r="C5" s="126" t="s">
        <v>131</v>
      </c>
      <c r="D5" s="45" t="s">
        <v>0</v>
      </c>
      <c r="E5" s="46" t="s">
        <v>5</v>
      </c>
      <c r="F5" s="69" t="s">
        <v>7</v>
      </c>
      <c r="G5" s="47" t="s">
        <v>31</v>
      </c>
      <c r="H5" s="125" t="s">
        <v>134</v>
      </c>
      <c r="I5" s="57" t="s">
        <v>8</v>
      </c>
      <c r="J5" s="58" t="s">
        <v>133</v>
      </c>
      <c r="K5" s="35" t="s">
        <v>2</v>
      </c>
    </row>
    <row r="6" spans="1:11" s="102" customFormat="1" ht="15" customHeight="1">
      <c r="A6" s="131">
        <v>1</v>
      </c>
      <c r="B6" s="131">
        <v>63</v>
      </c>
      <c r="C6" s="132" t="s">
        <v>66</v>
      </c>
      <c r="D6" s="133" t="s">
        <v>67</v>
      </c>
      <c r="E6" s="134" t="s">
        <v>3</v>
      </c>
      <c r="F6" s="135">
        <v>1997</v>
      </c>
      <c r="G6" s="136" t="s">
        <v>325</v>
      </c>
      <c r="H6" s="133" t="s">
        <v>68</v>
      </c>
      <c r="I6" s="138" t="str">
        <f aca="true" t="shared" si="0" ref="I6:I37">IF($E6="m",IF($F$1-$F6&gt;19,IF($F$1-$F6&lt;40,"A",IF($F$1-$F6&gt;49,IF($F$1-$F6&gt;59,IF($F$1-$F6&gt;69,"E","D"),"C"),"B")),"JM"),IF($F$1-$F6&gt;19,IF($F$1-$F6&lt;40,"F",IF($F$1-$F6&lt;50,"G","H")),"JŽ"))</f>
        <v>A</v>
      </c>
      <c r="J6" s="138">
        <f>COUNTIF(I$6:I6,I6)</f>
        <v>1</v>
      </c>
      <c r="K6" s="101">
        <v>0.024837962962962964</v>
      </c>
    </row>
    <row r="7" spans="1:11" s="111" customFormat="1" ht="15" customHeight="1">
      <c r="A7" s="144">
        <v>2</v>
      </c>
      <c r="B7" s="144">
        <v>26</v>
      </c>
      <c r="C7" s="145" t="s">
        <v>180</v>
      </c>
      <c r="D7" s="146" t="s">
        <v>181</v>
      </c>
      <c r="E7" s="147" t="s">
        <v>3</v>
      </c>
      <c r="F7" s="148">
        <v>1982</v>
      </c>
      <c r="G7" s="149" t="s">
        <v>325</v>
      </c>
      <c r="H7" s="146" t="s">
        <v>182</v>
      </c>
      <c r="I7" s="150" t="str">
        <f t="shared" si="0"/>
        <v>A</v>
      </c>
      <c r="J7" s="150">
        <f>COUNTIF(I$6:I7,I7)</f>
        <v>2</v>
      </c>
      <c r="K7" s="110">
        <v>0.024895833333333336</v>
      </c>
    </row>
    <row r="8" spans="1:11" s="102" customFormat="1" ht="15" customHeight="1">
      <c r="A8" s="131">
        <v>3</v>
      </c>
      <c r="B8" s="131">
        <v>8</v>
      </c>
      <c r="C8" s="132" t="s">
        <v>258</v>
      </c>
      <c r="D8" s="133" t="s">
        <v>259</v>
      </c>
      <c r="E8" s="134" t="s">
        <v>3</v>
      </c>
      <c r="F8" s="135">
        <v>1974</v>
      </c>
      <c r="G8" s="136" t="s">
        <v>327</v>
      </c>
      <c r="H8" s="133" t="s">
        <v>177</v>
      </c>
      <c r="I8" s="138" t="str">
        <f t="shared" si="0"/>
        <v>B</v>
      </c>
      <c r="J8" s="138">
        <f>COUNTIF(I$6:I8,I8)</f>
        <v>1</v>
      </c>
      <c r="K8" s="101">
        <v>0.025196759259259256</v>
      </c>
    </row>
    <row r="9" spans="1:11" s="121" customFormat="1" ht="15" customHeight="1">
      <c r="A9" s="154">
        <v>4</v>
      </c>
      <c r="B9" s="154">
        <v>44</v>
      </c>
      <c r="C9" s="155" t="s">
        <v>143</v>
      </c>
      <c r="D9" s="156" t="s">
        <v>144</v>
      </c>
      <c r="E9" s="157" t="s">
        <v>3</v>
      </c>
      <c r="F9" s="158">
        <v>1980</v>
      </c>
      <c r="G9" s="159" t="s">
        <v>325</v>
      </c>
      <c r="H9" s="156" t="s">
        <v>13</v>
      </c>
      <c r="I9" s="160" t="str">
        <f t="shared" si="0"/>
        <v>A</v>
      </c>
      <c r="J9" s="160">
        <f>COUNTIF(I$6:I9,I9)</f>
        <v>3</v>
      </c>
      <c r="K9" s="120">
        <v>0.02533564814814815</v>
      </c>
    </row>
    <row r="10" spans="1:11" s="102" customFormat="1" ht="15" customHeight="1">
      <c r="A10" s="131">
        <v>5</v>
      </c>
      <c r="B10" s="131">
        <v>28</v>
      </c>
      <c r="C10" s="132" t="s">
        <v>62</v>
      </c>
      <c r="D10" s="133" t="s">
        <v>63</v>
      </c>
      <c r="E10" s="134" t="s">
        <v>3</v>
      </c>
      <c r="F10" s="135">
        <v>2001</v>
      </c>
      <c r="G10" s="136" t="s">
        <v>325</v>
      </c>
      <c r="H10" s="137" t="s">
        <v>381</v>
      </c>
      <c r="I10" s="138" t="str">
        <f t="shared" si="0"/>
        <v>JM</v>
      </c>
      <c r="J10" s="138">
        <f>COUNTIF(I$6:I10,I10)</f>
        <v>1</v>
      </c>
      <c r="K10" s="101">
        <v>0.025567129629629634</v>
      </c>
    </row>
    <row r="11" spans="1:11" s="111" customFormat="1" ht="15" customHeight="1">
      <c r="A11" s="144">
        <v>6</v>
      </c>
      <c r="B11" s="144">
        <v>150</v>
      </c>
      <c r="C11" s="145" t="s">
        <v>267</v>
      </c>
      <c r="D11" s="146" t="s">
        <v>57</v>
      </c>
      <c r="E11" s="147" t="s">
        <v>3</v>
      </c>
      <c r="F11" s="148">
        <v>1978</v>
      </c>
      <c r="G11" s="149" t="s">
        <v>325</v>
      </c>
      <c r="H11" s="146" t="s">
        <v>12</v>
      </c>
      <c r="I11" s="150" t="str">
        <f t="shared" si="0"/>
        <v>B</v>
      </c>
      <c r="J11" s="150">
        <f>COUNTIF(I$6:I11,I11)</f>
        <v>2</v>
      </c>
      <c r="K11" s="110">
        <v>0.025740740740740745</v>
      </c>
    </row>
    <row r="12" spans="1:11" s="121" customFormat="1" ht="15" customHeight="1">
      <c r="A12" s="154">
        <v>7</v>
      </c>
      <c r="B12" s="154">
        <v>30</v>
      </c>
      <c r="C12" s="155" t="s">
        <v>78</v>
      </c>
      <c r="D12" s="156" t="s">
        <v>79</v>
      </c>
      <c r="E12" s="157" t="s">
        <v>3</v>
      </c>
      <c r="F12" s="158">
        <v>1976</v>
      </c>
      <c r="G12" s="159" t="s">
        <v>325</v>
      </c>
      <c r="H12" s="161" t="s">
        <v>80</v>
      </c>
      <c r="I12" s="160" t="str">
        <f t="shared" si="0"/>
        <v>B</v>
      </c>
      <c r="J12" s="160">
        <f>COUNTIF(I$6:I12,I12)</f>
        <v>3</v>
      </c>
      <c r="K12" s="120">
        <v>0.026053240740740738</v>
      </c>
    </row>
    <row r="13" spans="1:11" s="102" customFormat="1" ht="15" customHeight="1">
      <c r="A13" s="131">
        <v>8</v>
      </c>
      <c r="B13" s="131">
        <v>6</v>
      </c>
      <c r="C13" s="140" t="s">
        <v>165</v>
      </c>
      <c r="D13" s="141" t="s">
        <v>166</v>
      </c>
      <c r="E13" s="134" t="s">
        <v>3</v>
      </c>
      <c r="F13" s="142">
        <v>1968</v>
      </c>
      <c r="G13" s="136" t="s">
        <v>327</v>
      </c>
      <c r="H13" s="141" t="s">
        <v>167</v>
      </c>
      <c r="I13" s="138" t="str">
        <f t="shared" si="0"/>
        <v>C</v>
      </c>
      <c r="J13" s="138">
        <f>COUNTIF(I$6:I13,I13)</f>
        <v>1</v>
      </c>
      <c r="K13" s="101">
        <v>0.02625</v>
      </c>
    </row>
    <row r="14" spans="1:11" s="7" customFormat="1" ht="15" customHeight="1">
      <c r="A14" s="60">
        <v>9</v>
      </c>
      <c r="B14" s="60">
        <v>17</v>
      </c>
      <c r="C14" s="65" t="s">
        <v>284</v>
      </c>
      <c r="D14" s="11" t="s">
        <v>285</v>
      </c>
      <c r="E14" s="66" t="s">
        <v>3</v>
      </c>
      <c r="F14" s="14">
        <v>1981</v>
      </c>
      <c r="G14" s="91" t="s">
        <v>334</v>
      </c>
      <c r="H14" s="11" t="s">
        <v>286</v>
      </c>
      <c r="I14" s="61" t="str">
        <f t="shared" si="0"/>
        <v>A</v>
      </c>
      <c r="J14" s="61">
        <f>COUNTIF(I$6:I14,I14)</f>
        <v>4</v>
      </c>
      <c r="K14" s="62">
        <v>0.026759259259259257</v>
      </c>
    </row>
    <row r="15" spans="1:11" s="53" customFormat="1" ht="15" customHeight="1">
      <c r="A15" s="60">
        <v>10</v>
      </c>
      <c r="B15" s="60">
        <v>54</v>
      </c>
      <c r="C15" s="65" t="s">
        <v>70</v>
      </c>
      <c r="D15" s="11" t="s">
        <v>32</v>
      </c>
      <c r="E15" s="66" t="s">
        <v>3</v>
      </c>
      <c r="F15" s="14">
        <v>1990</v>
      </c>
      <c r="G15" s="39" t="s">
        <v>325</v>
      </c>
      <c r="H15" s="11" t="s">
        <v>15</v>
      </c>
      <c r="I15" s="61" t="str">
        <f t="shared" si="0"/>
        <v>A</v>
      </c>
      <c r="J15" s="61">
        <f>COUNTIF(I$6:I15,I15)</f>
        <v>5</v>
      </c>
      <c r="K15" s="62">
        <v>0.027395833333333338</v>
      </c>
    </row>
    <row r="16" spans="1:11" s="111" customFormat="1" ht="15" customHeight="1">
      <c r="A16" s="144">
        <v>11</v>
      </c>
      <c r="B16" s="144">
        <v>13</v>
      </c>
      <c r="C16" s="145" t="s">
        <v>277</v>
      </c>
      <c r="D16" s="146" t="s">
        <v>37</v>
      </c>
      <c r="E16" s="147" t="s">
        <v>3</v>
      </c>
      <c r="F16" s="148">
        <v>1961</v>
      </c>
      <c r="G16" s="149" t="s">
        <v>325</v>
      </c>
      <c r="H16" s="146" t="s">
        <v>278</v>
      </c>
      <c r="I16" s="150" t="str">
        <f t="shared" si="0"/>
        <v>C</v>
      </c>
      <c r="J16" s="150">
        <f>COUNTIF(I$6:I16,I16)</f>
        <v>2</v>
      </c>
      <c r="K16" s="110">
        <v>0.02775462962962963</v>
      </c>
    </row>
    <row r="17" spans="1:11" s="111" customFormat="1" ht="15" customHeight="1">
      <c r="A17" s="144">
        <v>12</v>
      </c>
      <c r="B17" s="144">
        <v>79</v>
      </c>
      <c r="C17" s="145" t="s">
        <v>257</v>
      </c>
      <c r="D17" s="146" t="s">
        <v>55</v>
      </c>
      <c r="E17" s="147" t="s">
        <v>3</v>
      </c>
      <c r="F17" s="148">
        <v>2001</v>
      </c>
      <c r="G17" s="149" t="s">
        <v>325</v>
      </c>
      <c r="H17" s="146" t="s">
        <v>224</v>
      </c>
      <c r="I17" s="150" t="str">
        <f t="shared" si="0"/>
        <v>JM</v>
      </c>
      <c r="J17" s="150">
        <f>COUNTIF(I$6:I17,I17)</f>
        <v>2</v>
      </c>
      <c r="K17" s="110">
        <v>0.027893518518518515</v>
      </c>
    </row>
    <row r="18" spans="1:11" ht="15" customHeight="1">
      <c r="A18" s="60">
        <v>13</v>
      </c>
      <c r="B18" s="60">
        <v>39</v>
      </c>
      <c r="C18" s="65" t="s">
        <v>268</v>
      </c>
      <c r="D18" s="11" t="s">
        <v>102</v>
      </c>
      <c r="E18" s="66" t="s">
        <v>3</v>
      </c>
      <c r="F18" s="14">
        <v>1981</v>
      </c>
      <c r="G18" s="39" t="s">
        <v>325</v>
      </c>
      <c r="H18" s="11" t="s">
        <v>269</v>
      </c>
      <c r="I18" s="61" t="str">
        <f t="shared" si="0"/>
        <v>A</v>
      </c>
      <c r="J18" s="61">
        <f>COUNTIF(I$6:I18,I18)</f>
        <v>6</v>
      </c>
      <c r="K18" s="62">
        <v>0.02791666666666667</v>
      </c>
    </row>
    <row r="19" spans="1:11" s="121" customFormat="1" ht="15" customHeight="1">
      <c r="A19" s="154">
        <v>14</v>
      </c>
      <c r="B19" s="154">
        <v>48</v>
      </c>
      <c r="C19" s="155" t="s">
        <v>204</v>
      </c>
      <c r="D19" s="156" t="s">
        <v>65</v>
      </c>
      <c r="E19" s="157" t="s">
        <v>3</v>
      </c>
      <c r="F19" s="158">
        <v>2001</v>
      </c>
      <c r="G19" s="159" t="s">
        <v>325</v>
      </c>
      <c r="H19" s="156" t="s">
        <v>205</v>
      </c>
      <c r="I19" s="160" t="str">
        <f t="shared" si="0"/>
        <v>JM</v>
      </c>
      <c r="J19" s="160">
        <f>COUNTIF(I$6:I19,I19)</f>
        <v>3</v>
      </c>
      <c r="K19" s="120">
        <v>0.027974537037037034</v>
      </c>
    </row>
    <row r="20" spans="1:11" ht="15" customHeight="1">
      <c r="A20" s="60">
        <v>15</v>
      </c>
      <c r="B20" s="60">
        <v>125</v>
      </c>
      <c r="C20" s="65" t="s">
        <v>189</v>
      </c>
      <c r="D20" s="11" t="s">
        <v>190</v>
      </c>
      <c r="E20" s="66" t="s">
        <v>3</v>
      </c>
      <c r="F20" s="14">
        <v>1974</v>
      </c>
      <c r="G20" s="39" t="s">
        <v>325</v>
      </c>
      <c r="H20" s="11" t="s">
        <v>191</v>
      </c>
      <c r="I20" s="61" t="str">
        <f t="shared" si="0"/>
        <v>B</v>
      </c>
      <c r="J20" s="61">
        <f>COUNTIF(I$6:I20,I20)</f>
        <v>4</v>
      </c>
      <c r="K20" s="62">
        <v>0.028113425925925927</v>
      </c>
    </row>
    <row r="21" spans="1:11" ht="15" customHeight="1">
      <c r="A21" s="60">
        <v>16</v>
      </c>
      <c r="B21" s="60">
        <v>51</v>
      </c>
      <c r="C21" s="65" t="s">
        <v>104</v>
      </c>
      <c r="D21" s="11" t="s">
        <v>37</v>
      </c>
      <c r="E21" s="66" t="s">
        <v>3</v>
      </c>
      <c r="F21" s="14">
        <v>1982</v>
      </c>
      <c r="G21" s="39" t="s">
        <v>325</v>
      </c>
      <c r="H21" s="11" t="s">
        <v>270</v>
      </c>
      <c r="I21" s="61" t="str">
        <f t="shared" si="0"/>
        <v>A</v>
      </c>
      <c r="J21" s="61">
        <f>COUNTIF(I$6:I21,I21)</f>
        <v>7</v>
      </c>
      <c r="K21" s="62">
        <v>0.028125</v>
      </c>
    </row>
    <row r="22" spans="1:11" ht="15" customHeight="1">
      <c r="A22" s="60">
        <v>17</v>
      </c>
      <c r="B22" s="60">
        <v>159</v>
      </c>
      <c r="C22" s="75" t="s">
        <v>355</v>
      </c>
      <c r="D22" s="63" t="s">
        <v>98</v>
      </c>
      <c r="E22" s="66" t="s">
        <v>3</v>
      </c>
      <c r="F22" s="71">
        <v>1979</v>
      </c>
      <c r="G22" s="90" t="s">
        <v>10</v>
      </c>
      <c r="H22" s="63" t="s">
        <v>356</v>
      </c>
      <c r="I22" s="61" t="str">
        <f t="shared" si="0"/>
        <v>B</v>
      </c>
      <c r="J22" s="61">
        <f>COUNTIF(I$6:I22,I22)</f>
        <v>5</v>
      </c>
      <c r="K22" s="62">
        <v>0.028449074074074075</v>
      </c>
    </row>
    <row r="23" spans="1:11" ht="15" customHeight="1">
      <c r="A23" s="60">
        <v>18</v>
      </c>
      <c r="B23" s="60">
        <v>60</v>
      </c>
      <c r="C23" s="65" t="s">
        <v>245</v>
      </c>
      <c r="D23" s="11" t="s">
        <v>246</v>
      </c>
      <c r="E23" s="66" t="s">
        <v>3</v>
      </c>
      <c r="F23" s="14">
        <v>1999</v>
      </c>
      <c r="G23" s="39" t="s">
        <v>325</v>
      </c>
      <c r="H23" s="11" t="s">
        <v>247</v>
      </c>
      <c r="I23" s="61" t="str">
        <f t="shared" si="0"/>
        <v>A</v>
      </c>
      <c r="J23" s="61">
        <f>COUNTIF(I$6:I23,I23)</f>
        <v>8</v>
      </c>
      <c r="K23" s="62">
        <v>0.028599537037037034</v>
      </c>
    </row>
    <row r="24" spans="1:11" ht="15" customHeight="1">
      <c r="A24" s="60">
        <v>19</v>
      </c>
      <c r="B24" s="60">
        <v>66</v>
      </c>
      <c r="C24" s="65" t="s">
        <v>209</v>
      </c>
      <c r="D24" s="11" t="s">
        <v>210</v>
      </c>
      <c r="E24" s="66" t="s">
        <v>3</v>
      </c>
      <c r="F24" s="14">
        <v>1980</v>
      </c>
      <c r="G24" s="39" t="s">
        <v>325</v>
      </c>
      <c r="H24" s="11" t="s">
        <v>68</v>
      </c>
      <c r="I24" s="61" t="str">
        <f t="shared" si="0"/>
        <v>A</v>
      </c>
      <c r="J24" s="61">
        <f>COUNTIF(I$6:I24,I24)</f>
        <v>9</v>
      </c>
      <c r="K24" s="62">
        <v>0.028807870370370373</v>
      </c>
    </row>
    <row r="25" spans="1:11" ht="15" customHeight="1">
      <c r="A25" s="60">
        <v>20</v>
      </c>
      <c r="B25" s="60">
        <v>99</v>
      </c>
      <c r="C25" s="65" t="s">
        <v>127</v>
      </c>
      <c r="D25" s="11" t="s">
        <v>49</v>
      </c>
      <c r="E25" s="66" t="s">
        <v>3</v>
      </c>
      <c r="F25" s="14">
        <v>1972</v>
      </c>
      <c r="G25" s="39" t="s">
        <v>325</v>
      </c>
      <c r="H25" s="11" t="s">
        <v>297</v>
      </c>
      <c r="I25" s="61" t="str">
        <f t="shared" si="0"/>
        <v>B</v>
      </c>
      <c r="J25" s="61">
        <f>COUNTIF(I$6:I25,I25)</f>
        <v>6</v>
      </c>
      <c r="K25" s="62">
        <v>0.028946759259259255</v>
      </c>
    </row>
    <row r="26" spans="1:11" ht="15" customHeight="1">
      <c r="A26" s="60">
        <v>21</v>
      </c>
      <c r="B26" s="60">
        <v>89</v>
      </c>
      <c r="C26" s="65" t="s">
        <v>239</v>
      </c>
      <c r="D26" s="11" t="s">
        <v>49</v>
      </c>
      <c r="E26" s="66" t="s">
        <v>3</v>
      </c>
      <c r="F26" s="14">
        <v>1979</v>
      </c>
      <c r="G26" s="39" t="s">
        <v>325</v>
      </c>
      <c r="H26" s="36" t="s">
        <v>240</v>
      </c>
      <c r="I26" s="61" t="str">
        <f t="shared" si="0"/>
        <v>B</v>
      </c>
      <c r="J26" s="61">
        <f>COUNTIF(I$6:I26,I26)</f>
        <v>7</v>
      </c>
      <c r="K26" s="62">
        <v>0.0290625</v>
      </c>
    </row>
    <row r="27" spans="1:11" ht="15" customHeight="1">
      <c r="A27" s="60">
        <v>22</v>
      </c>
      <c r="B27" s="60">
        <v>12</v>
      </c>
      <c r="C27" s="65" t="s">
        <v>225</v>
      </c>
      <c r="D27" s="11" t="s">
        <v>55</v>
      </c>
      <c r="E27" s="66" t="s">
        <v>3</v>
      </c>
      <c r="F27" s="14">
        <v>2000</v>
      </c>
      <c r="G27" s="39" t="s">
        <v>325</v>
      </c>
      <c r="H27" s="11" t="s">
        <v>205</v>
      </c>
      <c r="I27" s="61" t="str">
        <f t="shared" si="0"/>
        <v>JM</v>
      </c>
      <c r="J27" s="61">
        <f>COUNTIF(I$6:I27,I27)</f>
        <v>4</v>
      </c>
      <c r="K27" s="62">
        <v>0.029155092592592594</v>
      </c>
    </row>
    <row r="28" spans="1:11" s="55" customFormat="1" ht="15" customHeight="1">
      <c r="A28" s="60">
        <v>23</v>
      </c>
      <c r="B28" s="60">
        <v>108</v>
      </c>
      <c r="C28" s="65" t="s">
        <v>289</v>
      </c>
      <c r="D28" s="11" t="s">
        <v>48</v>
      </c>
      <c r="E28" s="66" t="s">
        <v>3</v>
      </c>
      <c r="F28" s="14">
        <v>1980</v>
      </c>
      <c r="G28" s="39" t="s">
        <v>325</v>
      </c>
      <c r="H28" s="11" t="s">
        <v>120</v>
      </c>
      <c r="I28" s="61" t="str">
        <f t="shared" si="0"/>
        <v>A</v>
      </c>
      <c r="J28" s="61">
        <f>COUNTIF(I$6:I28,I28)</f>
        <v>10</v>
      </c>
      <c r="K28" s="62">
        <v>0.02935185185185185</v>
      </c>
    </row>
    <row r="29" spans="1:11" s="102" customFormat="1" ht="15" customHeight="1">
      <c r="A29" s="131">
        <v>24</v>
      </c>
      <c r="B29" s="131">
        <v>157</v>
      </c>
      <c r="C29" s="132" t="s">
        <v>319</v>
      </c>
      <c r="D29" s="133" t="s">
        <v>50</v>
      </c>
      <c r="E29" s="134" t="s">
        <v>4</v>
      </c>
      <c r="F29" s="135">
        <v>1994</v>
      </c>
      <c r="G29" s="136" t="s">
        <v>325</v>
      </c>
      <c r="H29" s="133" t="s">
        <v>320</v>
      </c>
      <c r="I29" s="138" t="str">
        <f t="shared" si="0"/>
        <v>F</v>
      </c>
      <c r="J29" s="138">
        <f>COUNTIF(I$6:I29,I29)</f>
        <v>1</v>
      </c>
      <c r="K29" s="101">
        <v>0.029479166666666667</v>
      </c>
    </row>
    <row r="30" spans="1:11" s="121" customFormat="1" ht="15" customHeight="1">
      <c r="A30" s="154">
        <v>25</v>
      </c>
      <c r="B30" s="154">
        <v>83</v>
      </c>
      <c r="C30" s="155" t="s">
        <v>38</v>
      </c>
      <c r="D30" s="156" t="s">
        <v>39</v>
      </c>
      <c r="E30" s="157" t="s">
        <v>3</v>
      </c>
      <c r="F30" s="158">
        <v>1964</v>
      </c>
      <c r="G30" s="159" t="s">
        <v>11</v>
      </c>
      <c r="H30" s="156" t="s">
        <v>187</v>
      </c>
      <c r="I30" s="160" t="str">
        <f t="shared" si="0"/>
        <v>C</v>
      </c>
      <c r="J30" s="160">
        <f>COUNTIF(I$6:I30,I30)</f>
        <v>3</v>
      </c>
      <c r="K30" s="120">
        <v>0.029594907407407407</v>
      </c>
    </row>
    <row r="31" spans="1:11" ht="15" customHeight="1">
      <c r="A31" s="60">
        <v>26</v>
      </c>
      <c r="B31" s="60">
        <v>137</v>
      </c>
      <c r="C31" s="65" t="s">
        <v>51</v>
      </c>
      <c r="D31" s="11" t="s">
        <v>45</v>
      </c>
      <c r="E31" s="66" t="s">
        <v>3</v>
      </c>
      <c r="F31" s="14">
        <v>1986</v>
      </c>
      <c r="G31" s="39" t="s">
        <v>325</v>
      </c>
      <c r="H31" s="11" t="s">
        <v>316</v>
      </c>
      <c r="I31" s="61" t="str">
        <f t="shared" si="0"/>
        <v>A</v>
      </c>
      <c r="J31" s="61">
        <f>COUNTIF(I$6:I31,I31)</f>
        <v>11</v>
      </c>
      <c r="K31" s="62">
        <v>0.029675925925925925</v>
      </c>
    </row>
    <row r="32" spans="1:11" ht="15" customHeight="1">
      <c r="A32" s="60">
        <v>27</v>
      </c>
      <c r="B32" s="60">
        <v>49</v>
      </c>
      <c r="C32" s="75" t="s">
        <v>142</v>
      </c>
      <c r="D32" s="63" t="s">
        <v>53</v>
      </c>
      <c r="E32" s="66" t="s">
        <v>3</v>
      </c>
      <c r="F32" s="71">
        <v>1963</v>
      </c>
      <c r="G32" s="90" t="s">
        <v>10</v>
      </c>
      <c r="H32" s="63" t="s">
        <v>12</v>
      </c>
      <c r="I32" s="61" t="str">
        <f t="shared" si="0"/>
        <v>C</v>
      </c>
      <c r="J32" s="61">
        <f>COUNTIF(I$6:I32,I32)</f>
        <v>4</v>
      </c>
      <c r="K32" s="62">
        <v>0.02988425925925926</v>
      </c>
    </row>
    <row r="33" spans="1:11" s="102" customFormat="1" ht="14.25" customHeight="1">
      <c r="A33" s="131">
        <v>28</v>
      </c>
      <c r="B33" s="131">
        <v>50</v>
      </c>
      <c r="C33" s="132" t="s">
        <v>95</v>
      </c>
      <c r="D33" s="133" t="s">
        <v>54</v>
      </c>
      <c r="E33" s="134" t="s">
        <v>3</v>
      </c>
      <c r="F33" s="135">
        <v>1951</v>
      </c>
      <c r="G33" s="136" t="s">
        <v>325</v>
      </c>
      <c r="H33" s="133" t="s">
        <v>12</v>
      </c>
      <c r="I33" s="138" t="str">
        <f t="shared" si="0"/>
        <v>D</v>
      </c>
      <c r="J33" s="138">
        <f>COUNTIF(I$6:I33,I33)</f>
        <v>1</v>
      </c>
      <c r="K33" s="101">
        <v>0.02990740740740741</v>
      </c>
    </row>
    <row r="34" spans="1:11" ht="15" customHeight="1">
      <c r="A34" s="60">
        <v>29</v>
      </c>
      <c r="B34" s="60">
        <v>143</v>
      </c>
      <c r="C34" s="65" t="s">
        <v>290</v>
      </c>
      <c r="D34" s="11" t="s">
        <v>169</v>
      </c>
      <c r="E34" s="66" t="s">
        <v>3</v>
      </c>
      <c r="F34" s="14">
        <v>1986</v>
      </c>
      <c r="G34" s="39" t="s">
        <v>325</v>
      </c>
      <c r="H34" s="11" t="s">
        <v>68</v>
      </c>
      <c r="I34" s="61" t="str">
        <f t="shared" si="0"/>
        <v>A</v>
      </c>
      <c r="J34" s="61">
        <f>COUNTIF(I$6:I34,I34)</f>
        <v>12</v>
      </c>
      <c r="K34" s="62">
        <v>0.029965277777777775</v>
      </c>
    </row>
    <row r="35" spans="1:11" ht="15" customHeight="1">
      <c r="A35" s="60">
        <v>30</v>
      </c>
      <c r="B35" s="60">
        <v>58</v>
      </c>
      <c r="C35" s="65" t="s">
        <v>220</v>
      </c>
      <c r="D35" s="11" t="s">
        <v>221</v>
      </c>
      <c r="E35" s="66" t="s">
        <v>3</v>
      </c>
      <c r="F35" s="14">
        <v>1985</v>
      </c>
      <c r="G35" s="39" t="s">
        <v>328</v>
      </c>
      <c r="H35" s="11" t="s">
        <v>222</v>
      </c>
      <c r="I35" s="61" t="str">
        <f t="shared" si="0"/>
        <v>A</v>
      </c>
      <c r="J35" s="61">
        <f>COUNTIF(I$6:I35,I35)</f>
        <v>13</v>
      </c>
      <c r="K35" s="62">
        <v>0.030011574074074076</v>
      </c>
    </row>
    <row r="36" spans="1:11" ht="15" customHeight="1">
      <c r="A36" s="60">
        <v>31</v>
      </c>
      <c r="B36" s="60">
        <v>110</v>
      </c>
      <c r="C36" s="65" t="s">
        <v>282</v>
      </c>
      <c r="D36" s="11" t="s">
        <v>49</v>
      </c>
      <c r="E36" s="66" t="s">
        <v>3</v>
      </c>
      <c r="F36" s="14">
        <v>1961</v>
      </c>
      <c r="G36" s="39" t="s">
        <v>325</v>
      </c>
      <c r="H36" s="11" t="s">
        <v>214</v>
      </c>
      <c r="I36" s="61" t="str">
        <f t="shared" si="0"/>
        <v>C</v>
      </c>
      <c r="J36" s="61">
        <f>COUNTIF(I$6:I36,I36)</f>
        <v>5</v>
      </c>
      <c r="K36" s="62">
        <v>0.03009259259259259</v>
      </c>
    </row>
    <row r="37" spans="1:11" ht="15" customHeight="1">
      <c r="A37" s="60">
        <v>32</v>
      </c>
      <c r="B37" s="60">
        <v>29</v>
      </c>
      <c r="C37" s="65" t="s">
        <v>162</v>
      </c>
      <c r="D37" s="11" t="s">
        <v>32</v>
      </c>
      <c r="E37" s="66" t="s">
        <v>3</v>
      </c>
      <c r="F37" s="14">
        <v>1965</v>
      </c>
      <c r="G37" s="39" t="s">
        <v>325</v>
      </c>
      <c r="H37" s="11" t="s">
        <v>163</v>
      </c>
      <c r="I37" s="61" t="str">
        <f t="shared" si="0"/>
        <v>C</v>
      </c>
      <c r="J37" s="61">
        <f>COUNTIF(I$6:I37,I37)</f>
        <v>6</v>
      </c>
      <c r="K37" s="62">
        <v>0.030358796296296297</v>
      </c>
    </row>
    <row r="38" spans="1:11" ht="15" customHeight="1">
      <c r="A38" s="60">
        <v>33</v>
      </c>
      <c r="B38" s="60">
        <v>85</v>
      </c>
      <c r="C38" s="75" t="s">
        <v>129</v>
      </c>
      <c r="D38" s="63" t="s">
        <v>339</v>
      </c>
      <c r="E38" s="66" t="s">
        <v>3</v>
      </c>
      <c r="F38" s="71">
        <v>1976</v>
      </c>
      <c r="G38" s="90" t="s">
        <v>10</v>
      </c>
      <c r="H38" s="93" t="s">
        <v>340</v>
      </c>
      <c r="I38" s="61" t="str">
        <f aca="true" t="shared" si="1" ref="I38:I69">IF($E38="m",IF($F$1-$F38&gt;19,IF($F$1-$F38&lt;40,"A",IF($F$1-$F38&gt;49,IF($F$1-$F38&gt;59,IF($F$1-$F38&gt;69,"E","D"),"C"),"B")),"JM"),IF($F$1-$F38&gt;19,IF($F$1-$F38&lt;40,"F",IF($F$1-$F38&lt;50,"G","H")),"JŽ"))</f>
        <v>B</v>
      </c>
      <c r="J38" s="61">
        <f>COUNTIF(I$6:I38,I38)</f>
        <v>8</v>
      </c>
      <c r="K38" s="62">
        <v>0.030462962962962966</v>
      </c>
    </row>
    <row r="39" spans="1:11" s="111" customFormat="1" ht="15" customHeight="1">
      <c r="A39" s="144">
        <v>34</v>
      </c>
      <c r="B39" s="144">
        <v>41</v>
      </c>
      <c r="C39" s="145" t="s">
        <v>47</v>
      </c>
      <c r="D39" s="146" t="s">
        <v>48</v>
      </c>
      <c r="E39" s="147" t="s">
        <v>3</v>
      </c>
      <c r="F39" s="148">
        <v>1952</v>
      </c>
      <c r="G39" s="149" t="s">
        <v>325</v>
      </c>
      <c r="H39" s="146" t="s">
        <v>14</v>
      </c>
      <c r="I39" s="150" t="str">
        <f t="shared" si="1"/>
        <v>D</v>
      </c>
      <c r="J39" s="150">
        <f>COUNTIF(I$6:I39,I39)</f>
        <v>2</v>
      </c>
      <c r="K39" s="110">
        <v>0.031504629629629625</v>
      </c>
    </row>
    <row r="40" spans="1:11" s="54" customFormat="1" ht="15" customHeight="1">
      <c r="A40" s="60">
        <v>35</v>
      </c>
      <c r="B40" s="60">
        <v>10</v>
      </c>
      <c r="C40" s="65" t="s">
        <v>311</v>
      </c>
      <c r="D40" s="11" t="s">
        <v>253</v>
      </c>
      <c r="E40" s="66" t="s">
        <v>3</v>
      </c>
      <c r="F40" s="14">
        <v>1981</v>
      </c>
      <c r="G40" s="39" t="s">
        <v>327</v>
      </c>
      <c r="H40" s="11" t="s">
        <v>312</v>
      </c>
      <c r="I40" s="61" t="str">
        <f t="shared" si="1"/>
        <v>A</v>
      </c>
      <c r="J40" s="61">
        <f>COUNTIF(I$6:I40,I40)</f>
        <v>14</v>
      </c>
      <c r="K40" s="62">
        <v>0.031689814814814816</v>
      </c>
    </row>
    <row r="41" spans="1:11" ht="15" customHeight="1">
      <c r="A41" s="60">
        <v>36</v>
      </c>
      <c r="B41" s="60">
        <v>114</v>
      </c>
      <c r="C41" s="65" t="s">
        <v>52</v>
      </c>
      <c r="D41" s="11" t="s">
        <v>203</v>
      </c>
      <c r="E41" s="66" t="s">
        <v>3</v>
      </c>
      <c r="F41" s="14">
        <v>1974</v>
      </c>
      <c r="G41" s="39" t="s">
        <v>325</v>
      </c>
      <c r="H41" s="11" t="s">
        <v>14</v>
      </c>
      <c r="I41" s="61" t="str">
        <f t="shared" si="1"/>
        <v>B</v>
      </c>
      <c r="J41" s="61">
        <f>COUNTIF(I$6:I41,I41)</f>
        <v>9</v>
      </c>
      <c r="K41" s="62">
        <v>0.03170138888888889</v>
      </c>
    </row>
    <row r="42" spans="1:11" s="111" customFormat="1" ht="15" customHeight="1">
      <c r="A42" s="144">
        <v>37</v>
      </c>
      <c r="B42" s="144">
        <v>53</v>
      </c>
      <c r="C42" s="145" t="s">
        <v>237</v>
      </c>
      <c r="D42" s="146" t="s">
        <v>238</v>
      </c>
      <c r="E42" s="147" t="s">
        <v>4</v>
      </c>
      <c r="F42" s="148">
        <v>1994</v>
      </c>
      <c r="G42" s="149" t="s">
        <v>325</v>
      </c>
      <c r="H42" s="146" t="s">
        <v>14</v>
      </c>
      <c r="I42" s="150" t="str">
        <f t="shared" si="1"/>
        <v>F</v>
      </c>
      <c r="J42" s="150">
        <f>COUNTIF(I$6:I42,I42)</f>
        <v>2</v>
      </c>
      <c r="K42" s="110">
        <v>0.03185185185185185</v>
      </c>
    </row>
    <row r="43" spans="1:11" s="121" customFormat="1" ht="15" customHeight="1">
      <c r="A43" s="154">
        <v>38</v>
      </c>
      <c r="B43" s="154">
        <v>40</v>
      </c>
      <c r="C43" s="155" t="s">
        <v>199</v>
      </c>
      <c r="D43" s="156" t="s">
        <v>200</v>
      </c>
      <c r="E43" s="157" t="s">
        <v>4</v>
      </c>
      <c r="F43" s="158">
        <v>1991</v>
      </c>
      <c r="G43" s="159" t="s">
        <v>327</v>
      </c>
      <c r="H43" s="156" t="s">
        <v>201</v>
      </c>
      <c r="I43" s="160" t="str">
        <f t="shared" si="1"/>
        <v>F</v>
      </c>
      <c r="J43" s="160">
        <f>COUNTIF(I$6:I43,I43)</f>
        <v>3</v>
      </c>
      <c r="K43" s="120">
        <v>0.031886574074074074</v>
      </c>
    </row>
    <row r="44" spans="1:11" ht="15" customHeight="1">
      <c r="A44" s="60">
        <v>39</v>
      </c>
      <c r="B44" s="60">
        <v>3</v>
      </c>
      <c r="C44" s="65" t="s">
        <v>129</v>
      </c>
      <c r="D44" s="11" t="s">
        <v>130</v>
      </c>
      <c r="E44" s="66" t="s">
        <v>3</v>
      </c>
      <c r="F44" s="14">
        <v>1985</v>
      </c>
      <c r="G44" s="39" t="s">
        <v>325</v>
      </c>
      <c r="H44" s="11" t="s">
        <v>15</v>
      </c>
      <c r="I44" s="61" t="str">
        <f t="shared" si="1"/>
        <v>A</v>
      </c>
      <c r="J44" s="61">
        <f>COUNTIF(I$6:I44,I44)</f>
        <v>15</v>
      </c>
      <c r="K44" s="62">
        <v>0.03204861111111111</v>
      </c>
    </row>
    <row r="45" spans="1:11" s="53" customFormat="1" ht="15" customHeight="1">
      <c r="A45" s="60">
        <v>40</v>
      </c>
      <c r="B45" s="60">
        <v>123</v>
      </c>
      <c r="C45" s="65" t="s">
        <v>235</v>
      </c>
      <c r="D45" s="11" t="s">
        <v>59</v>
      </c>
      <c r="E45" s="66" t="s">
        <v>4</v>
      </c>
      <c r="F45" s="14">
        <v>1985</v>
      </c>
      <c r="G45" s="39" t="s">
        <v>325</v>
      </c>
      <c r="H45" s="11" t="s">
        <v>236</v>
      </c>
      <c r="I45" s="61" t="str">
        <f t="shared" si="1"/>
        <v>F</v>
      </c>
      <c r="J45" s="61">
        <f>COUNTIF(I$6:I45,I45)</f>
        <v>4</v>
      </c>
      <c r="K45" s="62">
        <v>0.032060185185185185</v>
      </c>
    </row>
    <row r="46" spans="1:11" s="54" customFormat="1" ht="15" customHeight="1">
      <c r="A46" s="60">
        <v>41</v>
      </c>
      <c r="B46" s="60">
        <v>19</v>
      </c>
      <c r="C46" s="65" t="s">
        <v>233</v>
      </c>
      <c r="D46" s="11" t="s">
        <v>184</v>
      </c>
      <c r="E46" s="66" t="s">
        <v>3</v>
      </c>
      <c r="F46" s="14">
        <v>1979</v>
      </c>
      <c r="G46" s="39" t="s">
        <v>325</v>
      </c>
      <c r="H46" s="11" t="s">
        <v>68</v>
      </c>
      <c r="I46" s="61" t="str">
        <f t="shared" si="1"/>
        <v>B</v>
      </c>
      <c r="J46" s="61">
        <f>COUNTIF(I$6:I46,I46)</f>
        <v>10</v>
      </c>
      <c r="K46" s="62">
        <v>0.03214120370370371</v>
      </c>
    </row>
    <row r="47" spans="1:11" s="121" customFormat="1" ht="15" customHeight="1">
      <c r="A47" s="154">
        <v>42</v>
      </c>
      <c r="B47" s="154">
        <v>35</v>
      </c>
      <c r="C47" s="155" t="s">
        <v>60</v>
      </c>
      <c r="D47" s="156" t="s">
        <v>61</v>
      </c>
      <c r="E47" s="157" t="s">
        <v>3</v>
      </c>
      <c r="F47" s="158">
        <v>1950</v>
      </c>
      <c r="G47" s="159" t="s">
        <v>325</v>
      </c>
      <c r="H47" s="156" t="s">
        <v>42</v>
      </c>
      <c r="I47" s="160" t="str">
        <f t="shared" si="1"/>
        <v>D</v>
      </c>
      <c r="J47" s="160">
        <f>COUNTIF(I$6:I47,I47)</f>
        <v>3</v>
      </c>
      <c r="K47" s="120">
        <v>0.032199074074074074</v>
      </c>
    </row>
    <row r="48" spans="1:11" ht="15" customHeight="1">
      <c r="A48" s="60">
        <v>43</v>
      </c>
      <c r="B48" s="60">
        <v>62</v>
      </c>
      <c r="C48" s="65" t="s">
        <v>302</v>
      </c>
      <c r="D48" s="11" t="s">
        <v>184</v>
      </c>
      <c r="E48" s="66" t="s">
        <v>3</v>
      </c>
      <c r="F48" s="14">
        <v>1992</v>
      </c>
      <c r="G48" s="39" t="s">
        <v>325</v>
      </c>
      <c r="H48" s="11" t="s">
        <v>68</v>
      </c>
      <c r="I48" s="61" t="str">
        <f t="shared" si="1"/>
        <v>A</v>
      </c>
      <c r="J48" s="61">
        <f>COUNTIF(I$6:I48,I48)</f>
        <v>16</v>
      </c>
      <c r="K48" s="62">
        <v>0.032233796296296295</v>
      </c>
    </row>
    <row r="49" spans="1:11" ht="15" customHeight="1">
      <c r="A49" s="60">
        <v>44</v>
      </c>
      <c r="B49" s="60">
        <v>92</v>
      </c>
      <c r="C49" s="65" t="s">
        <v>251</v>
      </c>
      <c r="D49" s="11" t="s">
        <v>41</v>
      </c>
      <c r="E49" s="66" t="s">
        <v>3</v>
      </c>
      <c r="F49" s="14">
        <v>1985</v>
      </c>
      <c r="G49" s="39" t="s">
        <v>325</v>
      </c>
      <c r="H49" s="11" t="s">
        <v>76</v>
      </c>
      <c r="I49" s="61" t="str">
        <f t="shared" si="1"/>
        <v>A</v>
      </c>
      <c r="J49" s="61">
        <f>COUNTIF(I$6:I49,I49)</f>
        <v>17</v>
      </c>
      <c r="K49" s="62">
        <v>0.03248842592592593</v>
      </c>
    </row>
    <row r="50" spans="1:11" s="102" customFormat="1" ht="15" customHeight="1">
      <c r="A50" s="131">
        <v>45</v>
      </c>
      <c r="B50" s="131">
        <v>155</v>
      </c>
      <c r="C50" s="132" t="s">
        <v>283</v>
      </c>
      <c r="D50" s="133" t="s">
        <v>188</v>
      </c>
      <c r="E50" s="134" t="s">
        <v>4</v>
      </c>
      <c r="F50" s="135">
        <v>1972</v>
      </c>
      <c r="G50" s="136" t="s">
        <v>325</v>
      </c>
      <c r="H50" s="133" t="s">
        <v>214</v>
      </c>
      <c r="I50" s="138" t="str">
        <f t="shared" si="1"/>
        <v>G</v>
      </c>
      <c r="J50" s="138">
        <f>COUNTIF(I$6:I50,I50)</f>
        <v>1</v>
      </c>
      <c r="K50" s="101">
        <v>0.032511574074074075</v>
      </c>
    </row>
    <row r="51" spans="1:11" ht="15" customHeight="1">
      <c r="A51" s="60">
        <v>46</v>
      </c>
      <c r="B51" s="60">
        <v>86</v>
      </c>
      <c r="C51" s="65" t="s">
        <v>280</v>
      </c>
      <c r="D51" s="11" t="s">
        <v>90</v>
      </c>
      <c r="E51" s="66" t="s">
        <v>3</v>
      </c>
      <c r="F51" s="14">
        <v>1971</v>
      </c>
      <c r="G51" s="39" t="s">
        <v>325</v>
      </c>
      <c r="H51" s="11" t="s">
        <v>214</v>
      </c>
      <c r="I51" s="61" t="str">
        <f t="shared" si="1"/>
        <v>B</v>
      </c>
      <c r="J51" s="61">
        <f>COUNTIF(I$6:I51,I51)</f>
        <v>11</v>
      </c>
      <c r="K51" s="62">
        <v>0.032546296296296295</v>
      </c>
    </row>
    <row r="52" spans="1:11" ht="15" customHeight="1">
      <c r="A52" s="60">
        <v>47</v>
      </c>
      <c r="B52" s="60">
        <v>59</v>
      </c>
      <c r="C52" s="75" t="s">
        <v>338</v>
      </c>
      <c r="D52" s="63" t="s">
        <v>79</v>
      </c>
      <c r="E52" s="66" t="s">
        <v>3</v>
      </c>
      <c r="F52" s="71">
        <v>1988</v>
      </c>
      <c r="G52" s="90" t="s">
        <v>10</v>
      </c>
      <c r="H52" s="63" t="s">
        <v>33</v>
      </c>
      <c r="I52" s="61" t="str">
        <f t="shared" si="1"/>
        <v>A</v>
      </c>
      <c r="J52" s="61">
        <f>COUNTIF(I$6:I52,I52)</f>
        <v>18</v>
      </c>
      <c r="K52" s="62">
        <v>0.03259259259259259</v>
      </c>
    </row>
    <row r="53" spans="1:11" s="55" customFormat="1" ht="15" customHeight="1">
      <c r="A53" s="60">
        <v>48</v>
      </c>
      <c r="B53" s="60">
        <v>101</v>
      </c>
      <c r="C53" s="65" t="s">
        <v>178</v>
      </c>
      <c r="D53" s="11" t="s">
        <v>79</v>
      </c>
      <c r="E53" s="66" t="s">
        <v>3</v>
      </c>
      <c r="F53" s="14">
        <v>1991</v>
      </c>
      <c r="G53" s="39" t="s">
        <v>325</v>
      </c>
      <c r="H53" s="11" t="s">
        <v>179</v>
      </c>
      <c r="I53" s="61" t="str">
        <f t="shared" si="1"/>
        <v>A</v>
      </c>
      <c r="J53" s="61">
        <f>COUNTIF(I$6:I53,I53)</f>
        <v>19</v>
      </c>
      <c r="K53" s="62">
        <v>0.03260416666666667</v>
      </c>
    </row>
    <row r="54" spans="1:11" ht="15" customHeight="1">
      <c r="A54" s="60">
        <v>49</v>
      </c>
      <c r="B54" s="60">
        <v>38</v>
      </c>
      <c r="C54" s="65" t="s">
        <v>307</v>
      </c>
      <c r="D54" s="11" t="s">
        <v>308</v>
      </c>
      <c r="E54" s="66" t="s">
        <v>3</v>
      </c>
      <c r="F54" s="14">
        <v>1970</v>
      </c>
      <c r="G54" s="39" t="s">
        <v>325</v>
      </c>
      <c r="H54" s="11" t="s">
        <v>208</v>
      </c>
      <c r="I54" s="61" t="str">
        <f t="shared" si="1"/>
        <v>B</v>
      </c>
      <c r="J54" s="61">
        <f>COUNTIF(I$6:I54,I54)</f>
        <v>12</v>
      </c>
      <c r="K54" s="62">
        <v>0.032615740740740744</v>
      </c>
    </row>
    <row r="55" spans="1:11" ht="15" customHeight="1">
      <c r="A55" s="60">
        <v>50</v>
      </c>
      <c r="B55" s="60">
        <v>9</v>
      </c>
      <c r="C55" s="65" t="s">
        <v>175</v>
      </c>
      <c r="D55" s="11" t="s">
        <v>176</v>
      </c>
      <c r="E55" s="66" t="s">
        <v>3</v>
      </c>
      <c r="F55" s="14">
        <v>1982</v>
      </c>
      <c r="G55" s="39" t="s">
        <v>327</v>
      </c>
      <c r="H55" s="11" t="s">
        <v>177</v>
      </c>
      <c r="I55" s="61" t="str">
        <f t="shared" si="1"/>
        <v>A</v>
      </c>
      <c r="J55" s="61">
        <f>COUNTIF(I$6:I55,I55)</f>
        <v>20</v>
      </c>
      <c r="K55" s="62">
        <v>0.03263888888888889</v>
      </c>
    </row>
    <row r="56" spans="1:11" s="111" customFormat="1" ht="15" customHeight="1">
      <c r="A56" s="144">
        <v>51</v>
      </c>
      <c r="B56" s="144">
        <v>102</v>
      </c>
      <c r="C56" s="152" t="s">
        <v>330</v>
      </c>
      <c r="D56" s="146" t="s">
        <v>124</v>
      </c>
      <c r="E56" s="147" t="s">
        <v>4</v>
      </c>
      <c r="F56" s="148">
        <v>1975</v>
      </c>
      <c r="G56" s="153" t="s">
        <v>325</v>
      </c>
      <c r="H56" s="146" t="s">
        <v>14</v>
      </c>
      <c r="I56" s="150" t="str">
        <f t="shared" si="1"/>
        <v>G</v>
      </c>
      <c r="J56" s="150">
        <f>COUNTIF(I$6:I56,I56)</f>
        <v>2</v>
      </c>
      <c r="K56" s="110">
        <v>0.032650462962962964</v>
      </c>
    </row>
    <row r="57" spans="1:11" s="54" customFormat="1" ht="15" customHeight="1">
      <c r="A57" s="60">
        <v>52</v>
      </c>
      <c r="B57" s="60">
        <v>32</v>
      </c>
      <c r="C57" s="65" t="s">
        <v>71</v>
      </c>
      <c r="D57" s="11" t="s">
        <v>49</v>
      </c>
      <c r="E57" s="66" t="s">
        <v>3</v>
      </c>
      <c r="F57" s="14">
        <v>1956</v>
      </c>
      <c r="G57" s="39" t="s">
        <v>325</v>
      </c>
      <c r="H57" s="11" t="s">
        <v>42</v>
      </c>
      <c r="I57" s="61" t="str">
        <f t="shared" si="1"/>
        <v>D</v>
      </c>
      <c r="J57" s="61">
        <f>COUNTIF(I$6:I57,I57)</f>
        <v>4</v>
      </c>
      <c r="K57" s="62">
        <v>0.032962962962962965</v>
      </c>
    </row>
    <row r="58" spans="1:11" ht="15" customHeight="1">
      <c r="A58" s="60">
        <v>53</v>
      </c>
      <c r="B58" s="60">
        <v>75</v>
      </c>
      <c r="C58" s="65" t="s">
        <v>206</v>
      </c>
      <c r="D58" s="11" t="s">
        <v>207</v>
      </c>
      <c r="E58" s="66" t="s">
        <v>3</v>
      </c>
      <c r="F58" s="14">
        <v>1988</v>
      </c>
      <c r="G58" s="39" t="s">
        <v>325</v>
      </c>
      <c r="H58" s="11" t="s">
        <v>208</v>
      </c>
      <c r="I58" s="61" t="str">
        <f t="shared" si="1"/>
        <v>A</v>
      </c>
      <c r="J58" s="61">
        <f>COUNTIF(I$6:I58,I58)</f>
        <v>21</v>
      </c>
      <c r="K58" s="62">
        <v>0.03310185185185185</v>
      </c>
    </row>
    <row r="59" spans="1:11" ht="15" customHeight="1">
      <c r="A59" s="60">
        <v>54</v>
      </c>
      <c r="B59" s="60">
        <v>103</v>
      </c>
      <c r="C59" s="65" t="s">
        <v>196</v>
      </c>
      <c r="D59" s="11" t="s">
        <v>197</v>
      </c>
      <c r="E59" s="66" t="s">
        <v>3</v>
      </c>
      <c r="F59" s="14">
        <v>1959</v>
      </c>
      <c r="G59" s="39" t="s">
        <v>325</v>
      </c>
      <c r="H59" s="11" t="s">
        <v>198</v>
      </c>
      <c r="I59" s="61" t="str">
        <f t="shared" si="1"/>
        <v>D</v>
      </c>
      <c r="J59" s="61">
        <f>COUNTIF(I$6:I59,I59)</f>
        <v>5</v>
      </c>
      <c r="K59" s="62">
        <v>0.03314814814814815</v>
      </c>
    </row>
    <row r="60" spans="1:11" ht="15" customHeight="1">
      <c r="A60" s="60">
        <v>55</v>
      </c>
      <c r="B60" s="60">
        <v>135</v>
      </c>
      <c r="C60" s="75" t="s">
        <v>141</v>
      </c>
      <c r="D60" s="63" t="s">
        <v>352</v>
      </c>
      <c r="E60" s="66" t="s">
        <v>4</v>
      </c>
      <c r="F60" s="71">
        <v>1984</v>
      </c>
      <c r="G60" s="90" t="s">
        <v>10</v>
      </c>
      <c r="H60" s="63" t="s">
        <v>19</v>
      </c>
      <c r="I60" s="61" t="str">
        <f t="shared" si="1"/>
        <v>F</v>
      </c>
      <c r="J60" s="61">
        <f>COUNTIF(I$6:I60,I60)</f>
        <v>5</v>
      </c>
      <c r="K60" s="62">
        <v>0.03315972222222222</v>
      </c>
    </row>
    <row r="61" spans="1:11" ht="15" customHeight="1">
      <c r="A61" s="60">
        <v>56</v>
      </c>
      <c r="B61" s="60">
        <v>88</v>
      </c>
      <c r="C61" s="65" t="s">
        <v>213</v>
      </c>
      <c r="D61" s="11" t="s">
        <v>56</v>
      </c>
      <c r="E61" s="66" t="s">
        <v>3</v>
      </c>
      <c r="F61" s="14">
        <v>1975</v>
      </c>
      <c r="G61" s="39" t="s">
        <v>325</v>
      </c>
      <c r="H61" s="11" t="s">
        <v>214</v>
      </c>
      <c r="I61" s="61" t="str">
        <f t="shared" si="1"/>
        <v>B</v>
      </c>
      <c r="J61" s="61">
        <f>COUNTIF(I$6:I61,I61)</f>
        <v>13</v>
      </c>
      <c r="K61" s="62">
        <v>0.033171296296296296</v>
      </c>
    </row>
    <row r="62" spans="1:11" ht="15" customHeight="1">
      <c r="A62" s="60">
        <v>57</v>
      </c>
      <c r="B62" s="60">
        <v>158</v>
      </c>
      <c r="C62" s="65" t="s">
        <v>321</v>
      </c>
      <c r="D62" s="11" t="s">
        <v>322</v>
      </c>
      <c r="E62" s="66" t="s">
        <v>4</v>
      </c>
      <c r="F62" s="14">
        <v>1996</v>
      </c>
      <c r="G62" s="39" t="s">
        <v>325</v>
      </c>
      <c r="H62" s="11" t="s">
        <v>97</v>
      </c>
      <c r="I62" s="61" t="str">
        <f t="shared" si="1"/>
        <v>F</v>
      </c>
      <c r="J62" s="61">
        <f>COUNTIF(I$6:I62,I62)</f>
        <v>6</v>
      </c>
      <c r="K62" s="62">
        <v>0.03349537037037037</v>
      </c>
    </row>
    <row r="63" spans="1:11" ht="15" customHeight="1">
      <c r="A63" s="60">
        <v>58</v>
      </c>
      <c r="B63" s="60">
        <v>153</v>
      </c>
      <c r="C63" s="65" t="s">
        <v>43</v>
      </c>
      <c r="D63" s="11" t="s">
        <v>32</v>
      </c>
      <c r="E63" s="66" t="s">
        <v>3</v>
      </c>
      <c r="F63" s="14">
        <v>1993</v>
      </c>
      <c r="G63" s="39" t="s">
        <v>325</v>
      </c>
      <c r="H63" s="8" t="s">
        <v>192</v>
      </c>
      <c r="I63" s="61" t="str">
        <f t="shared" si="1"/>
        <v>A</v>
      </c>
      <c r="J63" s="61">
        <f>COUNTIF(I$6:I63,I63)</f>
        <v>22</v>
      </c>
      <c r="K63" s="62">
        <v>0.033541666666666664</v>
      </c>
    </row>
    <row r="64" spans="1:11" ht="15" customHeight="1">
      <c r="A64" s="60">
        <v>59</v>
      </c>
      <c r="B64" s="60">
        <v>77</v>
      </c>
      <c r="C64" s="65" t="s">
        <v>226</v>
      </c>
      <c r="D64" s="11" t="s">
        <v>227</v>
      </c>
      <c r="E64" s="66" t="s">
        <v>3</v>
      </c>
      <c r="F64" s="14">
        <v>1987</v>
      </c>
      <c r="G64" s="39" t="s">
        <v>325</v>
      </c>
      <c r="H64" s="11" t="s">
        <v>228</v>
      </c>
      <c r="I64" s="61" t="str">
        <f t="shared" si="1"/>
        <v>A</v>
      </c>
      <c r="J64" s="61">
        <f>COUNTIF(I$6:I64,I64)</f>
        <v>23</v>
      </c>
      <c r="K64" s="62">
        <v>0.03381944444444445</v>
      </c>
    </row>
    <row r="65" spans="1:11" ht="15" customHeight="1">
      <c r="A65" s="60">
        <v>60</v>
      </c>
      <c r="B65" s="60">
        <v>27</v>
      </c>
      <c r="C65" s="65" t="s">
        <v>219</v>
      </c>
      <c r="D65" s="11" t="s">
        <v>112</v>
      </c>
      <c r="E65" s="66" t="s">
        <v>4</v>
      </c>
      <c r="F65" s="14">
        <v>1986</v>
      </c>
      <c r="G65" s="39" t="s">
        <v>325</v>
      </c>
      <c r="H65" s="11" t="s">
        <v>182</v>
      </c>
      <c r="I65" s="61" t="str">
        <f t="shared" si="1"/>
        <v>F</v>
      </c>
      <c r="J65" s="61">
        <f>COUNTIF(I$6:I65,I65)</f>
        <v>7</v>
      </c>
      <c r="K65" s="62">
        <v>0.0338425925925926</v>
      </c>
    </row>
    <row r="66" spans="1:11" ht="15" customHeight="1">
      <c r="A66" s="60">
        <v>61</v>
      </c>
      <c r="B66" s="60">
        <v>57</v>
      </c>
      <c r="C66" s="65" t="s">
        <v>87</v>
      </c>
      <c r="D66" s="11" t="s">
        <v>136</v>
      </c>
      <c r="E66" s="66" t="s">
        <v>3</v>
      </c>
      <c r="F66" s="14">
        <v>1970</v>
      </c>
      <c r="G66" s="39" t="s">
        <v>325</v>
      </c>
      <c r="H66" s="11" t="s">
        <v>135</v>
      </c>
      <c r="I66" s="61" t="str">
        <f t="shared" si="1"/>
        <v>B</v>
      </c>
      <c r="J66" s="61">
        <f>COUNTIF(I$6:I66,I66)</f>
        <v>14</v>
      </c>
      <c r="K66" s="62">
        <v>0.03387731481481481</v>
      </c>
    </row>
    <row r="67" spans="1:11" ht="15" customHeight="1">
      <c r="A67" s="60">
        <v>62</v>
      </c>
      <c r="B67" s="60">
        <v>61</v>
      </c>
      <c r="C67" s="65" t="s">
        <v>302</v>
      </c>
      <c r="D67" s="11" t="s">
        <v>90</v>
      </c>
      <c r="E67" s="66" t="s">
        <v>3</v>
      </c>
      <c r="F67" s="14">
        <v>1968</v>
      </c>
      <c r="G67" s="39" t="s">
        <v>325</v>
      </c>
      <c r="H67" s="11" t="s">
        <v>68</v>
      </c>
      <c r="I67" s="61" t="str">
        <f t="shared" si="1"/>
        <v>C</v>
      </c>
      <c r="J67" s="61">
        <f>COUNTIF(I$6:I67,I67)</f>
        <v>7</v>
      </c>
      <c r="K67" s="62">
        <v>0.03399305555555556</v>
      </c>
    </row>
    <row r="68" spans="1:11" ht="15" customHeight="1">
      <c r="A68" s="60">
        <v>63</v>
      </c>
      <c r="B68" s="60">
        <v>72</v>
      </c>
      <c r="C68" s="65" t="s">
        <v>281</v>
      </c>
      <c r="D68" s="11" t="s">
        <v>45</v>
      </c>
      <c r="E68" s="66" t="s">
        <v>3</v>
      </c>
      <c r="F68" s="14">
        <v>1975</v>
      </c>
      <c r="G68" s="39" t="s">
        <v>325</v>
      </c>
      <c r="H68" s="11" t="s">
        <v>68</v>
      </c>
      <c r="I68" s="61" t="str">
        <f t="shared" si="1"/>
        <v>B</v>
      </c>
      <c r="J68" s="61">
        <f>COUNTIF(I$6:I68,I68)</f>
        <v>15</v>
      </c>
      <c r="K68" s="62">
        <v>0.03400462962962963</v>
      </c>
    </row>
    <row r="69" spans="1:11" ht="15" customHeight="1">
      <c r="A69" s="60">
        <v>64</v>
      </c>
      <c r="B69" s="60">
        <v>131</v>
      </c>
      <c r="C69" s="75" t="s">
        <v>147</v>
      </c>
      <c r="D69" s="63" t="s">
        <v>148</v>
      </c>
      <c r="E69" s="66" t="s">
        <v>3</v>
      </c>
      <c r="F69" s="71">
        <v>1979</v>
      </c>
      <c r="G69" s="90" t="s">
        <v>10</v>
      </c>
      <c r="H69" s="63" t="s">
        <v>113</v>
      </c>
      <c r="I69" s="61" t="str">
        <f t="shared" si="1"/>
        <v>B</v>
      </c>
      <c r="J69" s="61">
        <f>COUNTIF(I$6:I69,I69)</f>
        <v>16</v>
      </c>
      <c r="K69" s="62">
        <v>0.03425925925925926</v>
      </c>
    </row>
    <row r="70" spans="1:11" s="53" customFormat="1" ht="15" customHeight="1">
      <c r="A70" s="60">
        <v>65</v>
      </c>
      <c r="B70" s="60">
        <v>146</v>
      </c>
      <c r="C70" s="65" t="s">
        <v>36</v>
      </c>
      <c r="D70" s="11" t="s">
        <v>37</v>
      </c>
      <c r="E70" s="66" t="s">
        <v>3</v>
      </c>
      <c r="F70" s="14">
        <v>2004</v>
      </c>
      <c r="G70" s="39" t="s">
        <v>325</v>
      </c>
      <c r="H70" s="11" t="s">
        <v>30</v>
      </c>
      <c r="I70" s="61" t="str">
        <f aca="true" t="shared" si="2" ref="I70:I93">IF($E70="m",IF($F$1-$F70&gt;19,IF($F$1-$F70&lt;40,"A",IF($F$1-$F70&gt;49,IF($F$1-$F70&gt;59,IF($F$1-$F70&gt;69,"E","D"),"C"),"B")),"JM"),IF($F$1-$F70&gt;19,IF($F$1-$F70&lt;40,"F",IF($F$1-$F70&lt;50,"G","H")),"JŽ"))</f>
        <v>JM</v>
      </c>
      <c r="J70" s="61">
        <f>COUNTIF(I$6:I70,I70)</f>
        <v>5</v>
      </c>
      <c r="K70" s="62">
        <v>0.03436342592592593</v>
      </c>
    </row>
    <row r="71" spans="1:11" ht="15" customHeight="1">
      <c r="A71" s="60">
        <v>66</v>
      </c>
      <c r="B71" s="60">
        <v>37</v>
      </c>
      <c r="C71" s="65" t="s">
        <v>40</v>
      </c>
      <c r="D71" s="11" t="s">
        <v>41</v>
      </c>
      <c r="E71" s="66" t="s">
        <v>3</v>
      </c>
      <c r="F71" s="14">
        <v>1971</v>
      </c>
      <c r="G71" s="39" t="s">
        <v>325</v>
      </c>
      <c r="H71" s="11" t="s">
        <v>42</v>
      </c>
      <c r="I71" s="61" t="str">
        <f t="shared" si="2"/>
        <v>B</v>
      </c>
      <c r="J71" s="61">
        <f>COUNTIF(I$6:I71,I71)</f>
        <v>17</v>
      </c>
      <c r="K71" s="62">
        <v>0.034409722222222223</v>
      </c>
    </row>
    <row r="72" spans="1:11" s="121" customFormat="1" ht="15" customHeight="1">
      <c r="A72" s="154">
        <v>67</v>
      </c>
      <c r="B72" s="154">
        <v>81</v>
      </c>
      <c r="C72" s="155" t="s">
        <v>309</v>
      </c>
      <c r="D72" s="156" t="s">
        <v>310</v>
      </c>
      <c r="E72" s="157" t="s">
        <v>4</v>
      </c>
      <c r="F72" s="158">
        <v>1970</v>
      </c>
      <c r="G72" s="159" t="s">
        <v>325</v>
      </c>
      <c r="H72" s="156" t="s">
        <v>294</v>
      </c>
      <c r="I72" s="160" t="str">
        <f t="shared" si="2"/>
        <v>G</v>
      </c>
      <c r="J72" s="160">
        <f>COUNTIF(I$6:I72,I72)</f>
        <v>3</v>
      </c>
      <c r="K72" s="120">
        <v>0.03446759259259259</v>
      </c>
    </row>
    <row r="73" spans="1:11" ht="15" customHeight="1">
      <c r="A73" s="60">
        <v>68</v>
      </c>
      <c r="B73" s="60">
        <v>115</v>
      </c>
      <c r="C73" s="11" t="s">
        <v>243</v>
      </c>
      <c r="D73" s="11" t="s">
        <v>85</v>
      </c>
      <c r="E73" s="66" t="s">
        <v>4</v>
      </c>
      <c r="F73" s="14">
        <v>1980</v>
      </c>
      <c r="G73" s="39" t="s">
        <v>325</v>
      </c>
      <c r="H73" s="11" t="s">
        <v>20</v>
      </c>
      <c r="I73" s="61" t="str">
        <f t="shared" si="2"/>
        <v>F</v>
      </c>
      <c r="J73" s="61">
        <f>COUNTIF(I$6:I73,I73)</f>
        <v>8</v>
      </c>
      <c r="K73" s="62">
        <v>0.03462962962962963</v>
      </c>
    </row>
    <row r="74" spans="1:11" ht="15" customHeight="1">
      <c r="A74" s="60">
        <v>69</v>
      </c>
      <c r="B74" s="60">
        <v>136</v>
      </c>
      <c r="C74" s="75" t="s">
        <v>109</v>
      </c>
      <c r="D74" s="63" t="s">
        <v>110</v>
      </c>
      <c r="E74" s="66" t="s">
        <v>3</v>
      </c>
      <c r="F74" s="71">
        <v>1964</v>
      </c>
      <c r="G74" s="90" t="s">
        <v>10</v>
      </c>
      <c r="H74" s="63" t="s">
        <v>19</v>
      </c>
      <c r="I74" s="61" t="str">
        <f t="shared" si="2"/>
        <v>C</v>
      </c>
      <c r="J74" s="61">
        <f>COUNTIF(I$6:I74,I74)</f>
        <v>8</v>
      </c>
      <c r="K74" s="62">
        <v>0.0346412037037037</v>
      </c>
    </row>
    <row r="75" spans="1:11" ht="15" customHeight="1">
      <c r="A75" s="60">
        <v>70</v>
      </c>
      <c r="B75" s="60">
        <v>145</v>
      </c>
      <c r="C75" s="65" t="s">
        <v>36</v>
      </c>
      <c r="D75" s="11" t="s">
        <v>37</v>
      </c>
      <c r="E75" s="66" t="s">
        <v>3</v>
      </c>
      <c r="F75" s="14">
        <v>1972</v>
      </c>
      <c r="G75" s="39" t="s">
        <v>325</v>
      </c>
      <c r="H75" s="11" t="s">
        <v>30</v>
      </c>
      <c r="I75" s="61" t="str">
        <f t="shared" si="2"/>
        <v>B</v>
      </c>
      <c r="J75" s="61">
        <f>COUNTIF(I$6:I75,I75)</f>
        <v>18</v>
      </c>
      <c r="K75" s="62">
        <v>0.034652777777777775</v>
      </c>
    </row>
    <row r="76" spans="1:11" s="53" customFormat="1" ht="15" customHeight="1">
      <c r="A76" s="60">
        <v>71</v>
      </c>
      <c r="B76" s="60">
        <v>111</v>
      </c>
      <c r="C76" s="65" t="s">
        <v>252</v>
      </c>
      <c r="D76" s="11" t="s">
        <v>253</v>
      </c>
      <c r="E76" s="66" t="s">
        <v>3</v>
      </c>
      <c r="F76" s="14">
        <v>1978</v>
      </c>
      <c r="G76" s="39" t="s">
        <v>325</v>
      </c>
      <c r="H76" s="11" t="s">
        <v>254</v>
      </c>
      <c r="I76" s="61" t="str">
        <f t="shared" si="2"/>
        <v>B</v>
      </c>
      <c r="J76" s="61">
        <f>COUNTIF(I$6:I76,I76)</f>
        <v>19</v>
      </c>
      <c r="K76" s="62">
        <v>0.034722222222222224</v>
      </c>
    </row>
    <row r="77" spans="1:11" ht="15" customHeight="1">
      <c r="A77" s="60">
        <v>72</v>
      </c>
      <c r="B77" s="60">
        <v>134</v>
      </c>
      <c r="C77" s="75" t="s">
        <v>351</v>
      </c>
      <c r="D77" s="63" t="s">
        <v>273</v>
      </c>
      <c r="E77" s="66" t="s">
        <v>3</v>
      </c>
      <c r="F77" s="71">
        <v>1970</v>
      </c>
      <c r="G77" s="90" t="s">
        <v>10</v>
      </c>
      <c r="H77" s="63" t="s">
        <v>350</v>
      </c>
      <c r="I77" s="61" t="str">
        <f t="shared" si="2"/>
        <v>B</v>
      </c>
      <c r="J77" s="61">
        <f>COUNTIF(I$6:I77,I77)</f>
        <v>20</v>
      </c>
      <c r="K77" s="62">
        <v>0.03497685185185185</v>
      </c>
    </row>
    <row r="78" spans="1:11" ht="15" customHeight="1">
      <c r="A78" s="60">
        <v>73</v>
      </c>
      <c r="B78" s="60">
        <v>80</v>
      </c>
      <c r="C78" s="65" t="s">
        <v>292</v>
      </c>
      <c r="D78" s="11" t="s">
        <v>293</v>
      </c>
      <c r="E78" s="66" t="s">
        <v>4</v>
      </c>
      <c r="F78" s="14">
        <v>1985</v>
      </c>
      <c r="G78" s="39" t="s">
        <v>325</v>
      </c>
      <c r="H78" s="11" t="s">
        <v>294</v>
      </c>
      <c r="I78" s="61" t="str">
        <f t="shared" si="2"/>
        <v>F</v>
      </c>
      <c r="J78" s="61">
        <f>COUNTIF(I$6:I78,I78)</f>
        <v>9</v>
      </c>
      <c r="K78" s="62">
        <v>0.035034722222222224</v>
      </c>
    </row>
    <row r="79" spans="1:11" ht="15" customHeight="1">
      <c r="A79" s="60">
        <v>74</v>
      </c>
      <c r="B79" s="60">
        <v>82</v>
      </c>
      <c r="C79" s="65" t="s">
        <v>223</v>
      </c>
      <c r="D79" s="11" t="s">
        <v>212</v>
      </c>
      <c r="E79" s="66" t="s">
        <v>3</v>
      </c>
      <c r="F79" s="14">
        <v>1992</v>
      </c>
      <c r="G79" s="39" t="s">
        <v>325</v>
      </c>
      <c r="H79" s="11" t="s">
        <v>224</v>
      </c>
      <c r="I79" s="61" t="str">
        <f t="shared" si="2"/>
        <v>A</v>
      </c>
      <c r="J79" s="61">
        <f>COUNTIF(I$6:I79,I79)</f>
        <v>24</v>
      </c>
      <c r="K79" s="62">
        <v>0.03505787037037037</v>
      </c>
    </row>
    <row r="80" spans="1:11" ht="15" customHeight="1">
      <c r="A80" s="60">
        <v>75</v>
      </c>
      <c r="B80" s="60">
        <v>154</v>
      </c>
      <c r="C80" s="65" t="s">
        <v>313</v>
      </c>
      <c r="D80" s="11" t="s">
        <v>314</v>
      </c>
      <c r="E80" s="66" t="s">
        <v>3</v>
      </c>
      <c r="F80" s="14">
        <v>1987</v>
      </c>
      <c r="G80" s="39" t="s">
        <v>325</v>
      </c>
      <c r="H80" s="11" t="s">
        <v>315</v>
      </c>
      <c r="I80" s="61" t="str">
        <f t="shared" si="2"/>
        <v>A</v>
      </c>
      <c r="J80" s="61">
        <f>COUNTIF(I$6:I80,I80)</f>
        <v>25</v>
      </c>
      <c r="K80" s="62">
        <v>0.03517361111111111</v>
      </c>
    </row>
    <row r="81" spans="1:11" ht="15" customHeight="1">
      <c r="A81" s="60">
        <v>76</v>
      </c>
      <c r="B81" s="60">
        <v>87</v>
      </c>
      <c r="C81" s="65" t="s">
        <v>287</v>
      </c>
      <c r="D81" s="11" t="s">
        <v>288</v>
      </c>
      <c r="E81" s="66" t="s">
        <v>3</v>
      </c>
      <c r="F81" s="14">
        <v>2003</v>
      </c>
      <c r="G81" s="39" t="s">
        <v>325</v>
      </c>
      <c r="H81" s="11" t="s">
        <v>14</v>
      </c>
      <c r="I81" s="61" t="str">
        <f t="shared" si="2"/>
        <v>JM</v>
      </c>
      <c r="J81" s="61">
        <f>COUNTIF(I$6:I81,I81)</f>
        <v>6</v>
      </c>
      <c r="K81" s="62">
        <v>0.03534722222222222</v>
      </c>
    </row>
    <row r="82" spans="1:11" ht="15" customHeight="1">
      <c r="A82" s="60">
        <v>77</v>
      </c>
      <c r="B82" s="60">
        <v>14</v>
      </c>
      <c r="C82" s="65" t="s">
        <v>93</v>
      </c>
      <c r="D82" s="11" t="s">
        <v>94</v>
      </c>
      <c r="E82" s="66" t="s">
        <v>3</v>
      </c>
      <c r="F82" s="14">
        <v>1962</v>
      </c>
      <c r="G82" s="39" t="s">
        <v>325</v>
      </c>
      <c r="H82" s="11" t="s">
        <v>58</v>
      </c>
      <c r="I82" s="61" t="str">
        <f t="shared" si="2"/>
        <v>C</v>
      </c>
      <c r="J82" s="61">
        <f>COUNTIF(I$6:I82,I82)</f>
        <v>9</v>
      </c>
      <c r="K82" s="62">
        <v>0.03543981481481481</v>
      </c>
    </row>
    <row r="83" spans="1:11" s="55" customFormat="1" ht="15" customHeight="1">
      <c r="A83" s="60">
        <v>78</v>
      </c>
      <c r="B83" s="60">
        <v>34</v>
      </c>
      <c r="C83" s="65" t="s">
        <v>103</v>
      </c>
      <c r="D83" s="11" t="s">
        <v>34</v>
      </c>
      <c r="E83" s="66" t="s">
        <v>4</v>
      </c>
      <c r="F83" s="14">
        <v>1972</v>
      </c>
      <c r="G83" s="39" t="s">
        <v>325</v>
      </c>
      <c r="H83" s="11" t="s">
        <v>42</v>
      </c>
      <c r="I83" s="61" t="str">
        <f t="shared" si="2"/>
        <v>G</v>
      </c>
      <c r="J83" s="61">
        <f>COUNTIF(I$6:I83,I83)</f>
        <v>4</v>
      </c>
      <c r="K83" s="62">
        <v>0.03553240740740741</v>
      </c>
    </row>
    <row r="84" spans="1:11" s="102" customFormat="1" ht="15" customHeight="1">
      <c r="A84" s="131">
        <v>79</v>
      </c>
      <c r="B84" s="131">
        <v>73</v>
      </c>
      <c r="C84" s="132" t="s">
        <v>271</v>
      </c>
      <c r="D84" s="133" t="s">
        <v>197</v>
      </c>
      <c r="E84" s="134" t="s">
        <v>3</v>
      </c>
      <c r="F84" s="135">
        <v>1949</v>
      </c>
      <c r="G84" s="136" t="s">
        <v>325</v>
      </c>
      <c r="H84" s="133" t="s">
        <v>208</v>
      </c>
      <c r="I84" s="138" t="str">
        <f t="shared" si="2"/>
        <v>E</v>
      </c>
      <c r="J84" s="138">
        <f>COUNTIF(I$6:I84,I84)</f>
        <v>1</v>
      </c>
      <c r="K84" s="101">
        <v>0.035590277777777776</v>
      </c>
    </row>
    <row r="85" spans="1:11" ht="15" customHeight="1">
      <c r="A85" s="60">
        <v>80</v>
      </c>
      <c r="B85" s="60">
        <v>11</v>
      </c>
      <c r="C85" s="65" t="s">
        <v>255</v>
      </c>
      <c r="D85" s="11" t="s">
        <v>256</v>
      </c>
      <c r="E85" s="66" t="s">
        <v>3</v>
      </c>
      <c r="F85" s="14">
        <v>1962</v>
      </c>
      <c r="G85" s="39" t="s">
        <v>327</v>
      </c>
      <c r="H85" s="11" t="s">
        <v>177</v>
      </c>
      <c r="I85" s="61" t="str">
        <f t="shared" si="2"/>
        <v>C</v>
      </c>
      <c r="J85" s="61">
        <f>COUNTIF(I$6:I85,I85)</f>
        <v>10</v>
      </c>
      <c r="K85" s="62">
        <v>0.035868055555555556</v>
      </c>
    </row>
    <row r="86" spans="1:11" s="53" customFormat="1" ht="15" customHeight="1">
      <c r="A86" s="60">
        <v>81</v>
      </c>
      <c r="B86" s="60">
        <v>52</v>
      </c>
      <c r="C86" s="75" t="s">
        <v>337</v>
      </c>
      <c r="D86" s="63" t="s">
        <v>41</v>
      </c>
      <c r="E86" s="66" t="s">
        <v>3</v>
      </c>
      <c r="F86" s="71">
        <v>1954</v>
      </c>
      <c r="G86" s="90" t="s">
        <v>10</v>
      </c>
      <c r="H86" s="63" t="s">
        <v>214</v>
      </c>
      <c r="I86" s="61" t="str">
        <f t="shared" si="2"/>
        <v>D</v>
      </c>
      <c r="J86" s="61">
        <f>COUNTIF(I$6:I86,I86)</f>
        <v>6</v>
      </c>
      <c r="K86" s="62">
        <v>0.03594907407407407</v>
      </c>
    </row>
    <row r="87" spans="1:11" s="55" customFormat="1" ht="15" customHeight="1">
      <c r="A87" s="60">
        <v>82</v>
      </c>
      <c r="B87" s="60">
        <v>124</v>
      </c>
      <c r="C87" s="65" t="s">
        <v>234</v>
      </c>
      <c r="D87" s="11" t="s">
        <v>48</v>
      </c>
      <c r="E87" s="66" t="s">
        <v>3</v>
      </c>
      <c r="F87" s="14">
        <v>1988</v>
      </c>
      <c r="G87" s="39" t="s">
        <v>325</v>
      </c>
      <c r="H87" s="11" t="s">
        <v>14</v>
      </c>
      <c r="I87" s="61" t="str">
        <f t="shared" si="2"/>
        <v>A</v>
      </c>
      <c r="J87" s="61">
        <f>COUNTIF(I$6:I87,I87)</f>
        <v>26</v>
      </c>
      <c r="K87" s="62">
        <v>0.0359837962962963</v>
      </c>
    </row>
    <row r="88" spans="1:11" ht="15" customHeight="1">
      <c r="A88" s="60">
        <v>83</v>
      </c>
      <c r="B88" s="60">
        <v>119</v>
      </c>
      <c r="C88" s="65" t="s">
        <v>266</v>
      </c>
      <c r="D88" s="11" t="s">
        <v>45</v>
      </c>
      <c r="E88" s="66" t="s">
        <v>3</v>
      </c>
      <c r="F88" s="14">
        <v>1982</v>
      </c>
      <c r="G88" s="39" t="s">
        <v>325</v>
      </c>
      <c r="H88" s="11" t="s">
        <v>14</v>
      </c>
      <c r="I88" s="61" t="str">
        <f t="shared" si="2"/>
        <v>A</v>
      </c>
      <c r="J88" s="61">
        <f>COUNTIF(I$6:I88,I88)</f>
        <v>27</v>
      </c>
      <c r="K88" s="64">
        <v>0.036111111111111115</v>
      </c>
    </row>
    <row r="89" spans="1:11" ht="15" customHeight="1">
      <c r="A89" s="60">
        <v>84</v>
      </c>
      <c r="B89" s="60">
        <v>98</v>
      </c>
      <c r="C89" s="75" t="s">
        <v>344</v>
      </c>
      <c r="D89" s="63" t="s">
        <v>32</v>
      </c>
      <c r="E89" s="66" t="s">
        <v>3</v>
      </c>
      <c r="F89" s="71">
        <v>1956</v>
      </c>
      <c r="G89" s="90" t="s">
        <v>325</v>
      </c>
      <c r="H89" s="94" t="s">
        <v>343</v>
      </c>
      <c r="I89" s="61" t="str">
        <f t="shared" si="2"/>
        <v>D</v>
      </c>
      <c r="J89" s="61">
        <f>COUNTIF(I$6:I89,I89)</f>
        <v>7</v>
      </c>
      <c r="K89" s="62">
        <v>0.03626157407407408</v>
      </c>
    </row>
    <row r="90" spans="1:11" ht="15" customHeight="1">
      <c r="A90" s="60">
        <v>85</v>
      </c>
      <c r="B90" s="60">
        <v>5</v>
      </c>
      <c r="C90" s="65" t="s">
        <v>137</v>
      </c>
      <c r="D90" s="11" t="s">
        <v>138</v>
      </c>
      <c r="E90" s="66" t="s">
        <v>3</v>
      </c>
      <c r="F90" s="14">
        <v>1976</v>
      </c>
      <c r="G90" s="39" t="s">
        <v>325</v>
      </c>
      <c r="H90" s="11" t="s">
        <v>16</v>
      </c>
      <c r="I90" s="61" t="str">
        <f t="shared" si="2"/>
        <v>B</v>
      </c>
      <c r="J90" s="61">
        <f>COUNTIF(I$6:I90,I90)</f>
        <v>21</v>
      </c>
      <c r="K90" s="62">
        <v>0.036412037037037034</v>
      </c>
    </row>
    <row r="91" spans="1:11" s="54" customFormat="1" ht="15" customHeight="1">
      <c r="A91" s="60">
        <v>86</v>
      </c>
      <c r="B91" s="60">
        <v>21</v>
      </c>
      <c r="C91" s="65" t="s">
        <v>86</v>
      </c>
      <c r="D91" s="11" t="s">
        <v>55</v>
      </c>
      <c r="E91" s="66" t="s">
        <v>3</v>
      </c>
      <c r="F91" s="14">
        <v>1992</v>
      </c>
      <c r="G91" s="39" t="s">
        <v>325</v>
      </c>
      <c r="H91" s="11" t="s">
        <v>244</v>
      </c>
      <c r="I91" s="61" t="str">
        <f t="shared" si="2"/>
        <v>A</v>
      </c>
      <c r="J91" s="61">
        <f>COUNTIF(I$6:I91,I91)</f>
        <v>28</v>
      </c>
      <c r="K91" s="62">
        <v>0.0365625</v>
      </c>
    </row>
    <row r="92" spans="1:11" ht="15" customHeight="1">
      <c r="A92" s="60">
        <v>87</v>
      </c>
      <c r="B92" s="60">
        <v>162</v>
      </c>
      <c r="C92" s="75" t="s">
        <v>358</v>
      </c>
      <c r="D92" s="63" t="s">
        <v>46</v>
      </c>
      <c r="E92" s="66" t="s">
        <v>3</v>
      </c>
      <c r="F92" s="71">
        <v>2001</v>
      </c>
      <c r="G92" s="90" t="s">
        <v>10</v>
      </c>
      <c r="H92" s="63" t="s">
        <v>152</v>
      </c>
      <c r="I92" s="61" t="str">
        <f t="shared" si="2"/>
        <v>JM</v>
      </c>
      <c r="J92" s="61">
        <f>COUNTIF(I$6:I92,I92)</f>
        <v>7</v>
      </c>
      <c r="K92" s="62">
        <v>0.0365625</v>
      </c>
    </row>
    <row r="93" spans="1:11" ht="15" customHeight="1">
      <c r="A93" s="60">
        <v>88</v>
      </c>
      <c r="B93" s="60">
        <v>105</v>
      </c>
      <c r="C93" s="75" t="s">
        <v>149</v>
      </c>
      <c r="D93" s="63" t="s">
        <v>150</v>
      </c>
      <c r="E93" s="66" t="s">
        <v>3</v>
      </c>
      <c r="F93" s="71">
        <v>1963</v>
      </c>
      <c r="G93" s="90" t="s">
        <v>10</v>
      </c>
      <c r="H93" s="63" t="s">
        <v>17</v>
      </c>
      <c r="I93" s="61" t="str">
        <f t="shared" si="2"/>
        <v>C</v>
      </c>
      <c r="J93" s="61">
        <f>COUNTIF(I$6:I93,I93)</f>
        <v>11</v>
      </c>
      <c r="K93" s="62">
        <v>0.036585648148148145</v>
      </c>
    </row>
    <row r="94" spans="1:11" s="102" customFormat="1" ht="15" customHeight="1">
      <c r="A94" s="131">
        <v>89</v>
      </c>
      <c r="B94" s="131">
        <v>69</v>
      </c>
      <c r="C94" s="132" t="s">
        <v>117</v>
      </c>
      <c r="D94" s="133" t="s">
        <v>118</v>
      </c>
      <c r="E94" s="134" t="s">
        <v>4</v>
      </c>
      <c r="F94" s="135">
        <v>1958</v>
      </c>
      <c r="G94" s="136" t="s">
        <v>325</v>
      </c>
      <c r="H94" s="137" t="s">
        <v>171</v>
      </c>
      <c r="I94" s="143" t="s">
        <v>156</v>
      </c>
      <c r="J94" s="143">
        <f>COUNTIF(I$6:I94,I94)</f>
        <v>1</v>
      </c>
      <c r="K94" s="101">
        <v>0.036724537037037035</v>
      </c>
    </row>
    <row r="95" spans="1:11" ht="15" customHeight="1">
      <c r="A95" s="60">
        <v>90</v>
      </c>
      <c r="B95" s="60">
        <v>130</v>
      </c>
      <c r="C95" s="65" t="s">
        <v>323</v>
      </c>
      <c r="D95" s="11" t="s">
        <v>88</v>
      </c>
      <c r="E95" s="66" t="s">
        <v>3</v>
      </c>
      <c r="F95" s="14">
        <v>1982</v>
      </c>
      <c r="G95" s="39" t="s">
        <v>325</v>
      </c>
      <c r="H95" s="11" t="s">
        <v>324</v>
      </c>
      <c r="I95" s="61" t="str">
        <f aca="true" t="shared" si="3" ref="I95:I115">IF($E95="m",IF($F$1-$F95&gt;19,IF($F$1-$F95&lt;40,"A",IF($F$1-$F95&gt;49,IF($F$1-$F95&gt;59,IF($F$1-$F95&gt;69,"E","D"),"C"),"B")),"JM"),IF($F$1-$F95&gt;19,IF($F$1-$F95&lt;40,"F",IF($F$1-$F95&lt;50,"G","H")),"JŽ"))</f>
        <v>A</v>
      </c>
      <c r="J95" s="61">
        <f>COUNTIF(I$6:I95,I95)</f>
        <v>29</v>
      </c>
      <c r="K95" s="62">
        <v>0.03685185185185185</v>
      </c>
    </row>
    <row r="96" spans="1:11" ht="15" customHeight="1">
      <c r="A96" s="60">
        <v>91</v>
      </c>
      <c r="B96" s="60">
        <v>149</v>
      </c>
      <c r="C96" s="75" t="s">
        <v>353</v>
      </c>
      <c r="D96" s="63" t="s">
        <v>32</v>
      </c>
      <c r="E96" s="66" t="s">
        <v>3</v>
      </c>
      <c r="F96" s="71">
        <v>1968</v>
      </c>
      <c r="G96" s="90" t="s">
        <v>10</v>
      </c>
      <c r="H96" s="63" t="s">
        <v>354</v>
      </c>
      <c r="I96" s="61" t="str">
        <f t="shared" si="3"/>
        <v>C</v>
      </c>
      <c r="J96" s="61">
        <f>COUNTIF(I$6:I96,I96)</f>
        <v>12</v>
      </c>
      <c r="K96" s="62">
        <v>0.036909722222222226</v>
      </c>
    </row>
    <row r="97" spans="1:11" ht="15" customHeight="1">
      <c r="A97" s="60">
        <v>92</v>
      </c>
      <c r="B97" s="60">
        <v>2</v>
      </c>
      <c r="C97" s="65" t="s">
        <v>241</v>
      </c>
      <c r="D97" s="11" t="s">
        <v>111</v>
      </c>
      <c r="E97" s="66" t="s">
        <v>3</v>
      </c>
      <c r="F97" s="14">
        <v>1959</v>
      </c>
      <c r="G97" s="39" t="s">
        <v>325</v>
      </c>
      <c r="H97" s="11" t="s">
        <v>242</v>
      </c>
      <c r="I97" s="61" t="str">
        <f t="shared" si="3"/>
        <v>D</v>
      </c>
      <c r="J97" s="61">
        <f>COUNTIF(I$6:I97,I97)</f>
        <v>8</v>
      </c>
      <c r="K97" s="62">
        <v>0.03692129629629629</v>
      </c>
    </row>
    <row r="98" spans="1:11" s="102" customFormat="1" ht="15" customHeight="1">
      <c r="A98" s="131">
        <v>93</v>
      </c>
      <c r="B98" s="131">
        <v>84</v>
      </c>
      <c r="C98" s="132" t="s">
        <v>127</v>
      </c>
      <c r="D98" s="133" t="s">
        <v>128</v>
      </c>
      <c r="E98" s="134" t="s">
        <v>4</v>
      </c>
      <c r="F98" s="135">
        <v>1960</v>
      </c>
      <c r="G98" s="136" t="s">
        <v>11</v>
      </c>
      <c r="H98" s="133" t="s">
        <v>187</v>
      </c>
      <c r="I98" s="138" t="str">
        <f t="shared" si="3"/>
        <v>H</v>
      </c>
      <c r="J98" s="138">
        <f>COUNTIF(I$6:I98,I98)</f>
        <v>1</v>
      </c>
      <c r="K98" s="101">
        <v>0.036944444444444446</v>
      </c>
    </row>
    <row r="99" spans="1:11" ht="15" customHeight="1">
      <c r="A99" s="60">
        <v>94</v>
      </c>
      <c r="B99" s="60">
        <v>74</v>
      </c>
      <c r="C99" s="65" t="s">
        <v>276</v>
      </c>
      <c r="D99" s="11" t="s">
        <v>139</v>
      </c>
      <c r="E99" s="66" t="s">
        <v>3</v>
      </c>
      <c r="F99" s="14">
        <v>1965</v>
      </c>
      <c r="G99" s="39" t="s">
        <v>325</v>
      </c>
      <c r="H99" s="11" t="s">
        <v>208</v>
      </c>
      <c r="I99" s="61" t="str">
        <f t="shared" si="3"/>
        <v>C</v>
      </c>
      <c r="J99" s="61">
        <f>COUNTIF(I$6:I99,I99)</f>
        <v>13</v>
      </c>
      <c r="K99" s="62">
        <v>0.03699074074074074</v>
      </c>
    </row>
    <row r="100" spans="1:11" s="55" customFormat="1" ht="15" customHeight="1">
      <c r="A100" s="60">
        <v>95</v>
      </c>
      <c r="B100" s="60">
        <v>25</v>
      </c>
      <c r="C100" s="75" t="s">
        <v>335</v>
      </c>
      <c r="D100" s="63" t="s">
        <v>56</v>
      </c>
      <c r="E100" s="66" t="s">
        <v>3</v>
      </c>
      <c r="F100" s="71">
        <v>1990</v>
      </c>
      <c r="G100" s="90" t="s">
        <v>10</v>
      </c>
      <c r="H100" s="63" t="s">
        <v>336</v>
      </c>
      <c r="I100" s="61" t="str">
        <f t="shared" si="3"/>
        <v>A</v>
      </c>
      <c r="J100" s="61">
        <f>COUNTIF(I$6:I100,I100)</f>
        <v>30</v>
      </c>
      <c r="K100" s="62">
        <v>0.03710648148148148</v>
      </c>
    </row>
    <row r="101" spans="1:11" s="55" customFormat="1" ht="15" customHeight="1">
      <c r="A101" s="60">
        <v>96</v>
      </c>
      <c r="B101" s="60">
        <v>132</v>
      </c>
      <c r="C101" s="75" t="s">
        <v>348</v>
      </c>
      <c r="D101" s="63" t="s">
        <v>90</v>
      </c>
      <c r="E101" s="66" t="s">
        <v>3</v>
      </c>
      <c r="F101" s="71">
        <v>1968</v>
      </c>
      <c r="G101" s="90" t="s">
        <v>10</v>
      </c>
      <c r="H101" s="63" t="s">
        <v>214</v>
      </c>
      <c r="I101" s="61" t="str">
        <f t="shared" si="3"/>
        <v>C</v>
      </c>
      <c r="J101" s="61">
        <f>COUNTIF(I$6:I101,I101)</f>
        <v>14</v>
      </c>
      <c r="K101" s="62">
        <v>0.0372337962962963</v>
      </c>
    </row>
    <row r="102" spans="1:11" ht="15" customHeight="1">
      <c r="A102" s="60">
        <v>97</v>
      </c>
      <c r="B102" s="60">
        <v>18</v>
      </c>
      <c r="C102" s="75" t="s">
        <v>331</v>
      </c>
      <c r="D102" s="63" t="s">
        <v>32</v>
      </c>
      <c r="E102" s="66" t="s">
        <v>3</v>
      </c>
      <c r="F102" s="71">
        <v>1978</v>
      </c>
      <c r="G102" s="90" t="s">
        <v>325</v>
      </c>
      <c r="H102" s="63" t="s">
        <v>14</v>
      </c>
      <c r="I102" s="61" t="str">
        <f t="shared" si="3"/>
        <v>B</v>
      </c>
      <c r="J102" s="61">
        <f>COUNTIF(I$6:I102,I102)</f>
        <v>22</v>
      </c>
      <c r="K102" s="62">
        <v>0.037349537037037035</v>
      </c>
    </row>
    <row r="103" spans="1:11" s="54" customFormat="1" ht="15" customHeight="1">
      <c r="A103" s="60">
        <v>98</v>
      </c>
      <c r="B103" s="60">
        <v>129</v>
      </c>
      <c r="C103" s="65" t="s">
        <v>160</v>
      </c>
      <c r="D103" s="11" t="s">
        <v>48</v>
      </c>
      <c r="E103" s="66" t="s">
        <v>3</v>
      </c>
      <c r="F103" s="14">
        <v>1979</v>
      </c>
      <c r="G103" s="39" t="s">
        <v>325</v>
      </c>
      <c r="H103" s="11" t="s">
        <v>161</v>
      </c>
      <c r="I103" s="61" t="str">
        <f t="shared" si="3"/>
        <v>B</v>
      </c>
      <c r="J103" s="61">
        <f>COUNTIF(I$6:I103,I103)</f>
        <v>23</v>
      </c>
      <c r="K103" s="62">
        <v>0.03756944444444445</v>
      </c>
    </row>
    <row r="104" spans="1:11" s="54" customFormat="1" ht="15" customHeight="1">
      <c r="A104" s="60">
        <v>99</v>
      </c>
      <c r="B104" s="60">
        <v>148</v>
      </c>
      <c r="C104" s="65" t="s">
        <v>274</v>
      </c>
      <c r="D104" s="11" t="s">
        <v>84</v>
      </c>
      <c r="E104" s="66" t="s">
        <v>3</v>
      </c>
      <c r="F104" s="14">
        <v>1985</v>
      </c>
      <c r="G104" s="39" t="s">
        <v>325</v>
      </c>
      <c r="H104" s="11" t="s">
        <v>275</v>
      </c>
      <c r="I104" s="61" t="str">
        <f t="shared" si="3"/>
        <v>A</v>
      </c>
      <c r="J104" s="61">
        <f>COUNTIF(I$6:I104,I104)</f>
        <v>31</v>
      </c>
      <c r="K104" s="62">
        <v>0.037627314814814815</v>
      </c>
    </row>
    <row r="105" spans="1:11" ht="15" customHeight="1">
      <c r="A105" s="60">
        <v>100</v>
      </c>
      <c r="B105" s="60">
        <v>126</v>
      </c>
      <c r="C105" s="75" t="s">
        <v>145</v>
      </c>
      <c r="D105" s="63" t="s">
        <v>146</v>
      </c>
      <c r="E105" s="66" t="s">
        <v>3</v>
      </c>
      <c r="F105" s="71">
        <v>1964</v>
      </c>
      <c r="G105" s="90" t="s">
        <v>10</v>
      </c>
      <c r="H105" s="63" t="s">
        <v>16</v>
      </c>
      <c r="I105" s="61" t="str">
        <f t="shared" si="3"/>
        <v>C</v>
      </c>
      <c r="J105" s="61">
        <f>COUNTIF(I$6:I105,I105)</f>
        <v>15</v>
      </c>
      <c r="K105" s="62">
        <v>0.037800925925925925</v>
      </c>
    </row>
    <row r="106" spans="1:11" ht="15" customHeight="1">
      <c r="A106" s="60">
        <v>101</v>
      </c>
      <c r="B106" s="60">
        <v>107</v>
      </c>
      <c r="C106" s="65" t="s">
        <v>121</v>
      </c>
      <c r="D106" s="11" t="s">
        <v>75</v>
      </c>
      <c r="E106" s="66" t="s">
        <v>3</v>
      </c>
      <c r="F106" s="14">
        <v>1957</v>
      </c>
      <c r="G106" s="39" t="s">
        <v>325</v>
      </c>
      <c r="H106" s="8" t="s">
        <v>291</v>
      </c>
      <c r="I106" s="61" t="str">
        <f t="shared" si="3"/>
        <v>D</v>
      </c>
      <c r="J106" s="61">
        <f>COUNTIF(I$6:I106,I106)</f>
        <v>9</v>
      </c>
      <c r="K106" s="62">
        <v>0.03787037037037037</v>
      </c>
    </row>
    <row r="107" spans="1:11" ht="15" customHeight="1">
      <c r="A107" s="60">
        <v>102</v>
      </c>
      <c r="B107" s="60">
        <v>22</v>
      </c>
      <c r="C107" s="65" t="s">
        <v>194</v>
      </c>
      <c r="D107" s="11" t="s">
        <v>46</v>
      </c>
      <c r="E107" s="66" t="s">
        <v>3</v>
      </c>
      <c r="F107" s="14">
        <v>1996</v>
      </c>
      <c r="G107" s="39" t="s">
        <v>325</v>
      </c>
      <c r="H107" s="11" t="s">
        <v>195</v>
      </c>
      <c r="I107" s="61" t="str">
        <f t="shared" si="3"/>
        <v>A</v>
      </c>
      <c r="J107" s="61">
        <f>COUNTIF(I$6:I107,I107)</f>
        <v>32</v>
      </c>
      <c r="K107" s="62">
        <v>0.03792824074074074</v>
      </c>
    </row>
    <row r="108" spans="1:11" ht="15" customHeight="1">
      <c r="A108" s="60">
        <v>103</v>
      </c>
      <c r="B108" s="60">
        <v>76</v>
      </c>
      <c r="C108" s="65" t="s">
        <v>298</v>
      </c>
      <c r="D108" s="11" t="s">
        <v>299</v>
      </c>
      <c r="E108" s="66" t="s">
        <v>3</v>
      </c>
      <c r="F108" s="14">
        <v>1955</v>
      </c>
      <c r="G108" s="39" t="s">
        <v>325</v>
      </c>
      <c r="H108" s="11" t="s">
        <v>208</v>
      </c>
      <c r="I108" s="61" t="str">
        <f t="shared" si="3"/>
        <v>D</v>
      </c>
      <c r="J108" s="61">
        <f>COUNTIF(I$6:I108,I108)</f>
        <v>10</v>
      </c>
      <c r="K108" s="62">
        <v>0.03795138888888889</v>
      </c>
    </row>
    <row r="109" spans="1:11" ht="15" customHeight="1">
      <c r="A109" s="60">
        <v>104</v>
      </c>
      <c r="B109" s="60">
        <v>112</v>
      </c>
      <c r="C109" s="65" t="s">
        <v>204</v>
      </c>
      <c r="D109" s="11" t="s">
        <v>326</v>
      </c>
      <c r="E109" s="66" t="s">
        <v>3</v>
      </c>
      <c r="F109" s="14">
        <v>1987</v>
      </c>
      <c r="G109" s="39" t="s">
        <v>325</v>
      </c>
      <c r="H109" s="11" t="s">
        <v>14</v>
      </c>
      <c r="I109" s="61" t="str">
        <f t="shared" si="3"/>
        <v>A</v>
      </c>
      <c r="J109" s="61">
        <f>COUNTIF(I$6:I109,I109)</f>
        <v>33</v>
      </c>
      <c r="K109" s="62">
        <v>0.03799768518518518</v>
      </c>
    </row>
    <row r="110" spans="1:11" ht="15" customHeight="1">
      <c r="A110" s="60">
        <v>105</v>
      </c>
      <c r="B110" s="60">
        <v>117</v>
      </c>
      <c r="C110" s="65" t="s">
        <v>168</v>
      </c>
      <c r="D110" s="11" t="s">
        <v>169</v>
      </c>
      <c r="E110" s="66" t="s">
        <v>3</v>
      </c>
      <c r="F110" s="14">
        <v>1984</v>
      </c>
      <c r="G110" s="39" t="s">
        <v>325</v>
      </c>
      <c r="H110" s="11" t="s">
        <v>170</v>
      </c>
      <c r="I110" s="61" t="str">
        <f t="shared" si="3"/>
        <v>A</v>
      </c>
      <c r="J110" s="61">
        <f>COUNTIF(I$6:I110,I110)</f>
        <v>34</v>
      </c>
      <c r="K110" s="62">
        <v>0.03809027777777778</v>
      </c>
    </row>
    <row r="111" spans="1:11" s="54" customFormat="1" ht="15" customHeight="1">
      <c r="A111" s="60">
        <v>106</v>
      </c>
      <c r="B111" s="60">
        <v>64</v>
      </c>
      <c r="C111" s="65" t="s">
        <v>231</v>
      </c>
      <c r="D111" s="11" t="s">
        <v>48</v>
      </c>
      <c r="E111" s="66" t="s">
        <v>3</v>
      </c>
      <c r="F111" s="14">
        <v>1954</v>
      </c>
      <c r="G111" s="39" t="s">
        <v>325</v>
      </c>
      <c r="H111" s="11" t="s">
        <v>68</v>
      </c>
      <c r="I111" s="61" t="str">
        <f t="shared" si="3"/>
        <v>D</v>
      </c>
      <c r="J111" s="61">
        <f>COUNTIF(I$6:I111,I111)</f>
        <v>11</v>
      </c>
      <c r="K111" s="62">
        <v>0.03815972222222223</v>
      </c>
    </row>
    <row r="112" spans="1:11" ht="15" customHeight="1">
      <c r="A112" s="60">
        <v>107</v>
      </c>
      <c r="B112" s="60">
        <v>78</v>
      </c>
      <c r="C112" s="65" t="s">
        <v>64</v>
      </c>
      <c r="D112" s="11" t="s">
        <v>41</v>
      </c>
      <c r="E112" s="66" t="s">
        <v>3</v>
      </c>
      <c r="F112" s="14">
        <v>1969</v>
      </c>
      <c r="G112" s="39" t="s">
        <v>325</v>
      </c>
      <c r="H112" s="11" t="s">
        <v>14</v>
      </c>
      <c r="I112" s="61" t="str">
        <f t="shared" si="3"/>
        <v>C</v>
      </c>
      <c r="J112" s="61">
        <f>COUNTIF(I$6:I112,I112)</f>
        <v>16</v>
      </c>
      <c r="K112" s="62">
        <v>0.03875</v>
      </c>
    </row>
    <row r="113" spans="1:11" s="53" customFormat="1" ht="15" customHeight="1">
      <c r="A113" s="60">
        <v>108</v>
      </c>
      <c r="B113" s="60">
        <v>104</v>
      </c>
      <c r="C113" s="75" t="s">
        <v>151</v>
      </c>
      <c r="D113" s="63" t="s">
        <v>100</v>
      </c>
      <c r="E113" s="66" t="s">
        <v>3</v>
      </c>
      <c r="F113" s="71">
        <v>1962</v>
      </c>
      <c r="G113" s="90" t="s">
        <v>10</v>
      </c>
      <c r="H113" s="63" t="s">
        <v>17</v>
      </c>
      <c r="I113" s="61" t="str">
        <f t="shared" si="3"/>
        <v>C</v>
      </c>
      <c r="J113" s="61">
        <f>COUNTIF(I$6:I113,I113)</f>
        <v>17</v>
      </c>
      <c r="K113" s="62">
        <v>0.039050925925925926</v>
      </c>
    </row>
    <row r="114" spans="1:11" ht="15" customHeight="1">
      <c r="A114" s="60">
        <v>109</v>
      </c>
      <c r="B114" s="60">
        <v>127</v>
      </c>
      <c r="C114" s="65" t="s">
        <v>116</v>
      </c>
      <c r="D114" s="11" t="s">
        <v>279</v>
      </c>
      <c r="E114" s="66" t="s">
        <v>3</v>
      </c>
      <c r="F114" s="14">
        <v>1963</v>
      </c>
      <c r="G114" s="39" t="s">
        <v>325</v>
      </c>
      <c r="H114" s="11" t="s">
        <v>14</v>
      </c>
      <c r="I114" s="61" t="str">
        <f t="shared" si="3"/>
        <v>C</v>
      </c>
      <c r="J114" s="61">
        <f>COUNTIF(I$6:I114,I114)</f>
        <v>18</v>
      </c>
      <c r="K114" s="62">
        <v>0.039155092592592596</v>
      </c>
    </row>
    <row r="115" spans="1:11" ht="15" customHeight="1">
      <c r="A115" s="60">
        <v>110</v>
      </c>
      <c r="B115" s="60">
        <v>46</v>
      </c>
      <c r="C115" s="65" t="s">
        <v>305</v>
      </c>
      <c r="D115" s="11" t="s">
        <v>273</v>
      </c>
      <c r="E115" s="66" t="s">
        <v>3</v>
      </c>
      <c r="F115" s="14">
        <v>1982</v>
      </c>
      <c r="G115" s="39" t="s">
        <v>325</v>
      </c>
      <c r="H115" s="11" t="s">
        <v>306</v>
      </c>
      <c r="I115" s="61" t="str">
        <f t="shared" si="3"/>
        <v>A</v>
      </c>
      <c r="J115" s="61">
        <f>COUNTIF(I$6:I115,I115)</f>
        <v>35</v>
      </c>
      <c r="K115" s="62">
        <v>0.03920138888888889</v>
      </c>
    </row>
    <row r="116" spans="1:11" s="111" customFormat="1" ht="15" customHeight="1">
      <c r="A116" s="144">
        <v>111</v>
      </c>
      <c r="B116" s="144">
        <v>106</v>
      </c>
      <c r="C116" s="145" t="s">
        <v>122</v>
      </c>
      <c r="D116" s="146" t="s">
        <v>73</v>
      </c>
      <c r="E116" s="147" t="s">
        <v>4</v>
      </c>
      <c r="F116" s="148">
        <v>1957</v>
      </c>
      <c r="G116" s="149" t="s">
        <v>325</v>
      </c>
      <c r="H116" s="146" t="s">
        <v>123</v>
      </c>
      <c r="I116" s="151" t="s">
        <v>156</v>
      </c>
      <c r="J116" s="151">
        <f>COUNTIF(I$6:I116,I116)</f>
        <v>2</v>
      </c>
      <c r="K116" s="110">
        <v>0.039375</v>
      </c>
    </row>
    <row r="117" spans="1:11" ht="15" customHeight="1">
      <c r="A117" s="60">
        <v>112</v>
      </c>
      <c r="B117" s="60">
        <v>122</v>
      </c>
      <c r="C117" s="65" t="s">
        <v>295</v>
      </c>
      <c r="D117" s="11" t="s">
        <v>54</v>
      </c>
      <c r="E117" s="66" t="s">
        <v>3</v>
      </c>
      <c r="F117" s="14">
        <v>1983</v>
      </c>
      <c r="G117" s="39" t="s">
        <v>325</v>
      </c>
      <c r="H117" s="11" t="s">
        <v>14</v>
      </c>
      <c r="I117" s="61" t="str">
        <f aca="true" t="shared" si="4" ref="I117:I137">IF($E117="m",IF($F$1-$F117&gt;19,IF($F$1-$F117&lt;40,"A",IF($F$1-$F117&gt;49,IF($F$1-$F117&gt;59,IF($F$1-$F117&gt;69,"E","D"),"C"),"B")),"JM"),IF($F$1-$F117&gt;19,IF($F$1-$F117&lt;40,"F",IF($F$1-$F117&lt;50,"G","H")),"JŽ"))</f>
        <v>A</v>
      </c>
      <c r="J117" s="61">
        <f>COUNTIF(I$6:I117,I117)</f>
        <v>36</v>
      </c>
      <c r="K117" s="62">
        <v>0.03947916666666667</v>
      </c>
    </row>
    <row r="118" spans="1:11" s="111" customFormat="1" ht="15" customHeight="1">
      <c r="A118" s="144">
        <v>113</v>
      </c>
      <c r="B118" s="144">
        <v>47</v>
      </c>
      <c r="C118" s="145" t="s">
        <v>96</v>
      </c>
      <c r="D118" s="146" t="s">
        <v>65</v>
      </c>
      <c r="E118" s="147" t="s">
        <v>3</v>
      </c>
      <c r="F118" s="148">
        <v>1948</v>
      </c>
      <c r="G118" s="149" t="s">
        <v>325</v>
      </c>
      <c r="H118" s="146" t="s">
        <v>97</v>
      </c>
      <c r="I118" s="150" t="str">
        <f t="shared" si="4"/>
        <v>E</v>
      </c>
      <c r="J118" s="150">
        <f>COUNTIF(I$6:I118,I118)</f>
        <v>2</v>
      </c>
      <c r="K118" s="110">
        <v>0.039525462962962964</v>
      </c>
    </row>
    <row r="119" spans="1:11" s="121" customFormat="1" ht="15" customHeight="1">
      <c r="A119" s="154">
        <v>114</v>
      </c>
      <c r="B119" s="154">
        <v>15</v>
      </c>
      <c r="C119" s="162" t="s">
        <v>114</v>
      </c>
      <c r="D119" s="156" t="s">
        <v>32</v>
      </c>
      <c r="E119" s="157" t="s">
        <v>3</v>
      </c>
      <c r="F119" s="158">
        <v>1947</v>
      </c>
      <c r="G119" s="163" t="s">
        <v>10</v>
      </c>
      <c r="H119" s="156" t="s">
        <v>115</v>
      </c>
      <c r="I119" s="160" t="str">
        <f t="shared" si="4"/>
        <v>E</v>
      </c>
      <c r="J119" s="160">
        <f>COUNTIF(I$6:I119,I119)</f>
        <v>3</v>
      </c>
      <c r="K119" s="120">
        <v>0.03953703703703703</v>
      </c>
    </row>
    <row r="120" spans="1:11" ht="15" customHeight="1">
      <c r="A120" s="60">
        <v>115</v>
      </c>
      <c r="B120" s="60">
        <v>147</v>
      </c>
      <c r="C120" s="65" t="s">
        <v>317</v>
      </c>
      <c r="D120" s="11" t="s">
        <v>318</v>
      </c>
      <c r="E120" s="66" t="s">
        <v>4</v>
      </c>
      <c r="F120" s="14">
        <v>1979</v>
      </c>
      <c r="G120" s="39" t="s">
        <v>325</v>
      </c>
      <c r="H120" s="11" t="s">
        <v>14</v>
      </c>
      <c r="I120" s="61" t="str">
        <f t="shared" si="4"/>
        <v>G</v>
      </c>
      <c r="J120" s="61">
        <f>COUNTIF(I$6:I120,I120)</f>
        <v>5</v>
      </c>
      <c r="K120" s="62">
        <v>0.039560185185185184</v>
      </c>
    </row>
    <row r="121" spans="1:11" ht="15" customHeight="1">
      <c r="A121" s="60">
        <v>116</v>
      </c>
      <c r="B121" s="60">
        <v>160</v>
      </c>
      <c r="C121" s="75" t="s">
        <v>357</v>
      </c>
      <c r="D121" s="63" t="s">
        <v>136</v>
      </c>
      <c r="E121" s="66" t="s">
        <v>3</v>
      </c>
      <c r="F121" s="71">
        <v>1977</v>
      </c>
      <c r="G121" s="90" t="s">
        <v>10</v>
      </c>
      <c r="H121" s="63" t="s">
        <v>152</v>
      </c>
      <c r="I121" s="61" t="str">
        <f t="shared" si="4"/>
        <v>B</v>
      </c>
      <c r="J121" s="61">
        <f>COUNTIF(I$6:I121,I121)</f>
        <v>24</v>
      </c>
      <c r="K121" s="62">
        <v>0.039641203703703706</v>
      </c>
    </row>
    <row r="122" spans="1:11" ht="15" customHeight="1">
      <c r="A122" s="60">
        <v>117</v>
      </c>
      <c r="B122" s="60">
        <v>144</v>
      </c>
      <c r="C122" s="65" t="s">
        <v>272</v>
      </c>
      <c r="D122" s="11" t="s">
        <v>75</v>
      </c>
      <c r="E122" s="66" t="s">
        <v>3</v>
      </c>
      <c r="F122" s="14">
        <v>1994</v>
      </c>
      <c r="G122" s="39" t="s">
        <v>325</v>
      </c>
      <c r="H122" s="11" t="s">
        <v>42</v>
      </c>
      <c r="I122" s="61" t="str">
        <f t="shared" si="4"/>
        <v>A</v>
      </c>
      <c r="J122" s="61">
        <f>COUNTIF(I$6:I122,I122)</f>
        <v>37</v>
      </c>
      <c r="K122" s="62">
        <v>0.040046296296296295</v>
      </c>
    </row>
    <row r="123" spans="1:11" ht="15" customHeight="1">
      <c r="A123" s="60">
        <v>118</v>
      </c>
      <c r="B123" s="60">
        <v>70</v>
      </c>
      <c r="C123" s="65" t="s">
        <v>91</v>
      </c>
      <c r="D123" s="11" t="s">
        <v>49</v>
      </c>
      <c r="E123" s="66" t="s">
        <v>3</v>
      </c>
      <c r="F123" s="14">
        <v>1982</v>
      </c>
      <c r="G123" s="39" t="s">
        <v>325</v>
      </c>
      <c r="H123" s="11" t="s">
        <v>92</v>
      </c>
      <c r="I123" s="61" t="str">
        <f t="shared" si="4"/>
        <v>A</v>
      </c>
      <c r="J123" s="61">
        <f>COUNTIF(I$6:I123,I123)</f>
        <v>38</v>
      </c>
      <c r="K123" s="62">
        <v>0.04006944444444444</v>
      </c>
    </row>
    <row r="124" spans="1:11" ht="15" customHeight="1">
      <c r="A124" s="60">
        <v>119</v>
      </c>
      <c r="B124" s="60">
        <v>71</v>
      </c>
      <c r="C124" s="65" t="s">
        <v>99</v>
      </c>
      <c r="D124" s="11" t="s">
        <v>100</v>
      </c>
      <c r="E124" s="66" t="s">
        <v>3</v>
      </c>
      <c r="F124" s="14">
        <v>1954</v>
      </c>
      <c r="G124" s="39" t="s">
        <v>325</v>
      </c>
      <c r="H124" s="11" t="s">
        <v>92</v>
      </c>
      <c r="I124" s="61" t="str">
        <f t="shared" si="4"/>
        <v>D</v>
      </c>
      <c r="J124" s="61">
        <f>COUNTIF(I$6:I124,I124)</f>
        <v>12</v>
      </c>
      <c r="K124" s="62">
        <v>0.04034722222222222</v>
      </c>
    </row>
    <row r="125" spans="1:11" ht="15" customHeight="1">
      <c r="A125" s="60">
        <v>120</v>
      </c>
      <c r="B125" s="60">
        <v>97</v>
      </c>
      <c r="C125" s="75" t="s">
        <v>332</v>
      </c>
      <c r="D125" s="63" t="s">
        <v>84</v>
      </c>
      <c r="E125" s="66" t="s">
        <v>3</v>
      </c>
      <c r="F125" s="71">
        <v>2001</v>
      </c>
      <c r="G125" s="90" t="s">
        <v>10</v>
      </c>
      <c r="H125" s="63" t="s">
        <v>333</v>
      </c>
      <c r="I125" s="61" t="str">
        <f t="shared" si="4"/>
        <v>JM</v>
      </c>
      <c r="J125" s="61">
        <f>COUNTIF(I$6:I125,I125)</f>
        <v>8</v>
      </c>
      <c r="K125" s="62">
        <v>0.040358796296296295</v>
      </c>
    </row>
    <row r="126" spans="1:11" ht="15" customHeight="1">
      <c r="A126" s="60">
        <v>121</v>
      </c>
      <c r="B126" s="60">
        <v>65</v>
      </c>
      <c r="C126" s="65" t="s">
        <v>125</v>
      </c>
      <c r="D126" s="11" t="s">
        <v>126</v>
      </c>
      <c r="E126" s="66" t="s">
        <v>4</v>
      </c>
      <c r="F126" s="14">
        <v>1973</v>
      </c>
      <c r="G126" s="39" t="s">
        <v>325</v>
      </c>
      <c r="H126" s="11" t="s">
        <v>14</v>
      </c>
      <c r="I126" s="61" t="str">
        <f t="shared" si="4"/>
        <v>G</v>
      </c>
      <c r="J126" s="61">
        <f>COUNTIF(I$6:I126,I126)</f>
        <v>6</v>
      </c>
      <c r="K126" s="62">
        <v>0.040462962962962964</v>
      </c>
    </row>
    <row r="127" spans="1:11" ht="15" customHeight="1">
      <c r="A127" s="60">
        <v>122</v>
      </c>
      <c r="B127" s="60">
        <v>96</v>
      </c>
      <c r="C127" s="65" t="s">
        <v>127</v>
      </c>
      <c r="D127" s="11" t="s">
        <v>69</v>
      </c>
      <c r="E127" s="66" t="s">
        <v>3</v>
      </c>
      <c r="F127" s="14">
        <v>1964</v>
      </c>
      <c r="G127" s="39" t="s">
        <v>325</v>
      </c>
      <c r="H127" s="11" t="s">
        <v>296</v>
      </c>
      <c r="I127" s="61" t="str">
        <f t="shared" si="4"/>
        <v>C</v>
      </c>
      <c r="J127" s="61">
        <f>COUNTIF(I$6:I127,I127)</f>
        <v>19</v>
      </c>
      <c r="K127" s="62">
        <v>0.040532407407407406</v>
      </c>
    </row>
    <row r="128" spans="1:11" ht="15" customHeight="1">
      <c r="A128" s="60">
        <v>123</v>
      </c>
      <c r="B128" s="60">
        <v>93</v>
      </c>
      <c r="C128" s="65" t="s">
        <v>105</v>
      </c>
      <c r="D128" s="11" t="s">
        <v>55</v>
      </c>
      <c r="E128" s="66" t="s">
        <v>3</v>
      </c>
      <c r="F128" s="14">
        <v>1983</v>
      </c>
      <c r="G128" s="39" t="s">
        <v>325</v>
      </c>
      <c r="H128" s="11" t="s">
        <v>14</v>
      </c>
      <c r="I128" s="61" t="str">
        <f t="shared" si="4"/>
        <v>A</v>
      </c>
      <c r="J128" s="61">
        <f>COUNTIF(I$6:I128,I128)</f>
        <v>39</v>
      </c>
      <c r="K128" s="62">
        <v>0.040729166666666664</v>
      </c>
    </row>
    <row r="129" spans="1:11" s="111" customFormat="1" ht="15" customHeight="1">
      <c r="A129" s="144">
        <v>124</v>
      </c>
      <c r="B129" s="144">
        <v>161</v>
      </c>
      <c r="C129" s="145" t="s">
        <v>300</v>
      </c>
      <c r="D129" s="146" t="s">
        <v>173</v>
      </c>
      <c r="E129" s="147" t="s">
        <v>4</v>
      </c>
      <c r="F129" s="148">
        <v>1965</v>
      </c>
      <c r="G129" s="149" t="s">
        <v>325</v>
      </c>
      <c r="H129" s="146" t="s">
        <v>215</v>
      </c>
      <c r="I129" s="150" t="str">
        <f t="shared" si="4"/>
        <v>H</v>
      </c>
      <c r="J129" s="150">
        <f>COUNTIF(I$6:I129,I129)</f>
        <v>2</v>
      </c>
      <c r="K129" s="110">
        <v>0.04141203703703704</v>
      </c>
    </row>
    <row r="130" spans="1:11" s="121" customFormat="1" ht="15" customHeight="1">
      <c r="A130" s="154">
        <v>125</v>
      </c>
      <c r="B130" s="154">
        <v>90</v>
      </c>
      <c r="C130" s="155" t="s">
        <v>263</v>
      </c>
      <c r="D130" s="156" t="s">
        <v>264</v>
      </c>
      <c r="E130" s="157" t="s">
        <v>4</v>
      </c>
      <c r="F130" s="158">
        <v>1966</v>
      </c>
      <c r="G130" s="159" t="s">
        <v>325</v>
      </c>
      <c r="H130" s="156" t="s">
        <v>76</v>
      </c>
      <c r="I130" s="160" t="str">
        <f t="shared" si="4"/>
        <v>H</v>
      </c>
      <c r="J130" s="160">
        <f>COUNTIF(I$6:I130,I130)</f>
        <v>3</v>
      </c>
      <c r="K130" s="120">
        <v>0.04172453703703704</v>
      </c>
    </row>
    <row r="131" spans="1:11" ht="15" customHeight="1">
      <c r="A131" s="60">
        <v>126</v>
      </c>
      <c r="B131" s="60">
        <v>139</v>
      </c>
      <c r="C131" s="65" t="s">
        <v>248</v>
      </c>
      <c r="D131" s="11" t="s">
        <v>89</v>
      </c>
      <c r="E131" s="66" t="s">
        <v>3</v>
      </c>
      <c r="F131" s="14">
        <v>1974</v>
      </c>
      <c r="G131" s="39" t="s">
        <v>325</v>
      </c>
      <c r="H131" s="11" t="s">
        <v>33</v>
      </c>
      <c r="I131" s="61" t="str">
        <f t="shared" si="4"/>
        <v>B</v>
      </c>
      <c r="J131" s="61">
        <f>COUNTIF(I$6:I131,I131)</f>
        <v>25</v>
      </c>
      <c r="K131" s="62">
        <v>0.04248842592592592</v>
      </c>
    </row>
    <row r="132" spans="1:11" ht="15" customHeight="1">
      <c r="A132" s="60">
        <v>127</v>
      </c>
      <c r="B132" s="60">
        <v>4</v>
      </c>
      <c r="C132" s="65" t="s">
        <v>107</v>
      </c>
      <c r="D132" s="11" t="s">
        <v>69</v>
      </c>
      <c r="E132" s="66" t="s">
        <v>3</v>
      </c>
      <c r="F132" s="14">
        <v>1982</v>
      </c>
      <c r="G132" s="39" t="s">
        <v>325</v>
      </c>
      <c r="H132" s="11" t="s">
        <v>18</v>
      </c>
      <c r="I132" s="61" t="str">
        <f t="shared" si="4"/>
        <v>A</v>
      </c>
      <c r="J132" s="61">
        <f>COUNTIF(I$6:I132,I132)</f>
        <v>40</v>
      </c>
      <c r="K132" s="62">
        <v>0.04253472222222222</v>
      </c>
    </row>
    <row r="133" spans="1:11" ht="15" customHeight="1">
      <c r="A133" s="60">
        <v>128</v>
      </c>
      <c r="B133" s="60">
        <v>31</v>
      </c>
      <c r="C133" s="65" t="s">
        <v>230</v>
      </c>
      <c r="D133" s="11" t="s">
        <v>188</v>
      </c>
      <c r="E133" s="66" t="s">
        <v>4</v>
      </c>
      <c r="F133" s="14">
        <v>1978</v>
      </c>
      <c r="G133" s="39" t="s">
        <v>325</v>
      </c>
      <c r="H133" s="11" t="s">
        <v>108</v>
      </c>
      <c r="I133" s="61" t="str">
        <f t="shared" si="4"/>
        <v>G</v>
      </c>
      <c r="J133" s="61">
        <f>COUNTIF(I$6:I133,I133)</f>
        <v>7</v>
      </c>
      <c r="K133" s="62">
        <v>0.042847222222222224</v>
      </c>
    </row>
    <row r="134" spans="1:11" ht="15" customHeight="1">
      <c r="A134" s="60">
        <v>129</v>
      </c>
      <c r="B134" s="60">
        <v>33</v>
      </c>
      <c r="C134" s="65" t="s">
        <v>72</v>
      </c>
      <c r="D134" s="11" t="s">
        <v>73</v>
      </c>
      <c r="E134" s="66" t="s">
        <v>4</v>
      </c>
      <c r="F134" s="14">
        <v>1969</v>
      </c>
      <c r="G134" s="39" t="s">
        <v>325</v>
      </c>
      <c r="H134" s="11" t="s">
        <v>42</v>
      </c>
      <c r="I134" s="61" t="str">
        <f t="shared" si="4"/>
        <v>H</v>
      </c>
      <c r="J134" s="61">
        <f>COUNTIF(I$6:I134,I134)</f>
        <v>4</v>
      </c>
      <c r="K134" s="62">
        <v>0.04331018518518518</v>
      </c>
    </row>
    <row r="135" spans="1:11" ht="15" customHeight="1">
      <c r="A135" s="60">
        <v>130</v>
      </c>
      <c r="B135" s="60">
        <v>36</v>
      </c>
      <c r="C135" s="65" t="s">
        <v>74</v>
      </c>
      <c r="D135" s="11" t="s">
        <v>75</v>
      </c>
      <c r="E135" s="66" t="s">
        <v>3</v>
      </c>
      <c r="F135" s="14">
        <v>1952</v>
      </c>
      <c r="G135" s="39" t="s">
        <v>325</v>
      </c>
      <c r="H135" s="11" t="s">
        <v>229</v>
      </c>
      <c r="I135" s="61" t="str">
        <f t="shared" si="4"/>
        <v>D</v>
      </c>
      <c r="J135" s="61">
        <f>COUNTIF(I$6:I135,I135)</f>
        <v>13</v>
      </c>
      <c r="K135" s="62">
        <v>0.04331018518518518</v>
      </c>
    </row>
    <row r="136" spans="1:11" ht="15" customHeight="1">
      <c r="A136" s="60">
        <v>131</v>
      </c>
      <c r="B136" s="60">
        <v>42</v>
      </c>
      <c r="C136" s="65" t="s">
        <v>216</v>
      </c>
      <c r="D136" s="11" t="s">
        <v>217</v>
      </c>
      <c r="E136" s="66" t="s">
        <v>3</v>
      </c>
      <c r="F136" s="14">
        <v>1964</v>
      </c>
      <c r="G136" s="39" t="s">
        <v>325</v>
      </c>
      <c r="H136" s="11" t="s">
        <v>218</v>
      </c>
      <c r="I136" s="61" t="str">
        <f t="shared" si="4"/>
        <v>C</v>
      </c>
      <c r="J136" s="61">
        <f>COUNTIF(I$6:I136,I136)</f>
        <v>20</v>
      </c>
      <c r="K136" s="62">
        <v>0.04461805555555556</v>
      </c>
    </row>
    <row r="137" spans="1:11" ht="15" customHeight="1">
      <c r="A137" s="60">
        <v>132</v>
      </c>
      <c r="B137" s="60">
        <v>140</v>
      </c>
      <c r="C137" s="75" t="s">
        <v>109</v>
      </c>
      <c r="D137" s="63" t="s">
        <v>111</v>
      </c>
      <c r="E137" s="66" t="s">
        <v>3</v>
      </c>
      <c r="F137" s="71">
        <v>1960</v>
      </c>
      <c r="G137" s="90" t="s">
        <v>10</v>
      </c>
      <c r="H137" s="63" t="s">
        <v>19</v>
      </c>
      <c r="I137" s="61" t="str">
        <f t="shared" si="4"/>
        <v>C</v>
      </c>
      <c r="J137" s="61">
        <f>COUNTIF(I$6:I137,I137)</f>
        <v>21</v>
      </c>
      <c r="K137" s="62">
        <v>0.044814814814814814</v>
      </c>
    </row>
    <row r="138" spans="1:11" s="121" customFormat="1" ht="15" customHeight="1">
      <c r="A138" s="154">
        <v>133</v>
      </c>
      <c r="B138" s="154">
        <v>43</v>
      </c>
      <c r="C138" s="155" t="s">
        <v>303</v>
      </c>
      <c r="D138" s="156" t="s">
        <v>188</v>
      </c>
      <c r="E138" s="157" t="s">
        <v>4</v>
      </c>
      <c r="F138" s="158">
        <v>1959</v>
      </c>
      <c r="G138" s="159" t="s">
        <v>325</v>
      </c>
      <c r="H138" s="156" t="s">
        <v>304</v>
      </c>
      <c r="I138" s="164" t="s">
        <v>156</v>
      </c>
      <c r="J138" s="164">
        <f>COUNTIF(I$6:I138,I138)</f>
        <v>3</v>
      </c>
      <c r="K138" s="120">
        <v>0.045000000000000005</v>
      </c>
    </row>
    <row r="139" spans="1:11" ht="15" customHeight="1">
      <c r="A139" s="60">
        <v>134</v>
      </c>
      <c r="B139" s="60">
        <v>91</v>
      </c>
      <c r="C139" s="65" t="s">
        <v>262</v>
      </c>
      <c r="D139" s="11" t="s">
        <v>37</v>
      </c>
      <c r="E139" s="66" t="s">
        <v>3</v>
      </c>
      <c r="F139" s="14">
        <v>1965</v>
      </c>
      <c r="G139" s="39" t="s">
        <v>325</v>
      </c>
      <c r="H139" s="11" t="s">
        <v>76</v>
      </c>
      <c r="I139" s="61" t="str">
        <f aca="true" t="shared" si="5" ref="I139:I155">IF($E139="m",IF($F$1-$F139&gt;19,IF($F$1-$F139&lt;40,"A",IF($F$1-$F139&gt;49,IF($F$1-$F139&gt;59,IF($F$1-$F139&gt;69,"E","D"),"C"),"B")),"JM"),IF($F$1-$F139&gt;19,IF($F$1-$F139&lt;40,"F",IF($F$1-$F139&lt;50,"G","H")),"JŽ"))</f>
        <v>C</v>
      </c>
      <c r="J139" s="61">
        <f>COUNTIF(I$6:I139,I139)</f>
        <v>22</v>
      </c>
      <c r="K139" s="62">
        <v>0.045254629629629624</v>
      </c>
    </row>
    <row r="140" spans="1:11" ht="15" customHeight="1">
      <c r="A140" s="60">
        <v>135</v>
      </c>
      <c r="B140" s="60">
        <v>133</v>
      </c>
      <c r="C140" s="75" t="s">
        <v>349</v>
      </c>
      <c r="D140" s="63" t="s">
        <v>59</v>
      </c>
      <c r="E140" s="66" t="s">
        <v>4</v>
      </c>
      <c r="F140" s="71">
        <v>1999</v>
      </c>
      <c r="G140" s="90" t="s">
        <v>10</v>
      </c>
      <c r="H140" s="63" t="s">
        <v>350</v>
      </c>
      <c r="I140" s="61" t="str">
        <f t="shared" si="5"/>
        <v>F</v>
      </c>
      <c r="J140" s="61">
        <f>COUNTIF(I$6:I140,I140)</f>
        <v>10</v>
      </c>
      <c r="K140" s="62">
        <v>0.046516203703703705</v>
      </c>
    </row>
    <row r="141" spans="1:12" ht="15" customHeight="1">
      <c r="A141" s="60">
        <v>136</v>
      </c>
      <c r="B141" s="60">
        <v>100</v>
      </c>
      <c r="C141" s="75" t="s">
        <v>96</v>
      </c>
      <c r="D141" s="63" t="s">
        <v>260</v>
      </c>
      <c r="E141" s="66" t="s">
        <v>3</v>
      </c>
      <c r="F141" s="71">
        <v>1983</v>
      </c>
      <c r="G141" s="90" t="s">
        <v>10</v>
      </c>
      <c r="H141" s="63" t="s">
        <v>345</v>
      </c>
      <c r="I141" s="61" t="str">
        <f t="shared" si="5"/>
        <v>A</v>
      </c>
      <c r="J141" s="61">
        <f>COUNTIF(I$6:I141,I141)</f>
        <v>41</v>
      </c>
      <c r="K141" s="62">
        <v>0.04658564814814815</v>
      </c>
      <c r="L141" s="73"/>
    </row>
    <row r="142" spans="1:12" ht="15" customHeight="1">
      <c r="A142" s="60">
        <v>137</v>
      </c>
      <c r="B142" s="60">
        <v>113</v>
      </c>
      <c r="C142" s="65" t="s">
        <v>83</v>
      </c>
      <c r="D142" s="11" t="s">
        <v>41</v>
      </c>
      <c r="E142" s="66" t="s">
        <v>3</v>
      </c>
      <c r="F142" s="14">
        <v>1980</v>
      </c>
      <c r="G142" s="39" t="s">
        <v>325</v>
      </c>
      <c r="H142" s="11" t="s">
        <v>21</v>
      </c>
      <c r="I142" s="61" t="str">
        <f t="shared" si="5"/>
        <v>A</v>
      </c>
      <c r="J142" s="61">
        <f>COUNTIF(I$6:I142,I142)</f>
        <v>42</v>
      </c>
      <c r="K142" s="62">
        <v>0.046724537037037044</v>
      </c>
      <c r="L142" s="74"/>
    </row>
    <row r="143" spans="1:12" ht="15" customHeight="1">
      <c r="A143" s="60">
        <v>138</v>
      </c>
      <c r="B143" s="60">
        <v>24</v>
      </c>
      <c r="C143" s="65" t="s">
        <v>119</v>
      </c>
      <c r="D143" s="11" t="s">
        <v>55</v>
      </c>
      <c r="E143" s="66" t="s">
        <v>3</v>
      </c>
      <c r="F143" s="14">
        <v>1993</v>
      </c>
      <c r="G143" s="39" t="s">
        <v>325</v>
      </c>
      <c r="H143" s="11" t="s">
        <v>195</v>
      </c>
      <c r="I143" s="61" t="str">
        <f t="shared" si="5"/>
        <v>A</v>
      </c>
      <c r="J143" s="61">
        <f>COUNTIF(I$6:I143,I143)</f>
        <v>43</v>
      </c>
      <c r="K143" s="62">
        <v>0.04681712962962963</v>
      </c>
      <c r="L143" s="73"/>
    </row>
    <row r="144" spans="1:11" ht="15" customHeight="1">
      <c r="A144" s="60">
        <v>139</v>
      </c>
      <c r="B144" s="60">
        <v>23</v>
      </c>
      <c r="C144" s="65" t="s">
        <v>202</v>
      </c>
      <c r="D144" s="11" t="s">
        <v>34</v>
      </c>
      <c r="E144" s="66" t="s">
        <v>4</v>
      </c>
      <c r="F144" s="14">
        <v>1996</v>
      </c>
      <c r="G144" s="39" t="s">
        <v>325</v>
      </c>
      <c r="H144" s="11" t="s">
        <v>108</v>
      </c>
      <c r="I144" s="61" t="str">
        <f t="shared" si="5"/>
        <v>F</v>
      </c>
      <c r="J144" s="61">
        <f>COUNTIF(I$6:I144,I144)</f>
        <v>11</v>
      </c>
      <c r="K144" s="62">
        <v>0.04701388888888889</v>
      </c>
    </row>
    <row r="145" spans="1:11" ht="15" customHeight="1">
      <c r="A145" s="60">
        <v>140</v>
      </c>
      <c r="B145" s="60">
        <v>45</v>
      </c>
      <c r="C145" s="65" t="s">
        <v>172</v>
      </c>
      <c r="D145" s="11" t="s">
        <v>173</v>
      </c>
      <c r="E145" s="66" t="s">
        <v>4</v>
      </c>
      <c r="F145" s="14">
        <v>1972</v>
      </c>
      <c r="G145" s="39" t="s">
        <v>325</v>
      </c>
      <c r="H145" s="11" t="s">
        <v>14</v>
      </c>
      <c r="I145" s="61" t="str">
        <f t="shared" si="5"/>
        <v>G</v>
      </c>
      <c r="J145" s="61">
        <f>COUNTIF(I$6:I145,I145)</f>
        <v>8</v>
      </c>
      <c r="K145" s="62">
        <v>0.04719907407407407</v>
      </c>
    </row>
    <row r="146" spans="1:11" ht="15" customHeight="1">
      <c r="A146" s="60">
        <v>141</v>
      </c>
      <c r="B146" s="60">
        <v>151</v>
      </c>
      <c r="C146" s="65" t="s">
        <v>193</v>
      </c>
      <c r="D146" s="11" t="s">
        <v>77</v>
      </c>
      <c r="E146" s="66" t="s">
        <v>4</v>
      </c>
      <c r="F146" s="14">
        <v>1993</v>
      </c>
      <c r="G146" s="39" t="s">
        <v>325</v>
      </c>
      <c r="H146" s="8" t="s">
        <v>192</v>
      </c>
      <c r="I146" s="61" t="str">
        <f t="shared" si="5"/>
        <v>F</v>
      </c>
      <c r="J146" s="61">
        <f>COUNTIF(I$6:I146,I146)</f>
        <v>12</v>
      </c>
      <c r="K146" s="62">
        <v>0.04750000000000001</v>
      </c>
    </row>
    <row r="147" spans="1:11" ht="15" customHeight="1">
      <c r="A147" s="60">
        <v>142</v>
      </c>
      <c r="B147" s="60">
        <v>68</v>
      </c>
      <c r="C147" s="65" t="s">
        <v>106</v>
      </c>
      <c r="D147" s="11" t="s">
        <v>140</v>
      </c>
      <c r="E147" s="66" t="s">
        <v>3</v>
      </c>
      <c r="F147" s="14">
        <v>1942</v>
      </c>
      <c r="G147" s="39" t="s">
        <v>325</v>
      </c>
      <c r="H147" s="11" t="s">
        <v>20</v>
      </c>
      <c r="I147" s="61" t="str">
        <f t="shared" si="5"/>
        <v>E</v>
      </c>
      <c r="J147" s="61">
        <f>COUNTIF(I$6:I147,I147)</f>
        <v>4</v>
      </c>
      <c r="K147" s="62">
        <v>0.04783564814814815</v>
      </c>
    </row>
    <row r="148" spans="1:11" ht="15" customHeight="1">
      <c r="A148" s="60">
        <v>143</v>
      </c>
      <c r="B148" s="60">
        <v>109</v>
      </c>
      <c r="C148" s="65" t="s">
        <v>183</v>
      </c>
      <c r="D148" s="11" t="s">
        <v>150</v>
      </c>
      <c r="E148" s="66" t="s">
        <v>3</v>
      </c>
      <c r="F148" s="14">
        <v>1978</v>
      </c>
      <c r="G148" s="39" t="s">
        <v>325</v>
      </c>
      <c r="H148" s="11" t="s">
        <v>186</v>
      </c>
      <c r="I148" s="61" t="str">
        <f t="shared" si="5"/>
        <v>B</v>
      </c>
      <c r="J148" s="61">
        <f>COUNTIF(I$6:I148,I148)</f>
        <v>26</v>
      </c>
      <c r="K148" s="62">
        <v>0.047962962962962964</v>
      </c>
    </row>
    <row r="149" spans="1:11" ht="15" customHeight="1">
      <c r="A149" s="60">
        <v>144</v>
      </c>
      <c r="B149" s="60">
        <v>120</v>
      </c>
      <c r="C149" s="65" t="s">
        <v>301</v>
      </c>
      <c r="D149" s="11" t="s">
        <v>212</v>
      </c>
      <c r="E149" s="66" t="s">
        <v>3</v>
      </c>
      <c r="F149" s="14">
        <v>1987</v>
      </c>
      <c r="G149" s="39" t="s">
        <v>325</v>
      </c>
      <c r="H149" s="11" t="s">
        <v>14</v>
      </c>
      <c r="I149" s="61" t="str">
        <f t="shared" si="5"/>
        <v>A</v>
      </c>
      <c r="J149" s="61">
        <f>COUNTIF(I$6:I149,I149)</f>
        <v>44</v>
      </c>
      <c r="K149" s="62">
        <v>0.04807870370370371</v>
      </c>
    </row>
    <row r="150" spans="1:11" ht="15" customHeight="1">
      <c r="A150" s="60">
        <v>145</v>
      </c>
      <c r="B150" s="60">
        <v>141</v>
      </c>
      <c r="C150" s="65" t="s">
        <v>232</v>
      </c>
      <c r="D150" s="11" t="s">
        <v>101</v>
      </c>
      <c r="E150" s="66" t="s">
        <v>3</v>
      </c>
      <c r="F150" s="14">
        <v>2000</v>
      </c>
      <c r="G150" s="39" t="s">
        <v>325</v>
      </c>
      <c r="H150" s="11" t="s">
        <v>108</v>
      </c>
      <c r="I150" s="61" t="str">
        <f t="shared" si="5"/>
        <v>JM</v>
      </c>
      <c r="J150" s="61">
        <f>COUNTIF(I$6:I150,I150)</f>
        <v>9</v>
      </c>
      <c r="K150" s="62">
        <v>0.04905092592592592</v>
      </c>
    </row>
    <row r="151" spans="1:11" ht="15" customHeight="1">
      <c r="A151" s="60">
        <v>146</v>
      </c>
      <c r="B151" s="60">
        <v>142</v>
      </c>
      <c r="C151" s="65" t="s">
        <v>265</v>
      </c>
      <c r="D151" s="11" t="s">
        <v>32</v>
      </c>
      <c r="E151" s="66" t="s">
        <v>3</v>
      </c>
      <c r="F151" s="14">
        <v>1991</v>
      </c>
      <c r="G151" s="39" t="s">
        <v>325</v>
      </c>
      <c r="H151" s="11" t="s">
        <v>261</v>
      </c>
      <c r="I151" s="61" t="str">
        <f t="shared" si="5"/>
        <v>A</v>
      </c>
      <c r="J151" s="61">
        <f>COUNTIF(I$6:I151,I151)</f>
        <v>45</v>
      </c>
      <c r="K151" s="62">
        <v>0.049375</v>
      </c>
    </row>
    <row r="152" spans="1:11" ht="15" customHeight="1">
      <c r="A152" s="60">
        <v>147</v>
      </c>
      <c r="B152" s="60">
        <v>138</v>
      </c>
      <c r="C152" s="65" t="s">
        <v>249</v>
      </c>
      <c r="D152" s="11" t="s">
        <v>250</v>
      </c>
      <c r="E152" s="66" t="s">
        <v>4</v>
      </c>
      <c r="F152" s="14">
        <v>1971</v>
      </c>
      <c r="G152" s="39" t="s">
        <v>325</v>
      </c>
      <c r="H152" s="11" t="s">
        <v>33</v>
      </c>
      <c r="I152" s="61" t="str">
        <f t="shared" si="5"/>
        <v>G</v>
      </c>
      <c r="J152" s="61">
        <f>COUNTIF(I$6:I152,I152)</f>
        <v>9</v>
      </c>
      <c r="K152" s="62">
        <v>0.05260416666666667</v>
      </c>
    </row>
    <row r="153" spans="1:11" ht="15" customHeight="1">
      <c r="A153" s="60">
        <v>148</v>
      </c>
      <c r="B153" s="60">
        <v>94</v>
      </c>
      <c r="C153" s="75" t="s">
        <v>341</v>
      </c>
      <c r="D153" s="63" t="s">
        <v>342</v>
      </c>
      <c r="E153" s="66" t="s">
        <v>4</v>
      </c>
      <c r="F153" s="71">
        <v>1964</v>
      </c>
      <c r="G153" s="90" t="s">
        <v>10</v>
      </c>
      <c r="H153" s="94" t="s">
        <v>343</v>
      </c>
      <c r="I153" s="61" t="str">
        <f t="shared" si="5"/>
        <v>H</v>
      </c>
      <c r="J153" s="61">
        <f>COUNTIF(I$6:I153,I153)</f>
        <v>5</v>
      </c>
      <c r="K153" s="62">
        <v>0.05416666666666667</v>
      </c>
    </row>
    <row r="154" spans="1:11" ht="15" customHeight="1">
      <c r="A154" s="60">
        <v>149</v>
      </c>
      <c r="B154" s="60">
        <v>116</v>
      </c>
      <c r="C154" s="65" t="s">
        <v>81</v>
      </c>
      <c r="D154" s="11" t="s">
        <v>82</v>
      </c>
      <c r="E154" s="66" t="s">
        <v>3</v>
      </c>
      <c r="F154" s="14">
        <v>1946</v>
      </c>
      <c r="G154" s="39" t="s">
        <v>325</v>
      </c>
      <c r="H154" s="11" t="s">
        <v>76</v>
      </c>
      <c r="I154" s="61" t="str">
        <f t="shared" si="5"/>
        <v>E</v>
      </c>
      <c r="J154" s="61">
        <f>COUNTIF(I$6:I154,I154)</f>
        <v>5</v>
      </c>
      <c r="K154" s="62">
        <v>0.05922453703703704</v>
      </c>
    </row>
    <row r="155" spans="1:11" ht="15" customHeight="1">
      <c r="A155" s="60">
        <v>150</v>
      </c>
      <c r="B155" s="60">
        <v>128</v>
      </c>
      <c r="C155" s="75" t="s">
        <v>346</v>
      </c>
      <c r="D155" s="63" t="s">
        <v>49</v>
      </c>
      <c r="E155" s="66" t="s">
        <v>3</v>
      </c>
      <c r="F155" s="71">
        <v>1977</v>
      </c>
      <c r="G155" s="90" t="s">
        <v>10</v>
      </c>
      <c r="H155" s="63" t="s">
        <v>347</v>
      </c>
      <c r="I155" s="61" t="str">
        <f t="shared" si="5"/>
        <v>B</v>
      </c>
      <c r="J155" s="61">
        <f>COUNTIF(I$6:I155,I155)</f>
        <v>27</v>
      </c>
      <c r="K155" s="62" t="s">
        <v>24</v>
      </c>
    </row>
    <row r="157" spans="1:11" s="10" customFormat="1" ht="12.75">
      <c r="A157" s="205" t="s">
        <v>27</v>
      </c>
      <c r="B157" s="205"/>
      <c r="C157" s="205"/>
      <c r="D157" s="205"/>
      <c r="E157" s="205"/>
      <c r="F157" s="205"/>
      <c r="G157" s="205"/>
      <c r="H157" s="205"/>
      <c r="I157" s="51"/>
      <c r="J157" s="51"/>
      <c r="K157" s="38"/>
    </row>
  </sheetData>
  <sheetProtection/>
  <mergeCells count="3">
    <mergeCell ref="A2:K2"/>
    <mergeCell ref="A3:K3"/>
    <mergeCell ref="A157:H1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2">
      <selection activeCell="N117" sqref="N117"/>
    </sheetView>
  </sheetViews>
  <sheetFormatPr defaultColWidth="9.140625" defaultRowHeight="12.75"/>
  <cols>
    <col min="1" max="1" width="4.8515625" style="12" customWidth="1"/>
    <col min="2" max="2" width="6.57421875" style="12" customWidth="1"/>
    <col min="3" max="3" width="15.57421875" style="21" customWidth="1"/>
    <col min="4" max="4" width="9.7109375" style="9" customWidth="1"/>
    <col min="5" max="5" width="3.57421875" style="37" customWidth="1"/>
    <col min="6" max="6" width="5.8515625" style="68" customWidth="1"/>
    <col min="7" max="7" width="5.28125" style="15" customWidth="1"/>
    <col min="8" max="8" width="26.28125" style="76" customWidth="1"/>
    <col min="9" max="9" width="4.140625" style="50" customWidth="1"/>
    <col min="10" max="10" width="4.57421875" style="50" customWidth="1"/>
    <col min="11" max="11" width="10.00390625" style="12" customWidth="1"/>
  </cols>
  <sheetData>
    <row r="1" spans="5:6" ht="14.25" customHeight="1" hidden="1">
      <c r="E1" s="37" t="s">
        <v>6</v>
      </c>
      <c r="F1" s="68">
        <v>2019</v>
      </c>
    </row>
    <row r="2" spans="1:11" s="70" customFormat="1" ht="30" customHeight="1" thickBot="1">
      <c r="A2" s="216" t="s">
        <v>382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s="67" customFormat="1" ht="15" customHeight="1">
      <c r="A3" s="204" t="s">
        <v>159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s="1" customFormat="1" ht="20.25">
      <c r="A4" s="13"/>
      <c r="B4" s="130" t="s">
        <v>29</v>
      </c>
      <c r="C4" s="72"/>
      <c r="D4" s="10"/>
      <c r="E4" s="38"/>
      <c r="F4" s="13"/>
      <c r="G4" s="89"/>
      <c r="H4" s="52"/>
      <c r="I4" s="51" t="s">
        <v>329</v>
      </c>
      <c r="J4" s="51"/>
      <c r="K4" s="13"/>
    </row>
    <row r="5" spans="1:11" s="48" customFormat="1" ht="31.5" customHeight="1">
      <c r="A5" s="34" t="s">
        <v>22</v>
      </c>
      <c r="B5" s="34" t="s">
        <v>132</v>
      </c>
      <c r="C5" s="126" t="s">
        <v>131</v>
      </c>
      <c r="D5" s="45" t="s">
        <v>0</v>
      </c>
      <c r="E5" s="46" t="s">
        <v>5</v>
      </c>
      <c r="F5" s="69" t="s">
        <v>7</v>
      </c>
      <c r="G5" s="47" t="s">
        <v>31</v>
      </c>
      <c r="H5" s="125" t="s">
        <v>134</v>
      </c>
      <c r="I5" s="57" t="s">
        <v>8</v>
      </c>
      <c r="J5" s="58" t="s">
        <v>133</v>
      </c>
      <c r="K5" s="35" t="s">
        <v>2</v>
      </c>
    </row>
    <row r="6" spans="1:11" s="129" customFormat="1" ht="19.5" customHeight="1">
      <c r="A6" s="210" t="s">
        <v>44</v>
      </c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s="102" customFormat="1" ht="15" customHeight="1">
      <c r="A7" s="131">
        <v>1</v>
      </c>
      <c r="B7" s="131">
        <v>63</v>
      </c>
      <c r="C7" s="132" t="s">
        <v>66</v>
      </c>
      <c r="D7" s="133" t="s">
        <v>67</v>
      </c>
      <c r="E7" s="134" t="s">
        <v>3</v>
      </c>
      <c r="F7" s="135">
        <v>1997</v>
      </c>
      <c r="G7" s="136" t="s">
        <v>325</v>
      </c>
      <c r="H7" s="133" t="s">
        <v>68</v>
      </c>
      <c r="I7" s="138" t="str">
        <f aca="true" t="shared" si="0" ref="I7:I50">IF($E7="m",IF($F$1-$F7&gt;19,IF($F$1-$F7&lt;40,"A",IF($F$1-$F7&gt;49,IF($F$1-$F7&gt;59,IF($F$1-$F7&gt;69,"E","D"),"C"),"B")),"JM"),IF($F$1-$F7&gt;19,IF($F$1-$F7&lt;40,"F",IF($F$1-$F7&lt;50,"G","H")),"JŽ"))</f>
        <v>A</v>
      </c>
      <c r="J7" s="138">
        <f>COUNTIF(I$7:I7,I7)</f>
        <v>1</v>
      </c>
      <c r="K7" s="101">
        <v>0.024837962962962964</v>
      </c>
    </row>
    <row r="8" spans="1:11" s="111" customFormat="1" ht="15" customHeight="1">
      <c r="A8" s="144">
        <v>2</v>
      </c>
      <c r="B8" s="144">
        <v>26</v>
      </c>
      <c r="C8" s="145" t="s">
        <v>180</v>
      </c>
      <c r="D8" s="146" t="s">
        <v>181</v>
      </c>
      <c r="E8" s="147" t="s">
        <v>3</v>
      </c>
      <c r="F8" s="148">
        <v>1982</v>
      </c>
      <c r="G8" s="149" t="s">
        <v>325</v>
      </c>
      <c r="H8" s="146" t="s">
        <v>182</v>
      </c>
      <c r="I8" s="150" t="str">
        <f t="shared" si="0"/>
        <v>A</v>
      </c>
      <c r="J8" s="150">
        <f>COUNTIF(I$7:I8,I8)</f>
        <v>2</v>
      </c>
      <c r="K8" s="110">
        <v>0.024895833333333336</v>
      </c>
    </row>
    <row r="9" spans="1:11" s="121" customFormat="1" ht="15" customHeight="1">
      <c r="A9" s="154">
        <v>3</v>
      </c>
      <c r="B9" s="154">
        <v>44</v>
      </c>
      <c r="C9" s="155" t="s">
        <v>143</v>
      </c>
      <c r="D9" s="156" t="s">
        <v>144</v>
      </c>
      <c r="E9" s="157" t="s">
        <v>3</v>
      </c>
      <c r="F9" s="158">
        <v>1980</v>
      </c>
      <c r="G9" s="159" t="s">
        <v>325</v>
      </c>
      <c r="H9" s="156" t="s">
        <v>13</v>
      </c>
      <c r="I9" s="160" t="str">
        <f t="shared" si="0"/>
        <v>A</v>
      </c>
      <c r="J9" s="160">
        <f>COUNTIF(I$7:I9,I9)</f>
        <v>3</v>
      </c>
      <c r="K9" s="120">
        <v>0.02533564814814815</v>
      </c>
    </row>
    <row r="10" spans="1:11" s="190" customFormat="1" ht="15" customHeight="1">
      <c r="A10" s="182">
        <v>4</v>
      </c>
      <c r="B10" s="182">
        <v>17</v>
      </c>
      <c r="C10" s="183" t="s">
        <v>284</v>
      </c>
      <c r="D10" s="184" t="s">
        <v>285</v>
      </c>
      <c r="E10" s="185" t="s">
        <v>3</v>
      </c>
      <c r="F10" s="186">
        <v>1981</v>
      </c>
      <c r="G10" s="191" t="s">
        <v>334</v>
      </c>
      <c r="H10" s="184" t="s">
        <v>286</v>
      </c>
      <c r="I10" s="188" t="str">
        <f t="shared" si="0"/>
        <v>A</v>
      </c>
      <c r="J10" s="188">
        <f>COUNTIF(I$7:I10,I10)</f>
        <v>4</v>
      </c>
      <c r="K10" s="189">
        <v>0.026759259259259257</v>
      </c>
    </row>
    <row r="11" spans="1:11" s="200" customFormat="1" ht="15" customHeight="1">
      <c r="A11" s="192">
        <v>5</v>
      </c>
      <c r="B11" s="192">
        <v>54</v>
      </c>
      <c r="C11" s="193" t="s">
        <v>70</v>
      </c>
      <c r="D11" s="194" t="s">
        <v>32</v>
      </c>
      <c r="E11" s="195" t="s">
        <v>3</v>
      </c>
      <c r="F11" s="196">
        <v>1990</v>
      </c>
      <c r="G11" s="197" t="s">
        <v>325</v>
      </c>
      <c r="H11" s="194" t="s">
        <v>15</v>
      </c>
      <c r="I11" s="198" t="str">
        <f t="shared" si="0"/>
        <v>A</v>
      </c>
      <c r="J11" s="198">
        <f>COUNTIF(I$7:I11,I11)</f>
        <v>5</v>
      </c>
      <c r="K11" s="199">
        <v>0.027395833333333338</v>
      </c>
    </row>
    <row r="12" spans="1:11" s="55" customFormat="1" ht="15" customHeight="1" hidden="1">
      <c r="A12" s="60">
        <v>13</v>
      </c>
      <c r="B12" s="60">
        <v>39</v>
      </c>
      <c r="C12" s="65" t="s">
        <v>268</v>
      </c>
      <c r="D12" s="11" t="s">
        <v>102</v>
      </c>
      <c r="E12" s="66" t="s">
        <v>3</v>
      </c>
      <c r="F12" s="14">
        <v>1981</v>
      </c>
      <c r="G12" s="39" t="s">
        <v>325</v>
      </c>
      <c r="H12" s="11" t="s">
        <v>269</v>
      </c>
      <c r="I12" s="61" t="str">
        <f t="shared" si="0"/>
        <v>A</v>
      </c>
      <c r="J12" s="61">
        <f>COUNTIF(I$7:I12,I12)</f>
        <v>6</v>
      </c>
      <c r="K12" s="62">
        <v>0.02791666666666667</v>
      </c>
    </row>
    <row r="13" spans="1:11" s="53" customFormat="1" ht="15" customHeight="1" hidden="1">
      <c r="A13" s="60">
        <v>16</v>
      </c>
      <c r="B13" s="60">
        <v>51</v>
      </c>
      <c r="C13" s="65" t="s">
        <v>104</v>
      </c>
      <c r="D13" s="11" t="s">
        <v>37</v>
      </c>
      <c r="E13" s="66" t="s">
        <v>3</v>
      </c>
      <c r="F13" s="14">
        <v>1982</v>
      </c>
      <c r="G13" s="39" t="s">
        <v>325</v>
      </c>
      <c r="H13" s="11" t="s">
        <v>270</v>
      </c>
      <c r="I13" s="61" t="str">
        <f t="shared" si="0"/>
        <v>A</v>
      </c>
      <c r="J13" s="61">
        <f>COUNTIF(I$7:I13,I13)</f>
        <v>7</v>
      </c>
      <c r="K13" s="62">
        <v>0.028125</v>
      </c>
    </row>
    <row r="14" spans="1:11" s="54" customFormat="1" ht="15" customHeight="1" hidden="1">
      <c r="A14" s="60">
        <v>18</v>
      </c>
      <c r="B14" s="60">
        <v>60</v>
      </c>
      <c r="C14" s="65" t="s">
        <v>245</v>
      </c>
      <c r="D14" s="11" t="s">
        <v>246</v>
      </c>
      <c r="E14" s="66" t="s">
        <v>3</v>
      </c>
      <c r="F14" s="14">
        <v>1999</v>
      </c>
      <c r="G14" s="39" t="s">
        <v>325</v>
      </c>
      <c r="H14" s="11" t="s">
        <v>247</v>
      </c>
      <c r="I14" s="61" t="str">
        <f t="shared" si="0"/>
        <v>A</v>
      </c>
      <c r="J14" s="61">
        <f>COUNTIF(I$7:I14,I14)</f>
        <v>8</v>
      </c>
      <c r="K14" s="62">
        <v>0.028599537037037034</v>
      </c>
    </row>
    <row r="15" spans="1:11" ht="15" customHeight="1" hidden="1">
      <c r="A15" s="60">
        <v>19</v>
      </c>
      <c r="B15" s="60">
        <v>66</v>
      </c>
      <c r="C15" s="65" t="s">
        <v>209</v>
      </c>
      <c r="D15" s="11" t="s">
        <v>210</v>
      </c>
      <c r="E15" s="66" t="s">
        <v>3</v>
      </c>
      <c r="F15" s="14">
        <v>1980</v>
      </c>
      <c r="G15" s="39" t="s">
        <v>325</v>
      </c>
      <c r="H15" s="11" t="s">
        <v>68</v>
      </c>
      <c r="I15" s="61" t="str">
        <f t="shared" si="0"/>
        <v>A</v>
      </c>
      <c r="J15" s="61">
        <f>COUNTIF(I$7:I15,I15)</f>
        <v>9</v>
      </c>
      <c r="K15" s="62">
        <v>0.028807870370370373</v>
      </c>
    </row>
    <row r="16" spans="1:11" s="53" customFormat="1" ht="15" customHeight="1" hidden="1">
      <c r="A16" s="60">
        <v>23</v>
      </c>
      <c r="B16" s="60">
        <v>108</v>
      </c>
      <c r="C16" s="65" t="s">
        <v>289</v>
      </c>
      <c r="D16" s="11" t="s">
        <v>48</v>
      </c>
      <c r="E16" s="66" t="s">
        <v>3</v>
      </c>
      <c r="F16" s="14">
        <v>1980</v>
      </c>
      <c r="G16" s="39" t="s">
        <v>325</v>
      </c>
      <c r="H16" s="11" t="s">
        <v>120</v>
      </c>
      <c r="I16" s="61" t="str">
        <f t="shared" si="0"/>
        <v>A</v>
      </c>
      <c r="J16" s="61">
        <f>COUNTIF(I$7:I16,I16)</f>
        <v>10</v>
      </c>
      <c r="K16" s="62">
        <v>0.02935185185185185</v>
      </c>
    </row>
    <row r="17" spans="1:11" ht="15" customHeight="1" hidden="1">
      <c r="A17" s="60">
        <v>26</v>
      </c>
      <c r="B17" s="60">
        <v>137</v>
      </c>
      <c r="C17" s="65" t="s">
        <v>51</v>
      </c>
      <c r="D17" s="11" t="s">
        <v>45</v>
      </c>
      <c r="E17" s="66" t="s">
        <v>3</v>
      </c>
      <c r="F17" s="14">
        <v>1986</v>
      </c>
      <c r="G17" s="39" t="s">
        <v>325</v>
      </c>
      <c r="H17" s="11" t="s">
        <v>316</v>
      </c>
      <c r="I17" s="61" t="str">
        <f t="shared" si="0"/>
        <v>A</v>
      </c>
      <c r="J17" s="61">
        <f>COUNTIF(I$7:I17,I17)</f>
        <v>11</v>
      </c>
      <c r="K17" s="62">
        <v>0.029675925925925925</v>
      </c>
    </row>
    <row r="18" spans="1:11" ht="15" customHeight="1" hidden="1">
      <c r="A18" s="60">
        <v>29</v>
      </c>
      <c r="B18" s="60">
        <v>143</v>
      </c>
      <c r="C18" s="65" t="s">
        <v>290</v>
      </c>
      <c r="D18" s="11" t="s">
        <v>169</v>
      </c>
      <c r="E18" s="66" t="s">
        <v>3</v>
      </c>
      <c r="F18" s="14">
        <v>1986</v>
      </c>
      <c r="G18" s="39" t="s">
        <v>325</v>
      </c>
      <c r="H18" s="11" t="s">
        <v>68</v>
      </c>
      <c r="I18" s="61" t="str">
        <f t="shared" si="0"/>
        <v>A</v>
      </c>
      <c r="J18" s="61">
        <f>COUNTIF(I$7:I18,I18)</f>
        <v>12</v>
      </c>
      <c r="K18" s="62">
        <v>0.029965277777777775</v>
      </c>
    </row>
    <row r="19" spans="1:11" ht="15" customHeight="1" hidden="1">
      <c r="A19" s="60">
        <v>30</v>
      </c>
      <c r="B19" s="60">
        <v>58</v>
      </c>
      <c r="C19" s="65" t="s">
        <v>220</v>
      </c>
      <c r="D19" s="11" t="s">
        <v>221</v>
      </c>
      <c r="E19" s="66" t="s">
        <v>3</v>
      </c>
      <c r="F19" s="14">
        <v>1985</v>
      </c>
      <c r="G19" s="39" t="s">
        <v>328</v>
      </c>
      <c r="H19" s="11" t="s">
        <v>222</v>
      </c>
      <c r="I19" s="61" t="str">
        <f t="shared" si="0"/>
        <v>A</v>
      </c>
      <c r="J19" s="61">
        <f>COUNTIF(I$7:I19,I19)</f>
        <v>13</v>
      </c>
      <c r="K19" s="62">
        <v>0.030011574074074076</v>
      </c>
    </row>
    <row r="20" spans="1:11" ht="15" customHeight="1" hidden="1">
      <c r="A20" s="60">
        <v>35</v>
      </c>
      <c r="B20" s="60">
        <v>10</v>
      </c>
      <c r="C20" s="65" t="s">
        <v>311</v>
      </c>
      <c r="D20" s="11" t="s">
        <v>253</v>
      </c>
      <c r="E20" s="66" t="s">
        <v>3</v>
      </c>
      <c r="F20" s="14">
        <v>1981</v>
      </c>
      <c r="G20" s="39" t="s">
        <v>327</v>
      </c>
      <c r="H20" s="11" t="s">
        <v>312</v>
      </c>
      <c r="I20" s="61" t="str">
        <f t="shared" si="0"/>
        <v>A</v>
      </c>
      <c r="J20" s="61">
        <f>COUNTIF(I$7:I20,I20)</f>
        <v>14</v>
      </c>
      <c r="K20" s="62">
        <v>0.031689814814814816</v>
      </c>
    </row>
    <row r="21" spans="1:11" ht="15" customHeight="1" hidden="1">
      <c r="A21" s="60">
        <v>39</v>
      </c>
      <c r="B21" s="60">
        <v>3</v>
      </c>
      <c r="C21" s="65" t="s">
        <v>129</v>
      </c>
      <c r="D21" s="11" t="s">
        <v>130</v>
      </c>
      <c r="E21" s="66" t="s">
        <v>3</v>
      </c>
      <c r="F21" s="14">
        <v>1985</v>
      </c>
      <c r="G21" s="39" t="s">
        <v>325</v>
      </c>
      <c r="H21" s="11" t="s">
        <v>15</v>
      </c>
      <c r="I21" s="61" t="str">
        <f t="shared" si="0"/>
        <v>A</v>
      </c>
      <c r="J21" s="61">
        <f>COUNTIF(I$7:I21,I21)</f>
        <v>15</v>
      </c>
      <c r="K21" s="62">
        <v>0.03204861111111111</v>
      </c>
    </row>
    <row r="22" spans="1:11" ht="15" customHeight="1" hidden="1">
      <c r="A22" s="60">
        <v>43</v>
      </c>
      <c r="B22" s="60">
        <v>62</v>
      </c>
      <c r="C22" s="65" t="s">
        <v>302</v>
      </c>
      <c r="D22" s="11" t="s">
        <v>184</v>
      </c>
      <c r="E22" s="66" t="s">
        <v>3</v>
      </c>
      <c r="F22" s="14">
        <v>1992</v>
      </c>
      <c r="G22" s="39" t="s">
        <v>325</v>
      </c>
      <c r="H22" s="11" t="s">
        <v>68</v>
      </c>
      <c r="I22" s="61" t="str">
        <f t="shared" si="0"/>
        <v>A</v>
      </c>
      <c r="J22" s="61">
        <f>COUNTIF(I$7:I22,I22)</f>
        <v>16</v>
      </c>
      <c r="K22" s="62">
        <v>0.032233796296296295</v>
      </c>
    </row>
    <row r="23" spans="1:11" ht="15" customHeight="1" hidden="1">
      <c r="A23" s="60">
        <v>44</v>
      </c>
      <c r="B23" s="60">
        <v>92</v>
      </c>
      <c r="C23" s="65" t="s">
        <v>251</v>
      </c>
      <c r="D23" s="11" t="s">
        <v>41</v>
      </c>
      <c r="E23" s="66" t="s">
        <v>3</v>
      </c>
      <c r="F23" s="14">
        <v>1985</v>
      </c>
      <c r="G23" s="39" t="s">
        <v>325</v>
      </c>
      <c r="H23" s="11" t="s">
        <v>76</v>
      </c>
      <c r="I23" s="61" t="str">
        <f t="shared" si="0"/>
        <v>A</v>
      </c>
      <c r="J23" s="61">
        <f>COUNTIF(I$7:I23,I23)</f>
        <v>17</v>
      </c>
      <c r="K23" s="62">
        <v>0.03248842592592593</v>
      </c>
    </row>
    <row r="24" spans="1:11" ht="15" customHeight="1" hidden="1">
      <c r="A24" s="60">
        <v>47</v>
      </c>
      <c r="B24" s="60">
        <v>59</v>
      </c>
      <c r="C24" s="75" t="s">
        <v>338</v>
      </c>
      <c r="D24" s="63" t="s">
        <v>79</v>
      </c>
      <c r="E24" s="66" t="s">
        <v>3</v>
      </c>
      <c r="F24" s="71">
        <v>1988</v>
      </c>
      <c r="G24" s="90" t="s">
        <v>10</v>
      </c>
      <c r="H24" s="63" t="s">
        <v>33</v>
      </c>
      <c r="I24" s="61" t="str">
        <f t="shared" si="0"/>
        <v>A</v>
      </c>
      <c r="J24" s="61">
        <f>COUNTIF(I$7:I24,I24)</f>
        <v>18</v>
      </c>
      <c r="K24" s="62">
        <v>0.03259259259259259</v>
      </c>
    </row>
    <row r="25" spans="1:11" ht="15" customHeight="1" hidden="1">
      <c r="A25" s="60">
        <v>48</v>
      </c>
      <c r="B25" s="60">
        <v>101</v>
      </c>
      <c r="C25" s="65" t="s">
        <v>178</v>
      </c>
      <c r="D25" s="11" t="s">
        <v>79</v>
      </c>
      <c r="E25" s="66" t="s">
        <v>3</v>
      </c>
      <c r="F25" s="14">
        <v>1991</v>
      </c>
      <c r="G25" s="39" t="s">
        <v>325</v>
      </c>
      <c r="H25" s="11" t="s">
        <v>179</v>
      </c>
      <c r="I25" s="61" t="str">
        <f t="shared" si="0"/>
        <v>A</v>
      </c>
      <c r="J25" s="61">
        <f>COUNTIF(I$7:I25,I25)</f>
        <v>19</v>
      </c>
      <c r="K25" s="62">
        <v>0.03260416666666667</v>
      </c>
    </row>
    <row r="26" spans="1:11" ht="15" customHeight="1" hidden="1">
      <c r="A26" s="60">
        <v>50</v>
      </c>
      <c r="B26" s="60">
        <v>9</v>
      </c>
      <c r="C26" s="65" t="s">
        <v>175</v>
      </c>
      <c r="D26" s="11" t="s">
        <v>176</v>
      </c>
      <c r="E26" s="66" t="s">
        <v>3</v>
      </c>
      <c r="F26" s="14">
        <v>1982</v>
      </c>
      <c r="G26" s="39" t="s">
        <v>327</v>
      </c>
      <c r="H26" s="11" t="s">
        <v>177</v>
      </c>
      <c r="I26" s="61" t="str">
        <f t="shared" si="0"/>
        <v>A</v>
      </c>
      <c r="J26" s="61">
        <f>COUNTIF(I$7:I26,I26)</f>
        <v>20</v>
      </c>
      <c r="K26" s="62">
        <v>0.03263888888888889</v>
      </c>
    </row>
    <row r="27" spans="1:11" ht="15" customHeight="1" hidden="1">
      <c r="A27" s="60">
        <v>53</v>
      </c>
      <c r="B27" s="60">
        <v>75</v>
      </c>
      <c r="C27" s="65" t="s">
        <v>206</v>
      </c>
      <c r="D27" s="11" t="s">
        <v>207</v>
      </c>
      <c r="E27" s="66" t="s">
        <v>3</v>
      </c>
      <c r="F27" s="14">
        <v>1988</v>
      </c>
      <c r="G27" s="39" t="s">
        <v>325</v>
      </c>
      <c r="H27" s="11" t="s">
        <v>208</v>
      </c>
      <c r="I27" s="61" t="str">
        <f t="shared" si="0"/>
        <v>A</v>
      </c>
      <c r="J27" s="61">
        <f>COUNTIF(I$7:I27,I27)</f>
        <v>21</v>
      </c>
      <c r="K27" s="62">
        <v>0.03310185185185185</v>
      </c>
    </row>
    <row r="28" spans="1:11" ht="15" customHeight="1" hidden="1">
      <c r="A28" s="60">
        <v>58</v>
      </c>
      <c r="B28" s="60">
        <v>153</v>
      </c>
      <c r="C28" s="65" t="s">
        <v>43</v>
      </c>
      <c r="D28" s="11" t="s">
        <v>32</v>
      </c>
      <c r="E28" s="66" t="s">
        <v>3</v>
      </c>
      <c r="F28" s="14">
        <v>1993</v>
      </c>
      <c r="G28" s="39" t="s">
        <v>325</v>
      </c>
      <c r="H28" s="8" t="s">
        <v>192</v>
      </c>
      <c r="I28" s="61" t="str">
        <f t="shared" si="0"/>
        <v>A</v>
      </c>
      <c r="J28" s="61">
        <f>COUNTIF(I$7:I28,I28)</f>
        <v>22</v>
      </c>
      <c r="K28" s="62">
        <v>0.033541666666666664</v>
      </c>
    </row>
    <row r="29" spans="1:11" s="55" customFormat="1" ht="15" customHeight="1" hidden="1">
      <c r="A29" s="60">
        <v>59</v>
      </c>
      <c r="B29" s="60">
        <v>77</v>
      </c>
      <c r="C29" s="65" t="s">
        <v>226</v>
      </c>
      <c r="D29" s="11" t="s">
        <v>227</v>
      </c>
      <c r="E29" s="66" t="s">
        <v>3</v>
      </c>
      <c r="F29" s="14">
        <v>1987</v>
      </c>
      <c r="G29" s="39" t="s">
        <v>325</v>
      </c>
      <c r="H29" s="11" t="s">
        <v>228</v>
      </c>
      <c r="I29" s="61" t="str">
        <f t="shared" si="0"/>
        <v>A</v>
      </c>
      <c r="J29" s="61">
        <f>COUNTIF(I$7:I29,I29)</f>
        <v>23</v>
      </c>
      <c r="K29" s="62">
        <v>0.03381944444444445</v>
      </c>
    </row>
    <row r="30" spans="1:11" s="53" customFormat="1" ht="15" customHeight="1" hidden="1">
      <c r="A30" s="60">
        <v>74</v>
      </c>
      <c r="B30" s="60">
        <v>82</v>
      </c>
      <c r="C30" s="65" t="s">
        <v>223</v>
      </c>
      <c r="D30" s="11" t="s">
        <v>212</v>
      </c>
      <c r="E30" s="66" t="s">
        <v>3</v>
      </c>
      <c r="F30" s="14">
        <v>1992</v>
      </c>
      <c r="G30" s="39" t="s">
        <v>325</v>
      </c>
      <c r="H30" s="11" t="s">
        <v>224</v>
      </c>
      <c r="I30" s="61" t="str">
        <f t="shared" si="0"/>
        <v>A</v>
      </c>
      <c r="J30" s="61">
        <f>COUNTIF(I$7:I30,I30)</f>
        <v>24</v>
      </c>
      <c r="K30" s="62">
        <v>0.03505787037037037</v>
      </c>
    </row>
    <row r="31" spans="1:11" ht="15" customHeight="1" hidden="1">
      <c r="A31" s="60">
        <v>75</v>
      </c>
      <c r="B31" s="60">
        <v>154</v>
      </c>
      <c r="C31" s="65" t="s">
        <v>313</v>
      </c>
      <c r="D31" s="11" t="s">
        <v>314</v>
      </c>
      <c r="E31" s="66" t="s">
        <v>3</v>
      </c>
      <c r="F31" s="14">
        <v>1987</v>
      </c>
      <c r="G31" s="39" t="s">
        <v>325</v>
      </c>
      <c r="H31" s="11" t="s">
        <v>315</v>
      </c>
      <c r="I31" s="61" t="str">
        <f t="shared" si="0"/>
        <v>A</v>
      </c>
      <c r="J31" s="61">
        <f>COUNTIF(I$7:I31,I31)</f>
        <v>25</v>
      </c>
      <c r="K31" s="62">
        <v>0.03517361111111111</v>
      </c>
    </row>
    <row r="32" spans="1:11" ht="15" customHeight="1" hidden="1">
      <c r="A32" s="60">
        <v>82</v>
      </c>
      <c r="B32" s="60">
        <v>124</v>
      </c>
      <c r="C32" s="65" t="s">
        <v>234</v>
      </c>
      <c r="D32" s="11" t="s">
        <v>48</v>
      </c>
      <c r="E32" s="66" t="s">
        <v>3</v>
      </c>
      <c r="F32" s="14">
        <v>1988</v>
      </c>
      <c r="G32" s="39" t="s">
        <v>325</v>
      </c>
      <c r="H32" s="11" t="s">
        <v>14</v>
      </c>
      <c r="I32" s="61" t="str">
        <f t="shared" si="0"/>
        <v>A</v>
      </c>
      <c r="J32" s="61">
        <f>COUNTIF(I$7:I32,I32)</f>
        <v>26</v>
      </c>
      <c r="K32" s="62">
        <v>0.0359837962962963</v>
      </c>
    </row>
    <row r="33" spans="1:11" ht="15" customHeight="1" hidden="1">
      <c r="A33" s="60">
        <v>83</v>
      </c>
      <c r="B33" s="60">
        <v>119</v>
      </c>
      <c r="C33" s="65" t="s">
        <v>266</v>
      </c>
      <c r="D33" s="11" t="s">
        <v>45</v>
      </c>
      <c r="E33" s="66" t="s">
        <v>3</v>
      </c>
      <c r="F33" s="14">
        <v>1982</v>
      </c>
      <c r="G33" s="39" t="s">
        <v>325</v>
      </c>
      <c r="H33" s="11" t="s">
        <v>14</v>
      </c>
      <c r="I33" s="61" t="str">
        <f t="shared" si="0"/>
        <v>A</v>
      </c>
      <c r="J33" s="61">
        <f>COUNTIF(I$7:I33,I33)</f>
        <v>27</v>
      </c>
      <c r="K33" s="64">
        <v>0.036111111111111115</v>
      </c>
    </row>
    <row r="34" spans="1:11" s="54" customFormat="1" ht="15" customHeight="1" hidden="1">
      <c r="A34" s="60">
        <v>86</v>
      </c>
      <c r="B34" s="60">
        <v>21</v>
      </c>
      <c r="C34" s="65" t="s">
        <v>86</v>
      </c>
      <c r="D34" s="11" t="s">
        <v>55</v>
      </c>
      <c r="E34" s="66" t="s">
        <v>3</v>
      </c>
      <c r="F34" s="14">
        <v>1992</v>
      </c>
      <c r="G34" s="39" t="s">
        <v>325</v>
      </c>
      <c r="H34" s="11" t="s">
        <v>244</v>
      </c>
      <c r="I34" s="61" t="str">
        <f t="shared" si="0"/>
        <v>A</v>
      </c>
      <c r="J34" s="61">
        <f>COUNTIF(I$7:I34,I34)</f>
        <v>28</v>
      </c>
      <c r="K34" s="62">
        <v>0.0365625</v>
      </c>
    </row>
    <row r="35" spans="1:11" ht="15" customHeight="1" hidden="1">
      <c r="A35" s="60">
        <v>90</v>
      </c>
      <c r="B35" s="60">
        <v>130</v>
      </c>
      <c r="C35" s="65" t="s">
        <v>323</v>
      </c>
      <c r="D35" s="11" t="s">
        <v>88</v>
      </c>
      <c r="E35" s="66" t="s">
        <v>3</v>
      </c>
      <c r="F35" s="14">
        <v>1982</v>
      </c>
      <c r="G35" s="39" t="s">
        <v>325</v>
      </c>
      <c r="H35" s="11" t="s">
        <v>324</v>
      </c>
      <c r="I35" s="61" t="str">
        <f t="shared" si="0"/>
        <v>A</v>
      </c>
      <c r="J35" s="61">
        <f>COUNTIF(I$7:I35,I35)</f>
        <v>29</v>
      </c>
      <c r="K35" s="62">
        <v>0.03685185185185185</v>
      </c>
    </row>
    <row r="36" spans="1:11" ht="15" customHeight="1" hidden="1">
      <c r="A36" s="60">
        <v>95</v>
      </c>
      <c r="B36" s="60">
        <v>25</v>
      </c>
      <c r="C36" s="75" t="s">
        <v>335</v>
      </c>
      <c r="D36" s="63" t="s">
        <v>56</v>
      </c>
      <c r="E36" s="66" t="s">
        <v>3</v>
      </c>
      <c r="F36" s="71">
        <v>1990</v>
      </c>
      <c r="G36" s="90" t="s">
        <v>10</v>
      </c>
      <c r="H36" s="63" t="s">
        <v>336</v>
      </c>
      <c r="I36" s="61" t="str">
        <f t="shared" si="0"/>
        <v>A</v>
      </c>
      <c r="J36" s="61">
        <f>COUNTIF(I$7:I36,I36)</f>
        <v>30</v>
      </c>
      <c r="K36" s="62">
        <v>0.03710648148148148</v>
      </c>
    </row>
    <row r="37" spans="1:11" ht="15" customHeight="1" hidden="1">
      <c r="A37" s="60">
        <v>99</v>
      </c>
      <c r="B37" s="60">
        <v>148</v>
      </c>
      <c r="C37" s="65" t="s">
        <v>274</v>
      </c>
      <c r="D37" s="11" t="s">
        <v>84</v>
      </c>
      <c r="E37" s="66" t="s">
        <v>3</v>
      </c>
      <c r="F37" s="14">
        <v>1985</v>
      </c>
      <c r="G37" s="39" t="s">
        <v>325</v>
      </c>
      <c r="H37" s="11" t="s">
        <v>275</v>
      </c>
      <c r="I37" s="61" t="str">
        <f t="shared" si="0"/>
        <v>A</v>
      </c>
      <c r="J37" s="61">
        <f>COUNTIF(I$7:I37,I37)</f>
        <v>31</v>
      </c>
      <c r="K37" s="62">
        <v>0.037627314814814815</v>
      </c>
    </row>
    <row r="38" spans="1:11" ht="15" customHeight="1" hidden="1">
      <c r="A38" s="60">
        <v>102</v>
      </c>
      <c r="B38" s="60">
        <v>22</v>
      </c>
      <c r="C38" s="65" t="s">
        <v>194</v>
      </c>
      <c r="D38" s="11" t="s">
        <v>46</v>
      </c>
      <c r="E38" s="66" t="s">
        <v>3</v>
      </c>
      <c r="F38" s="14">
        <v>1996</v>
      </c>
      <c r="G38" s="39" t="s">
        <v>325</v>
      </c>
      <c r="H38" s="11" t="s">
        <v>195</v>
      </c>
      <c r="I38" s="61" t="str">
        <f t="shared" si="0"/>
        <v>A</v>
      </c>
      <c r="J38" s="61">
        <f>COUNTIF(I$7:I38,I38)</f>
        <v>32</v>
      </c>
      <c r="K38" s="62">
        <v>0.03792824074074074</v>
      </c>
    </row>
    <row r="39" spans="1:11" ht="15" customHeight="1" hidden="1">
      <c r="A39" s="60">
        <v>104</v>
      </c>
      <c r="B39" s="60">
        <v>112</v>
      </c>
      <c r="C39" s="65" t="s">
        <v>204</v>
      </c>
      <c r="D39" s="11" t="s">
        <v>326</v>
      </c>
      <c r="E39" s="66" t="s">
        <v>3</v>
      </c>
      <c r="F39" s="14">
        <v>1987</v>
      </c>
      <c r="G39" s="39" t="s">
        <v>325</v>
      </c>
      <c r="H39" s="11" t="s">
        <v>14</v>
      </c>
      <c r="I39" s="61" t="str">
        <f t="shared" si="0"/>
        <v>A</v>
      </c>
      <c r="J39" s="61">
        <f>COUNTIF(I$7:I39,I39)</f>
        <v>33</v>
      </c>
      <c r="K39" s="62">
        <v>0.03799768518518518</v>
      </c>
    </row>
    <row r="40" spans="1:11" s="55" customFormat="1" ht="15" customHeight="1" hidden="1">
      <c r="A40" s="60">
        <v>105</v>
      </c>
      <c r="B40" s="60">
        <v>117</v>
      </c>
      <c r="C40" s="65" t="s">
        <v>168</v>
      </c>
      <c r="D40" s="11" t="s">
        <v>169</v>
      </c>
      <c r="E40" s="66" t="s">
        <v>3</v>
      </c>
      <c r="F40" s="14">
        <v>1984</v>
      </c>
      <c r="G40" s="39" t="s">
        <v>325</v>
      </c>
      <c r="H40" s="11" t="s">
        <v>170</v>
      </c>
      <c r="I40" s="61" t="str">
        <f t="shared" si="0"/>
        <v>A</v>
      </c>
      <c r="J40" s="61">
        <f>COUNTIF(I$7:I40,I40)</f>
        <v>34</v>
      </c>
      <c r="K40" s="62">
        <v>0.03809027777777778</v>
      </c>
    </row>
    <row r="41" spans="1:11" s="54" customFormat="1" ht="15" customHeight="1" hidden="1">
      <c r="A41" s="60">
        <v>110</v>
      </c>
      <c r="B41" s="60">
        <v>46</v>
      </c>
      <c r="C41" s="65" t="s">
        <v>305</v>
      </c>
      <c r="D41" s="11" t="s">
        <v>273</v>
      </c>
      <c r="E41" s="66" t="s">
        <v>3</v>
      </c>
      <c r="F41" s="14">
        <v>1982</v>
      </c>
      <c r="G41" s="39" t="s">
        <v>325</v>
      </c>
      <c r="H41" s="11" t="s">
        <v>306</v>
      </c>
      <c r="I41" s="61" t="str">
        <f t="shared" si="0"/>
        <v>A</v>
      </c>
      <c r="J41" s="61">
        <f>COUNTIF(I$7:I41,I41)</f>
        <v>35</v>
      </c>
      <c r="K41" s="62">
        <v>0.03920138888888889</v>
      </c>
    </row>
    <row r="42" spans="1:11" ht="15" customHeight="1" hidden="1">
      <c r="A42" s="60">
        <v>112</v>
      </c>
      <c r="B42" s="60">
        <v>122</v>
      </c>
      <c r="C42" s="65" t="s">
        <v>295</v>
      </c>
      <c r="D42" s="11" t="s">
        <v>54</v>
      </c>
      <c r="E42" s="66" t="s">
        <v>3</v>
      </c>
      <c r="F42" s="14">
        <v>1983</v>
      </c>
      <c r="G42" s="39" t="s">
        <v>325</v>
      </c>
      <c r="H42" s="11" t="s">
        <v>14</v>
      </c>
      <c r="I42" s="61" t="str">
        <f t="shared" si="0"/>
        <v>A</v>
      </c>
      <c r="J42" s="61">
        <f>COUNTIF(I$7:I42,I42)</f>
        <v>36</v>
      </c>
      <c r="K42" s="62">
        <v>0.03947916666666667</v>
      </c>
    </row>
    <row r="43" spans="1:11" ht="15" customHeight="1" hidden="1">
      <c r="A43" s="60">
        <v>117</v>
      </c>
      <c r="B43" s="60">
        <v>144</v>
      </c>
      <c r="C43" s="65" t="s">
        <v>272</v>
      </c>
      <c r="D43" s="11" t="s">
        <v>75</v>
      </c>
      <c r="E43" s="66" t="s">
        <v>3</v>
      </c>
      <c r="F43" s="14">
        <v>1994</v>
      </c>
      <c r="G43" s="39" t="s">
        <v>325</v>
      </c>
      <c r="H43" s="11" t="s">
        <v>42</v>
      </c>
      <c r="I43" s="61" t="str">
        <f t="shared" si="0"/>
        <v>A</v>
      </c>
      <c r="J43" s="61">
        <f>COUNTIF(I$7:I43,I43)</f>
        <v>37</v>
      </c>
      <c r="K43" s="62">
        <v>0.040046296296296295</v>
      </c>
    </row>
    <row r="44" spans="1:11" s="53" customFormat="1" ht="15" customHeight="1" hidden="1">
      <c r="A44" s="60">
        <v>118</v>
      </c>
      <c r="B44" s="60">
        <v>70</v>
      </c>
      <c r="C44" s="65" t="s">
        <v>91</v>
      </c>
      <c r="D44" s="11" t="s">
        <v>49</v>
      </c>
      <c r="E44" s="66" t="s">
        <v>3</v>
      </c>
      <c r="F44" s="14">
        <v>1982</v>
      </c>
      <c r="G44" s="39" t="s">
        <v>325</v>
      </c>
      <c r="H44" s="11" t="s">
        <v>92</v>
      </c>
      <c r="I44" s="61" t="str">
        <f t="shared" si="0"/>
        <v>A</v>
      </c>
      <c r="J44" s="61">
        <f>COUNTIF(I$7:I44,I44)</f>
        <v>38</v>
      </c>
      <c r="K44" s="62">
        <v>0.04006944444444444</v>
      </c>
    </row>
    <row r="45" spans="1:11" ht="15" customHeight="1" hidden="1">
      <c r="A45" s="60">
        <v>123</v>
      </c>
      <c r="B45" s="60">
        <v>93</v>
      </c>
      <c r="C45" s="65" t="s">
        <v>105</v>
      </c>
      <c r="D45" s="11" t="s">
        <v>55</v>
      </c>
      <c r="E45" s="66" t="s">
        <v>3</v>
      </c>
      <c r="F45" s="14">
        <v>1983</v>
      </c>
      <c r="G45" s="39" t="s">
        <v>325</v>
      </c>
      <c r="H45" s="11" t="s">
        <v>14</v>
      </c>
      <c r="I45" s="61" t="str">
        <f t="shared" si="0"/>
        <v>A</v>
      </c>
      <c r="J45" s="61">
        <f>COUNTIF(I$7:I45,I45)</f>
        <v>39</v>
      </c>
      <c r="K45" s="62">
        <v>0.040729166666666664</v>
      </c>
    </row>
    <row r="46" spans="1:11" s="53" customFormat="1" ht="15" customHeight="1" hidden="1">
      <c r="A46" s="60">
        <v>127</v>
      </c>
      <c r="B46" s="60">
        <v>4</v>
      </c>
      <c r="C46" s="65" t="s">
        <v>107</v>
      </c>
      <c r="D46" s="11" t="s">
        <v>69</v>
      </c>
      <c r="E46" s="66" t="s">
        <v>3</v>
      </c>
      <c r="F46" s="14">
        <v>1982</v>
      </c>
      <c r="G46" s="39" t="s">
        <v>325</v>
      </c>
      <c r="H46" s="11" t="s">
        <v>18</v>
      </c>
      <c r="I46" s="61" t="str">
        <f t="shared" si="0"/>
        <v>A</v>
      </c>
      <c r="J46" s="61">
        <f>COUNTIF(I$7:I46,I46)</f>
        <v>40</v>
      </c>
      <c r="K46" s="62">
        <v>0.04253472222222222</v>
      </c>
    </row>
    <row r="47" spans="1:11" s="54" customFormat="1" ht="15" customHeight="1" hidden="1">
      <c r="A47" s="60">
        <v>136</v>
      </c>
      <c r="B47" s="60">
        <v>100</v>
      </c>
      <c r="C47" s="75" t="s">
        <v>96</v>
      </c>
      <c r="D47" s="63" t="s">
        <v>260</v>
      </c>
      <c r="E47" s="66" t="s">
        <v>3</v>
      </c>
      <c r="F47" s="71">
        <v>1983</v>
      </c>
      <c r="G47" s="90" t="s">
        <v>10</v>
      </c>
      <c r="H47" s="63" t="s">
        <v>345</v>
      </c>
      <c r="I47" s="61" t="str">
        <f t="shared" si="0"/>
        <v>A</v>
      </c>
      <c r="J47" s="61">
        <f>COUNTIF(I$7:I47,I47)</f>
        <v>41</v>
      </c>
      <c r="K47" s="62">
        <v>0.04658564814814815</v>
      </c>
    </row>
    <row r="48" spans="1:11" ht="15" customHeight="1" hidden="1">
      <c r="A48" s="60">
        <v>137</v>
      </c>
      <c r="B48" s="60">
        <v>113</v>
      </c>
      <c r="C48" s="65" t="s">
        <v>83</v>
      </c>
      <c r="D48" s="11" t="s">
        <v>41</v>
      </c>
      <c r="E48" s="66" t="s">
        <v>3</v>
      </c>
      <c r="F48" s="14">
        <v>1980</v>
      </c>
      <c r="G48" s="39" t="s">
        <v>325</v>
      </c>
      <c r="H48" s="11" t="s">
        <v>21</v>
      </c>
      <c r="I48" s="61" t="str">
        <f t="shared" si="0"/>
        <v>A</v>
      </c>
      <c r="J48" s="61">
        <f>COUNTIF(I$7:I48,I48)</f>
        <v>42</v>
      </c>
      <c r="K48" s="62">
        <v>0.046724537037037044</v>
      </c>
    </row>
    <row r="49" spans="1:11" ht="15" customHeight="1" hidden="1">
      <c r="A49" s="60">
        <v>138</v>
      </c>
      <c r="B49" s="60">
        <v>24</v>
      </c>
      <c r="C49" s="65" t="s">
        <v>119</v>
      </c>
      <c r="D49" s="11" t="s">
        <v>55</v>
      </c>
      <c r="E49" s="66" t="s">
        <v>3</v>
      </c>
      <c r="F49" s="14">
        <v>1993</v>
      </c>
      <c r="G49" s="39" t="s">
        <v>325</v>
      </c>
      <c r="H49" s="11" t="s">
        <v>195</v>
      </c>
      <c r="I49" s="61" t="str">
        <f t="shared" si="0"/>
        <v>A</v>
      </c>
      <c r="J49" s="61">
        <f>COUNTIF(I$7:I49,I49)</f>
        <v>43</v>
      </c>
      <c r="K49" s="62">
        <v>0.04681712962962963</v>
      </c>
    </row>
    <row r="50" spans="1:11" ht="15" customHeight="1" hidden="1">
      <c r="A50" s="60">
        <v>144</v>
      </c>
      <c r="B50" s="60">
        <v>120</v>
      </c>
      <c r="C50" s="65" t="s">
        <v>301</v>
      </c>
      <c r="D50" s="11" t="s">
        <v>212</v>
      </c>
      <c r="E50" s="66" t="s">
        <v>3</v>
      </c>
      <c r="F50" s="14">
        <v>1987</v>
      </c>
      <c r="G50" s="39" t="s">
        <v>325</v>
      </c>
      <c r="H50" s="11" t="s">
        <v>14</v>
      </c>
      <c r="I50" s="61" t="str">
        <f t="shared" si="0"/>
        <v>A</v>
      </c>
      <c r="J50" s="61">
        <f>COUNTIF(I$7:I50,I50)</f>
        <v>44</v>
      </c>
      <c r="K50" s="62">
        <v>0.04807870370370371</v>
      </c>
    </row>
    <row r="51" spans="1:11" s="129" customFormat="1" ht="19.5" customHeight="1">
      <c r="A51" s="210" t="s">
        <v>185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2"/>
    </row>
    <row r="52" spans="1:11" s="102" customFormat="1" ht="15" customHeight="1">
      <c r="A52" s="131">
        <v>1</v>
      </c>
      <c r="B52" s="131">
        <v>8</v>
      </c>
      <c r="C52" s="132" t="s">
        <v>258</v>
      </c>
      <c r="D52" s="133" t="s">
        <v>259</v>
      </c>
      <c r="E52" s="134" t="s">
        <v>3</v>
      </c>
      <c r="F52" s="135">
        <v>1974</v>
      </c>
      <c r="G52" s="136" t="s">
        <v>327</v>
      </c>
      <c r="H52" s="133" t="s">
        <v>177</v>
      </c>
      <c r="I52" s="138" t="str">
        <f aca="true" t="shared" si="1" ref="I52:I77">IF($E52="m",IF($F$1-$F52&gt;19,IF($F$1-$F52&lt;40,"A",IF($F$1-$F52&gt;49,IF($F$1-$F52&gt;59,IF($F$1-$F52&gt;69,"E","D"),"C"),"B")),"JM"),IF($F$1-$F52&gt;19,IF($F$1-$F52&lt;40,"F",IF($F$1-$F52&lt;50,"G","H")),"JŽ"))</f>
        <v>B</v>
      </c>
      <c r="J52" s="138">
        <f>COUNTIF(I$7:I52,I52)</f>
        <v>1</v>
      </c>
      <c r="K52" s="101">
        <v>0.025196759259259256</v>
      </c>
    </row>
    <row r="53" spans="1:11" s="111" customFormat="1" ht="15" customHeight="1">
      <c r="A53" s="144">
        <v>2</v>
      </c>
      <c r="B53" s="144">
        <v>150</v>
      </c>
      <c r="C53" s="145" t="s">
        <v>267</v>
      </c>
      <c r="D53" s="146" t="s">
        <v>57</v>
      </c>
      <c r="E53" s="147" t="s">
        <v>3</v>
      </c>
      <c r="F53" s="148">
        <v>1978</v>
      </c>
      <c r="G53" s="149" t="s">
        <v>325</v>
      </c>
      <c r="H53" s="146" t="s">
        <v>12</v>
      </c>
      <c r="I53" s="150" t="str">
        <f t="shared" si="1"/>
        <v>B</v>
      </c>
      <c r="J53" s="150">
        <f>COUNTIF(I$7:I53,I53)</f>
        <v>2</v>
      </c>
      <c r="K53" s="110">
        <v>0.025740740740740745</v>
      </c>
    </row>
    <row r="54" spans="1:11" s="121" customFormat="1" ht="15" customHeight="1">
      <c r="A54" s="154">
        <v>3</v>
      </c>
      <c r="B54" s="154">
        <v>30</v>
      </c>
      <c r="C54" s="155" t="s">
        <v>78</v>
      </c>
      <c r="D54" s="156" t="s">
        <v>79</v>
      </c>
      <c r="E54" s="157" t="s">
        <v>3</v>
      </c>
      <c r="F54" s="158">
        <v>1976</v>
      </c>
      <c r="G54" s="159" t="s">
        <v>325</v>
      </c>
      <c r="H54" s="161" t="s">
        <v>80</v>
      </c>
      <c r="I54" s="160" t="str">
        <f t="shared" si="1"/>
        <v>B</v>
      </c>
      <c r="J54" s="160">
        <f>COUNTIF(I$7:I54,I54)</f>
        <v>3</v>
      </c>
      <c r="K54" s="120">
        <v>0.026053240740740738</v>
      </c>
    </row>
    <row r="55" spans="1:11" s="190" customFormat="1" ht="15" customHeight="1">
      <c r="A55" s="182">
        <v>4</v>
      </c>
      <c r="B55" s="182">
        <v>125</v>
      </c>
      <c r="C55" s="183" t="s">
        <v>189</v>
      </c>
      <c r="D55" s="184" t="s">
        <v>190</v>
      </c>
      <c r="E55" s="185" t="s">
        <v>3</v>
      </c>
      <c r="F55" s="186">
        <v>1974</v>
      </c>
      <c r="G55" s="187" t="s">
        <v>325</v>
      </c>
      <c r="H55" s="184" t="s">
        <v>191</v>
      </c>
      <c r="I55" s="188" t="str">
        <f t="shared" si="1"/>
        <v>B</v>
      </c>
      <c r="J55" s="188">
        <f>COUNTIF(I$7:I55,I55)</f>
        <v>4</v>
      </c>
      <c r="K55" s="189">
        <v>0.028113425925925927</v>
      </c>
    </row>
    <row r="56" spans="1:11" ht="15" customHeight="1" hidden="1">
      <c r="A56" s="60">
        <v>17</v>
      </c>
      <c r="B56" s="60">
        <v>159</v>
      </c>
      <c r="C56" s="75" t="s">
        <v>355</v>
      </c>
      <c r="D56" s="63" t="s">
        <v>98</v>
      </c>
      <c r="E56" s="66" t="s">
        <v>3</v>
      </c>
      <c r="F56" s="71">
        <v>1979</v>
      </c>
      <c r="G56" s="90" t="s">
        <v>10</v>
      </c>
      <c r="H56" s="63" t="s">
        <v>356</v>
      </c>
      <c r="I56" s="61" t="str">
        <f t="shared" si="1"/>
        <v>B</v>
      </c>
      <c r="J56" s="61">
        <f>COUNTIF(I$7:I56,I56)</f>
        <v>5</v>
      </c>
      <c r="K56" s="62">
        <v>0.028449074074074075</v>
      </c>
    </row>
    <row r="57" spans="1:11" ht="15" customHeight="1" hidden="1">
      <c r="A57" s="60">
        <v>20</v>
      </c>
      <c r="B57" s="60">
        <v>99</v>
      </c>
      <c r="C57" s="65" t="s">
        <v>127</v>
      </c>
      <c r="D57" s="11" t="s">
        <v>49</v>
      </c>
      <c r="E57" s="66" t="s">
        <v>3</v>
      </c>
      <c r="F57" s="14">
        <v>1972</v>
      </c>
      <c r="G57" s="39" t="s">
        <v>325</v>
      </c>
      <c r="H57" s="11" t="s">
        <v>297</v>
      </c>
      <c r="I57" s="61" t="str">
        <f t="shared" si="1"/>
        <v>B</v>
      </c>
      <c r="J57" s="61">
        <f>COUNTIF(I$7:I57,I57)</f>
        <v>6</v>
      </c>
      <c r="K57" s="62">
        <v>0.028946759259259255</v>
      </c>
    </row>
    <row r="58" spans="1:11" ht="15" customHeight="1" hidden="1">
      <c r="A58" s="60">
        <v>21</v>
      </c>
      <c r="B58" s="60">
        <v>89</v>
      </c>
      <c r="C58" s="65" t="s">
        <v>239</v>
      </c>
      <c r="D58" s="11" t="s">
        <v>49</v>
      </c>
      <c r="E58" s="66" t="s">
        <v>3</v>
      </c>
      <c r="F58" s="14">
        <v>1979</v>
      </c>
      <c r="G58" s="39" t="s">
        <v>325</v>
      </c>
      <c r="H58" s="36" t="s">
        <v>240</v>
      </c>
      <c r="I58" s="61" t="str">
        <f t="shared" si="1"/>
        <v>B</v>
      </c>
      <c r="J58" s="61">
        <f>COUNTIF(I$7:I58,I58)</f>
        <v>7</v>
      </c>
      <c r="K58" s="62">
        <v>0.0290625</v>
      </c>
    </row>
    <row r="59" spans="1:11" s="54" customFormat="1" ht="15" customHeight="1" hidden="1">
      <c r="A59" s="60">
        <v>33</v>
      </c>
      <c r="B59" s="60">
        <v>85</v>
      </c>
      <c r="C59" s="75" t="s">
        <v>129</v>
      </c>
      <c r="D59" s="63" t="s">
        <v>339</v>
      </c>
      <c r="E59" s="66" t="s">
        <v>3</v>
      </c>
      <c r="F59" s="71">
        <v>1976</v>
      </c>
      <c r="G59" s="90" t="s">
        <v>10</v>
      </c>
      <c r="H59" s="93" t="s">
        <v>340</v>
      </c>
      <c r="I59" s="61" t="str">
        <f t="shared" si="1"/>
        <v>B</v>
      </c>
      <c r="J59" s="61">
        <f>COUNTIF(I$7:I59,I59)</f>
        <v>8</v>
      </c>
      <c r="K59" s="62">
        <v>0.030462962962962966</v>
      </c>
    </row>
    <row r="60" spans="1:11" ht="15" customHeight="1" hidden="1">
      <c r="A60" s="60">
        <v>36</v>
      </c>
      <c r="B60" s="60">
        <v>114</v>
      </c>
      <c r="C60" s="65" t="s">
        <v>52</v>
      </c>
      <c r="D60" s="11" t="s">
        <v>203</v>
      </c>
      <c r="E60" s="66" t="s">
        <v>3</v>
      </c>
      <c r="F60" s="14">
        <v>1974</v>
      </c>
      <c r="G60" s="39" t="s">
        <v>325</v>
      </c>
      <c r="H60" s="11" t="s">
        <v>14</v>
      </c>
      <c r="I60" s="61" t="str">
        <f t="shared" si="1"/>
        <v>B</v>
      </c>
      <c r="J60" s="61">
        <f>COUNTIF(I$7:I60,I60)</f>
        <v>9</v>
      </c>
      <c r="K60" s="62">
        <v>0.03170138888888889</v>
      </c>
    </row>
    <row r="61" spans="1:11" ht="15" customHeight="1" hidden="1">
      <c r="A61" s="60">
        <v>41</v>
      </c>
      <c r="B61" s="60">
        <v>19</v>
      </c>
      <c r="C61" s="65" t="s">
        <v>233</v>
      </c>
      <c r="D61" s="11" t="s">
        <v>184</v>
      </c>
      <c r="E61" s="66" t="s">
        <v>3</v>
      </c>
      <c r="F61" s="14">
        <v>1979</v>
      </c>
      <c r="G61" s="39" t="s">
        <v>325</v>
      </c>
      <c r="H61" s="11" t="s">
        <v>68</v>
      </c>
      <c r="I61" s="61" t="str">
        <f t="shared" si="1"/>
        <v>B</v>
      </c>
      <c r="J61" s="61">
        <f>COUNTIF(I$7:I61,I61)</f>
        <v>10</v>
      </c>
      <c r="K61" s="62">
        <v>0.03214120370370371</v>
      </c>
    </row>
    <row r="62" spans="1:11" ht="15" customHeight="1" hidden="1">
      <c r="A62" s="60">
        <v>46</v>
      </c>
      <c r="B62" s="60">
        <v>86</v>
      </c>
      <c r="C62" s="65" t="s">
        <v>280</v>
      </c>
      <c r="D62" s="11" t="s">
        <v>90</v>
      </c>
      <c r="E62" s="66" t="s">
        <v>3</v>
      </c>
      <c r="F62" s="14">
        <v>1971</v>
      </c>
      <c r="G62" s="39" t="s">
        <v>325</v>
      </c>
      <c r="H62" s="11" t="s">
        <v>214</v>
      </c>
      <c r="I62" s="61" t="str">
        <f t="shared" si="1"/>
        <v>B</v>
      </c>
      <c r="J62" s="61">
        <f>COUNTIF(I$7:I62,I62)</f>
        <v>11</v>
      </c>
      <c r="K62" s="62">
        <v>0.032546296296296295</v>
      </c>
    </row>
    <row r="63" spans="1:11" ht="15" customHeight="1" hidden="1">
      <c r="A63" s="60">
        <v>49</v>
      </c>
      <c r="B63" s="60">
        <v>38</v>
      </c>
      <c r="C63" s="65" t="s">
        <v>307</v>
      </c>
      <c r="D63" s="11" t="s">
        <v>308</v>
      </c>
      <c r="E63" s="66" t="s">
        <v>3</v>
      </c>
      <c r="F63" s="14">
        <v>1970</v>
      </c>
      <c r="G63" s="39" t="s">
        <v>325</v>
      </c>
      <c r="H63" s="11" t="s">
        <v>208</v>
      </c>
      <c r="I63" s="61" t="str">
        <f t="shared" si="1"/>
        <v>B</v>
      </c>
      <c r="J63" s="61">
        <f>COUNTIF(I$7:I63,I63)</f>
        <v>12</v>
      </c>
      <c r="K63" s="62">
        <v>0.032615740740740744</v>
      </c>
    </row>
    <row r="64" spans="1:11" ht="15" customHeight="1" hidden="1">
      <c r="A64" s="60">
        <v>56</v>
      </c>
      <c r="B64" s="60">
        <v>88</v>
      </c>
      <c r="C64" s="65" t="s">
        <v>213</v>
      </c>
      <c r="D64" s="11" t="s">
        <v>56</v>
      </c>
      <c r="E64" s="66" t="s">
        <v>3</v>
      </c>
      <c r="F64" s="14">
        <v>1975</v>
      </c>
      <c r="G64" s="39" t="s">
        <v>325</v>
      </c>
      <c r="H64" s="11" t="s">
        <v>214</v>
      </c>
      <c r="I64" s="61" t="str">
        <f t="shared" si="1"/>
        <v>B</v>
      </c>
      <c r="J64" s="61">
        <f>COUNTIF(I$7:I64,I64)</f>
        <v>13</v>
      </c>
      <c r="K64" s="62">
        <v>0.033171296296296296</v>
      </c>
    </row>
    <row r="65" spans="1:11" ht="15" customHeight="1" hidden="1">
      <c r="A65" s="60">
        <v>61</v>
      </c>
      <c r="B65" s="60">
        <v>57</v>
      </c>
      <c r="C65" s="65" t="s">
        <v>87</v>
      </c>
      <c r="D65" s="11" t="s">
        <v>136</v>
      </c>
      <c r="E65" s="66" t="s">
        <v>3</v>
      </c>
      <c r="F65" s="14">
        <v>1970</v>
      </c>
      <c r="G65" s="39" t="s">
        <v>325</v>
      </c>
      <c r="H65" s="11" t="s">
        <v>135</v>
      </c>
      <c r="I65" s="61" t="str">
        <f t="shared" si="1"/>
        <v>B</v>
      </c>
      <c r="J65" s="61">
        <f>COUNTIF(I$7:I65,I65)</f>
        <v>14</v>
      </c>
      <c r="K65" s="62">
        <v>0.03387731481481481</v>
      </c>
    </row>
    <row r="66" spans="1:11" ht="15" customHeight="1" hidden="1">
      <c r="A66" s="60">
        <v>63</v>
      </c>
      <c r="B66" s="60">
        <v>72</v>
      </c>
      <c r="C66" s="65" t="s">
        <v>281</v>
      </c>
      <c r="D66" s="11" t="s">
        <v>45</v>
      </c>
      <c r="E66" s="66" t="s">
        <v>3</v>
      </c>
      <c r="F66" s="14">
        <v>1975</v>
      </c>
      <c r="G66" s="39" t="s">
        <v>325</v>
      </c>
      <c r="H66" s="11" t="s">
        <v>68</v>
      </c>
      <c r="I66" s="61" t="str">
        <f t="shared" si="1"/>
        <v>B</v>
      </c>
      <c r="J66" s="61">
        <f>COUNTIF(I$7:I66,I66)</f>
        <v>15</v>
      </c>
      <c r="K66" s="62">
        <v>0.03400462962962963</v>
      </c>
    </row>
    <row r="67" spans="1:11" ht="15" customHeight="1" hidden="1">
      <c r="A67" s="60">
        <v>64</v>
      </c>
      <c r="B67" s="60">
        <v>131</v>
      </c>
      <c r="C67" s="75" t="s">
        <v>147</v>
      </c>
      <c r="D67" s="63" t="s">
        <v>148</v>
      </c>
      <c r="E67" s="66" t="s">
        <v>3</v>
      </c>
      <c r="F67" s="71">
        <v>1979</v>
      </c>
      <c r="G67" s="90" t="s">
        <v>10</v>
      </c>
      <c r="H67" s="63" t="s">
        <v>113</v>
      </c>
      <c r="I67" s="61" t="str">
        <f t="shared" si="1"/>
        <v>B</v>
      </c>
      <c r="J67" s="61">
        <f>COUNTIF(I$7:I67,I67)</f>
        <v>16</v>
      </c>
      <c r="K67" s="62">
        <v>0.03425925925925926</v>
      </c>
    </row>
    <row r="68" spans="1:11" ht="15" customHeight="1" hidden="1">
      <c r="A68" s="60">
        <v>68</v>
      </c>
      <c r="B68" s="60">
        <v>37</v>
      </c>
      <c r="C68" s="65" t="s">
        <v>40</v>
      </c>
      <c r="D68" s="11" t="s">
        <v>41</v>
      </c>
      <c r="E68" s="66" t="s">
        <v>3</v>
      </c>
      <c r="F68" s="14">
        <v>1971</v>
      </c>
      <c r="G68" s="39" t="s">
        <v>325</v>
      </c>
      <c r="H68" s="11" t="s">
        <v>42</v>
      </c>
      <c r="I68" s="61" t="str">
        <f t="shared" si="1"/>
        <v>B</v>
      </c>
      <c r="J68" s="61">
        <f>COUNTIF(I$7:I68,I68)</f>
        <v>17</v>
      </c>
      <c r="K68" s="62">
        <v>0.0346412037037037</v>
      </c>
    </row>
    <row r="69" spans="1:11" ht="15" customHeight="1" hidden="1">
      <c r="A69" s="60">
        <v>70</v>
      </c>
      <c r="B69" s="60">
        <v>145</v>
      </c>
      <c r="C69" s="65" t="s">
        <v>36</v>
      </c>
      <c r="D69" s="11" t="s">
        <v>37</v>
      </c>
      <c r="E69" s="66" t="s">
        <v>3</v>
      </c>
      <c r="F69" s="14">
        <v>1972</v>
      </c>
      <c r="G69" s="39" t="s">
        <v>325</v>
      </c>
      <c r="H69" s="11" t="s">
        <v>30</v>
      </c>
      <c r="I69" s="61" t="str">
        <f t="shared" si="1"/>
        <v>B</v>
      </c>
      <c r="J69" s="61">
        <f>COUNTIF(I$7:I69,I69)</f>
        <v>18</v>
      </c>
      <c r="K69" s="62">
        <v>0.034652777777777775</v>
      </c>
    </row>
    <row r="70" spans="1:11" ht="15" customHeight="1" hidden="1">
      <c r="A70" s="60">
        <v>71</v>
      </c>
      <c r="B70" s="60">
        <v>111</v>
      </c>
      <c r="C70" s="65" t="s">
        <v>252</v>
      </c>
      <c r="D70" s="11" t="s">
        <v>253</v>
      </c>
      <c r="E70" s="66" t="s">
        <v>3</v>
      </c>
      <c r="F70" s="14">
        <v>1978</v>
      </c>
      <c r="G70" s="39" t="s">
        <v>325</v>
      </c>
      <c r="H70" s="11" t="s">
        <v>254</v>
      </c>
      <c r="I70" s="61" t="str">
        <f t="shared" si="1"/>
        <v>B</v>
      </c>
      <c r="J70" s="61">
        <f>COUNTIF(I$7:I70,I70)</f>
        <v>19</v>
      </c>
      <c r="K70" s="62">
        <v>0.034722222222222224</v>
      </c>
    </row>
    <row r="71" spans="1:11" ht="15" customHeight="1" hidden="1">
      <c r="A71" s="60">
        <v>72</v>
      </c>
      <c r="B71" s="60">
        <v>134</v>
      </c>
      <c r="C71" s="75" t="s">
        <v>351</v>
      </c>
      <c r="D71" s="63" t="s">
        <v>273</v>
      </c>
      <c r="E71" s="66" t="s">
        <v>3</v>
      </c>
      <c r="F71" s="71">
        <v>1970</v>
      </c>
      <c r="G71" s="90" t="s">
        <v>10</v>
      </c>
      <c r="H71" s="63" t="s">
        <v>350</v>
      </c>
      <c r="I71" s="61" t="str">
        <f t="shared" si="1"/>
        <v>B</v>
      </c>
      <c r="J71" s="61">
        <f>COUNTIF(I$7:I71,I71)</f>
        <v>20</v>
      </c>
      <c r="K71" s="62">
        <v>0.03497685185185185</v>
      </c>
    </row>
    <row r="72" spans="1:11" s="53" customFormat="1" ht="15" customHeight="1" hidden="1">
      <c r="A72" s="60">
        <v>85</v>
      </c>
      <c r="B72" s="60">
        <v>5</v>
      </c>
      <c r="C72" s="65" t="s">
        <v>137</v>
      </c>
      <c r="D72" s="11" t="s">
        <v>138</v>
      </c>
      <c r="E72" s="66" t="s">
        <v>3</v>
      </c>
      <c r="F72" s="14">
        <v>1976</v>
      </c>
      <c r="G72" s="39" t="s">
        <v>325</v>
      </c>
      <c r="H72" s="11" t="s">
        <v>16</v>
      </c>
      <c r="I72" s="61" t="str">
        <f t="shared" si="1"/>
        <v>B</v>
      </c>
      <c r="J72" s="61">
        <f>COUNTIF(I$7:I72,I72)</f>
        <v>21</v>
      </c>
      <c r="K72" s="62">
        <v>0.036412037037037034</v>
      </c>
    </row>
    <row r="73" spans="1:11" ht="15" customHeight="1" hidden="1">
      <c r="A73" s="60">
        <v>97</v>
      </c>
      <c r="B73" s="60">
        <v>18</v>
      </c>
      <c r="C73" s="75" t="s">
        <v>331</v>
      </c>
      <c r="D73" s="63" t="s">
        <v>32</v>
      </c>
      <c r="E73" s="66" t="s">
        <v>3</v>
      </c>
      <c r="F73" s="71">
        <v>1978</v>
      </c>
      <c r="G73" s="90" t="s">
        <v>325</v>
      </c>
      <c r="H73" s="63" t="s">
        <v>14</v>
      </c>
      <c r="I73" s="61" t="str">
        <f t="shared" si="1"/>
        <v>B</v>
      </c>
      <c r="J73" s="61">
        <f>COUNTIF(I$7:I73,I73)</f>
        <v>22</v>
      </c>
      <c r="K73" s="62">
        <v>0.037349537037037035</v>
      </c>
    </row>
    <row r="74" spans="1:11" ht="15" customHeight="1" hidden="1">
      <c r="A74" s="60">
        <v>98</v>
      </c>
      <c r="B74" s="60">
        <v>129</v>
      </c>
      <c r="C74" s="65" t="s">
        <v>160</v>
      </c>
      <c r="D74" s="11" t="s">
        <v>48</v>
      </c>
      <c r="E74" s="66" t="s">
        <v>3</v>
      </c>
      <c r="F74" s="14">
        <v>1979</v>
      </c>
      <c r="G74" s="39" t="s">
        <v>325</v>
      </c>
      <c r="H74" s="11" t="s">
        <v>161</v>
      </c>
      <c r="I74" s="61" t="str">
        <f t="shared" si="1"/>
        <v>B</v>
      </c>
      <c r="J74" s="61">
        <f>COUNTIF(I$7:I74,I74)</f>
        <v>23</v>
      </c>
      <c r="K74" s="62">
        <v>0.03756944444444445</v>
      </c>
    </row>
    <row r="75" spans="1:11" ht="15" customHeight="1" hidden="1">
      <c r="A75" s="60">
        <v>116</v>
      </c>
      <c r="B75" s="60">
        <v>160</v>
      </c>
      <c r="C75" s="75" t="s">
        <v>357</v>
      </c>
      <c r="D75" s="63" t="s">
        <v>136</v>
      </c>
      <c r="E75" s="66" t="s">
        <v>3</v>
      </c>
      <c r="F75" s="71">
        <v>1977</v>
      </c>
      <c r="G75" s="90" t="s">
        <v>10</v>
      </c>
      <c r="H75" s="63" t="s">
        <v>152</v>
      </c>
      <c r="I75" s="61" t="str">
        <f t="shared" si="1"/>
        <v>B</v>
      </c>
      <c r="J75" s="61">
        <f>COUNTIF(I$7:I75,I75)</f>
        <v>24</v>
      </c>
      <c r="K75" s="62">
        <v>0.039641203703703706</v>
      </c>
    </row>
    <row r="76" spans="1:11" ht="15" customHeight="1" hidden="1">
      <c r="A76" s="60">
        <v>126</v>
      </c>
      <c r="B76" s="60">
        <v>139</v>
      </c>
      <c r="C76" s="65" t="s">
        <v>248</v>
      </c>
      <c r="D76" s="11" t="s">
        <v>89</v>
      </c>
      <c r="E76" s="66" t="s">
        <v>3</v>
      </c>
      <c r="F76" s="14">
        <v>1974</v>
      </c>
      <c r="G76" s="39" t="s">
        <v>325</v>
      </c>
      <c r="H76" s="11" t="s">
        <v>33</v>
      </c>
      <c r="I76" s="61" t="str">
        <f t="shared" si="1"/>
        <v>B</v>
      </c>
      <c r="J76" s="61">
        <f>COUNTIF(I$7:I76,I76)</f>
        <v>25</v>
      </c>
      <c r="K76" s="62">
        <v>0.04248842592592592</v>
      </c>
    </row>
    <row r="77" spans="1:11" ht="15" customHeight="1" hidden="1">
      <c r="A77" s="60">
        <v>143</v>
      </c>
      <c r="B77" s="60">
        <v>109</v>
      </c>
      <c r="C77" s="65" t="s">
        <v>183</v>
      </c>
      <c r="D77" s="11" t="s">
        <v>150</v>
      </c>
      <c r="E77" s="66" t="s">
        <v>3</v>
      </c>
      <c r="F77" s="14">
        <v>1978</v>
      </c>
      <c r="G77" s="39" t="s">
        <v>325</v>
      </c>
      <c r="H77" s="11" t="s">
        <v>186</v>
      </c>
      <c r="I77" s="61" t="str">
        <f t="shared" si="1"/>
        <v>B</v>
      </c>
      <c r="J77" s="61">
        <f>COUNTIF(I$7:I77,I77)</f>
        <v>26</v>
      </c>
      <c r="K77" s="62">
        <v>0.047962962962962964</v>
      </c>
    </row>
    <row r="78" spans="1:11" s="129" customFormat="1" ht="19.5" customHeight="1">
      <c r="A78" s="210" t="s">
        <v>164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2"/>
    </row>
    <row r="79" spans="1:11" s="102" customFormat="1" ht="15" customHeight="1">
      <c r="A79" s="131">
        <v>1</v>
      </c>
      <c r="B79" s="131">
        <v>6</v>
      </c>
      <c r="C79" s="140" t="s">
        <v>165</v>
      </c>
      <c r="D79" s="141" t="s">
        <v>166</v>
      </c>
      <c r="E79" s="134" t="s">
        <v>3</v>
      </c>
      <c r="F79" s="142">
        <v>1968</v>
      </c>
      <c r="G79" s="136" t="s">
        <v>327</v>
      </c>
      <c r="H79" s="141" t="s">
        <v>167</v>
      </c>
      <c r="I79" s="138" t="str">
        <f aca="true" t="shared" si="2" ref="I79:I100">IF($E79="m",IF($F$1-$F79&gt;19,IF($F$1-$F79&lt;40,"A",IF($F$1-$F79&gt;49,IF($F$1-$F79&gt;59,IF($F$1-$F79&gt;69,"E","D"),"C"),"B")),"JM"),IF($F$1-$F79&gt;19,IF($F$1-$F79&lt;40,"F",IF($F$1-$F79&lt;50,"G","H")),"JŽ"))</f>
        <v>C</v>
      </c>
      <c r="J79" s="138">
        <f>COUNTIF(I$7:I79,I79)</f>
        <v>1</v>
      </c>
      <c r="K79" s="101">
        <v>0.02625</v>
      </c>
    </row>
    <row r="80" spans="1:11" s="111" customFormat="1" ht="15" customHeight="1">
      <c r="A80" s="144">
        <v>2</v>
      </c>
      <c r="B80" s="144">
        <v>13</v>
      </c>
      <c r="C80" s="145" t="s">
        <v>277</v>
      </c>
      <c r="D80" s="146" t="s">
        <v>37</v>
      </c>
      <c r="E80" s="147" t="s">
        <v>3</v>
      </c>
      <c r="F80" s="148">
        <v>1961</v>
      </c>
      <c r="G80" s="149" t="s">
        <v>325</v>
      </c>
      <c r="H80" s="146" t="s">
        <v>278</v>
      </c>
      <c r="I80" s="150" t="str">
        <f t="shared" si="2"/>
        <v>C</v>
      </c>
      <c r="J80" s="150">
        <f>COUNTIF(I$7:I80,I80)</f>
        <v>2</v>
      </c>
      <c r="K80" s="110">
        <v>0.02775462962962963</v>
      </c>
    </row>
    <row r="81" spans="1:11" s="121" customFormat="1" ht="15" customHeight="1">
      <c r="A81" s="154">
        <v>3</v>
      </c>
      <c r="B81" s="154">
        <v>83</v>
      </c>
      <c r="C81" s="155" t="s">
        <v>38</v>
      </c>
      <c r="D81" s="156" t="s">
        <v>39</v>
      </c>
      <c r="E81" s="157" t="s">
        <v>3</v>
      </c>
      <c r="F81" s="158">
        <v>1964</v>
      </c>
      <c r="G81" s="159" t="s">
        <v>11</v>
      </c>
      <c r="H81" s="156" t="s">
        <v>187</v>
      </c>
      <c r="I81" s="160" t="str">
        <f t="shared" si="2"/>
        <v>C</v>
      </c>
      <c r="J81" s="160">
        <f>COUNTIF(I$7:I81,I81)</f>
        <v>3</v>
      </c>
      <c r="K81" s="120">
        <v>0.029594907407407407</v>
      </c>
    </row>
    <row r="82" spans="1:11" ht="15" customHeight="1" hidden="1">
      <c r="A82" s="60">
        <v>27</v>
      </c>
      <c r="B82" s="60">
        <v>49</v>
      </c>
      <c r="C82" s="75" t="s">
        <v>142</v>
      </c>
      <c r="D82" s="63" t="s">
        <v>53</v>
      </c>
      <c r="E82" s="66" t="s">
        <v>3</v>
      </c>
      <c r="F82" s="71">
        <v>1963</v>
      </c>
      <c r="G82" s="90" t="s">
        <v>10</v>
      </c>
      <c r="H82" s="63" t="s">
        <v>12</v>
      </c>
      <c r="I82" s="61" t="str">
        <f t="shared" si="2"/>
        <v>C</v>
      </c>
      <c r="J82" s="61">
        <f>COUNTIF(I$7:I82,I82)</f>
        <v>4</v>
      </c>
      <c r="K82" s="62">
        <v>0.02988425925925926</v>
      </c>
    </row>
    <row r="83" spans="1:11" ht="15" customHeight="1" hidden="1">
      <c r="A83" s="60">
        <v>31</v>
      </c>
      <c r="B83" s="60">
        <v>110</v>
      </c>
      <c r="C83" s="65" t="s">
        <v>282</v>
      </c>
      <c r="D83" s="11" t="s">
        <v>49</v>
      </c>
      <c r="E83" s="66" t="s">
        <v>3</v>
      </c>
      <c r="F83" s="14">
        <v>1961</v>
      </c>
      <c r="G83" s="39" t="s">
        <v>325</v>
      </c>
      <c r="H83" s="11" t="s">
        <v>214</v>
      </c>
      <c r="I83" s="61" t="str">
        <f t="shared" si="2"/>
        <v>C</v>
      </c>
      <c r="J83" s="61">
        <f>COUNTIF(I$7:I83,I83)</f>
        <v>5</v>
      </c>
      <c r="K83" s="62">
        <v>0.03009259259259259</v>
      </c>
    </row>
    <row r="84" spans="1:11" ht="15" customHeight="1" hidden="1">
      <c r="A84" s="60">
        <v>32</v>
      </c>
      <c r="B84" s="60">
        <v>29</v>
      </c>
      <c r="C84" s="65" t="s">
        <v>162</v>
      </c>
      <c r="D84" s="11" t="s">
        <v>32</v>
      </c>
      <c r="E84" s="66" t="s">
        <v>3</v>
      </c>
      <c r="F84" s="14">
        <v>1965</v>
      </c>
      <c r="G84" s="39" t="s">
        <v>325</v>
      </c>
      <c r="H84" s="11" t="s">
        <v>163</v>
      </c>
      <c r="I84" s="61" t="str">
        <f t="shared" si="2"/>
        <v>C</v>
      </c>
      <c r="J84" s="61">
        <f>COUNTIF(I$7:I84,I84)</f>
        <v>6</v>
      </c>
      <c r="K84" s="62">
        <v>0.030358796296296297</v>
      </c>
    </row>
    <row r="85" spans="1:11" ht="15" customHeight="1" hidden="1">
      <c r="A85" s="60">
        <v>62</v>
      </c>
      <c r="B85" s="60">
        <v>61</v>
      </c>
      <c r="C85" s="65" t="s">
        <v>302</v>
      </c>
      <c r="D85" s="11" t="s">
        <v>90</v>
      </c>
      <c r="E85" s="66" t="s">
        <v>3</v>
      </c>
      <c r="F85" s="14">
        <v>1968</v>
      </c>
      <c r="G85" s="39" t="s">
        <v>325</v>
      </c>
      <c r="H85" s="11" t="s">
        <v>68</v>
      </c>
      <c r="I85" s="61" t="str">
        <f t="shared" si="2"/>
        <v>C</v>
      </c>
      <c r="J85" s="61">
        <f>COUNTIF(I$7:I85,I85)</f>
        <v>7</v>
      </c>
      <c r="K85" s="62">
        <v>0.03399305555555556</v>
      </c>
    </row>
    <row r="86" spans="1:11" s="55" customFormat="1" ht="15" customHeight="1" hidden="1">
      <c r="A86" s="60">
        <v>69</v>
      </c>
      <c r="B86" s="60">
        <v>136</v>
      </c>
      <c r="C86" s="75" t="s">
        <v>109</v>
      </c>
      <c r="D86" s="63" t="s">
        <v>110</v>
      </c>
      <c r="E86" s="66" t="s">
        <v>3</v>
      </c>
      <c r="F86" s="71">
        <v>1964</v>
      </c>
      <c r="G86" s="90" t="s">
        <v>10</v>
      </c>
      <c r="H86" s="63" t="s">
        <v>19</v>
      </c>
      <c r="I86" s="61" t="str">
        <f t="shared" si="2"/>
        <v>C</v>
      </c>
      <c r="J86" s="61">
        <f>COUNTIF(I$7:I86,I86)</f>
        <v>8</v>
      </c>
      <c r="K86" s="62">
        <v>0.0346412037037037</v>
      </c>
    </row>
    <row r="87" spans="1:11" ht="15" customHeight="1" hidden="1">
      <c r="A87" s="60">
        <v>77</v>
      </c>
      <c r="B87" s="60">
        <v>14</v>
      </c>
      <c r="C87" s="65" t="s">
        <v>93</v>
      </c>
      <c r="D87" s="11" t="s">
        <v>94</v>
      </c>
      <c r="E87" s="66" t="s">
        <v>3</v>
      </c>
      <c r="F87" s="14">
        <v>1962</v>
      </c>
      <c r="G87" s="39" t="s">
        <v>325</v>
      </c>
      <c r="H87" s="11" t="s">
        <v>58</v>
      </c>
      <c r="I87" s="61" t="str">
        <f t="shared" si="2"/>
        <v>C</v>
      </c>
      <c r="J87" s="61">
        <f>COUNTIF(I$7:I87,I87)</f>
        <v>9</v>
      </c>
      <c r="K87" s="62">
        <v>0.03543981481481481</v>
      </c>
    </row>
    <row r="88" spans="1:11" ht="15" customHeight="1" hidden="1">
      <c r="A88" s="60">
        <v>80</v>
      </c>
      <c r="B88" s="60">
        <v>11</v>
      </c>
      <c r="C88" s="65" t="s">
        <v>255</v>
      </c>
      <c r="D88" s="11" t="s">
        <v>256</v>
      </c>
      <c r="E88" s="66" t="s">
        <v>3</v>
      </c>
      <c r="F88" s="14">
        <v>1962</v>
      </c>
      <c r="G88" s="39" t="s">
        <v>327</v>
      </c>
      <c r="H88" s="11" t="s">
        <v>177</v>
      </c>
      <c r="I88" s="61" t="str">
        <f t="shared" si="2"/>
        <v>C</v>
      </c>
      <c r="J88" s="61">
        <f>COUNTIF(I$7:I88,I88)</f>
        <v>10</v>
      </c>
      <c r="K88" s="62">
        <v>0.035868055555555556</v>
      </c>
    </row>
    <row r="89" spans="1:11" s="53" customFormat="1" ht="15" customHeight="1" hidden="1">
      <c r="A89" s="60">
        <v>88</v>
      </c>
      <c r="B89" s="60">
        <v>105</v>
      </c>
      <c r="C89" s="75" t="s">
        <v>149</v>
      </c>
      <c r="D89" s="63" t="s">
        <v>150</v>
      </c>
      <c r="E89" s="66" t="s">
        <v>3</v>
      </c>
      <c r="F89" s="71">
        <v>1963</v>
      </c>
      <c r="G89" s="90" t="s">
        <v>10</v>
      </c>
      <c r="H89" s="63" t="s">
        <v>17</v>
      </c>
      <c r="I89" s="61" t="str">
        <f t="shared" si="2"/>
        <v>C</v>
      </c>
      <c r="J89" s="61">
        <f>COUNTIF(I$7:I89,I89)</f>
        <v>11</v>
      </c>
      <c r="K89" s="62">
        <v>0.036585648148148145</v>
      </c>
    </row>
    <row r="90" spans="1:11" s="55" customFormat="1" ht="15" customHeight="1" hidden="1">
      <c r="A90" s="60">
        <v>91</v>
      </c>
      <c r="B90" s="60">
        <v>149</v>
      </c>
      <c r="C90" s="75" t="s">
        <v>353</v>
      </c>
      <c r="D90" s="63" t="s">
        <v>32</v>
      </c>
      <c r="E90" s="66" t="s">
        <v>3</v>
      </c>
      <c r="F90" s="71">
        <v>1968</v>
      </c>
      <c r="G90" s="90" t="s">
        <v>10</v>
      </c>
      <c r="H90" s="63" t="s">
        <v>354</v>
      </c>
      <c r="I90" s="61" t="str">
        <f t="shared" si="2"/>
        <v>C</v>
      </c>
      <c r="J90" s="61">
        <f>COUNTIF(I$7:I90,I90)</f>
        <v>12</v>
      </c>
      <c r="K90" s="62">
        <v>0.036909722222222226</v>
      </c>
    </row>
    <row r="91" spans="1:11" ht="15" customHeight="1" hidden="1">
      <c r="A91" s="60">
        <v>94</v>
      </c>
      <c r="B91" s="60">
        <v>74</v>
      </c>
      <c r="C91" s="65" t="s">
        <v>276</v>
      </c>
      <c r="D91" s="11" t="s">
        <v>139</v>
      </c>
      <c r="E91" s="66" t="s">
        <v>3</v>
      </c>
      <c r="F91" s="14">
        <v>1965</v>
      </c>
      <c r="G91" s="39" t="s">
        <v>325</v>
      </c>
      <c r="H91" s="11" t="s">
        <v>208</v>
      </c>
      <c r="I91" s="61" t="str">
        <f t="shared" si="2"/>
        <v>C</v>
      </c>
      <c r="J91" s="61">
        <f>COUNTIF(I$7:I91,I91)</f>
        <v>13</v>
      </c>
      <c r="K91" s="62">
        <v>0.03699074074074074</v>
      </c>
    </row>
    <row r="92" spans="1:11" ht="15" customHeight="1" hidden="1">
      <c r="A92" s="60">
        <v>96</v>
      </c>
      <c r="B92" s="60">
        <v>132</v>
      </c>
      <c r="C92" s="75" t="s">
        <v>348</v>
      </c>
      <c r="D92" s="63" t="s">
        <v>90</v>
      </c>
      <c r="E92" s="66" t="s">
        <v>3</v>
      </c>
      <c r="F92" s="71">
        <v>1968</v>
      </c>
      <c r="G92" s="90" t="s">
        <v>10</v>
      </c>
      <c r="H92" s="63" t="s">
        <v>214</v>
      </c>
      <c r="I92" s="61" t="str">
        <f t="shared" si="2"/>
        <v>C</v>
      </c>
      <c r="J92" s="61">
        <f>COUNTIF(I$7:I92,I92)</f>
        <v>14</v>
      </c>
      <c r="K92" s="62">
        <v>0.0372337962962963</v>
      </c>
    </row>
    <row r="93" spans="1:11" ht="15" customHeight="1" hidden="1">
      <c r="A93" s="60">
        <v>100</v>
      </c>
      <c r="B93" s="60">
        <v>126</v>
      </c>
      <c r="C93" s="75" t="s">
        <v>145</v>
      </c>
      <c r="D93" s="63" t="s">
        <v>146</v>
      </c>
      <c r="E93" s="66" t="s">
        <v>3</v>
      </c>
      <c r="F93" s="71">
        <v>1964</v>
      </c>
      <c r="G93" s="90" t="s">
        <v>10</v>
      </c>
      <c r="H93" s="63" t="s">
        <v>16</v>
      </c>
      <c r="I93" s="61" t="str">
        <f t="shared" si="2"/>
        <v>C</v>
      </c>
      <c r="J93" s="61">
        <f>COUNTIF(I$7:I93,I93)</f>
        <v>15</v>
      </c>
      <c r="K93" s="62">
        <v>0.037800925925925925</v>
      </c>
    </row>
    <row r="94" spans="1:11" s="54" customFormat="1" ht="15" customHeight="1" hidden="1">
      <c r="A94" s="60">
        <v>107</v>
      </c>
      <c r="B94" s="60">
        <v>78</v>
      </c>
      <c r="C94" s="65" t="s">
        <v>64</v>
      </c>
      <c r="D94" s="11" t="s">
        <v>41</v>
      </c>
      <c r="E94" s="66" t="s">
        <v>3</v>
      </c>
      <c r="F94" s="14">
        <v>1969</v>
      </c>
      <c r="G94" s="39" t="s">
        <v>325</v>
      </c>
      <c r="H94" s="11" t="s">
        <v>14</v>
      </c>
      <c r="I94" s="61" t="str">
        <f t="shared" si="2"/>
        <v>C</v>
      </c>
      <c r="J94" s="61">
        <f>COUNTIF(I$7:I94,I94)</f>
        <v>16</v>
      </c>
      <c r="K94" s="62">
        <v>0.03875</v>
      </c>
    </row>
    <row r="95" spans="1:11" ht="15" customHeight="1" hidden="1">
      <c r="A95" s="60">
        <v>108</v>
      </c>
      <c r="B95" s="60">
        <v>104</v>
      </c>
      <c r="C95" s="75" t="s">
        <v>151</v>
      </c>
      <c r="D95" s="63" t="s">
        <v>100</v>
      </c>
      <c r="E95" s="66" t="s">
        <v>3</v>
      </c>
      <c r="F95" s="71">
        <v>1962</v>
      </c>
      <c r="G95" s="90" t="s">
        <v>10</v>
      </c>
      <c r="H95" s="63" t="s">
        <v>17</v>
      </c>
      <c r="I95" s="61" t="str">
        <f t="shared" si="2"/>
        <v>C</v>
      </c>
      <c r="J95" s="61">
        <f>COUNTIF(I$7:I95,I95)</f>
        <v>17</v>
      </c>
      <c r="K95" s="62">
        <v>0.039050925925925926</v>
      </c>
    </row>
    <row r="96" spans="1:11" ht="15" customHeight="1" hidden="1">
      <c r="A96" s="60">
        <v>109</v>
      </c>
      <c r="B96" s="60">
        <v>127</v>
      </c>
      <c r="C96" s="65" t="s">
        <v>116</v>
      </c>
      <c r="D96" s="11" t="s">
        <v>279</v>
      </c>
      <c r="E96" s="66" t="s">
        <v>3</v>
      </c>
      <c r="F96" s="14">
        <v>1963</v>
      </c>
      <c r="G96" s="39" t="s">
        <v>325</v>
      </c>
      <c r="H96" s="11" t="s">
        <v>14</v>
      </c>
      <c r="I96" s="61" t="str">
        <f t="shared" si="2"/>
        <v>C</v>
      </c>
      <c r="J96" s="61">
        <f>COUNTIF(I$7:I96,I96)</f>
        <v>18</v>
      </c>
      <c r="K96" s="62">
        <v>0.039155092592592596</v>
      </c>
    </row>
    <row r="97" spans="1:11" ht="15" customHeight="1" hidden="1">
      <c r="A97" s="60">
        <v>122</v>
      </c>
      <c r="B97" s="60">
        <v>96</v>
      </c>
      <c r="C97" s="65" t="s">
        <v>127</v>
      </c>
      <c r="D97" s="11" t="s">
        <v>69</v>
      </c>
      <c r="E97" s="66" t="s">
        <v>3</v>
      </c>
      <c r="F97" s="14">
        <v>1964</v>
      </c>
      <c r="G97" s="39" t="s">
        <v>325</v>
      </c>
      <c r="H97" s="11" t="s">
        <v>296</v>
      </c>
      <c r="I97" s="61" t="str">
        <f t="shared" si="2"/>
        <v>C</v>
      </c>
      <c r="J97" s="61">
        <f>COUNTIF(I$7:I97,I97)</f>
        <v>19</v>
      </c>
      <c r="K97" s="62">
        <v>0.040532407407407406</v>
      </c>
    </row>
    <row r="98" spans="1:11" ht="15" customHeight="1" hidden="1">
      <c r="A98" s="60">
        <v>131</v>
      </c>
      <c r="B98" s="60">
        <v>42</v>
      </c>
      <c r="C98" s="65" t="s">
        <v>216</v>
      </c>
      <c r="D98" s="11" t="s">
        <v>217</v>
      </c>
      <c r="E98" s="66" t="s">
        <v>3</v>
      </c>
      <c r="F98" s="14">
        <v>1964</v>
      </c>
      <c r="G98" s="39" t="s">
        <v>325</v>
      </c>
      <c r="H98" s="11" t="s">
        <v>218</v>
      </c>
      <c r="I98" s="61" t="str">
        <f t="shared" si="2"/>
        <v>C</v>
      </c>
      <c r="J98" s="61">
        <f>COUNTIF(I$7:I98,I98)</f>
        <v>20</v>
      </c>
      <c r="K98" s="62">
        <v>0.04461805555555556</v>
      </c>
    </row>
    <row r="99" spans="1:11" ht="15" customHeight="1" hidden="1">
      <c r="A99" s="60">
        <v>132</v>
      </c>
      <c r="B99" s="60">
        <v>140</v>
      </c>
      <c r="C99" s="75" t="s">
        <v>109</v>
      </c>
      <c r="D99" s="63" t="s">
        <v>111</v>
      </c>
      <c r="E99" s="66" t="s">
        <v>3</v>
      </c>
      <c r="F99" s="71">
        <v>1960</v>
      </c>
      <c r="G99" s="90" t="s">
        <v>10</v>
      </c>
      <c r="H99" s="63" t="s">
        <v>19</v>
      </c>
      <c r="I99" s="61" t="str">
        <f t="shared" si="2"/>
        <v>C</v>
      </c>
      <c r="J99" s="61">
        <f>COUNTIF(I$7:I99,I99)</f>
        <v>21</v>
      </c>
      <c r="K99" s="62">
        <v>0.044814814814814814</v>
      </c>
    </row>
    <row r="100" spans="1:11" ht="15" customHeight="1" hidden="1">
      <c r="A100" s="60">
        <v>134</v>
      </c>
      <c r="B100" s="60">
        <v>91</v>
      </c>
      <c r="C100" s="65" t="s">
        <v>262</v>
      </c>
      <c r="D100" s="11" t="s">
        <v>37</v>
      </c>
      <c r="E100" s="66" t="s">
        <v>3</v>
      </c>
      <c r="F100" s="14">
        <v>1965</v>
      </c>
      <c r="G100" s="39" t="s">
        <v>325</v>
      </c>
      <c r="H100" s="11" t="s">
        <v>76</v>
      </c>
      <c r="I100" s="61" t="str">
        <f t="shared" si="2"/>
        <v>C</v>
      </c>
      <c r="J100" s="61">
        <f>COUNTIF(I$7:I100,I100)</f>
        <v>22</v>
      </c>
      <c r="K100" s="62">
        <v>0.045254629629629624</v>
      </c>
    </row>
    <row r="101" spans="1:11" s="129" customFormat="1" ht="19.5" customHeight="1">
      <c r="A101" s="210" t="s">
        <v>383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2"/>
    </row>
    <row r="102" spans="1:11" s="102" customFormat="1" ht="15" customHeight="1">
      <c r="A102" s="131">
        <v>1</v>
      </c>
      <c r="B102" s="131">
        <v>50</v>
      </c>
      <c r="C102" s="132" t="s">
        <v>95</v>
      </c>
      <c r="D102" s="133" t="s">
        <v>54</v>
      </c>
      <c r="E102" s="134" t="s">
        <v>3</v>
      </c>
      <c r="F102" s="135">
        <v>1951</v>
      </c>
      <c r="G102" s="136" t="s">
        <v>325</v>
      </c>
      <c r="H102" s="133" t="s">
        <v>12</v>
      </c>
      <c r="I102" s="138" t="str">
        <f aca="true" t="shared" si="3" ref="I102:I114">IF($E102="m",IF($F$1-$F102&gt;19,IF($F$1-$F102&lt;40,"A",IF($F$1-$F102&gt;49,IF($F$1-$F102&gt;59,IF($F$1-$F102&gt;69,"E","D"),"C"),"B")),"JM"),IF($F$1-$F102&gt;19,IF($F$1-$F102&lt;40,"F",IF($F$1-$F102&lt;50,"G","H")),"JŽ"))</f>
        <v>D</v>
      </c>
      <c r="J102" s="138">
        <f>COUNTIF(I$7:I102,I102)</f>
        <v>1</v>
      </c>
      <c r="K102" s="101">
        <v>0.02990740740740741</v>
      </c>
    </row>
    <row r="103" spans="1:11" s="111" customFormat="1" ht="15" customHeight="1">
      <c r="A103" s="144">
        <v>2</v>
      </c>
      <c r="B103" s="144">
        <v>41</v>
      </c>
      <c r="C103" s="145" t="s">
        <v>47</v>
      </c>
      <c r="D103" s="146" t="s">
        <v>48</v>
      </c>
      <c r="E103" s="147" t="s">
        <v>3</v>
      </c>
      <c r="F103" s="148">
        <v>1952</v>
      </c>
      <c r="G103" s="149" t="s">
        <v>325</v>
      </c>
      <c r="H103" s="146" t="s">
        <v>14</v>
      </c>
      <c r="I103" s="150" t="str">
        <f t="shared" si="3"/>
        <v>D</v>
      </c>
      <c r="J103" s="150">
        <f>COUNTIF(I$7:I103,I103)</f>
        <v>2</v>
      </c>
      <c r="K103" s="110">
        <v>0.031504629629629625</v>
      </c>
    </row>
    <row r="104" spans="1:11" s="121" customFormat="1" ht="15" customHeight="1">
      <c r="A104" s="154">
        <v>3</v>
      </c>
      <c r="B104" s="154">
        <v>35</v>
      </c>
      <c r="C104" s="155" t="s">
        <v>60</v>
      </c>
      <c r="D104" s="156" t="s">
        <v>61</v>
      </c>
      <c r="E104" s="157" t="s">
        <v>3</v>
      </c>
      <c r="F104" s="158">
        <v>1950</v>
      </c>
      <c r="G104" s="159" t="s">
        <v>325</v>
      </c>
      <c r="H104" s="156" t="s">
        <v>42</v>
      </c>
      <c r="I104" s="160" t="str">
        <f t="shared" si="3"/>
        <v>D</v>
      </c>
      <c r="J104" s="160">
        <f>COUNTIF(I$7:I104,I104)</f>
        <v>3</v>
      </c>
      <c r="K104" s="120">
        <v>0.032199074074074074</v>
      </c>
    </row>
    <row r="105" spans="1:11" s="55" customFormat="1" ht="15" customHeight="1" hidden="1">
      <c r="A105" s="60">
        <v>52</v>
      </c>
      <c r="B105" s="60">
        <v>32</v>
      </c>
      <c r="C105" s="65" t="s">
        <v>71</v>
      </c>
      <c r="D105" s="11" t="s">
        <v>49</v>
      </c>
      <c r="E105" s="66" t="s">
        <v>3</v>
      </c>
      <c r="F105" s="14">
        <v>1956</v>
      </c>
      <c r="G105" s="39" t="s">
        <v>325</v>
      </c>
      <c r="H105" s="11" t="s">
        <v>42</v>
      </c>
      <c r="I105" s="61" t="str">
        <f t="shared" si="3"/>
        <v>D</v>
      </c>
      <c r="J105" s="61">
        <f>COUNTIF(I$7:I105,I105)</f>
        <v>4</v>
      </c>
      <c r="K105" s="62">
        <v>0.032962962962962965</v>
      </c>
    </row>
    <row r="106" spans="1:11" ht="15" customHeight="1" hidden="1">
      <c r="A106" s="60">
        <v>54</v>
      </c>
      <c r="B106" s="60">
        <v>103</v>
      </c>
      <c r="C106" s="65" t="s">
        <v>196</v>
      </c>
      <c r="D106" s="11" t="s">
        <v>197</v>
      </c>
      <c r="E106" s="66" t="s">
        <v>3</v>
      </c>
      <c r="F106" s="14">
        <v>1959</v>
      </c>
      <c r="G106" s="39" t="s">
        <v>325</v>
      </c>
      <c r="H106" s="11" t="s">
        <v>198</v>
      </c>
      <c r="I106" s="61" t="str">
        <f t="shared" si="3"/>
        <v>D</v>
      </c>
      <c r="J106" s="61">
        <f>COUNTIF(I$7:I106,I106)</f>
        <v>5</v>
      </c>
      <c r="K106" s="62">
        <v>0.03314814814814815</v>
      </c>
    </row>
    <row r="107" spans="1:11" s="54" customFormat="1" ht="15" customHeight="1" hidden="1">
      <c r="A107" s="60">
        <v>81</v>
      </c>
      <c r="B107" s="60">
        <v>52</v>
      </c>
      <c r="C107" s="75" t="s">
        <v>337</v>
      </c>
      <c r="D107" s="63" t="s">
        <v>41</v>
      </c>
      <c r="E107" s="66" t="s">
        <v>3</v>
      </c>
      <c r="F107" s="71">
        <v>1954</v>
      </c>
      <c r="G107" s="90" t="s">
        <v>10</v>
      </c>
      <c r="H107" s="63" t="s">
        <v>214</v>
      </c>
      <c r="I107" s="61" t="str">
        <f t="shared" si="3"/>
        <v>D</v>
      </c>
      <c r="J107" s="61">
        <f>COUNTIF(I$7:I107,I107)</f>
        <v>6</v>
      </c>
      <c r="K107" s="62">
        <v>0.03594907407407407</v>
      </c>
    </row>
    <row r="108" spans="1:11" s="54" customFormat="1" ht="15" customHeight="1" hidden="1">
      <c r="A108" s="60">
        <v>84</v>
      </c>
      <c r="B108" s="60">
        <v>98</v>
      </c>
      <c r="C108" s="75" t="s">
        <v>344</v>
      </c>
      <c r="D108" s="63" t="s">
        <v>32</v>
      </c>
      <c r="E108" s="66" t="s">
        <v>3</v>
      </c>
      <c r="F108" s="71">
        <v>1956</v>
      </c>
      <c r="G108" s="90" t="s">
        <v>325</v>
      </c>
      <c r="H108" s="94" t="s">
        <v>343</v>
      </c>
      <c r="I108" s="61" t="str">
        <f t="shared" si="3"/>
        <v>D</v>
      </c>
      <c r="J108" s="61">
        <f>COUNTIF(I$7:I108,I108)</f>
        <v>7</v>
      </c>
      <c r="K108" s="62">
        <v>0.03626157407407408</v>
      </c>
    </row>
    <row r="109" spans="1:11" ht="15" customHeight="1" hidden="1">
      <c r="A109" s="60">
        <v>92</v>
      </c>
      <c r="B109" s="60">
        <v>2</v>
      </c>
      <c r="C109" s="65" t="s">
        <v>241</v>
      </c>
      <c r="D109" s="11" t="s">
        <v>111</v>
      </c>
      <c r="E109" s="66" t="s">
        <v>3</v>
      </c>
      <c r="F109" s="14">
        <v>1959</v>
      </c>
      <c r="G109" s="39" t="s">
        <v>325</v>
      </c>
      <c r="H109" s="11" t="s">
        <v>242</v>
      </c>
      <c r="I109" s="61" t="str">
        <f t="shared" si="3"/>
        <v>D</v>
      </c>
      <c r="J109" s="61">
        <f>COUNTIF(I$7:I109,I109)</f>
        <v>8</v>
      </c>
      <c r="K109" s="62">
        <v>0.03692129629629629</v>
      </c>
    </row>
    <row r="110" spans="1:11" ht="15" customHeight="1" hidden="1">
      <c r="A110" s="60">
        <v>101</v>
      </c>
      <c r="B110" s="60">
        <v>107</v>
      </c>
      <c r="C110" s="65" t="s">
        <v>121</v>
      </c>
      <c r="D110" s="11" t="s">
        <v>75</v>
      </c>
      <c r="E110" s="66" t="s">
        <v>3</v>
      </c>
      <c r="F110" s="14">
        <v>1957</v>
      </c>
      <c r="G110" s="39" t="s">
        <v>325</v>
      </c>
      <c r="H110" s="8" t="s">
        <v>291</v>
      </c>
      <c r="I110" s="61" t="str">
        <f t="shared" si="3"/>
        <v>D</v>
      </c>
      <c r="J110" s="61">
        <f>COUNTIF(I$7:I110,I110)</f>
        <v>9</v>
      </c>
      <c r="K110" s="62">
        <v>0.03787037037037037</v>
      </c>
    </row>
    <row r="111" spans="1:11" ht="15" customHeight="1" hidden="1">
      <c r="A111" s="60">
        <v>103</v>
      </c>
      <c r="B111" s="60">
        <v>76</v>
      </c>
      <c r="C111" s="65" t="s">
        <v>298</v>
      </c>
      <c r="D111" s="11" t="s">
        <v>299</v>
      </c>
      <c r="E111" s="66" t="s">
        <v>3</v>
      </c>
      <c r="F111" s="14">
        <v>1955</v>
      </c>
      <c r="G111" s="39" t="s">
        <v>325</v>
      </c>
      <c r="H111" s="11" t="s">
        <v>208</v>
      </c>
      <c r="I111" s="61" t="str">
        <f t="shared" si="3"/>
        <v>D</v>
      </c>
      <c r="J111" s="61">
        <f>COUNTIF(I$7:I111,I111)</f>
        <v>10</v>
      </c>
      <c r="K111" s="62">
        <v>0.03795138888888889</v>
      </c>
    </row>
    <row r="112" spans="1:11" ht="15" customHeight="1" hidden="1">
      <c r="A112" s="60">
        <v>106</v>
      </c>
      <c r="B112" s="60">
        <v>64</v>
      </c>
      <c r="C112" s="65" t="s">
        <v>231</v>
      </c>
      <c r="D112" s="11" t="s">
        <v>48</v>
      </c>
      <c r="E112" s="66" t="s">
        <v>3</v>
      </c>
      <c r="F112" s="14">
        <v>1954</v>
      </c>
      <c r="G112" s="39" t="s">
        <v>325</v>
      </c>
      <c r="H112" s="11" t="s">
        <v>68</v>
      </c>
      <c r="I112" s="61" t="str">
        <f t="shared" si="3"/>
        <v>D</v>
      </c>
      <c r="J112" s="61">
        <f>COUNTIF(I$7:I112,I112)</f>
        <v>11</v>
      </c>
      <c r="K112" s="62">
        <v>0.03815972222222223</v>
      </c>
    </row>
    <row r="113" spans="1:11" ht="15" customHeight="1" hidden="1">
      <c r="A113" s="60">
        <v>119</v>
      </c>
      <c r="B113" s="60">
        <v>71</v>
      </c>
      <c r="C113" s="65" t="s">
        <v>99</v>
      </c>
      <c r="D113" s="11" t="s">
        <v>100</v>
      </c>
      <c r="E113" s="66" t="s">
        <v>3</v>
      </c>
      <c r="F113" s="14">
        <v>1954</v>
      </c>
      <c r="G113" s="39" t="s">
        <v>325</v>
      </c>
      <c r="H113" s="11" t="s">
        <v>92</v>
      </c>
      <c r="I113" s="61" t="str">
        <f t="shared" si="3"/>
        <v>D</v>
      </c>
      <c r="J113" s="61">
        <f>COUNTIF(I$7:I113,I113)</f>
        <v>12</v>
      </c>
      <c r="K113" s="62">
        <v>0.04034722222222222</v>
      </c>
    </row>
    <row r="114" spans="1:11" ht="15" customHeight="1" hidden="1">
      <c r="A114" s="60">
        <v>130</v>
      </c>
      <c r="B114" s="60">
        <v>36</v>
      </c>
      <c r="C114" s="65" t="s">
        <v>74</v>
      </c>
      <c r="D114" s="11" t="s">
        <v>75</v>
      </c>
      <c r="E114" s="66" t="s">
        <v>3</v>
      </c>
      <c r="F114" s="14">
        <v>1952</v>
      </c>
      <c r="G114" s="39" t="s">
        <v>325</v>
      </c>
      <c r="H114" s="11" t="s">
        <v>229</v>
      </c>
      <c r="I114" s="61" t="str">
        <f t="shared" si="3"/>
        <v>D</v>
      </c>
      <c r="J114" s="61">
        <f>COUNTIF(I$7:I114,I114)</f>
        <v>13</v>
      </c>
      <c r="K114" s="62">
        <v>0.04331018518518518</v>
      </c>
    </row>
    <row r="115" spans="1:11" s="129" customFormat="1" ht="19.5" customHeight="1">
      <c r="A115" s="210" t="s">
        <v>384</v>
      </c>
      <c r="B115" s="211"/>
      <c r="C115" s="211"/>
      <c r="D115" s="211"/>
      <c r="E115" s="211"/>
      <c r="F115" s="211"/>
      <c r="G115" s="211"/>
      <c r="H115" s="211"/>
      <c r="I115" s="211"/>
      <c r="J115" s="211"/>
      <c r="K115" s="212"/>
    </row>
    <row r="116" spans="1:11" s="102" customFormat="1" ht="15" customHeight="1">
      <c r="A116" s="131">
        <v>1</v>
      </c>
      <c r="B116" s="131">
        <v>73</v>
      </c>
      <c r="C116" s="132" t="s">
        <v>271</v>
      </c>
      <c r="D116" s="133" t="s">
        <v>197</v>
      </c>
      <c r="E116" s="134" t="s">
        <v>3</v>
      </c>
      <c r="F116" s="135">
        <v>1949</v>
      </c>
      <c r="G116" s="136" t="s">
        <v>325</v>
      </c>
      <c r="H116" s="133" t="s">
        <v>208</v>
      </c>
      <c r="I116" s="138" t="str">
        <f>IF($E116="m",IF($F$1-$F116&gt;19,IF($F$1-$F116&lt;40,"A",IF($F$1-$F116&gt;49,IF($F$1-$F116&gt;59,IF($F$1-$F116&gt;69,"E","D"),"C"),"B")),"JM"),IF($F$1-$F116&gt;19,IF($F$1-$F116&lt;40,"F",IF($F$1-$F116&lt;50,"G","H")),"JŽ"))</f>
        <v>E</v>
      </c>
      <c r="J116" s="138">
        <f>COUNTIF(I$7:I116,I116)</f>
        <v>1</v>
      </c>
      <c r="K116" s="101">
        <v>0.035590277777777776</v>
      </c>
    </row>
    <row r="117" spans="1:11" s="111" customFormat="1" ht="15" customHeight="1">
      <c r="A117" s="144">
        <v>2</v>
      </c>
      <c r="B117" s="144">
        <v>47</v>
      </c>
      <c r="C117" s="145" t="s">
        <v>96</v>
      </c>
      <c r="D117" s="146" t="s">
        <v>65</v>
      </c>
      <c r="E117" s="147" t="s">
        <v>3</v>
      </c>
      <c r="F117" s="148">
        <v>1948</v>
      </c>
      <c r="G117" s="149" t="s">
        <v>325</v>
      </c>
      <c r="H117" s="146" t="s">
        <v>97</v>
      </c>
      <c r="I117" s="150" t="str">
        <f>IF($E117="m",IF($F$1-$F117&gt;19,IF($F$1-$F117&lt;40,"A",IF($F$1-$F117&gt;49,IF($F$1-$F117&gt;59,IF($F$1-$F117&gt;69,"E","D"),"C"),"B")),"JM"),IF($F$1-$F117&gt;19,IF($F$1-$F117&lt;40,"F",IF($F$1-$F117&lt;50,"G","H")),"JŽ"))</f>
        <v>E</v>
      </c>
      <c r="J117" s="150">
        <f>COUNTIF(I$7:I117,I117)</f>
        <v>2</v>
      </c>
      <c r="K117" s="110">
        <v>0.039525462962962964</v>
      </c>
    </row>
    <row r="118" spans="1:11" s="121" customFormat="1" ht="15" customHeight="1">
      <c r="A118" s="154">
        <v>3</v>
      </c>
      <c r="B118" s="154">
        <v>15</v>
      </c>
      <c r="C118" s="162" t="s">
        <v>114</v>
      </c>
      <c r="D118" s="156" t="s">
        <v>32</v>
      </c>
      <c r="E118" s="157" t="s">
        <v>3</v>
      </c>
      <c r="F118" s="158">
        <v>1947</v>
      </c>
      <c r="G118" s="163" t="s">
        <v>10</v>
      </c>
      <c r="H118" s="156" t="s">
        <v>115</v>
      </c>
      <c r="I118" s="160" t="str">
        <f>IF($E118="m",IF($F$1-$F118&gt;19,IF($F$1-$F118&lt;40,"A",IF($F$1-$F118&gt;49,IF($F$1-$F118&gt;59,IF($F$1-$F118&gt;69,"E","D"),"C"),"B")),"JM"),IF($F$1-$F118&gt;19,IF($F$1-$F118&lt;40,"F",IF($F$1-$F118&lt;50,"G","H")),"JŽ"))</f>
        <v>E</v>
      </c>
      <c r="J118" s="160">
        <f>COUNTIF(I$7:I118,I118)</f>
        <v>3</v>
      </c>
      <c r="K118" s="120">
        <v>0.03953703703703703</v>
      </c>
    </row>
    <row r="119" spans="1:11" ht="15" customHeight="1" hidden="1">
      <c r="A119" s="60">
        <v>142</v>
      </c>
      <c r="B119" s="60">
        <v>68</v>
      </c>
      <c r="C119" s="65" t="s">
        <v>106</v>
      </c>
      <c r="D119" s="11" t="s">
        <v>140</v>
      </c>
      <c r="E119" s="66" t="s">
        <v>3</v>
      </c>
      <c r="F119" s="14">
        <v>1942</v>
      </c>
      <c r="G119" s="39" t="s">
        <v>325</v>
      </c>
      <c r="H119" s="11" t="s">
        <v>20</v>
      </c>
      <c r="I119" s="61" t="str">
        <f>IF($E119="m",IF($F$1-$F119&gt;19,IF($F$1-$F119&lt;40,"A",IF($F$1-$F119&gt;49,IF($F$1-$F119&gt;59,IF($F$1-$F119&gt;69,"E","D"),"C"),"B")),"JM"),IF($F$1-$F119&gt;19,IF($F$1-$F119&lt;40,"F",IF($F$1-$F119&lt;50,"G","H")),"JŽ"))</f>
        <v>E</v>
      </c>
      <c r="J119" s="61">
        <f>COUNTIF(I$7:I119,I119)</f>
        <v>4</v>
      </c>
      <c r="K119" s="62">
        <v>0.04783564814814815</v>
      </c>
    </row>
    <row r="120" spans="1:11" s="129" customFormat="1" ht="19.5" customHeight="1">
      <c r="A120" s="210" t="s">
        <v>35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2"/>
    </row>
    <row r="121" spans="1:11" s="102" customFormat="1" ht="15" customHeight="1">
      <c r="A121" s="131">
        <v>1</v>
      </c>
      <c r="B121" s="131">
        <v>157</v>
      </c>
      <c r="C121" s="132" t="s">
        <v>319</v>
      </c>
      <c r="D121" s="133" t="s">
        <v>50</v>
      </c>
      <c r="E121" s="134" t="s">
        <v>4</v>
      </c>
      <c r="F121" s="135">
        <v>1994</v>
      </c>
      <c r="G121" s="136" t="s">
        <v>325</v>
      </c>
      <c r="H121" s="133" t="s">
        <v>320</v>
      </c>
      <c r="I121" s="138" t="str">
        <f aca="true" t="shared" si="4" ref="I121:I132">IF($E121="m",IF($F$1-$F121&gt;19,IF($F$1-$F121&lt;40,"A",IF($F$1-$F121&gt;49,IF($F$1-$F121&gt;59,IF($F$1-$F121&gt;69,"E","D"),"C"),"B")),"JM"),IF($F$1-$F121&gt;19,IF($F$1-$F121&lt;40,"F",IF($F$1-$F121&lt;50,"G","H")),"JŽ"))</f>
        <v>F</v>
      </c>
      <c r="J121" s="138">
        <f>COUNTIF(I$7:I121,I121)</f>
        <v>1</v>
      </c>
      <c r="K121" s="101">
        <v>0.029479166666666667</v>
      </c>
    </row>
    <row r="122" spans="1:11" s="111" customFormat="1" ht="15" customHeight="1">
      <c r="A122" s="144">
        <v>2</v>
      </c>
      <c r="B122" s="144">
        <v>53</v>
      </c>
      <c r="C122" s="145" t="s">
        <v>237</v>
      </c>
      <c r="D122" s="146" t="s">
        <v>238</v>
      </c>
      <c r="E122" s="147" t="s">
        <v>4</v>
      </c>
      <c r="F122" s="148">
        <v>1994</v>
      </c>
      <c r="G122" s="149" t="s">
        <v>325</v>
      </c>
      <c r="H122" s="146" t="s">
        <v>14</v>
      </c>
      <c r="I122" s="150" t="str">
        <f t="shared" si="4"/>
        <v>F</v>
      </c>
      <c r="J122" s="150">
        <f>COUNTIF(I$7:I122,I122)</f>
        <v>2</v>
      </c>
      <c r="K122" s="110">
        <v>0.03185185185185185</v>
      </c>
    </row>
    <row r="123" spans="1:11" s="121" customFormat="1" ht="15" customHeight="1">
      <c r="A123" s="154">
        <v>3</v>
      </c>
      <c r="B123" s="154">
        <v>40</v>
      </c>
      <c r="C123" s="155" t="s">
        <v>199</v>
      </c>
      <c r="D123" s="156" t="s">
        <v>200</v>
      </c>
      <c r="E123" s="157" t="s">
        <v>4</v>
      </c>
      <c r="F123" s="158">
        <v>1991</v>
      </c>
      <c r="G123" s="159" t="s">
        <v>327</v>
      </c>
      <c r="H123" s="156" t="s">
        <v>201</v>
      </c>
      <c r="I123" s="160" t="str">
        <f t="shared" si="4"/>
        <v>F</v>
      </c>
      <c r="J123" s="160">
        <f>COUNTIF(I$7:I123,I123)</f>
        <v>3</v>
      </c>
      <c r="K123" s="120">
        <v>0.031886574074074074</v>
      </c>
    </row>
    <row r="124" spans="1:11" ht="15" customHeight="1" hidden="1">
      <c r="A124" s="60">
        <v>40</v>
      </c>
      <c r="B124" s="60">
        <v>123</v>
      </c>
      <c r="C124" s="65" t="s">
        <v>235</v>
      </c>
      <c r="D124" s="11" t="s">
        <v>59</v>
      </c>
      <c r="E124" s="66" t="s">
        <v>4</v>
      </c>
      <c r="F124" s="14">
        <v>1985</v>
      </c>
      <c r="G124" s="39" t="s">
        <v>325</v>
      </c>
      <c r="H124" s="11" t="s">
        <v>236</v>
      </c>
      <c r="I124" s="61" t="str">
        <f t="shared" si="4"/>
        <v>F</v>
      </c>
      <c r="J124" s="61">
        <f>COUNTIF(I$7:I124,I124)</f>
        <v>4</v>
      </c>
      <c r="K124" s="62">
        <v>0.032060185185185185</v>
      </c>
    </row>
    <row r="125" spans="1:11" ht="15" customHeight="1" hidden="1">
      <c r="A125" s="60">
        <v>55</v>
      </c>
      <c r="B125" s="60">
        <v>135</v>
      </c>
      <c r="C125" s="75" t="s">
        <v>141</v>
      </c>
      <c r="D125" s="63" t="s">
        <v>352</v>
      </c>
      <c r="E125" s="66" t="s">
        <v>4</v>
      </c>
      <c r="F125" s="71">
        <v>1984</v>
      </c>
      <c r="G125" s="90" t="s">
        <v>10</v>
      </c>
      <c r="H125" s="63" t="s">
        <v>19</v>
      </c>
      <c r="I125" s="61" t="str">
        <f t="shared" si="4"/>
        <v>F</v>
      </c>
      <c r="J125" s="61">
        <f>COUNTIF(I$7:I125,I125)</f>
        <v>5</v>
      </c>
      <c r="K125" s="62">
        <v>0.03315972222222222</v>
      </c>
    </row>
    <row r="126" spans="1:11" ht="15" customHeight="1" hidden="1">
      <c r="A126" s="60">
        <v>57</v>
      </c>
      <c r="B126" s="60">
        <v>158</v>
      </c>
      <c r="C126" s="65" t="s">
        <v>321</v>
      </c>
      <c r="D126" s="11" t="s">
        <v>322</v>
      </c>
      <c r="E126" s="66" t="s">
        <v>4</v>
      </c>
      <c r="F126" s="14">
        <v>1996</v>
      </c>
      <c r="G126" s="39" t="s">
        <v>325</v>
      </c>
      <c r="H126" s="11" t="s">
        <v>97</v>
      </c>
      <c r="I126" s="61" t="str">
        <f t="shared" si="4"/>
        <v>F</v>
      </c>
      <c r="J126" s="61">
        <f>COUNTIF(I$7:I126,I126)</f>
        <v>6</v>
      </c>
      <c r="K126" s="62">
        <v>0.03349537037037037</v>
      </c>
    </row>
    <row r="127" spans="1:11" ht="15" customHeight="1" hidden="1">
      <c r="A127" s="60">
        <v>60</v>
      </c>
      <c r="B127" s="60">
        <v>27</v>
      </c>
      <c r="C127" s="65" t="s">
        <v>219</v>
      </c>
      <c r="D127" s="11" t="s">
        <v>112</v>
      </c>
      <c r="E127" s="66" t="s">
        <v>4</v>
      </c>
      <c r="F127" s="14">
        <v>1986</v>
      </c>
      <c r="G127" s="39" t="s">
        <v>325</v>
      </c>
      <c r="H127" s="11" t="s">
        <v>182</v>
      </c>
      <c r="I127" s="61" t="str">
        <f t="shared" si="4"/>
        <v>F</v>
      </c>
      <c r="J127" s="61">
        <f>COUNTIF(I$7:I127,I127)</f>
        <v>7</v>
      </c>
      <c r="K127" s="62">
        <v>0.0338425925925926</v>
      </c>
    </row>
    <row r="128" spans="1:11" ht="15" customHeight="1" hidden="1">
      <c r="A128" s="60">
        <v>67</v>
      </c>
      <c r="B128" s="60">
        <v>115</v>
      </c>
      <c r="C128" s="11" t="s">
        <v>243</v>
      </c>
      <c r="D128" s="11" t="s">
        <v>85</v>
      </c>
      <c r="E128" s="66" t="s">
        <v>4</v>
      </c>
      <c r="F128" s="14">
        <v>1980</v>
      </c>
      <c r="G128" s="39" t="s">
        <v>325</v>
      </c>
      <c r="H128" s="11" t="s">
        <v>20</v>
      </c>
      <c r="I128" s="61" t="str">
        <f t="shared" si="4"/>
        <v>F</v>
      </c>
      <c r="J128" s="61">
        <f>COUNTIF(I$7:I128,I128)</f>
        <v>8</v>
      </c>
      <c r="K128" s="62">
        <v>0.03462962962962963</v>
      </c>
    </row>
    <row r="129" spans="1:11" ht="15" customHeight="1" hidden="1">
      <c r="A129" s="60">
        <v>73</v>
      </c>
      <c r="B129" s="60">
        <v>80</v>
      </c>
      <c r="C129" s="65" t="s">
        <v>292</v>
      </c>
      <c r="D129" s="11" t="s">
        <v>293</v>
      </c>
      <c r="E129" s="66" t="s">
        <v>4</v>
      </c>
      <c r="F129" s="14">
        <v>1985</v>
      </c>
      <c r="G129" s="39" t="s">
        <v>325</v>
      </c>
      <c r="H129" s="11" t="s">
        <v>294</v>
      </c>
      <c r="I129" s="61" t="str">
        <f t="shared" si="4"/>
        <v>F</v>
      </c>
      <c r="J129" s="61">
        <f>COUNTIF(I$7:I129,I129)</f>
        <v>9</v>
      </c>
      <c r="K129" s="62">
        <v>0.035034722222222224</v>
      </c>
    </row>
    <row r="130" spans="1:11" ht="15" customHeight="1" hidden="1">
      <c r="A130" s="60">
        <v>135</v>
      </c>
      <c r="B130" s="60">
        <v>133</v>
      </c>
      <c r="C130" s="75" t="s">
        <v>349</v>
      </c>
      <c r="D130" s="63" t="s">
        <v>59</v>
      </c>
      <c r="E130" s="66" t="s">
        <v>4</v>
      </c>
      <c r="F130" s="71">
        <v>1999</v>
      </c>
      <c r="G130" s="90" t="s">
        <v>10</v>
      </c>
      <c r="H130" s="63" t="s">
        <v>350</v>
      </c>
      <c r="I130" s="61" t="str">
        <f t="shared" si="4"/>
        <v>F</v>
      </c>
      <c r="J130" s="61">
        <f>COUNTIF(I$7:I130,I130)</f>
        <v>10</v>
      </c>
      <c r="K130" s="62">
        <v>0.046516203703703705</v>
      </c>
    </row>
    <row r="131" spans="1:11" ht="15" customHeight="1" hidden="1">
      <c r="A131" s="60">
        <v>139</v>
      </c>
      <c r="B131" s="60">
        <v>23</v>
      </c>
      <c r="C131" s="65" t="s">
        <v>202</v>
      </c>
      <c r="D131" s="11" t="s">
        <v>34</v>
      </c>
      <c r="E131" s="66" t="s">
        <v>4</v>
      </c>
      <c r="F131" s="14">
        <v>1996</v>
      </c>
      <c r="G131" s="39" t="s">
        <v>325</v>
      </c>
      <c r="H131" s="11" t="s">
        <v>108</v>
      </c>
      <c r="I131" s="61" t="str">
        <f t="shared" si="4"/>
        <v>F</v>
      </c>
      <c r="J131" s="61">
        <f>COUNTIF(I$7:I131,I131)</f>
        <v>11</v>
      </c>
      <c r="K131" s="62">
        <v>0.04701388888888889</v>
      </c>
    </row>
    <row r="132" spans="1:11" ht="15" customHeight="1" hidden="1">
      <c r="A132" s="60">
        <v>141</v>
      </c>
      <c r="B132" s="60">
        <v>151</v>
      </c>
      <c r="C132" s="65" t="s">
        <v>193</v>
      </c>
      <c r="D132" s="11" t="s">
        <v>77</v>
      </c>
      <c r="E132" s="66" t="s">
        <v>4</v>
      </c>
      <c r="F132" s="14">
        <v>1993</v>
      </c>
      <c r="G132" s="39" t="s">
        <v>325</v>
      </c>
      <c r="H132" s="8" t="s">
        <v>192</v>
      </c>
      <c r="I132" s="61" t="str">
        <f t="shared" si="4"/>
        <v>F</v>
      </c>
      <c r="J132" s="61">
        <f>COUNTIF(I$7:I132,I132)</f>
        <v>12</v>
      </c>
      <c r="K132" s="62">
        <v>0.04750000000000001</v>
      </c>
    </row>
    <row r="133" spans="1:11" s="129" customFormat="1" ht="19.5" customHeight="1">
      <c r="A133" s="210" t="s">
        <v>174</v>
      </c>
      <c r="B133" s="211"/>
      <c r="C133" s="211"/>
      <c r="D133" s="211"/>
      <c r="E133" s="211"/>
      <c r="F133" s="211"/>
      <c r="G133" s="211"/>
      <c r="H133" s="211"/>
      <c r="I133" s="211"/>
      <c r="J133" s="211"/>
      <c r="K133" s="212"/>
    </row>
    <row r="134" spans="1:11" s="102" customFormat="1" ht="15" customHeight="1">
      <c r="A134" s="131">
        <v>1</v>
      </c>
      <c r="B134" s="131">
        <v>155</v>
      </c>
      <c r="C134" s="132" t="s">
        <v>283</v>
      </c>
      <c r="D134" s="133" t="s">
        <v>188</v>
      </c>
      <c r="E134" s="134" t="s">
        <v>4</v>
      </c>
      <c r="F134" s="135">
        <v>1972</v>
      </c>
      <c r="G134" s="136" t="s">
        <v>325</v>
      </c>
      <c r="H134" s="133" t="s">
        <v>214</v>
      </c>
      <c r="I134" s="138" t="str">
        <f aca="true" t="shared" si="5" ref="I134:I141">IF($E134="m",IF($F$1-$F134&gt;19,IF($F$1-$F134&lt;40,"A",IF($F$1-$F134&gt;49,IF($F$1-$F134&gt;59,IF($F$1-$F134&gt;69,"E","D"),"C"),"B")),"JM"),IF($F$1-$F134&gt;19,IF($F$1-$F134&lt;40,"F",IF($F$1-$F134&lt;50,"G","H")),"JŽ"))</f>
        <v>G</v>
      </c>
      <c r="J134" s="138">
        <f>COUNTIF(I$7:I134,I134)</f>
        <v>1</v>
      </c>
      <c r="K134" s="101">
        <v>0.032511574074074075</v>
      </c>
    </row>
    <row r="135" spans="1:11" s="111" customFormat="1" ht="15" customHeight="1">
      <c r="A135" s="144">
        <v>2</v>
      </c>
      <c r="B135" s="144">
        <v>102</v>
      </c>
      <c r="C135" s="152" t="s">
        <v>330</v>
      </c>
      <c r="D135" s="146" t="s">
        <v>124</v>
      </c>
      <c r="E135" s="147" t="s">
        <v>4</v>
      </c>
      <c r="F135" s="148">
        <v>1975</v>
      </c>
      <c r="G135" s="153" t="s">
        <v>325</v>
      </c>
      <c r="H135" s="146" t="s">
        <v>14</v>
      </c>
      <c r="I135" s="150" t="str">
        <f t="shared" si="5"/>
        <v>G</v>
      </c>
      <c r="J135" s="150">
        <f>COUNTIF(I$7:I135,I135)</f>
        <v>2</v>
      </c>
      <c r="K135" s="110">
        <v>0.032650462962962964</v>
      </c>
    </row>
    <row r="136" spans="1:11" s="121" customFormat="1" ht="15" customHeight="1">
      <c r="A136" s="154">
        <v>3</v>
      </c>
      <c r="B136" s="154">
        <v>81</v>
      </c>
      <c r="C136" s="155" t="s">
        <v>309</v>
      </c>
      <c r="D136" s="156" t="s">
        <v>310</v>
      </c>
      <c r="E136" s="157" t="s">
        <v>4</v>
      </c>
      <c r="F136" s="158">
        <v>1970</v>
      </c>
      <c r="G136" s="159" t="s">
        <v>325</v>
      </c>
      <c r="H136" s="156" t="s">
        <v>294</v>
      </c>
      <c r="I136" s="160" t="str">
        <f t="shared" si="5"/>
        <v>G</v>
      </c>
      <c r="J136" s="160">
        <f>COUNTIF(I$7:I136,I136)</f>
        <v>3</v>
      </c>
      <c r="K136" s="120">
        <v>0.03446759259259259</v>
      </c>
    </row>
    <row r="137" spans="1:11" ht="15" customHeight="1" hidden="1">
      <c r="A137" s="60">
        <v>78</v>
      </c>
      <c r="B137" s="60">
        <v>34</v>
      </c>
      <c r="C137" s="65" t="s">
        <v>103</v>
      </c>
      <c r="D137" s="11" t="s">
        <v>34</v>
      </c>
      <c r="E137" s="66" t="s">
        <v>4</v>
      </c>
      <c r="F137" s="14">
        <v>1972</v>
      </c>
      <c r="G137" s="39" t="s">
        <v>325</v>
      </c>
      <c r="H137" s="11" t="s">
        <v>42</v>
      </c>
      <c r="I137" s="61" t="str">
        <f t="shared" si="5"/>
        <v>G</v>
      </c>
      <c r="J137" s="61">
        <f>COUNTIF(I$7:I137,I137)</f>
        <v>4</v>
      </c>
      <c r="K137" s="62">
        <v>0.03553240740740741</v>
      </c>
    </row>
    <row r="138" spans="1:11" ht="15" customHeight="1" hidden="1">
      <c r="A138" s="60">
        <v>115</v>
      </c>
      <c r="B138" s="60">
        <v>147</v>
      </c>
      <c r="C138" s="65" t="s">
        <v>317</v>
      </c>
      <c r="D138" s="11" t="s">
        <v>318</v>
      </c>
      <c r="E138" s="66" t="s">
        <v>4</v>
      </c>
      <c r="F138" s="14">
        <v>1979</v>
      </c>
      <c r="G138" s="39" t="s">
        <v>325</v>
      </c>
      <c r="H138" s="11" t="s">
        <v>14</v>
      </c>
      <c r="I138" s="61" t="str">
        <f t="shared" si="5"/>
        <v>G</v>
      </c>
      <c r="J138" s="61">
        <f>COUNTIF(I$7:I138,I138)</f>
        <v>5</v>
      </c>
      <c r="K138" s="62">
        <v>0.039560185185185184</v>
      </c>
    </row>
    <row r="139" spans="1:11" ht="15" customHeight="1" hidden="1">
      <c r="A139" s="60">
        <v>121</v>
      </c>
      <c r="B139" s="60">
        <v>65</v>
      </c>
      <c r="C139" s="65" t="s">
        <v>125</v>
      </c>
      <c r="D139" s="11" t="s">
        <v>126</v>
      </c>
      <c r="E139" s="66" t="s">
        <v>4</v>
      </c>
      <c r="F139" s="14">
        <v>1973</v>
      </c>
      <c r="G139" s="39" t="s">
        <v>325</v>
      </c>
      <c r="H139" s="11" t="s">
        <v>14</v>
      </c>
      <c r="I139" s="61" t="str">
        <f t="shared" si="5"/>
        <v>G</v>
      </c>
      <c r="J139" s="61">
        <f>COUNTIF(I$7:I139,I139)</f>
        <v>6</v>
      </c>
      <c r="K139" s="62">
        <v>0.040462962962962964</v>
      </c>
    </row>
    <row r="140" spans="1:11" ht="15" customHeight="1" hidden="1">
      <c r="A140" s="60">
        <v>128</v>
      </c>
      <c r="B140" s="60">
        <v>31</v>
      </c>
      <c r="C140" s="65" t="s">
        <v>230</v>
      </c>
      <c r="D140" s="11" t="s">
        <v>188</v>
      </c>
      <c r="E140" s="66" t="s">
        <v>4</v>
      </c>
      <c r="F140" s="14">
        <v>1978</v>
      </c>
      <c r="G140" s="39" t="s">
        <v>325</v>
      </c>
      <c r="H140" s="11" t="s">
        <v>108</v>
      </c>
      <c r="I140" s="61" t="str">
        <f t="shared" si="5"/>
        <v>G</v>
      </c>
      <c r="J140" s="61">
        <f>COUNTIF(I$7:I140,I140)</f>
        <v>7</v>
      </c>
      <c r="K140" s="62">
        <v>0.042847222222222224</v>
      </c>
    </row>
    <row r="141" spans="1:11" ht="15" customHeight="1" hidden="1">
      <c r="A141" s="60">
        <v>140</v>
      </c>
      <c r="B141" s="60">
        <v>45</v>
      </c>
      <c r="C141" s="65" t="s">
        <v>172</v>
      </c>
      <c r="D141" s="11" t="s">
        <v>173</v>
      </c>
      <c r="E141" s="66" t="s">
        <v>4</v>
      </c>
      <c r="F141" s="14">
        <v>1972</v>
      </c>
      <c r="G141" s="39" t="s">
        <v>325</v>
      </c>
      <c r="H141" s="11" t="s">
        <v>14</v>
      </c>
      <c r="I141" s="61" t="str">
        <f t="shared" si="5"/>
        <v>G</v>
      </c>
      <c r="J141" s="61">
        <f>COUNTIF(I$7:I141,I141)</f>
        <v>8</v>
      </c>
      <c r="K141" s="62">
        <v>0.04719907407407407</v>
      </c>
    </row>
    <row r="142" spans="1:11" s="129" customFormat="1" ht="19.5" customHeight="1">
      <c r="A142" s="210" t="s">
        <v>385</v>
      </c>
      <c r="B142" s="211"/>
      <c r="C142" s="211"/>
      <c r="D142" s="211"/>
      <c r="E142" s="211"/>
      <c r="F142" s="211"/>
      <c r="G142" s="211"/>
      <c r="H142" s="211"/>
      <c r="I142" s="211"/>
      <c r="J142" s="211"/>
      <c r="K142" s="212"/>
    </row>
    <row r="143" spans="1:11" s="102" customFormat="1" ht="15" customHeight="1">
      <c r="A143" s="131">
        <v>1</v>
      </c>
      <c r="B143" s="131">
        <v>84</v>
      </c>
      <c r="C143" s="132" t="s">
        <v>127</v>
      </c>
      <c r="D143" s="133" t="s">
        <v>128</v>
      </c>
      <c r="E143" s="134" t="s">
        <v>4</v>
      </c>
      <c r="F143" s="135">
        <v>1960</v>
      </c>
      <c r="G143" s="136" t="s">
        <v>11</v>
      </c>
      <c r="H143" s="133" t="s">
        <v>187</v>
      </c>
      <c r="I143" s="138" t="str">
        <f>IF($E143="m",IF($F$1-$F143&gt;19,IF($F$1-$F143&lt;40,"A",IF($F$1-$F143&gt;49,IF($F$1-$F143&gt;59,IF($F$1-$F143&gt;69,"E","D"),"C"),"B")),"JM"),IF($F$1-$F143&gt;19,IF($F$1-$F143&lt;40,"F",IF($F$1-$F143&lt;50,"G","H")),"JŽ"))</f>
        <v>H</v>
      </c>
      <c r="J143" s="138">
        <f>COUNTIF(I$7:I143,I143)</f>
        <v>1</v>
      </c>
      <c r="K143" s="101">
        <v>0.036944444444444446</v>
      </c>
    </row>
    <row r="144" spans="1:11" s="111" customFormat="1" ht="15" customHeight="1">
      <c r="A144" s="144">
        <v>2</v>
      </c>
      <c r="B144" s="144">
        <v>161</v>
      </c>
      <c r="C144" s="145" t="s">
        <v>300</v>
      </c>
      <c r="D144" s="146" t="s">
        <v>173</v>
      </c>
      <c r="E144" s="147" t="s">
        <v>4</v>
      </c>
      <c r="F144" s="148">
        <v>1965</v>
      </c>
      <c r="G144" s="149" t="s">
        <v>325</v>
      </c>
      <c r="H144" s="146" t="s">
        <v>215</v>
      </c>
      <c r="I144" s="150" t="str">
        <f>IF($E144="m",IF($F$1-$F144&gt;19,IF($F$1-$F144&lt;40,"A",IF($F$1-$F144&gt;49,IF($F$1-$F144&gt;59,IF($F$1-$F144&gt;69,"E","D"),"C"),"B")),"JM"),IF($F$1-$F144&gt;19,IF($F$1-$F144&lt;40,"F",IF($F$1-$F144&lt;50,"G","H")),"JŽ"))</f>
        <v>H</v>
      </c>
      <c r="J144" s="150">
        <f>COUNTIF(I$7:I144,I144)</f>
        <v>2</v>
      </c>
      <c r="K144" s="110">
        <v>0.04141203703703704</v>
      </c>
    </row>
    <row r="145" spans="1:11" s="121" customFormat="1" ht="15" customHeight="1">
      <c r="A145" s="154">
        <v>3</v>
      </c>
      <c r="B145" s="154">
        <v>90</v>
      </c>
      <c r="C145" s="155" t="s">
        <v>263</v>
      </c>
      <c r="D145" s="156" t="s">
        <v>264</v>
      </c>
      <c r="E145" s="157" t="s">
        <v>4</v>
      </c>
      <c r="F145" s="158">
        <v>1966</v>
      </c>
      <c r="G145" s="159" t="s">
        <v>325</v>
      </c>
      <c r="H145" s="156" t="s">
        <v>76</v>
      </c>
      <c r="I145" s="160" t="str">
        <f>IF($E145="m",IF($F$1-$F145&gt;19,IF($F$1-$F145&lt;40,"A",IF($F$1-$F145&gt;49,IF($F$1-$F145&gt;59,IF($F$1-$F145&gt;69,"E","D"),"C"),"B")),"JM"),IF($F$1-$F145&gt;19,IF($F$1-$F145&lt;40,"F",IF($F$1-$F145&lt;50,"G","H")),"JŽ"))</f>
        <v>H</v>
      </c>
      <c r="J145" s="160">
        <f>COUNTIF(I$7:I145,I145)</f>
        <v>3</v>
      </c>
      <c r="K145" s="120">
        <v>0.04172453703703704</v>
      </c>
    </row>
    <row r="146" spans="1:11" ht="15" customHeight="1" hidden="1">
      <c r="A146" s="60">
        <v>129</v>
      </c>
      <c r="B146" s="60">
        <v>33</v>
      </c>
      <c r="C146" s="65" t="s">
        <v>72</v>
      </c>
      <c r="D146" s="11" t="s">
        <v>73</v>
      </c>
      <c r="E146" s="66" t="s">
        <v>4</v>
      </c>
      <c r="F146" s="14">
        <v>1969</v>
      </c>
      <c r="G146" s="39" t="s">
        <v>325</v>
      </c>
      <c r="H146" s="11" t="s">
        <v>42</v>
      </c>
      <c r="I146" s="61" t="str">
        <f>IF($E146="m",IF($F$1-$F146&gt;19,IF($F$1-$F146&lt;40,"A",IF($F$1-$F146&gt;49,IF($F$1-$F146&gt;59,IF($F$1-$F146&gt;69,"E","D"),"C"),"B")),"JM"),IF($F$1-$F146&gt;19,IF($F$1-$F146&lt;40,"F",IF($F$1-$F146&lt;50,"G","H")),"JŽ"))</f>
        <v>H</v>
      </c>
      <c r="J146" s="61">
        <f>COUNTIF(I$7:I146,I146)</f>
        <v>4</v>
      </c>
      <c r="K146" s="62">
        <v>0.04331018518518518</v>
      </c>
    </row>
    <row r="147" spans="1:11" s="129" customFormat="1" ht="19.5" customHeight="1">
      <c r="A147" s="210" t="s">
        <v>386</v>
      </c>
      <c r="B147" s="211"/>
      <c r="C147" s="211"/>
      <c r="D147" s="211"/>
      <c r="E147" s="211"/>
      <c r="F147" s="211"/>
      <c r="G147" s="211"/>
      <c r="H147" s="211"/>
      <c r="I147" s="211"/>
      <c r="J147" s="211"/>
      <c r="K147" s="212"/>
    </row>
    <row r="148" spans="1:11" s="102" customFormat="1" ht="15" customHeight="1">
      <c r="A148" s="131">
        <v>1</v>
      </c>
      <c r="B148" s="131">
        <v>69</v>
      </c>
      <c r="C148" s="132" t="s">
        <v>117</v>
      </c>
      <c r="D148" s="133" t="s">
        <v>118</v>
      </c>
      <c r="E148" s="134" t="s">
        <v>4</v>
      </c>
      <c r="F148" s="135">
        <v>1958</v>
      </c>
      <c r="G148" s="136" t="s">
        <v>325</v>
      </c>
      <c r="H148" s="137" t="s">
        <v>171</v>
      </c>
      <c r="I148" s="143" t="s">
        <v>156</v>
      </c>
      <c r="J148" s="143">
        <f>COUNTIF(I$7:I148,I148)</f>
        <v>1</v>
      </c>
      <c r="K148" s="101">
        <v>0.036724537037037035</v>
      </c>
    </row>
    <row r="149" spans="1:11" s="111" customFormat="1" ht="15" customHeight="1">
      <c r="A149" s="144">
        <v>2</v>
      </c>
      <c r="B149" s="144">
        <v>106</v>
      </c>
      <c r="C149" s="145" t="s">
        <v>122</v>
      </c>
      <c r="D149" s="146" t="s">
        <v>73</v>
      </c>
      <c r="E149" s="147" t="s">
        <v>4</v>
      </c>
      <c r="F149" s="148">
        <v>1957</v>
      </c>
      <c r="G149" s="149" t="s">
        <v>325</v>
      </c>
      <c r="H149" s="146" t="s">
        <v>123</v>
      </c>
      <c r="I149" s="151" t="s">
        <v>156</v>
      </c>
      <c r="J149" s="151">
        <f>COUNTIF(I$7:I149,I149)</f>
        <v>2</v>
      </c>
      <c r="K149" s="110">
        <v>0.039375</v>
      </c>
    </row>
    <row r="150" spans="1:12" s="121" customFormat="1" ht="15" customHeight="1" thickBot="1">
      <c r="A150" s="165">
        <v>3</v>
      </c>
      <c r="B150" s="165">
        <v>43</v>
      </c>
      <c r="C150" s="166" t="s">
        <v>303</v>
      </c>
      <c r="D150" s="167" t="s">
        <v>188</v>
      </c>
      <c r="E150" s="168" t="s">
        <v>4</v>
      </c>
      <c r="F150" s="169">
        <v>1959</v>
      </c>
      <c r="G150" s="170" t="s">
        <v>325</v>
      </c>
      <c r="H150" s="167" t="s">
        <v>304</v>
      </c>
      <c r="I150" s="171" t="s">
        <v>156</v>
      </c>
      <c r="J150" s="171">
        <f>COUNTIF(I$7:I150,I150)</f>
        <v>3</v>
      </c>
      <c r="K150" s="172">
        <v>0.045000000000000005</v>
      </c>
      <c r="L150" s="122"/>
    </row>
    <row r="151" spans="1:11" s="16" customFormat="1" ht="19.5" customHeight="1" thickBot="1">
      <c r="A151" s="213" t="s">
        <v>157</v>
      </c>
      <c r="B151" s="214"/>
      <c r="C151" s="214"/>
      <c r="D151" s="214"/>
      <c r="E151" s="214"/>
      <c r="F151" s="214"/>
      <c r="G151" s="214"/>
      <c r="H151" s="214"/>
      <c r="I151" s="214"/>
      <c r="J151" s="214"/>
      <c r="K151" s="215"/>
    </row>
    <row r="152" spans="1:12" s="102" customFormat="1" ht="15" customHeight="1">
      <c r="A152" s="173">
        <v>1</v>
      </c>
      <c r="B152" s="173">
        <v>28</v>
      </c>
      <c r="C152" s="174" t="s">
        <v>62</v>
      </c>
      <c r="D152" s="175" t="s">
        <v>63</v>
      </c>
      <c r="E152" s="176" t="s">
        <v>3</v>
      </c>
      <c r="F152" s="177">
        <v>2001</v>
      </c>
      <c r="G152" s="178" t="s">
        <v>325</v>
      </c>
      <c r="H152" s="179" t="s">
        <v>381</v>
      </c>
      <c r="I152" s="180" t="str">
        <f aca="true" t="shared" si="6" ref="I152:I159">IF($E152="m",IF($F$1-$F152&gt;19,IF($F$1-$F152&lt;40,"A",IF($F$1-$F152&gt;49,IF($F$1-$F152&gt;59,IF($F$1-$F152&gt;69,"E","D"),"C"),"B")),"JM"),IF($F$1-$F152&gt;19,IF($F$1-$F152&lt;40,"F",IF($F$1-$F152&lt;50,"G","H")),"JŽ"))</f>
        <v>JM</v>
      </c>
      <c r="J152" s="180">
        <f>COUNTIF(I$7:I152,I152)</f>
        <v>1</v>
      </c>
      <c r="K152" s="181">
        <v>0.025567129629629634</v>
      </c>
      <c r="L152" s="139"/>
    </row>
    <row r="153" spans="1:12" s="111" customFormat="1" ht="15" customHeight="1">
      <c r="A153" s="144">
        <v>2</v>
      </c>
      <c r="B153" s="144">
        <v>79</v>
      </c>
      <c r="C153" s="145" t="s">
        <v>257</v>
      </c>
      <c r="D153" s="146" t="s">
        <v>55</v>
      </c>
      <c r="E153" s="147" t="s">
        <v>3</v>
      </c>
      <c r="F153" s="148">
        <v>2001</v>
      </c>
      <c r="G153" s="149" t="s">
        <v>325</v>
      </c>
      <c r="H153" s="146" t="s">
        <v>224</v>
      </c>
      <c r="I153" s="150" t="str">
        <f t="shared" si="6"/>
        <v>JM</v>
      </c>
      <c r="J153" s="150">
        <f>COUNTIF(I$7:I153,I153)</f>
        <v>2</v>
      </c>
      <c r="K153" s="110">
        <v>0.027893518518518515</v>
      </c>
      <c r="L153" s="112"/>
    </row>
    <row r="154" spans="1:11" s="121" customFormat="1" ht="15" customHeight="1">
      <c r="A154" s="154">
        <v>3</v>
      </c>
      <c r="B154" s="154">
        <v>48</v>
      </c>
      <c r="C154" s="155" t="s">
        <v>204</v>
      </c>
      <c r="D154" s="156" t="s">
        <v>65</v>
      </c>
      <c r="E154" s="157" t="s">
        <v>3</v>
      </c>
      <c r="F154" s="158">
        <v>2001</v>
      </c>
      <c r="G154" s="159" t="s">
        <v>325</v>
      </c>
      <c r="H154" s="156" t="s">
        <v>205</v>
      </c>
      <c r="I154" s="160" t="str">
        <f t="shared" si="6"/>
        <v>JM</v>
      </c>
      <c r="J154" s="160">
        <f>COUNTIF(I$7:I154,I154)</f>
        <v>3</v>
      </c>
      <c r="K154" s="120">
        <v>0.027974537037037034</v>
      </c>
    </row>
    <row r="155" spans="1:11" ht="15" customHeight="1" hidden="1">
      <c r="A155" s="60">
        <v>22</v>
      </c>
      <c r="B155" s="60">
        <v>12</v>
      </c>
      <c r="C155" s="65" t="s">
        <v>225</v>
      </c>
      <c r="D155" s="11" t="s">
        <v>55</v>
      </c>
      <c r="E155" s="66" t="s">
        <v>3</v>
      </c>
      <c r="F155" s="14">
        <v>2000</v>
      </c>
      <c r="G155" s="39" t="s">
        <v>325</v>
      </c>
      <c r="H155" s="11" t="s">
        <v>205</v>
      </c>
      <c r="I155" s="61" t="str">
        <f t="shared" si="6"/>
        <v>JM</v>
      </c>
      <c r="J155" s="61">
        <f>COUNTIF(I$7:I155,I155)</f>
        <v>4</v>
      </c>
      <c r="K155" s="62">
        <v>0.029155092592592594</v>
      </c>
    </row>
    <row r="156" spans="1:11" ht="15" customHeight="1" hidden="1">
      <c r="A156" s="60">
        <v>65</v>
      </c>
      <c r="B156" s="60">
        <v>146</v>
      </c>
      <c r="C156" s="65" t="s">
        <v>36</v>
      </c>
      <c r="D156" s="11" t="s">
        <v>37</v>
      </c>
      <c r="E156" s="66" t="s">
        <v>3</v>
      </c>
      <c r="F156" s="14">
        <v>2004</v>
      </c>
      <c r="G156" s="39" t="s">
        <v>325</v>
      </c>
      <c r="H156" s="11" t="s">
        <v>30</v>
      </c>
      <c r="I156" s="61" t="str">
        <f t="shared" si="6"/>
        <v>JM</v>
      </c>
      <c r="J156" s="61">
        <f>COUNTIF(I$7:I156,I156)</f>
        <v>5</v>
      </c>
      <c r="K156" s="62">
        <v>0.03436342592592593</v>
      </c>
    </row>
    <row r="157" spans="1:11" ht="15" customHeight="1" hidden="1">
      <c r="A157" s="60">
        <v>76</v>
      </c>
      <c r="B157" s="60">
        <v>87</v>
      </c>
      <c r="C157" s="65" t="s">
        <v>287</v>
      </c>
      <c r="D157" s="11" t="s">
        <v>288</v>
      </c>
      <c r="E157" s="66" t="s">
        <v>3</v>
      </c>
      <c r="F157" s="14">
        <v>2003</v>
      </c>
      <c r="G157" s="39" t="s">
        <v>325</v>
      </c>
      <c r="H157" s="11" t="s">
        <v>14</v>
      </c>
      <c r="I157" s="61" t="str">
        <f t="shared" si="6"/>
        <v>JM</v>
      </c>
      <c r="J157" s="61">
        <f>COUNTIF(I$7:I157,I157)</f>
        <v>6</v>
      </c>
      <c r="K157" s="62">
        <v>0.03534722222222222</v>
      </c>
    </row>
    <row r="158" spans="1:11" ht="15" customHeight="1" hidden="1">
      <c r="A158" s="60">
        <v>87</v>
      </c>
      <c r="B158" s="60">
        <v>162</v>
      </c>
      <c r="C158" s="75" t="s">
        <v>358</v>
      </c>
      <c r="D158" s="63" t="s">
        <v>46</v>
      </c>
      <c r="E158" s="66" t="s">
        <v>3</v>
      </c>
      <c r="F158" s="71">
        <v>2001</v>
      </c>
      <c r="G158" s="90" t="s">
        <v>10</v>
      </c>
      <c r="H158" s="63" t="s">
        <v>152</v>
      </c>
      <c r="I158" s="61" t="str">
        <f t="shared" si="6"/>
        <v>JM</v>
      </c>
      <c r="J158" s="61">
        <f>COUNTIF(I$7:I158,I158)</f>
        <v>7</v>
      </c>
      <c r="K158" s="62">
        <v>0.0365625</v>
      </c>
    </row>
    <row r="159" spans="1:11" ht="15" customHeight="1" hidden="1">
      <c r="A159" s="60">
        <v>120</v>
      </c>
      <c r="B159" s="60">
        <v>97</v>
      </c>
      <c r="C159" s="75" t="s">
        <v>332</v>
      </c>
      <c r="D159" s="63" t="s">
        <v>84</v>
      </c>
      <c r="E159" s="66" t="s">
        <v>3</v>
      </c>
      <c r="F159" s="71">
        <v>2001</v>
      </c>
      <c r="G159" s="90" t="s">
        <v>10</v>
      </c>
      <c r="H159" s="63" t="s">
        <v>333</v>
      </c>
      <c r="I159" s="61" t="str">
        <f t="shared" si="6"/>
        <v>JM</v>
      </c>
      <c r="J159" s="61">
        <f>COUNTIF(I$7:I159,I159)</f>
        <v>8</v>
      </c>
      <c r="K159" s="62">
        <v>0.040358796296296295</v>
      </c>
    </row>
    <row r="160" spans="1:11" ht="15" customHeight="1" hidden="1">
      <c r="A160" s="60">
        <v>145</v>
      </c>
      <c r="B160" s="60">
        <v>94</v>
      </c>
      <c r="C160" s="75" t="s">
        <v>341</v>
      </c>
      <c r="D160" s="63" t="s">
        <v>342</v>
      </c>
      <c r="E160" s="66" t="s">
        <v>4</v>
      </c>
      <c r="F160" s="71">
        <v>1964</v>
      </c>
      <c r="G160" s="90" t="s">
        <v>10</v>
      </c>
      <c r="H160" s="94" t="s">
        <v>343</v>
      </c>
      <c r="I160" s="61" t="str">
        <f aca="true" t="shared" si="7" ref="I160:I165">IF($E160="m",IF($F$1-$F160&gt;19,IF($F$1-$F160&lt;40,"A",IF($F$1-$F160&gt;49,IF($F$1-$F160&gt;59,IF($F$1-$F160&gt;69,"E","D"),"C"),"B")),"JM"),IF($F$1-$F160&gt;19,IF($F$1-$F160&lt;40,"F",IF($F$1-$F160&lt;50,"G","H")),"JŽ"))</f>
        <v>H</v>
      </c>
      <c r="J160" s="61">
        <f>COUNTIF(I$7:I160,I160)</f>
        <v>5</v>
      </c>
      <c r="K160" s="62"/>
    </row>
    <row r="161" spans="1:11" ht="15" customHeight="1" hidden="1">
      <c r="A161" s="60">
        <v>146</v>
      </c>
      <c r="B161" s="60">
        <v>116</v>
      </c>
      <c r="C161" s="65" t="s">
        <v>81</v>
      </c>
      <c r="D161" s="11" t="s">
        <v>82</v>
      </c>
      <c r="E161" s="66" t="s">
        <v>3</v>
      </c>
      <c r="F161" s="14">
        <v>1946</v>
      </c>
      <c r="G161" s="39" t="s">
        <v>325</v>
      </c>
      <c r="H161" s="11" t="s">
        <v>76</v>
      </c>
      <c r="I161" s="61" t="str">
        <f t="shared" si="7"/>
        <v>E</v>
      </c>
      <c r="J161" s="61">
        <f>COUNTIF(I$7:I161,I161)</f>
        <v>5</v>
      </c>
      <c r="K161" s="62"/>
    </row>
    <row r="162" spans="1:11" ht="15" customHeight="1" hidden="1">
      <c r="A162" s="60">
        <v>147</v>
      </c>
      <c r="B162" s="60">
        <v>128</v>
      </c>
      <c r="C162" s="75" t="s">
        <v>346</v>
      </c>
      <c r="D162" s="63" t="s">
        <v>49</v>
      </c>
      <c r="E162" s="66" t="s">
        <v>3</v>
      </c>
      <c r="F162" s="71">
        <v>1977</v>
      </c>
      <c r="G162" s="90" t="s">
        <v>10</v>
      </c>
      <c r="H162" s="63" t="s">
        <v>347</v>
      </c>
      <c r="I162" s="61" t="str">
        <f t="shared" si="7"/>
        <v>B</v>
      </c>
      <c r="J162" s="61">
        <f>COUNTIF(I$7:I162,I162)</f>
        <v>27</v>
      </c>
      <c r="K162" s="62"/>
    </row>
    <row r="163" spans="1:11" ht="15" customHeight="1" hidden="1">
      <c r="A163" s="60">
        <v>148</v>
      </c>
      <c r="B163" s="60">
        <v>138</v>
      </c>
      <c r="C163" s="65" t="s">
        <v>249</v>
      </c>
      <c r="D163" s="11" t="s">
        <v>250</v>
      </c>
      <c r="E163" s="66" t="s">
        <v>4</v>
      </c>
      <c r="F163" s="14">
        <v>1971</v>
      </c>
      <c r="G163" s="39" t="s">
        <v>325</v>
      </c>
      <c r="H163" s="11" t="s">
        <v>33</v>
      </c>
      <c r="I163" s="61" t="str">
        <f t="shared" si="7"/>
        <v>G</v>
      </c>
      <c r="J163" s="61">
        <f>COUNTIF(I$7:I163,I163)</f>
        <v>9</v>
      </c>
      <c r="K163" s="62"/>
    </row>
    <row r="164" spans="1:11" ht="15" customHeight="1" hidden="1">
      <c r="A164" s="60">
        <v>149</v>
      </c>
      <c r="B164" s="60">
        <v>141</v>
      </c>
      <c r="C164" s="65" t="s">
        <v>232</v>
      </c>
      <c r="D164" s="11" t="s">
        <v>101</v>
      </c>
      <c r="E164" s="66" t="s">
        <v>3</v>
      </c>
      <c r="F164" s="14">
        <v>2000</v>
      </c>
      <c r="G164" s="39" t="s">
        <v>325</v>
      </c>
      <c r="H164" s="11" t="s">
        <v>108</v>
      </c>
      <c r="I164" s="61" t="str">
        <f t="shared" si="7"/>
        <v>JM</v>
      </c>
      <c r="J164" s="61">
        <f>COUNTIF(I$7:I164,I164)</f>
        <v>9</v>
      </c>
      <c r="K164" s="62"/>
    </row>
    <row r="165" spans="1:11" ht="15" customHeight="1" hidden="1">
      <c r="A165" s="60">
        <v>150</v>
      </c>
      <c r="B165" s="60">
        <v>142</v>
      </c>
      <c r="C165" s="65" t="s">
        <v>265</v>
      </c>
      <c r="D165" s="11" t="s">
        <v>32</v>
      </c>
      <c r="E165" s="66" t="s">
        <v>3</v>
      </c>
      <c r="F165" s="14">
        <v>1991</v>
      </c>
      <c r="G165" s="39" t="s">
        <v>325</v>
      </c>
      <c r="H165" s="11" t="s">
        <v>261</v>
      </c>
      <c r="I165" s="61" t="str">
        <f t="shared" si="7"/>
        <v>A</v>
      </c>
      <c r="J165" s="61">
        <f>COUNTIF(I$7:I165,I165)</f>
        <v>45</v>
      </c>
      <c r="K165" s="62"/>
    </row>
    <row r="167" spans="1:11" s="41" customFormat="1" ht="12.75">
      <c r="A167" s="219" t="s">
        <v>27</v>
      </c>
      <c r="B167" s="219"/>
      <c r="C167" s="219"/>
      <c r="D167" s="219"/>
      <c r="E167" s="219"/>
      <c r="F167" s="219"/>
      <c r="G167" s="219"/>
      <c r="H167" s="219"/>
      <c r="I167" s="56"/>
      <c r="J167" s="56"/>
      <c r="K167" s="42"/>
    </row>
  </sheetData>
  <sheetProtection/>
  <mergeCells count="13">
    <mergeCell ref="A120:K120"/>
    <mergeCell ref="A133:K133"/>
    <mergeCell ref="A142:K142"/>
    <mergeCell ref="A147:K147"/>
    <mergeCell ref="A151:K151"/>
    <mergeCell ref="A6:K6"/>
    <mergeCell ref="A2:K2"/>
    <mergeCell ref="A3:K3"/>
    <mergeCell ref="A167:H167"/>
    <mergeCell ref="A51:K51"/>
    <mergeCell ref="A78:K78"/>
    <mergeCell ref="A101:K101"/>
    <mergeCell ref="A115:K1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2" width="6.28125" style="7" customWidth="1"/>
    <col min="3" max="3" width="19.140625" style="21" customWidth="1"/>
    <col min="4" max="4" width="5.7109375" style="7" customWidth="1"/>
    <col min="5" max="5" width="9.140625" style="7" customWidth="1"/>
    <col min="6" max="6" width="19.28125" style="21" customWidth="1"/>
    <col min="7" max="8" width="0" style="7" hidden="1" customWidth="1"/>
    <col min="9" max="9" width="13.00390625" style="7" customWidth="1"/>
    <col min="10" max="11" width="9.140625" style="7" customWidth="1"/>
    <col min="12" max="13" width="9.140625" style="82" customWidth="1"/>
    <col min="14" max="16384" width="9.140625" style="7" customWidth="1"/>
  </cols>
  <sheetData>
    <row r="1" ht="2.25" customHeight="1" thickBot="1"/>
    <row r="2" spans="1:13" s="32" customFormat="1" ht="36.75" customHeight="1" thickBot="1">
      <c r="A2" s="207" t="s">
        <v>153</v>
      </c>
      <c r="B2" s="208"/>
      <c r="C2" s="208"/>
      <c r="D2" s="208"/>
      <c r="E2" s="208"/>
      <c r="F2" s="208"/>
      <c r="G2" s="208"/>
      <c r="H2" s="208"/>
      <c r="I2" s="209"/>
      <c r="J2" s="59"/>
      <c r="K2" s="59"/>
      <c r="L2" s="95"/>
      <c r="M2" s="95"/>
    </row>
    <row r="3" spans="3:13" s="16" customFormat="1" ht="14.25" customHeight="1" hidden="1">
      <c r="C3" s="6"/>
      <c r="F3" s="6"/>
      <c r="L3" s="83"/>
      <c r="M3" s="83"/>
    </row>
    <row r="4" spans="1:13" s="16" customFormat="1" ht="29.25" customHeight="1">
      <c r="A4" s="128" t="s">
        <v>26</v>
      </c>
      <c r="B4" s="128" t="s">
        <v>28</v>
      </c>
      <c r="C4" s="6"/>
      <c r="F4" s="6"/>
      <c r="L4" s="83"/>
      <c r="M4" s="83"/>
    </row>
    <row r="5" spans="1:13" s="16" customFormat="1" ht="30" customHeight="1">
      <c r="A5" s="17" t="s">
        <v>22</v>
      </c>
      <c r="B5" s="18" t="s">
        <v>23</v>
      </c>
      <c r="C5" s="19" t="s">
        <v>0</v>
      </c>
      <c r="D5" s="20" t="s">
        <v>5</v>
      </c>
      <c r="E5" s="18" t="s">
        <v>7</v>
      </c>
      <c r="F5" s="19" t="s">
        <v>1</v>
      </c>
      <c r="G5" s="20" t="s">
        <v>8</v>
      </c>
      <c r="H5" s="18" t="s">
        <v>9</v>
      </c>
      <c r="I5" s="20" t="s">
        <v>2</v>
      </c>
      <c r="L5" s="83"/>
      <c r="M5" s="83"/>
    </row>
    <row r="6" spans="1:13" s="102" customFormat="1" ht="19.5" customHeight="1">
      <c r="A6" s="96">
        <v>1</v>
      </c>
      <c r="B6" s="97">
        <v>13</v>
      </c>
      <c r="C6" s="98" t="s">
        <v>368</v>
      </c>
      <c r="D6" s="99" t="s">
        <v>3</v>
      </c>
      <c r="E6" s="99">
        <v>1979</v>
      </c>
      <c r="F6" s="100" t="s">
        <v>18</v>
      </c>
      <c r="G6" s="96"/>
      <c r="H6" s="96"/>
      <c r="I6" s="101">
        <v>0.006516203703703704</v>
      </c>
      <c r="L6" s="103"/>
      <c r="M6" s="103"/>
    </row>
    <row r="7" spans="1:13" s="111" customFormat="1" ht="19.5" customHeight="1">
      <c r="A7" s="105">
        <v>2</v>
      </c>
      <c r="B7" s="106">
        <v>5</v>
      </c>
      <c r="C7" s="107" t="s">
        <v>155</v>
      </c>
      <c r="D7" s="108" t="s">
        <v>3</v>
      </c>
      <c r="E7" s="108">
        <v>2005</v>
      </c>
      <c r="F7" s="109" t="s">
        <v>379</v>
      </c>
      <c r="G7" s="105"/>
      <c r="H7" s="105"/>
      <c r="I7" s="110">
        <v>0.006539351851851852</v>
      </c>
      <c r="L7" s="112"/>
      <c r="M7" s="112"/>
    </row>
    <row r="8" spans="1:13" s="121" customFormat="1" ht="19.5" customHeight="1">
      <c r="A8" s="115">
        <v>3</v>
      </c>
      <c r="B8" s="116">
        <v>18</v>
      </c>
      <c r="C8" s="117" t="s">
        <v>371</v>
      </c>
      <c r="D8" s="118" t="s">
        <v>3</v>
      </c>
      <c r="E8" s="118">
        <v>1965</v>
      </c>
      <c r="F8" s="119" t="s">
        <v>372</v>
      </c>
      <c r="G8" s="115"/>
      <c r="H8" s="115"/>
      <c r="I8" s="120">
        <v>0.007002314814814815</v>
      </c>
      <c r="L8" s="122"/>
      <c r="M8" s="122"/>
    </row>
    <row r="9" spans="1:9" ht="19.5" customHeight="1">
      <c r="A9" s="24">
        <v>4</v>
      </c>
      <c r="B9" s="22">
        <v>12</v>
      </c>
      <c r="C9" s="23" t="s">
        <v>367</v>
      </c>
      <c r="D9" s="2" t="s">
        <v>3</v>
      </c>
      <c r="E9" s="2">
        <v>2003</v>
      </c>
      <c r="F9" s="3" t="s">
        <v>18</v>
      </c>
      <c r="G9" s="24"/>
      <c r="H9" s="24"/>
      <c r="I9" s="49">
        <v>0.007430555555555555</v>
      </c>
    </row>
    <row r="10" spans="1:9" ht="19.5" customHeight="1">
      <c r="A10" s="24">
        <v>5</v>
      </c>
      <c r="B10" s="22">
        <v>6</v>
      </c>
      <c r="C10" s="23" t="s">
        <v>362</v>
      </c>
      <c r="D10" s="22" t="s">
        <v>3</v>
      </c>
      <c r="E10" s="22">
        <v>2001</v>
      </c>
      <c r="F10" s="3" t="s">
        <v>18</v>
      </c>
      <c r="G10" s="24"/>
      <c r="H10" s="24"/>
      <c r="I10" s="49">
        <v>0.007627314814814815</v>
      </c>
    </row>
    <row r="11" spans="1:9" ht="19.5" customHeight="1">
      <c r="A11" s="24">
        <v>6</v>
      </c>
      <c r="B11" s="22">
        <v>1</v>
      </c>
      <c r="C11" s="23" t="s">
        <v>359</v>
      </c>
      <c r="D11" s="2" t="s">
        <v>3</v>
      </c>
      <c r="E11" s="2">
        <v>2004</v>
      </c>
      <c r="F11" s="3" t="s">
        <v>18</v>
      </c>
      <c r="G11" s="24"/>
      <c r="H11" s="24"/>
      <c r="I11" s="49">
        <v>0.007638888888888889</v>
      </c>
    </row>
    <row r="12" spans="1:9" ht="19.5" customHeight="1">
      <c r="A12" s="24">
        <v>7</v>
      </c>
      <c r="B12" s="22">
        <v>15</v>
      </c>
      <c r="C12" s="23" t="s">
        <v>370</v>
      </c>
      <c r="D12" s="2" t="s">
        <v>3</v>
      </c>
      <c r="E12" s="2">
        <v>2011</v>
      </c>
      <c r="F12" s="3" t="s">
        <v>211</v>
      </c>
      <c r="G12" s="24"/>
      <c r="H12" s="24"/>
      <c r="I12" s="49">
        <v>0.008032407407407407</v>
      </c>
    </row>
    <row r="13" spans="1:13" ht="19.5" customHeight="1">
      <c r="A13" s="24">
        <v>8</v>
      </c>
      <c r="B13" s="25">
        <v>21</v>
      </c>
      <c r="C13" s="26" t="s">
        <v>375</v>
      </c>
      <c r="D13" s="4" t="s">
        <v>3</v>
      </c>
      <c r="E13" s="4">
        <v>2006</v>
      </c>
      <c r="F13" s="3" t="s">
        <v>18</v>
      </c>
      <c r="G13" s="27"/>
      <c r="H13" s="27"/>
      <c r="I13" s="49">
        <v>0.008090277777777778</v>
      </c>
      <c r="K13" s="28"/>
      <c r="M13" s="74"/>
    </row>
    <row r="14" spans="1:9" ht="19.5" customHeight="1">
      <c r="A14" s="24">
        <v>9</v>
      </c>
      <c r="B14" s="29">
        <v>10</v>
      </c>
      <c r="C14" s="30" t="s">
        <v>364</v>
      </c>
      <c r="D14" s="5" t="s">
        <v>3</v>
      </c>
      <c r="E14" s="5">
        <v>2008</v>
      </c>
      <c r="F14" s="3" t="s">
        <v>18</v>
      </c>
      <c r="G14" s="31"/>
      <c r="H14" s="31"/>
      <c r="I14" s="49">
        <v>0.008124999999999999</v>
      </c>
    </row>
    <row r="15" spans="1:9" ht="19.5" customHeight="1">
      <c r="A15" s="24">
        <v>10</v>
      </c>
      <c r="B15" s="29">
        <v>11</v>
      </c>
      <c r="C15" s="30" t="s">
        <v>366</v>
      </c>
      <c r="D15" s="5" t="s">
        <v>3</v>
      </c>
      <c r="E15" s="5">
        <v>2004</v>
      </c>
      <c r="F15" s="3" t="s">
        <v>18</v>
      </c>
      <c r="G15" s="31"/>
      <c r="H15" s="31"/>
      <c r="I15" s="49">
        <v>0.008391203703703705</v>
      </c>
    </row>
    <row r="16" spans="1:9" ht="19.5" customHeight="1">
      <c r="A16" s="24">
        <v>11</v>
      </c>
      <c r="B16" s="29">
        <v>19</v>
      </c>
      <c r="C16" s="30" t="s">
        <v>373</v>
      </c>
      <c r="D16" s="5" t="s">
        <v>3</v>
      </c>
      <c r="E16" s="5">
        <v>2007</v>
      </c>
      <c r="F16" s="3" t="s">
        <v>18</v>
      </c>
      <c r="G16" s="31"/>
      <c r="H16" s="31"/>
      <c r="I16" s="49">
        <v>0.008414351851851852</v>
      </c>
    </row>
    <row r="17" spans="1:9" ht="19.5" customHeight="1">
      <c r="A17" s="24">
        <v>12</v>
      </c>
      <c r="B17" s="29">
        <v>17</v>
      </c>
      <c r="C17" s="30" t="s">
        <v>369</v>
      </c>
      <c r="D17" s="5" t="s">
        <v>3</v>
      </c>
      <c r="E17" s="5">
        <v>2010</v>
      </c>
      <c r="F17" s="3" t="s">
        <v>211</v>
      </c>
      <c r="G17" s="31"/>
      <c r="H17" s="31"/>
      <c r="I17" s="49">
        <v>0.009131944444444444</v>
      </c>
    </row>
    <row r="18" spans="1:9" ht="19.5" customHeight="1">
      <c r="A18" s="24">
        <v>13</v>
      </c>
      <c r="B18" s="29">
        <v>22</v>
      </c>
      <c r="C18" s="30" t="s">
        <v>376</v>
      </c>
      <c r="D18" s="5" t="s">
        <v>3</v>
      </c>
      <c r="E18" s="5">
        <v>2006</v>
      </c>
      <c r="F18" s="3" t="s">
        <v>18</v>
      </c>
      <c r="G18" s="31"/>
      <c r="H18" s="31"/>
      <c r="I18" s="49">
        <v>0.00917824074074074</v>
      </c>
    </row>
    <row r="19" spans="1:9" ht="19.5" customHeight="1">
      <c r="A19" s="24">
        <v>14</v>
      </c>
      <c r="B19" s="79">
        <v>3</v>
      </c>
      <c r="C19" s="80" t="s">
        <v>361</v>
      </c>
      <c r="D19" s="77" t="s">
        <v>3</v>
      </c>
      <c r="E19" s="77">
        <v>2007</v>
      </c>
      <c r="F19" s="3" t="s">
        <v>18</v>
      </c>
      <c r="G19" s="81"/>
      <c r="H19" s="81"/>
      <c r="I19" s="49">
        <v>0.009768518518518518</v>
      </c>
    </row>
    <row r="20" spans="1:12" ht="19.5" customHeight="1">
      <c r="A20" s="24">
        <v>15</v>
      </c>
      <c r="B20" s="79">
        <v>23</v>
      </c>
      <c r="C20" s="80" t="s">
        <v>377</v>
      </c>
      <c r="D20" s="77" t="s">
        <v>3</v>
      </c>
      <c r="E20" s="77">
        <v>2010</v>
      </c>
      <c r="F20" s="78" t="s">
        <v>18</v>
      </c>
      <c r="G20" s="81"/>
      <c r="H20" s="81"/>
      <c r="I20" s="49">
        <v>0.009895833333333333</v>
      </c>
      <c r="L20" s="74"/>
    </row>
    <row r="21" spans="1:9" ht="19.5" customHeight="1">
      <c r="A21" s="24">
        <v>16</v>
      </c>
      <c r="B21" s="79">
        <v>2</v>
      </c>
      <c r="C21" s="80" t="s">
        <v>154</v>
      </c>
      <c r="D21" s="77" t="s">
        <v>3</v>
      </c>
      <c r="E21" s="77">
        <v>2005</v>
      </c>
      <c r="F21" s="3" t="s">
        <v>18</v>
      </c>
      <c r="G21" s="81"/>
      <c r="H21" s="81"/>
      <c r="I21" s="49">
        <v>0.010694444444444444</v>
      </c>
    </row>
    <row r="22" spans="1:9" ht="19.5" customHeight="1">
      <c r="A22" s="24">
        <v>17</v>
      </c>
      <c r="B22" s="79">
        <v>7</v>
      </c>
      <c r="C22" s="80" t="s">
        <v>363</v>
      </c>
      <c r="D22" s="79" t="s">
        <v>3</v>
      </c>
      <c r="E22" s="79">
        <v>2007</v>
      </c>
      <c r="F22" s="3" t="s">
        <v>18</v>
      </c>
      <c r="G22" s="92"/>
      <c r="H22" s="92"/>
      <c r="I22" s="49">
        <v>0.010706018518518517</v>
      </c>
    </row>
    <row r="23" spans="1:9" ht="19.5" customHeight="1">
      <c r="A23" s="24">
        <v>18</v>
      </c>
      <c r="B23" s="79">
        <v>20</v>
      </c>
      <c r="C23" s="80" t="s">
        <v>374</v>
      </c>
      <c r="D23" s="77" t="s">
        <v>3</v>
      </c>
      <c r="E23" s="77">
        <v>2008</v>
      </c>
      <c r="F23" s="3" t="s">
        <v>18</v>
      </c>
      <c r="G23" s="81"/>
      <c r="H23" s="81"/>
      <c r="I23" s="49">
        <v>0.010960648148148148</v>
      </c>
    </row>
    <row r="24" spans="1:9" s="82" customFormat="1" ht="19.5" customHeight="1">
      <c r="A24" s="24">
        <v>19</v>
      </c>
      <c r="B24" s="79">
        <v>8</v>
      </c>
      <c r="C24" s="80" t="s">
        <v>365</v>
      </c>
      <c r="D24" s="77" t="s">
        <v>3</v>
      </c>
      <c r="E24" s="77">
        <v>2013</v>
      </c>
      <c r="F24" s="3" t="s">
        <v>18</v>
      </c>
      <c r="G24" s="81"/>
      <c r="H24" s="81"/>
      <c r="I24" s="49">
        <v>0.01136574074074074</v>
      </c>
    </row>
    <row r="25" spans="1:9" s="82" customFormat="1" ht="19.5" customHeight="1">
      <c r="A25" s="24">
        <v>20</v>
      </c>
      <c r="B25" s="29">
        <v>9</v>
      </c>
      <c r="C25" s="30" t="s">
        <v>360</v>
      </c>
      <c r="D25" s="5" t="s">
        <v>3</v>
      </c>
      <c r="E25" s="5">
        <v>2003</v>
      </c>
      <c r="F25" s="3" t="s">
        <v>18</v>
      </c>
      <c r="G25" s="31"/>
      <c r="H25" s="31"/>
      <c r="I25" s="49">
        <v>0.011562499999999998</v>
      </c>
    </row>
    <row r="26" spans="1:13" s="16" customFormat="1" ht="33" customHeight="1">
      <c r="A26" s="206" t="s">
        <v>25</v>
      </c>
      <c r="B26" s="206"/>
      <c r="C26" s="84"/>
      <c r="D26" s="85"/>
      <c r="E26" s="85"/>
      <c r="F26" s="86"/>
      <c r="G26" s="87"/>
      <c r="H26" s="87"/>
      <c r="I26" s="88"/>
      <c r="L26" s="83"/>
      <c r="M26" s="83"/>
    </row>
    <row r="27" spans="1:13" s="16" customFormat="1" ht="44.25" customHeight="1">
      <c r="A27" s="17" t="s">
        <v>22</v>
      </c>
      <c r="B27" s="18" t="s">
        <v>23</v>
      </c>
      <c r="C27" s="19" t="s">
        <v>0</v>
      </c>
      <c r="D27" s="20" t="s">
        <v>5</v>
      </c>
      <c r="E27" s="18" t="s">
        <v>7</v>
      </c>
      <c r="F27" s="19" t="s">
        <v>1</v>
      </c>
      <c r="G27" s="20" t="s">
        <v>8</v>
      </c>
      <c r="H27" s="18" t="s">
        <v>9</v>
      </c>
      <c r="I27" s="20" t="s">
        <v>2</v>
      </c>
      <c r="L27" s="83"/>
      <c r="M27" s="83"/>
    </row>
    <row r="28" spans="1:13" s="102" customFormat="1" ht="19.5" customHeight="1">
      <c r="A28" s="104">
        <v>1</v>
      </c>
      <c r="B28" s="97">
        <v>4</v>
      </c>
      <c r="C28" s="98" t="s">
        <v>378</v>
      </c>
      <c r="D28" s="99" t="s">
        <v>4</v>
      </c>
      <c r="E28" s="99">
        <v>2009</v>
      </c>
      <c r="F28" s="100" t="s">
        <v>18</v>
      </c>
      <c r="G28" s="96"/>
      <c r="H28" s="96"/>
      <c r="I28" s="101">
        <v>0.009108796296296297</v>
      </c>
      <c r="L28" s="103"/>
      <c r="M28" s="103"/>
    </row>
    <row r="29" spans="1:13" s="111" customFormat="1" ht="19.5" customHeight="1">
      <c r="A29" s="113">
        <v>2</v>
      </c>
      <c r="B29" s="114">
        <v>14</v>
      </c>
      <c r="C29" s="107" t="s">
        <v>380</v>
      </c>
      <c r="D29" s="108" t="s">
        <v>4</v>
      </c>
      <c r="E29" s="108">
        <v>1982</v>
      </c>
      <c r="F29" s="109" t="s">
        <v>211</v>
      </c>
      <c r="G29" s="105"/>
      <c r="H29" s="105"/>
      <c r="I29" s="110">
        <v>0.009907407407407408</v>
      </c>
      <c r="L29" s="112"/>
      <c r="M29" s="112"/>
    </row>
    <row r="31" spans="1:11" s="10" customFormat="1" ht="12.75">
      <c r="A31" s="205" t="s">
        <v>27</v>
      </c>
      <c r="B31" s="205"/>
      <c r="C31" s="205"/>
      <c r="D31" s="205"/>
      <c r="E31" s="205"/>
      <c r="F31" s="205"/>
      <c r="G31" s="205"/>
      <c r="H31" s="205"/>
      <c r="I31" s="51"/>
      <c r="J31" s="51"/>
      <c r="K31" s="38"/>
    </row>
  </sheetData>
  <sheetProtection/>
  <mergeCells count="3">
    <mergeCell ref="A26:B26"/>
    <mergeCell ref="A2:I2"/>
    <mergeCell ref="A31:H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2019-07-28T15:34:39Z</cp:lastPrinted>
  <dcterms:created xsi:type="dcterms:W3CDTF">2006-08-10T15:02:00Z</dcterms:created>
  <dcterms:modified xsi:type="dcterms:W3CDTF">2019-07-28T19:36:33Z</dcterms:modified>
  <cp:category/>
  <cp:version/>
  <cp:contentType/>
  <cp:contentStatus/>
</cp:coreProperties>
</file>