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5195" windowHeight="8445" activeTab="0"/>
  </bookViews>
  <sheets>
    <sheet name="Výsledky 2019" sheetId="1" r:id="rId1"/>
    <sheet name="Vyhodnotenie 2019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<sst xmlns="http://schemas.openxmlformats.org/spreadsheetml/2006/main" count="1854" uniqueCount="274">
  <si>
    <t>Meno</t>
  </si>
  <si>
    <t>Oddiel</t>
  </si>
  <si>
    <t>Čas</t>
  </si>
  <si>
    <t>m</t>
  </si>
  <si>
    <t>ž</t>
  </si>
  <si>
    <t>m/ž</t>
  </si>
  <si>
    <t>Kat.</t>
  </si>
  <si>
    <t>Rok nar.</t>
  </si>
  <si>
    <t>Bardejov</t>
  </si>
  <si>
    <t>ZVL Prešov</t>
  </si>
  <si>
    <t>Lenartov</t>
  </si>
  <si>
    <t>Hlavný rozhodca: Buc Peter peter.buc59@gmail.com 0905 299 189</t>
  </si>
  <si>
    <t>Štát</t>
  </si>
  <si>
    <t>SVK</t>
  </si>
  <si>
    <t>Hudák</t>
  </si>
  <si>
    <t>Kamas</t>
  </si>
  <si>
    <t>Maras</t>
  </si>
  <si>
    <t>Peter</t>
  </si>
  <si>
    <t>Martin</t>
  </si>
  <si>
    <t>Anton</t>
  </si>
  <si>
    <t>Jozef</t>
  </si>
  <si>
    <t>Tomáš</t>
  </si>
  <si>
    <t>Martina</t>
  </si>
  <si>
    <t>Ladislav</t>
  </si>
  <si>
    <t>Jaroslav</t>
  </si>
  <si>
    <t>Priezvisko</t>
  </si>
  <si>
    <t>Bednár</t>
  </si>
  <si>
    <t>František</t>
  </si>
  <si>
    <t>Pavol</t>
  </si>
  <si>
    <t>Ján</t>
  </si>
  <si>
    <t>Tomeček</t>
  </si>
  <si>
    <t>Tulčík</t>
  </si>
  <si>
    <t>Lamanec</t>
  </si>
  <si>
    <t>Stašová</t>
  </si>
  <si>
    <t>Harňák</t>
  </si>
  <si>
    <t>Milan</t>
  </si>
  <si>
    <t>MARAS team</t>
  </si>
  <si>
    <t>Jakub</t>
  </si>
  <si>
    <t>Mihok</t>
  </si>
  <si>
    <t>Imrich</t>
  </si>
  <si>
    <t>Marián</t>
  </si>
  <si>
    <t>Timco</t>
  </si>
  <si>
    <t>Štefan</t>
  </si>
  <si>
    <t>Kežmarok</t>
  </si>
  <si>
    <t>Tomčík</t>
  </si>
  <si>
    <t>Babej</t>
  </si>
  <si>
    <t>Dutková</t>
  </si>
  <si>
    <t>Hric</t>
  </si>
  <si>
    <t>Pitrovská</t>
  </si>
  <si>
    <t>Polončák</t>
  </si>
  <si>
    <t>Sabol</t>
  </si>
  <si>
    <t>Vašková</t>
  </si>
  <si>
    <t>Lenka</t>
  </si>
  <si>
    <t>Dušan</t>
  </si>
  <si>
    <t>Daniel</t>
  </si>
  <si>
    <t>Regina</t>
  </si>
  <si>
    <t>Iveta</t>
  </si>
  <si>
    <t>Trebišov</t>
  </si>
  <si>
    <t>TJ Tatran Spišská Nová Ves</t>
  </si>
  <si>
    <t>Beňa</t>
  </si>
  <si>
    <t>Malcov</t>
  </si>
  <si>
    <t>8,4 km prevyšenie +370  m</t>
  </si>
  <si>
    <t xml:space="preserve">Výsledková listina "Behu do vrchu ku Kráľovej studni" </t>
  </si>
  <si>
    <t>dátum</t>
  </si>
  <si>
    <t>Bačo</t>
  </si>
  <si>
    <t>ČergovRun</t>
  </si>
  <si>
    <t>Sabinov</t>
  </si>
  <si>
    <t>Lucia</t>
  </si>
  <si>
    <t>Dujava</t>
  </si>
  <si>
    <t>Jakovany</t>
  </si>
  <si>
    <t>Dutko</t>
  </si>
  <si>
    <t>Marek</t>
  </si>
  <si>
    <t>Džamba</t>
  </si>
  <si>
    <t>Košice</t>
  </si>
  <si>
    <t>Farkašová</t>
  </si>
  <si>
    <t>Alena</t>
  </si>
  <si>
    <t>AC Michalovce</t>
  </si>
  <si>
    <t>Marian</t>
  </si>
  <si>
    <t>Gargalovič</t>
  </si>
  <si>
    <t>Bartošovce</t>
  </si>
  <si>
    <t>Hudáková</t>
  </si>
  <si>
    <t>MBO Strážske</t>
  </si>
  <si>
    <t>Erik</t>
  </si>
  <si>
    <t>Jurčišin</t>
  </si>
  <si>
    <t>Mikuláš</t>
  </si>
  <si>
    <t>Samuel</t>
  </si>
  <si>
    <t>Michal</t>
  </si>
  <si>
    <t>Kotlár</t>
  </si>
  <si>
    <t>MTC Vyšná Šebastová</t>
  </si>
  <si>
    <t>Krenický</t>
  </si>
  <si>
    <t>Prešov</t>
  </si>
  <si>
    <t>Lazor</t>
  </si>
  <si>
    <t>o5 BK Furča - Košice</t>
  </si>
  <si>
    <t>Majerník</t>
  </si>
  <si>
    <t>Michalik</t>
  </si>
  <si>
    <t>Michaliková</t>
  </si>
  <si>
    <t>Maja</t>
  </si>
  <si>
    <t>Pavlov</t>
  </si>
  <si>
    <t>Pribičko</t>
  </si>
  <si>
    <t>ŽSR Košice</t>
  </si>
  <si>
    <t>Igor</t>
  </si>
  <si>
    <t>Sidorják</t>
  </si>
  <si>
    <t>Tiszová</t>
  </si>
  <si>
    <t>Alžbeta</t>
  </si>
  <si>
    <t>TMS International Košice</t>
  </si>
  <si>
    <t>Spider Porúbka</t>
  </si>
  <si>
    <t>Vojtek</t>
  </si>
  <si>
    <t>Cudrák</t>
  </si>
  <si>
    <t>I</t>
  </si>
  <si>
    <t>D</t>
  </si>
  <si>
    <t>Cubjak</t>
  </si>
  <si>
    <t>Beňová</t>
  </si>
  <si>
    <t>Viera</t>
  </si>
  <si>
    <t>Miroslav</t>
  </si>
  <si>
    <t>Pavúk</t>
  </si>
  <si>
    <t>Gduľa</t>
  </si>
  <si>
    <t>zo dňa 11.augusta 2019</t>
  </si>
  <si>
    <t>8.ročník  - Lenartov okr. Bardejov</t>
  </si>
  <si>
    <t>BarRan Bardejov</t>
  </si>
  <si>
    <t>Balužinský</t>
  </si>
  <si>
    <t>Kružlov</t>
  </si>
  <si>
    <t>Benka-Rybár</t>
  </si>
  <si>
    <t>Ondrej</t>
  </si>
  <si>
    <t>ŠKP Vysoké Tatry</t>
  </si>
  <si>
    <t>Blaščák</t>
  </si>
  <si>
    <t>CTK Čergov 25</t>
  </si>
  <si>
    <t>Božová</t>
  </si>
  <si>
    <t>Danica</t>
  </si>
  <si>
    <t>Bežecký klub Poprad/Svit</t>
  </si>
  <si>
    <t>M TEAM</t>
  </si>
  <si>
    <t>Červeňák</t>
  </si>
  <si>
    <t>Čižmár</t>
  </si>
  <si>
    <t>Filip</t>
  </si>
  <si>
    <t>TJ Obalservis Košice</t>
  </si>
  <si>
    <t>Vladimír</t>
  </si>
  <si>
    <t>Dancáková</t>
  </si>
  <si>
    <t>Katarína</t>
  </si>
  <si>
    <t>ŠK pre radosť</t>
  </si>
  <si>
    <t>Farkaš</t>
  </si>
  <si>
    <t>Hasiči Stará Ľubovňa</t>
  </si>
  <si>
    <t>Katrína</t>
  </si>
  <si>
    <t>Stará Ľubovňa</t>
  </si>
  <si>
    <t>Frický</t>
  </si>
  <si>
    <t>Vlado</t>
  </si>
  <si>
    <t>BarRan Team Bardejov</t>
  </si>
  <si>
    <t>Giňovská</t>
  </si>
  <si>
    <t>ŠK pre Radosť, Bardejov</t>
  </si>
  <si>
    <t>Hajdu</t>
  </si>
  <si>
    <t>Hajduk</t>
  </si>
  <si>
    <t>KST Beskyd Svodnik</t>
  </si>
  <si>
    <t>Hricová</t>
  </si>
  <si>
    <t>Paula</t>
  </si>
  <si>
    <t>NW Prešov</t>
  </si>
  <si>
    <t>Maras team Prešov</t>
  </si>
  <si>
    <t>Jaroslav Hrebík-voda,kurenie,plyn,Stará Ľubovňa</t>
  </si>
  <si>
    <t>Ihnatová</t>
  </si>
  <si>
    <t>Monika</t>
  </si>
  <si>
    <t>Ištoňa</t>
  </si>
  <si>
    <t>Omyl Tím Východ</t>
  </si>
  <si>
    <t>Jankech</t>
  </si>
  <si>
    <t>KBPŠ Púchov</t>
  </si>
  <si>
    <t>Jarný</t>
  </si>
  <si>
    <t>KOB Kysak</t>
  </si>
  <si>
    <t>Kaščák</t>
  </si>
  <si>
    <t>Gabriel</t>
  </si>
  <si>
    <t>Kendra</t>
  </si>
  <si>
    <t>Klenovič</t>
  </si>
  <si>
    <t>Kotlárová</t>
  </si>
  <si>
    <t>Mária</t>
  </si>
  <si>
    <t>Kožušková</t>
  </si>
  <si>
    <t>Tonka</t>
  </si>
  <si>
    <t>Kyzeková</t>
  </si>
  <si>
    <t>Petronela</t>
  </si>
  <si>
    <t>EGILETTE TEAM</t>
  </si>
  <si>
    <t>ŠKP Bardejov</t>
  </si>
  <si>
    <t>Lörinc</t>
  </si>
  <si>
    <t>Loziňaková Saganová</t>
  </si>
  <si>
    <t>Ivana</t>
  </si>
  <si>
    <t>Svidník</t>
  </si>
  <si>
    <t>Maroš</t>
  </si>
  <si>
    <t>Matúš</t>
  </si>
  <si>
    <t>Stropkov</t>
  </si>
  <si>
    <t>Marošová</t>
  </si>
  <si>
    <t>Mlynár</t>
  </si>
  <si>
    <t>Nagy</t>
  </si>
  <si>
    <t>Popracová</t>
  </si>
  <si>
    <t>Drahomíra</t>
  </si>
  <si>
    <t>KOB KYSAK</t>
  </si>
  <si>
    <t>Ružbarský</t>
  </si>
  <si>
    <t>Juraj</t>
  </si>
  <si>
    <t>HS Čergov</t>
  </si>
  <si>
    <t>BarRan team Bardejov</t>
  </si>
  <si>
    <t>Saxa</t>
  </si>
  <si>
    <t>Semanová</t>
  </si>
  <si>
    <t>Zlatka</t>
  </si>
  <si>
    <t>O5-Bežecký klub Furča Košice</t>
  </si>
  <si>
    <t>Šebejova</t>
  </si>
  <si>
    <t>Marka</t>
  </si>
  <si>
    <t>Šima</t>
  </si>
  <si>
    <t>Tisza</t>
  </si>
  <si>
    <t>Tibor</t>
  </si>
  <si>
    <t>Industrial Solutions Košice</t>
  </si>
  <si>
    <t>Kuzmice</t>
  </si>
  <si>
    <t>Vanečko</t>
  </si>
  <si>
    <t>TJ Baník Hôrka/ PretekaRYS</t>
  </si>
  <si>
    <t>Vargová</t>
  </si>
  <si>
    <t>Jana</t>
  </si>
  <si>
    <t>Hybajme</t>
  </si>
  <si>
    <t>Danka</t>
  </si>
  <si>
    <t>Ivan</t>
  </si>
  <si>
    <t>Los Tvrďakos</t>
  </si>
  <si>
    <t>Rácz</t>
  </si>
  <si>
    <t>Čergovrun</t>
  </si>
  <si>
    <t>Tóthová</t>
  </si>
  <si>
    <t>Por. čís.</t>
  </si>
  <si>
    <t>Štart. čís.</t>
  </si>
  <si>
    <t>Por. v kat.</t>
  </si>
  <si>
    <t>Timčo</t>
  </si>
  <si>
    <t>Šoltýs</t>
  </si>
  <si>
    <t>Bežecký klub Poprad / Batizovce</t>
  </si>
  <si>
    <t>Popjak</t>
  </si>
  <si>
    <t>Benjamin</t>
  </si>
  <si>
    <t>Zlaté</t>
  </si>
  <si>
    <t>Legnavský</t>
  </si>
  <si>
    <t>Benková- Rybárová</t>
  </si>
  <si>
    <t>Slávka</t>
  </si>
  <si>
    <t>Kropuch</t>
  </si>
  <si>
    <t>Kaľata</t>
  </si>
  <si>
    <t>Šlachtič</t>
  </si>
  <si>
    <t>Stohl</t>
  </si>
  <si>
    <t>Richard</t>
  </si>
  <si>
    <t>Janík</t>
  </si>
  <si>
    <t>BK Stropkov</t>
  </si>
  <si>
    <t>Sasarák</t>
  </si>
  <si>
    <t>Šarišské Čierne</t>
  </si>
  <si>
    <t>Koščuško</t>
  </si>
  <si>
    <t>Dorin</t>
  </si>
  <si>
    <t>Gerlachov</t>
  </si>
  <si>
    <t>Harňáková</t>
  </si>
  <si>
    <t>UNIKOV Bardejov</t>
  </si>
  <si>
    <t>prepletaj nôžkami</t>
  </si>
  <si>
    <t>Gutt</t>
  </si>
  <si>
    <t xml:space="preserve">Tej </t>
  </si>
  <si>
    <t>Richvald</t>
  </si>
  <si>
    <t>Rastislav</t>
  </si>
  <si>
    <t>Klub dôchodcov Malcov</t>
  </si>
  <si>
    <t>Pangracová</t>
  </si>
  <si>
    <t>Lukáč</t>
  </si>
  <si>
    <t>Oáza nádej pre nový život</t>
  </si>
  <si>
    <t>Longauer</t>
  </si>
  <si>
    <t>Lucián</t>
  </si>
  <si>
    <t xml:space="preserve">Jány </t>
  </si>
  <si>
    <t>Jaroslav Hrebík-voda,kurenie,plyn,St. Ľubovňa</t>
  </si>
  <si>
    <t>Bĺanda</t>
  </si>
  <si>
    <r>
      <t xml:space="preserve">    </t>
    </r>
    <r>
      <rPr>
        <b/>
        <sz val="10"/>
        <color indexed="9"/>
        <rFont val="Arial"/>
        <family val="2"/>
      </rPr>
      <t>.</t>
    </r>
    <r>
      <rPr>
        <b/>
        <sz val="10"/>
        <rFont val="Arial"/>
        <family val="2"/>
      </rPr>
      <t xml:space="preserve">   </t>
    </r>
  </si>
  <si>
    <t>8.ročník  Lenartov okr. Bardejov</t>
  </si>
  <si>
    <t>Absolútne poradie - muži</t>
  </si>
  <si>
    <t>Absolútne poradie - ženy</t>
  </si>
  <si>
    <t>Muži A do 39 rokov</t>
  </si>
  <si>
    <t>Muži B 40-49 rokov</t>
  </si>
  <si>
    <t>Muži C 50-59 rokov</t>
  </si>
  <si>
    <t>E</t>
  </si>
  <si>
    <t>Muži D 60-69 rokov</t>
  </si>
  <si>
    <t>Muži E 70 a vic rokov</t>
  </si>
  <si>
    <t>Muži JM 19 a menej rokov</t>
  </si>
  <si>
    <t>Ženy F do 34 rokov</t>
  </si>
  <si>
    <t>Ženy G 35-49 rokov</t>
  </si>
  <si>
    <t>Ženy H 50-59 rokov</t>
  </si>
  <si>
    <t>Ženy NW</t>
  </si>
  <si>
    <t>Muži NW</t>
  </si>
  <si>
    <t>Muži - Lenartov</t>
  </si>
  <si>
    <t>Ženy - Lenartov</t>
  </si>
  <si>
    <t>Ženy I 60 a viac rokov</t>
  </si>
  <si>
    <t xml:space="preserve"> NW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</si>
</sst>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&quot;Áno&quot;;&quot;Áno&quot;;&quot;Nie&quot;"/>
    <numFmt numFmtId="177" formatCode="&quot;Pravda&quot;;&quot;Pravda&quot;;&quot;Nepravda&quot;"/>
    <numFmt numFmtId="178" formatCode="&quot;Zapnuté&quot;;&quot;Zapnuté&quot;;&quot;Vypnuté&quot;"/>
    <numFmt numFmtId="179" formatCode="[$€-2]\ #\ ##,000_);[Red]\([$€-2]\ #\ ##,000\)"/>
  </numFmts>
  <fonts count="7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30"/>
      <name val="Arial"/>
      <family val="2"/>
    </font>
    <font>
      <b/>
      <sz val="9"/>
      <color indexed="30"/>
      <name val="Arial"/>
      <family val="2"/>
    </font>
    <font>
      <b/>
      <sz val="8"/>
      <color indexed="17"/>
      <name val="Arial"/>
      <family val="2"/>
    </font>
    <font>
      <b/>
      <sz val="9"/>
      <color indexed="17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0070C0"/>
      <name val="Arial"/>
      <family val="2"/>
    </font>
    <font>
      <b/>
      <sz val="9"/>
      <color rgb="FF0070C0"/>
      <name val="Arial"/>
      <family val="2"/>
    </font>
    <font>
      <b/>
      <sz val="10"/>
      <color rgb="FF0070C0"/>
      <name val="Arial"/>
      <family val="2"/>
    </font>
    <font>
      <b/>
      <sz val="8"/>
      <color rgb="FF00B05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9" fillId="19" borderId="0" applyNumberFormat="0" applyBorder="0" applyAlignment="0" applyProtection="0"/>
    <xf numFmtId="0" fontId="50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3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4" borderId="8" applyNumberFormat="0" applyAlignment="0" applyProtection="0"/>
    <xf numFmtId="0" fontId="60" fillId="25" borderId="8" applyNumberFormat="0" applyAlignment="0" applyProtection="0"/>
    <xf numFmtId="0" fontId="61" fillId="25" borderId="9" applyNumberFormat="0" applyAlignment="0" applyProtection="0"/>
    <xf numFmtId="0" fontId="62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</cellStyleXfs>
  <cellXfs count="207">
    <xf numFmtId="0" fontId="0" fillId="0" borderId="0" xfId="0" applyAlignment="1">
      <alignment/>
    </xf>
    <xf numFmtId="0" fontId="3" fillId="32" borderId="10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center" vertical="center" wrapText="1"/>
    </xf>
    <xf numFmtId="0" fontId="6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wrapText="1"/>
    </xf>
    <xf numFmtId="0" fontId="6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0" fillId="0" borderId="0" xfId="0" applyFont="1" applyAlignment="1">
      <alignment/>
    </xf>
    <xf numFmtId="0" fontId="64" fillId="32" borderId="10" xfId="0" applyFont="1" applyFill="1" applyBorder="1" applyAlignment="1">
      <alignment horizontal="center"/>
    </xf>
    <xf numFmtId="0" fontId="65" fillId="32" borderId="10" xfId="0" applyFont="1" applyFill="1" applyBorder="1" applyAlignment="1">
      <alignment horizontal="center"/>
    </xf>
    <xf numFmtId="0" fontId="63" fillId="32" borderId="1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3" fillId="32" borderId="10" xfId="0" applyFont="1" applyFill="1" applyBorder="1" applyAlignment="1">
      <alignment horizontal="left"/>
    </xf>
    <xf numFmtId="0" fontId="63" fillId="32" borderId="10" xfId="0" applyFont="1" applyFill="1" applyBorder="1" applyAlignment="1">
      <alignment wrapText="1"/>
    </xf>
    <xf numFmtId="0" fontId="63" fillId="32" borderId="10" xfId="0" applyFont="1" applyFill="1" applyBorder="1" applyAlignment="1">
      <alignment horizontal="center" wrapText="1"/>
    </xf>
    <xf numFmtId="0" fontId="63" fillId="32" borderId="11" xfId="0" applyFont="1" applyFill="1" applyBorder="1" applyAlignment="1">
      <alignment horizontal="center" wrapText="1"/>
    </xf>
    <xf numFmtId="0" fontId="63" fillId="32" borderId="11" xfId="0" applyFont="1" applyFill="1" applyBorder="1" applyAlignment="1">
      <alignment wrapText="1"/>
    </xf>
    <xf numFmtId="0" fontId="63" fillId="32" borderId="12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wrapText="1"/>
    </xf>
    <xf numFmtId="0" fontId="3" fillId="32" borderId="13" xfId="0" applyFont="1" applyFill="1" applyBorder="1" applyAlignment="1">
      <alignment horizontal="center" wrapText="1"/>
    </xf>
    <xf numFmtId="21" fontId="65" fillId="32" borderId="10" xfId="0" applyNumberFormat="1" applyFont="1" applyFill="1" applyBorder="1" applyAlignment="1">
      <alignment horizontal="center"/>
    </xf>
    <xf numFmtId="0" fontId="3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1" fontId="3" fillId="32" borderId="0" xfId="0" applyNumberFormat="1" applyFont="1" applyFill="1" applyAlignment="1">
      <alignment horizontal="center"/>
    </xf>
    <xf numFmtId="0" fontId="0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63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 wrapText="1"/>
    </xf>
    <xf numFmtId="0" fontId="66" fillId="32" borderId="10" xfId="0" applyFont="1" applyFill="1" applyBorder="1" applyAlignment="1">
      <alignment horizontal="center"/>
    </xf>
    <xf numFmtId="0" fontId="4" fillId="32" borderId="0" xfId="0" applyFont="1" applyFill="1" applyAlignment="1">
      <alignment horizontal="center" vertical="center"/>
    </xf>
    <xf numFmtId="0" fontId="3" fillId="32" borderId="0" xfId="0" applyFont="1" applyFill="1" applyAlignment="1">
      <alignment horizontal="center" vertical="center"/>
    </xf>
    <xf numFmtId="1" fontId="3" fillId="32" borderId="0" xfId="0" applyNumberFormat="1" applyFont="1" applyFill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3" fillId="32" borderId="0" xfId="0" applyFont="1" applyFill="1" applyAlignment="1">
      <alignment vertical="center"/>
    </xf>
    <xf numFmtId="0" fontId="13" fillId="32" borderId="0" xfId="0" applyFont="1" applyFill="1" applyAlignment="1">
      <alignment vertical="center"/>
    </xf>
    <xf numFmtId="21" fontId="65" fillId="32" borderId="10" xfId="0" applyNumberFormat="1" applyFont="1" applyFill="1" applyBorder="1" applyAlignment="1">
      <alignment horizontal="center" vertical="center"/>
    </xf>
    <xf numFmtId="0" fontId="14" fillId="32" borderId="0" xfId="0" applyFont="1" applyFill="1" applyAlignment="1">
      <alignment vertical="center"/>
    </xf>
    <xf numFmtId="0" fontId="15" fillId="32" borderId="0" xfId="0" applyFont="1" applyFill="1" applyAlignment="1">
      <alignment vertical="center"/>
    </xf>
    <xf numFmtId="0" fontId="63" fillId="32" borderId="11" xfId="0" applyFont="1" applyFill="1" applyBorder="1" applyAlignment="1">
      <alignment horizontal="center" vertical="center" wrapText="1"/>
    </xf>
    <xf numFmtId="0" fontId="63" fillId="32" borderId="12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9" fillId="32" borderId="0" xfId="0" applyFont="1" applyFill="1" applyBorder="1" applyAlignment="1">
      <alignment vertical="center"/>
    </xf>
    <xf numFmtId="0" fontId="5" fillId="32" borderId="0" xfId="0" applyFont="1" applyFill="1" applyAlignment="1">
      <alignment vertical="center"/>
    </xf>
    <xf numFmtId="0" fontId="7" fillId="32" borderId="0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7" fillId="32" borderId="0" xfId="0" applyFont="1" applyFill="1" applyAlignment="1">
      <alignment vertical="center"/>
    </xf>
    <xf numFmtId="0" fontId="7" fillId="32" borderId="10" xfId="0" applyFont="1" applyFill="1" applyBorder="1" applyAlignment="1">
      <alignment vertical="center"/>
    </xf>
    <xf numFmtId="0" fontId="63" fillId="32" borderId="10" xfId="0" applyFont="1" applyFill="1" applyBorder="1" applyAlignment="1">
      <alignment vertical="center" wrapText="1"/>
    </xf>
    <xf numFmtId="0" fontId="63" fillId="32" borderId="11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vertical="center" wrapText="1"/>
    </xf>
    <xf numFmtId="0" fontId="0" fillId="32" borderId="0" xfId="0" applyFont="1" applyFill="1" applyAlignment="1">
      <alignment horizontal="center" vertical="center"/>
    </xf>
    <xf numFmtId="0" fontId="5" fillId="32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vertical="center" wrapText="1"/>
    </xf>
    <xf numFmtId="0" fontId="64" fillId="32" borderId="10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 horizontal="left" vertical="center"/>
    </xf>
    <xf numFmtId="0" fontId="0" fillId="32" borderId="11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5" fillId="32" borderId="10" xfId="0" applyFont="1" applyFill="1" applyBorder="1" applyAlignment="1">
      <alignment horizontal="center" vertical="center"/>
    </xf>
    <xf numFmtId="0" fontId="65" fillId="32" borderId="14" xfId="0" applyFont="1" applyFill="1" applyBorder="1" applyAlignment="1">
      <alignment horizontal="center" vertical="center"/>
    </xf>
    <xf numFmtId="0" fontId="67" fillId="32" borderId="10" xfId="0" applyFont="1" applyFill="1" applyBorder="1" applyAlignment="1">
      <alignment horizontal="center" vertical="center"/>
    </xf>
    <xf numFmtId="0" fontId="68" fillId="32" borderId="10" xfId="0" applyFont="1" applyFill="1" applyBorder="1" applyAlignment="1">
      <alignment horizontal="center" vertical="center"/>
    </xf>
    <xf numFmtId="0" fontId="69" fillId="32" borderId="10" xfId="0" applyFont="1" applyFill="1" applyBorder="1" applyAlignment="1">
      <alignment vertical="center" wrapText="1"/>
    </xf>
    <xf numFmtId="0" fontId="67" fillId="32" borderId="10" xfId="0" applyFont="1" applyFill="1" applyBorder="1" applyAlignment="1">
      <alignment vertical="center" wrapText="1"/>
    </xf>
    <xf numFmtId="0" fontId="67" fillId="32" borderId="10" xfId="0" applyFont="1" applyFill="1" applyBorder="1" applyAlignment="1">
      <alignment horizontal="center" vertical="center" wrapText="1"/>
    </xf>
    <xf numFmtId="46" fontId="68" fillId="32" borderId="10" xfId="0" applyNumberFormat="1" applyFont="1" applyFill="1" applyBorder="1" applyAlignment="1">
      <alignment horizontal="center" vertical="center"/>
    </xf>
    <xf numFmtId="0" fontId="69" fillId="32" borderId="0" xfId="0" applyFont="1" applyFill="1" applyAlignment="1">
      <alignment vertical="center"/>
    </xf>
    <xf numFmtId="21" fontId="68" fillId="32" borderId="10" xfId="0" applyNumberFormat="1" applyFont="1" applyFill="1" applyBorder="1" applyAlignment="1">
      <alignment horizontal="center" vertical="center"/>
    </xf>
    <xf numFmtId="0" fontId="70" fillId="32" borderId="10" xfId="0" applyFont="1" applyFill="1" applyBorder="1" applyAlignment="1">
      <alignment horizontal="center" vertical="center"/>
    </xf>
    <xf numFmtId="0" fontId="71" fillId="32" borderId="10" xfId="0" applyFont="1" applyFill="1" applyBorder="1" applyAlignment="1">
      <alignment horizontal="center" vertical="center"/>
    </xf>
    <xf numFmtId="0" fontId="72" fillId="32" borderId="10" xfId="0" applyFont="1" applyFill="1" applyBorder="1" applyAlignment="1">
      <alignment vertical="center" wrapText="1"/>
    </xf>
    <xf numFmtId="0" fontId="70" fillId="32" borderId="10" xfId="0" applyFont="1" applyFill="1" applyBorder="1" applyAlignment="1">
      <alignment vertical="center" wrapText="1"/>
    </xf>
    <xf numFmtId="0" fontId="70" fillId="32" borderId="10" xfId="0" applyFont="1" applyFill="1" applyBorder="1" applyAlignment="1">
      <alignment horizontal="center" vertical="center" wrapText="1"/>
    </xf>
    <xf numFmtId="21" fontId="71" fillId="32" borderId="10" xfId="0" applyNumberFormat="1" applyFont="1" applyFill="1" applyBorder="1" applyAlignment="1">
      <alignment horizontal="center" vertical="center"/>
    </xf>
    <xf numFmtId="0" fontId="72" fillId="32" borderId="0" xfId="0" applyFont="1" applyFill="1" applyAlignment="1">
      <alignment vertical="center"/>
    </xf>
    <xf numFmtId="0" fontId="73" fillId="32" borderId="10" xfId="0" applyFont="1" applyFill="1" applyBorder="1" applyAlignment="1">
      <alignment horizontal="center" vertical="center"/>
    </xf>
    <xf numFmtId="0" fontId="74" fillId="32" borderId="10" xfId="0" applyFont="1" applyFill="1" applyBorder="1" applyAlignment="1">
      <alignment horizontal="center" vertical="center"/>
    </xf>
    <xf numFmtId="0" fontId="75" fillId="32" borderId="10" xfId="0" applyFont="1" applyFill="1" applyBorder="1" applyAlignment="1">
      <alignment vertical="center" wrapText="1"/>
    </xf>
    <xf numFmtId="0" fontId="73" fillId="32" borderId="10" xfId="0" applyFont="1" applyFill="1" applyBorder="1" applyAlignment="1">
      <alignment vertical="center" wrapText="1"/>
    </xf>
    <xf numFmtId="0" fontId="73" fillId="32" borderId="10" xfId="0" applyFont="1" applyFill="1" applyBorder="1" applyAlignment="1">
      <alignment horizontal="center" vertical="center" wrapText="1"/>
    </xf>
    <xf numFmtId="21" fontId="74" fillId="32" borderId="10" xfId="0" applyNumberFormat="1" applyFont="1" applyFill="1" applyBorder="1" applyAlignment="1">
      <alignment horizontal="center" vertical="center"/>
    </xf>
    <xf numFmtId="0" fontId="75" fillId="32" borderId="0" xfId="0" applyFont="1" applyFill="1" applyAlignment="1">
      <alignment vertical="center"/>
    </xf>
    <xf numFmtId="0" fontId="9" fillId="32" borderId="0" xfId="0" applyFont="1" applyFill="1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7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center"/>
    </xf>
    <xf numFmtId="1" fontId="7" fillId="32" borderId="10" xfId="0" applyNumberFormat="1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/>
    </xf>
    <xf numFmtId="0" fontId="7" fillId="32" borderId="0" xfId="0" applyFont="1" applyFill="1" applyAlignment="1">
      <alignment/>
    </xf>
    <xf numFmtId="0" fontId="7" fillId="32" borderId="10" xfId="0" applyFont="1" applyFill="1" applyBorder="1" applyAlignment="1">
      <alignment wrapText="1"/>
    </xf>
    <xf numFmtId="0" fontId="10" fillId="32" borderId="0" xfId="0" applyFont="1" applyFill="1" applyAlignment="1">
      <alignment/>
    </xf>
    <xf numFmtId="21" fontId="76" fillId="32" borderId="10" xfId="0" applyNumberFormat="1" applyFont="1" applyFill="1" applyBorder="1" applyAlignment="1">
      <alignment horizontal="center"/>
    </xf>
    <xf numFmtId="0" fontId="11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66" fillId="32" borderId="10" xfId="0" applyFont="1" applyFill="1" applyBorder="1" applyAlignment="1">
      <alignment wrapText="1"/>
    </xf>
    <xf numFmtId="0" fontId="66" fillId="32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left"/>
    </xf>
    <xf numFmtId="0" fontId="66" fillId="32" borderId="11" xfId="0" applyFont="1" applyFill="1" applyBorder="1" applyAlignment="1">
      <alignment horizontal="center"/>
    </xf>
    <xf numFmtId="0" fontId="66" fillId="32" borderId="11" xfId="0" applyFont="1" applyFill="1" applyBorder="1" applyAlignment="1">
      <alignment wrapText="1"/>
    </xf>
    <xf numFmtId="0" fontId="7" fillId="32" borderId="11" xfId="0" applyFont="1" applyFill="1" applyBorder="1" applyAlignment="1">
      <alignment horizontal="center" wrapText="1"/>
    </xf>
    <xf numFmtId="0" fontId="66" fillId="32" borderId="11" xfId="0" applyFont="1" applyFill="1" applyBorder="1" applyAlignment="1">
      <alignment horizontal="center" wrapText="1"/>
    </xf>
    <xf numFmtId="21" fontId="76" fillId="32" borderId="11" xfId="0" applyNumberFormat="1" applyFont="1" applyFill="1" applyBorder="1" applyAlignment="1">
      <alignment horizontal="center"/>
    </xf>
    <xf numFmtId="0" fontId="66" fillId="32" borderId="12" xfId="0" applyFont="1" applyFill="1" applyBorder="1" applyAlignment="1">
      <alignment horizontal="center"/>
    </xf>
    <xf numFmtId="0" fontId="7" fillId="32" borderId="11" xfId="0" applyFont="1" applyFill="1" applyBorder="1" applyAlignment="1">
      <alignment wrapText="1"/>
    </xf>
    <xf numFmtId="0" fontId="66" fillId="32" borderId="14" xfId="0" applyFont="1" applyFill="1" applyBorder="1" applyAlignment="1">
      <alignment horizontal="center"/>
    </xf>
    <xf numFmtId="0" fontId="7" fillId="32" borderId="13" xfId="0" applyFont="1" applyFill="1" applyBorder="1" applyAlignment="1">
      <alignment wrapText="1"/>
    </xf>
    <xf numFmtId="0" fontId="7" fillId="32" borderId="13" xfId="0" applyFont="1" applyFill="1" applyBorder="1" applyAlignment="1">
      <alignment horizontal="center" wrapText="1"/>
    </xf>
    <xf numFmtId="0" fontId="66" fillId="32" borderId="13" xfId="0" applyFont="1" applyFill="1" applyBorder="1" applyAlignment="1">
      <alignment horizontal="center"/>
    </xf>
    <xf numFmtId="1" fontId="7" fillId="32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center" wrapText="1"/>
    </xf>
    <xf numFmtId="0" fontId="73" fillId="32" borderId="10" xfId="0" applyFont="1" applyFill="1" applyBorder="1" applyAlignment="1">
      <alignment horizontal="center"/>
    </xf>
    <xf numFmtId="0" fontId="73" fillId="32" borderId="10" xfId="0" applyFont="1" applyFill="1" applyBorder="1" applyAlignment="1">
      <alignment wrapText="1"/>
    </xf>
    <xf numFmtId="0" fontId="73" fillId="32" borderId="10" xfId="0" applyFont="1" applyFill="1" applyBorder="1" applyAlignment="1">
      <alignment horizontal="center" wrapText="1"/>
    </xf>
    <xf numFmtId="21" fontId="74" fillId="32" borderId="10" xfId="0" applyNumberFormat="1" applyFont="1" applyFill="1" applyBorder="1" applyAlignment="1">
      <alignment horizontal="center"/>
    </xf>
    <xf numFmtId="0" fontId="75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5" fillId="32" borderId="1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wrapText="1"/>
    </xf>
    <xf numFmtId="0" fontId="75" fillId="32" borderId="10" xfId="0" applyFont="1" applyFill="1" applyBorder="1" applyAlignment="1">
      <alignment wrapText="1"/>
    </xf>
    <xf numFmtId="0" fontId="77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left"/>
    </xf>
    <xf numFmtId="0" fontId="77" fillId="32" borderId="11" xfId="0" applyFont="1" applyFill="1" applyBorder="1" applyAlignment="1">
      <alignment wrapText="1"/>
    </xf>
    <xf numFmtId="0" fontId="5" fillId="32" borderId="11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64" fillId="32" borderId="10" xfId="0" applyFont="1" applyFill="1" applyBorder="1" applyAlignment="1">
      <alignment wrapText="1"/>
    </xf>
    <xf numFmtId="0" fontId="73" fillId="32" borderId="13" xfId="0" applyFont="1" applyFill="1" applyBorder="1" applyAlignment="1">
      <alignment horizontal="center" wrapText="1"/>
    </xf>
    <xf numFmtId="0" fontId="75" fillId="32" borderId="10" xfId="0" applyFont="1" applyFill="1" applyBorder="1" applyAlignment="1">
      <alignment horizontal="center"/>
    </xf>
    <xf numFmtId="0" fontId="74" fillId="32" borderId="10" xfId="0" applyFont="1" applyFill="1" applyBorder="1" applyAlignment="1">
      <alignment horizontal="center"/>
    </xf>
    <xf numFmtId="0" fontId="75" fillId="0" borderId="0" xfId="0" applyFont="1" applyAlignment="1">
      <alignment/>
    </xf>
    <xf numFmtId="0" fontId="70" fillId="32" borderId="10" xfId="0" applyFont="1" applyFill="1" applyBorder="1" applyAlignment="1">
      <alignment horizontal="center"/>
    </xf>
    <xf numFmtId="0" fontId="72" fillId="32" borderId="10" xfId="0" applyFont="1" applyFill="1" applyBorder="1" applyAlignment="1">
      <alignment wrapText="1"/>
    </xf>
    <xf numFmtId="0" fontId="70" fillId="32" borderId="10" xfId="0" applyFont="1" applyFill="1" applyBorder="1" applyAlignment="1">
      <alignment wrapText="1"/>
    </xf>
    <xf numFmtId="0" fontId="70" fillId="32" borderId="10" xfId="0" applyFont="1" applyFill="1" applyBorder="1" applyAlignment="1">
      <alignment horizontal="center" wrapText="1"/>
    </xf>
    <xf numFmtId="21" fontId="71" fillId="32" borderId="10" xfId="0" applyNumberFormat="1" applyFont="1" applyFill="1" applyBorder="1" applyAlignment="1">
      <alignment horizontal="center"/>
    </xf>
    <xf numFmtId="0" fontId="72" fillId="32" borderId="0" xfId="0" applyFont="1" applyFill="1" applyAlignment="1">
      <alignment/>
    </xf>
    <xf numFmtId="0" fontId="67" fillId="32" borderId="10" xfId="0" applyFont="1" applyFill="1" applyBorder="1" applyAlignment="1">
      <alignment horizontal="center"/>
    </xf>
    <xf numFmtId="0" fontId="69" fillId="32" borderId="10" xfId="0" applyFont="1" applyFill="1" applyBorder="1" applyAlignment="1">
      <alignment wrapText="1"/>
    </xf>
    <xf numFmtId="0" fontId="67" fillId="32" borderId="10" xfId="0" applyFont="1" applyFill="1" applyBorder="1" applyAlignment="1">
      <alignment wrapText="1"/>
    </xf>
    <xf numFmtId="0" fontId="67" fillId="32" borderId="10" xfId="0" applyFont="1" applyFill="1" applyBorder="1" applyAlignment="1">
      <alignment horizontal="center" wrapText="1"/>
    </xf>
    <xf numFmtId="46" fontId="68" fillId="32" borderId="10" xfId="0" applyNumberFormat="1" applyFont="1" applyFill="1" applyBorder="1" applyAlignment="1">
      <alignment horizontal="center"/>
    </xf>
    <xf numFmtId="0" fontId="69" fillId="32" borderId="0" xfId="0" applyFont="1" applyFill="1" applyAlignment="1">
      <alignment/>
    </xf>
    <xf numFmtId="21" fontId="68" fillId="32" borderId="1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horizontal="left"/>
    </xf>
    <xf numFmtId="0" fontId="64" fillId="32" borderId="11" xfId="0" applyFont="1" applyFill="1" applyBorder="1" applyAlignment="1">
      <alignment wrapText="1"/>
    </xf>
    <xf numFmtId="0" fontId="69" fillId="32" borderId="10" xfId="0" applyFont="1" applyFill="1" applyBorder="1" applyAlignment="1">
      <alignment horizontal="center"/>
    </xf>
    <xf numFmtId="0" fontId="68" fillId="32" borderId="10" xfId="0" applyFont="1" applyFill="1" applyBorder="1" applyAlignment="1">
      <alignment horizontal="center"/>
    </xf>
    <xf numFmtId="0" fontId="69" fillId="0" borderId="0" xfId="0" applyFont="1" applyAlignment="1">
      <alignment/>
    </xf>
    <xf numFmtId="0" fontId="72" fillId="32" borderId="10" xfId="0" applyFont="1" applyFill="1" applyBorder="1" applyAlignment="1">
      <alignment horizontal="center"/>
    </xf>
    <xf numFmtId="0" fontId="71" fillId="32" borderId="10" xfId="0" applyFont="1" applyFill="1" applyBorder="1" applyAlignment="1">
      <alignment horizontal="center"/>
    </xf>
    <xf numFmtId="0" fontId="72" fillId="0" borderId="0" xfId="0" applyFont="1" applyAlignment="1">
      <alignment/>
    </xf>
    <xf numFmtId="0" fontId="78" fillId="32" borderId="10" xfId="0" applyFont="1" applyFill="1" applyBorder="1" applyAlignment="1">
      <alignment wrapText="1"/>
    </xf>
    <xf numFmtId="0" fontId="5" fillId="32" borderId="13" xfId="0" applyFont="1" applyFill="1" applyBorder="1" applyAlignment="1">
      <alignment horizontal="left" wrapText="1"/>
    </xf>
    <xf numFmtId="0" fontId="7" fillId="32" borderId="13" xfId="0" applyFont="1" applyFill="1" applyBorder="1" applyAlignment="1">
      <alignment/>
    </xf>
    <xf numFmtId="0" fontId="7" fillId="32" borderId="13" xfId="0" applyFont="1" applyFill="1" applyBorder="1" applyAlignment="1">
      <alignment horizontal="center"/>
    </xf>
    <xf numFmtId="1" fontId="7" fillId="32" borderId="13" xfId="0" applyNumberFormat="1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/>
    </xf>
    <xf numFmtId="0" fontId="73" fillId="32" borderId="13" xfId="0" applyFont="1" applyFill="1" applyBorder="1" applyAlignment="1">
      <alignment horizontal="center" vertical="center"/>
    </xf>
    <xf numFmtId="0" fontId="72" fillId="32" borderId="15" xfId="0" applyFont="1" applyFill="1" applyBorder="1" applyAlignment="1">
      <alignment vertical="center" wrapText="1"/>
    </xf>
    <xf numFmtId="0" fontId="70" fillId="32" borderId="13" xfId="0" applyFont="1" applyFill="1" applyBorder="1" applyAlignment="1">
      <alignment vertical="center" wrapText="1"/>
    </xf>
    <xf numFmtId="0" fontId="70" fillId="32" borderId="13" xfId="0" applyFont="1" applyFill="1" applyBorder="1" applyAlignment="1">
      <alignment horizontal="center" vertical="center" wrapText="1"/>
    </xf>
    <xf numFmtId="0" fontId="70" fillId="32" borderId="13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vertical="center" wrapText="1"/>
    </xf>
    <xf numFmtId="0" fontId="4" fillId="32" borderId="13" xfId="0" applyFont="1" applyFill="1" applyBorder="1" applyAlignment="1">
      <alignment vertical="center" wrapText="1"/>
    </xf>
    <xf numFmtId="0" fontId="0" fillId="32" borderId="13" xfId="0" applyFont="1" applyFill="1" applyBorder="1" applyAlignment="1">
      <alignment vertical="center" wrapText="1"/>
    </xf>
    <xf numFmtId="0" fontId="3" fillId="32" borderId="13" xfId="0" applyFont="1" applyFill="1" applyBorder="1" applyAlignment="1">
      <alignment vertical="center"/>
    </xf>
    <xf numFmtId="1" fontId="3" fillId="32" borderId="13" xfId="0" applyNumberFormat="1" applyFont="1" applyFill="1" applyBorder="1" applyAlignment="1">
      <alignment vertical="center" wrapText="1"/>
    </xf>
    <xf numFmtId="0" fontId="4" fillId="32" borderId="13" xfId="0" applyFont="1" applyFill="1" applyBorder="1" applyAlignment="1">
      <alignment vertical="center"/>
    </xf>
    <xf numFmtId="0" fontId="9" fillId="32" borderId="16" xfId="0" applyFont="1" applyFill="1" applyBorder="1" applyAlignment="1">
      <alignment horizontal="center" vertical="center"/>
    </xf>
    <xf numFmtId="0" fontId="9" fillId="32" borderId="17" xfId="0" applyFont="1" applyFill="1" applyBorder="1" applyAlignment="1">
      <alignment horizontal="center" vertical="center"/>
    </xf>
    <xf numFmtId="0" fontId="9" fillId="32" borderId="18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left" vertical="center"/>
    </xf>
    <xf numFmtId="0" fontId="3" fillId="32" borderId="0" xfId="0" applyFont="1" applyFill="1" applyAlignment="1">
      <alignment horizontal="left" vertical="center"/>
    </xf>
    <xf numFmtId="0" fontId="8" fillId="32" borderId="16" xfId="0" applyFont="1" applyFill="1" applyBorder="1" applyAlignment="1">
      <alignment horizontal="center"/>
    </xf>
    <xf numFmtId="0" fontId="8" fillId="32" borderId="17" xfId="0" applyFont="1" applyFill="1" applyBorder="1" applyAlignment="1">
      <alignment horizontal="center"/>
    </xf>
    <xf numFmtId="0" fontId="8" fillId="32" borderId="18" xfId="0" applyFont="1" applyFill="1" applyBorder="1" applyAlignment="1">
      <alignment horizontal="center"/>
    </xf>
    <xf numFmtId="0" fontId="3" fillId="32" borderId="0" xfId="0" applyFont="1" applyFill="1" applyAlignment="1">
      <alignment horizontal="left"/>
    </xf>
    <xf numFmtId="0" fontId="9" fillId="32" borderId="16" xfId="0" applyFont="1" applyFill="1" applyBorder="1" applyAlignment="1">
      <alignment horizontal="center"/>
    </xf>
    <xf numFmtId="0" fontId="9" fillId="32" borderId="17" xfId="0" applyFont="1" applyFill="1" applyBorder="1" applyAlignment="1">
      <alignment horizontal="center"/>
    </xf>
    <xf numFmtId="0" fontId="9" fillId="32" borderId="18" xfId="0" applyFont="1" applyFill="1" applyBorder="1" applyAlignment="1">
      <alignment horizontal="center"/>
    </xf>
    <xf numFmtId="0" fontId="8" fillId="32" borderId="0" xfId="0" applyFont="1" applyFill="1" applyAlignment="1">
      <alignment horizontal="center"/>
    </xf>
    <xf numFmtId="0" fontId="5" fillId="32" borderId="16" xfId="0" applyFont="1" applyFill="1" applyBorder="1" applyAlignment="1">
      <alignment horizontal="center"/>
    </xf>
    <xf numFmtId="0" fontId="5" fillId="32" borderId="17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zoomScalePageLayoutView="0" workbookViewId="0" topLeftCell="A1">
      <selection activeCell="M123" sqref="M123"/>
    </sheetView>
  </sheetViews>
  <sheetFormatPr defaultColWidth="9.140625" defaultRowHeight="12.75"/>
  <cols>
    <col min="1" max="1" width="4.421875" style="37" customWidth="1"/>
    <col min="2" max="2" width="5.7109375" style="36" customWidth="1"/>
    <col min="3" max="3" width="18.8515625" style="66" customWidth="1"/>
    <col min="4" max="4" width="10.00390625" style="37" customWidth="1"/>
    <col min="5" max="5" width="5.140625" style="37" customWidth="1"/>
    <col min="6" max="6" width="4.8515625" style="37" customWidth="1"/>
    <col min="7" max="7" width="5.7109375" style="38" customWidth="1"/>
    <col min="8" max="8" width="40.57421875" style="40" customWidth="1"/>
    <col min="9" max="9" width="3.8515625" style="37" customWidth="1"/>
    <col min="10" max="10" width="4.421875" style="37" customWidth="1"/>
    <col min="11" max="11" width="9.28125" style="36" customWidth="1"/>
    <col min="12" max="16384" width="9.140625" style="39" customWidth="1"/>
  </cols>
  <sheetData>
    <row r="1" spans="6:7" ht="0.75" customHeight="1" thickBot="1">
      <c r="F1" s="37" t="s">
        <v>63</v>
      </c>
      <c r="G1" s="38">
        <v>2019</v>
      </c>
    </row>
    <row r="2" spans="1:11" s="51" customFormat="1" ht="30" customHeight="1" thickBot="1">
      <c r="A2" s="186" t="s">
        <v>62</v>
      </c>
      <c r="B2" s="187"/>
      <c r="C2" s="187"/>
      <c r="D2" s="187"/>
      <c r="E2" s="187"/>
      <c r="F2" s="187"/>
      <c r="G2" s="187"/>
      <c r="H2" s="187"/>
      <c r="I2" s="187"/>
      <c r="J2" s="187"/>
      <c r="K2" s="188"/>
    </row>
    <row r="3" spans="1:11" s="52" customFormat="1" ht="14.25" customHeight="1" thickBot="1">
      <c r="A3" s="189" t="s">
        <v>116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s="52" customFormat="1" ht="18" customHeight="1" thickBot="1">
      <c r="A4" s="190" t="s">
        <v>117</v>
      </c>
      <c r="B4" s="191"/>
      <c r="C4" s="191"/>
      <c r="D4" s="191"/>
      <c r="E4" s="191"/>
      <c r="F4" s="191"/>
      <c r="G4" s="191"/>
      <c r="H4" s="191"/>
      <c r="I4" s="191"/>
      <c r="J4" s="191"/>
      <c r="K4" s="192"/>
    </row>
    <row r="5" spans="1:11" s="52" customFormat="1" ht="15.75" customHeight="1">
      <c r="A5" s="193" t="s">
        <v>61</v>
      </c>
      <c r="B5" s="193"/>
      <c r="C5" s="193"/>
      <c r="D5" s="193"/>
      <c r="E5" s="53"/>
      <c r="F5" s="53"/>
      <c r="G5" s="54"/>
      <c r="H5" s="54"/>
      <c r="I5" s="55" t="s">
        <v>254</v>
      </c>
      <c r="J5" s="55"/>
      <c r="K5" s="56"/>
    </row>
    <row r="6" spans="1:11" s="61" customFormat="1" ht="33.75" customHeight="1">
      <c r="A6" s="57" t="s">
        <v>214</v>
      </c>
      <c r="B6" s="72" t="s">
        <v>215</v>
      </c>
      <c r="C6" s="67" t="s">
        <v>25</v>
      </c>
      <c r="D6" s="62" t="s">
        <v>0</v>
      </c>
      <c r="E6" s="58" t="s">
        <v>12</v>
      </c>
      <c r="F6" s="58" t="s">
        <v>5</v>
      </c>
      <c r="G6" s="59" t="s">
        <v>7</v>
      </c>
      <c r="H6" s="62" t="s">
        <v>1</v>
      </c>
      <c r="I6" s="58" t="s">
        <v>6</v>
      </c>
      <c r="J6" s="57" t="s">
        <v>216</v>
      </c>
      <c r="K6" s="60" t="s">
        <v>2</v>
      </c>
    </row>
    <row r="7" spans="1:11" s="81" customFormat="1" ht="15" customHeight="1">
      <c r="A7" s="75">
        <v>1</v>
      </c>
      <c r="B7" s="76">
        <v>51</v>
      </c>
      <c r="C7" s="77" t="s">
        <v>183</v>
      </c>
      <c r="D7" s="78" t="s">
        <v>17</v>
      </c>
      <c r="E7" s="79" t="s">
        <v>13</v>
      </c>
      <c r="F7" s="79" t="s">
        <v>3</v>
      </c>
      <c r="G7" s="79">
        <v>1988</v>
      </c>
      <c r="H7" s="78" t="s">
        <v>123</v>
      </c>
      <c r="I7" s="75" t="str">
        <f aca="true" t="shared" si="0" ref="I7:I38">IF($F7="m",IF($G$1-$G7&gt;19,IF($G$1-$G7&lt;40,"A",IF($G$1-$G7&gt;49,IF($G$1-$G7&gt;59,IF($G$1-$G7&gt;69,"E","D"),"C"),"B")),"JM"),IF($G$1-$G7&gt;19,IF($G$1-$G7&lt;35,"F",IF($G$1-$G7&lt;50,"G","H")),"JŽ"))</f>
        <v>A</v>
      </c>
      <c r="J7" s="75">
        <f>COUNTIF(I$7:I7,I7)</f>
        <v>1</v>
      </c>
      <c r="K7" s="80">
        <v>0.02342592592592593</v>
      </c>
    </row>
    <row r="8" spans="1:11" s="89" customFormat="1" ht="15" customHeight="1">
      <c r="A8" s="83">
        <v>2</v>
      </c>
      <c r="B8" s="84">
        <v>52</v>
      </c>
      <c r="C8" s="85" t="s">
        <v>121</v>
      </c>
      <c r="D8" s="86" t="s">
        <v>122</v>
      </c>
      <c r="E8" s="87" t="s">
        <v>13</v>
      </c>
      <c r="F8" s="87" t="s">
        <v>3</v>
      </c>
      <c r="G8" s="87">
        <v>1982</v>
      </c>
      <c r="H8" s="86" t="s">
        <v>123</v>
      </c>
      <c r="I8" s="83" t="str">
        <f t="shared" si="0"/>
        <v>A</v>
      </c>
      <c r="J8" s="83">
        <f>COUNTIF(I$7:I8,I8)</f>
        <v>2</v>
      </c>
      <c r="K8" s="88">
        <v>0.02560185185185185</v>
      </c>
    </row>
    <row r="9" spans="1:11" s="81" customFormat="1" ht="15" customHeight="1">
      <c r="A9" s="75">
        <v>3</v>
      </c>
      <c r="B9" s="76">
        <v>18</v>
      </c>
      <c r="C9" s="77" t="s">
        <v>15</v>
      </c>
      <c r="D9" s="78" t="s">
        <v>21</v>
      </c>
      <c r="E9" s="79" t="s">
        <v>13</v>
      </c>
      <c r="F9" s="79" t="s">
        <v>3</v>
      </c>
      <c r="G9" s="79">
        <v>1976</v>
      </c>
      <c r="H9" s="78" t="s">
        <v>58</v>
      </c>
      <c r="I9" s="75" t="str">
        <f t="shared" si="0"/>
        <v>B</v>
      </c>
      <c r="J9" s="75">
        <f>COUNTIF(I$7:I9,I9)</f>
        <v>1</v>
      </c>
      <c r="K9" s="82">
        <v>0.02596064814814815</v>
      </c>
    </row>
    <row r="10" spans="1:11" s="81" customFormat="1" ht="15" customHeight="1">
      <c r="A10" s="75">
        <v>4</v>
      </c>
      <c r="B10" s="76">
        <v>36</v>
      </c>
      <c r="C10" s="77" t="s">
        <v>211</v>
      </c>
      <c r="D10" s="78" t="s">
        <v>42</v>
      </c>
      <c r="E10" s="79" t="s">
        <v>13</v>
      </c>
      <c r="F10" s="79" t="s">
        <v>3</v>
      </c>
      <c r="G10" s="79">
        <v>1961</v>
      </c>
      <c r="H10" s="78" t="s">
        <v>187</v>
      </c>
      <c r="I10" s="75" t="str">
        <f t="shared" si="0"/>
        <v>C</v>
      </c>
      <c r="J10" s="75">
        <f>COUNTIF(I$7:I10,I10)</f>
        <v>1</v>
      </c>
      <c r="K10" s="82">
        <v>0.02711805555555555</v>
      </c>
    </row>
    <row r="11" spans="1:11" s="96" customFormat="1" ht="15" customHeight="1">
      <c r="A11" s="90">
        <v>5</v>
      </c>
      <c r="B11" s="91">
        <v>50</v>
      </c>
      <c r="C11" s="92" t="s">
        <v>183</v>
      </c>
      <c r="D11" s="93" t="s">
        <v>18</v>
      </c>
      <c r="E11" s="94" t="s">
        <v>13</v>
      </c>
      <c r="F11" s="94" t="s">
        <v>3</v>
      </c>
      <c r="G11" s="94">
        <v>1986</v>
      </c>
      <c r="H11" s="93" t="s">
        <v>123</v>
      </c>
      <c r="I11" s="90" t="str">
        <f t="shared" si="0"/>
        <v>A</v>
      </c>
      <c r="J11" s="90">
        <f>COUNTIF(I$7:I11,I11)</f>
        <v>3</v>
      </c>
      <c r="K11" s="95">
        <v>0.027453703703703702</v>
      </c>
    </row>
    <row r="12" spans="1:11" s="43" customFormat="1" ht="15" customHeight="1">
      <c r="A12" s="3">
        <v>6</v>
      </c>
      <c r="B12" s="73">
        <v>62</v>
      </c>
      <c r="C12" s="68" t="s">
        <v>131</v>
      </c>
      <c r="D12" s="49" t="s">
        <v>132</v>
      </c>
      <c r="E12" s="2" t="s">
        <v>13</v>
      </c>
      <c r="F12" s="2" t="s">
        <v>3</v>
      </c>
      <c r="G12" s="2">
        <v>1999</v>
      </c>
      <c r="H12" s="49" t="s">
        <v>133</v>
      </c>
      <c r="I12" s="3" t="str">
        <f t="shared" si="0"/>
        <v>A</v>
      </c>
      <c r="J12" s="3">
        <f>COUNTIF(I$7:I12,I12)</f>
        <v>4</v>
      </c>
      <c r="K12" s="42">
        <v>0.027465277777777772</v>
      </c>
    </row>
    <row r="13" spans="1:11" s="89" customFormat="1" ht="15" customHeight="1">
      <c r="A13" s="83">
        <v>7</v>
      </c>
      <c r="B13" s="84">
        <v>44</v>
      </c>
      <c r="C13" s="85" t="s">
        <v>30</v>
      </c>
      <c r="D13" s="86" t="s">
        <v>24</v>
      </c>
      <c r="E13" s="87" t="s">
        <v>13</v>
      </c>
      <c r="F13" s="83" t="s">
        <v>3</v>
      </c>
      <c r="G13" s="87">
        <v>1965</v>
      </c>
      <c r="H13" s="86" t="s">
        <v>31</v>
      </c>
      <c r="I13" s="83" t="str">
        <f t="shared" si="0"/>
        <v>C</v>
      </c>
      <c r="J13" s="83">
        <f>COUNTIF(I$7:I13,I13)</f>
        <v>2</v>
      </c>
      <c r="K13" s="88">
        <v>0.027789351851851853</v>
      </c>
    </row>
    <row r="14" spans="1:11" s="89" customFormat="1" ht="15" customHeight="1">
      <c r="A14" s="83">
        <v>8</v>
      </c>
      <c r="B14" s="84">
        <v>87</v>
      </c>
      <c r="C14" s="85" t="s">
        <v>241</v>
      </c>
      <c r="D14" s="86" t="s">
        <v>17</v>
      </c>
      <c r="E14" s="87" t="s">
        <v>13</v>
      </c>
      <c r="F14" s="83" t="s">
        <v>3</v>
      </c>
      <c r="G14" s="87">
        <v>1979</v>
      </c>
      <c r="H14" s="86" t="s">
        <v>8</v>
      </c>
      <c r="I14" s="83" t="str">
        <f t="shared" si="0"/>
        <v>B</v>
      </c>
      <c r="J14" s="83">
        <f>COUNTIF(I$7:I14,I14)</f>
        <v>2</v>
      </c>
      <c r="K14" s="88">
        <v>0.028148148148148148</v>
      </c>
    </row>
    <row r="15" spans="1:11" s="44" customFormat="1" ht="15" customHeight="1">
      <c r="A15" s="3">
        <v>9</v>
      </c>
      <c r="B15" s="73">
        <v>13</v>
      </c>
      <c r="C15" s="68" t="s">
        <v>50</v>
      </c>
      <c r="D15" s="49" t="s">
        <v>20</v>
      </c>
      <c r="E15" s="2" t="s">
        <v>13</v>
      </c>
      <c r="F15" s="2" t="s">
        <v>3</v>
      </c>
      <c r="G15" s="2">
        <v>1988</v>
      </c>
      <c r="H15" s="49" t="s">
        <v>191</v>
      </c>
      <c r="I15" s="3" t="str">
        <f t="shared" si="0"/>
        <v>A</v>
      </c>
      <c r="J15" s="3">
        <f>COUNTIF(I$7:I15,I15)</f>
        <v>5</v>
      </c>
      <c r="K15" s="42">
        <v>0.028460648148148148</v>
      </c>
    </row>
    <row r="16" spans="1:11" s="96" customFormat="1" ht="12.75">
      <c r="A16" s="90">
        <v>10</v>
      </c>
      <c r="B16" s="91">
        <v>17</v>
      </c>
      <c r="C16" s="92" t="s">
        <v>14</v>
      </c>
      <c r="D16" s="93" t="s">
        <v>19</v>
      </c>
      <c r="E16" s="94" t="s">
        <v>13</v>
      </c>
      <c r="F16" s="94" t="s">
        <v>3</v>
      </c>
      <c r="G16" s="94">
        <v>1966</v>
      </c>
      <c r="H16" s="93" t="s">
        <v>154</v>
      </c>
      <c r="I16" s="90" t="str">
        <f t="shared" si="0"/>
        <v>C</v>
      </c>
      <c r="J16" s="90">
        <f>COUNTIF(I$7:I16,I16)</f>
        <v>3</v>
      </c>
      <c r="K16" s="95">
        <v>0.02871527777777778</v>
      </c>
    </row>
    <row r="17" spans="1:11" ht="15" customHeight="1">
      <c r="A17" s="3">
        <v>11</v>
      </c>
      <c r="B17" s="73">
        <v>57</v>
      </c>
      <c r="C17" s="69" t="s">
        <v>49</v>
      </c>
      <c r="D17" s="63" t="s">
        <v>29</v>
      </c>
      <c r="E17" s="2" t="s">
        <v>13</v>
      </c>
      <c r="F17" s="3" t="s">
        <v>3</v>
      </c>
      <c r="G17" s="6">
        <v>1967</v>
      </c>
      <c r="H17" s="63" t="s">
        <v>232</v>
      </c>
      <c r="I17" s="3" t="str">
        <f t="shared" si="0"/>
        <v>C</v>
      </c>
      <c r="J17" s="3">
        <f>COUNTIF(I$7:I17,I17)</f>
        <v>4</v>
      </c>
      <c r="K17" s="42">
        <v>0.0290162037037037</v>
      </c>
    </row>
    <row r="18" spans="1:11" ht="15" customHeight="1">
      <c r="A18" s="3">
        <v>12</v>
      </c>
      <c r="B18" s="73">
        <v>74</v>
      </c>
      <c r="C18" s="68" t="s">
        <v>142</v>
      </c>
      <c r="D18" s="49" t="s">
        <v>143</v>
      </c>
      <c r="E18" s="2" t="s">
        <v>13</v>
      </c>
      <c r="F18" s="2" t="s">
        <v>3</v>
      </c>
      <c r="G18" s="2">
        <v>1981</v>
      </c>
      <c r="H18" s="49" t="s">
        <v>144</v>
      </c>
      <c r="I18" s="3" t="str">
        <f t="shared" si="0"/>
        <v>A</v>
      </c>
      <c r="J18" s="3">
        <f>COUNTIF(I$7:I18,I18)</f>
        <v>6</v>
      </c>
      <c r="K18" s="42">
        <v>0.029375</v>
      </c>
    </row>
    <row r="19" spans="1:11" ht="15" customHeight="1">
      <c r="A19" s="3">
        <v>13</v>
      </c>
      <c r="B19" s="73">
        <v>45</v>
      </c>
      <c r="C19" s="69" t="s">
        <v>229</v>
      </c>
      <c r="D19" s="63" t="s">
        <v>230</v>
      </c>
      <c r="E19" s="2" t="s">
        <v>13</v>
      </c>
      <c r="F19" s="3" t="s">
        <v>3</v>
      </c>
      <c r="G19" s="6">
        <v>1983</v>
      </c>
      <c r="H19" s="63" t="s">
        <v>133</v>
      </c>
      <c r="I19" s="3" t="str">
        <f t="shared" si="0"/>
        <v>A</v>
      </c>
      <c r="J19" s="3">
        <f>COUNTIF(I$7:I19,I19)</f>
        <v>7</v>
      </c>
      <c r="K19" s="42">
        <v>0.02952546296296296</v>
      </c>
    </row>
    <row r="20" spans="1:11" ht="15" customHeight="1">
      <c r="A20" s="3">
        <v>14</v>
      </c>
      <c r="B20" s="73">
        <v>98</v>
      </c>
      <c r="C20" s="68" t="s">
        <v>119</v>
      </c>
      <c r="D20" s="49" t="s">
        <v>37</v>
      </c>
      <c r="E20" s="2" t="s">
        <v>13</v>
      </c>
      <c r="F20" s="2" t="s">
        <v>3</v>
      </c>
      <c r="G20" s="2">
        <v>1998</v>
      </c>
      <c r="H20" s="49" t="s">
        <v>120</v>
      </c>
      <c r="I20" s="3" t="str">
        <f t="shared" si="0"/>
        <v>A</v>
      </c>
      <c r="J20" s="3">
        <f>COUNTIF(I$7:I20,I20)</f>
        <v>8</v>
      </c>
      <c r="K20" s="42">
        <v>0.0297337962962963</v>
      </c>
    </row>
    <row r="21" spans="1:11" s="81" customFormat="1" ht="15" customHeight="1">
      <c r="A21" s="75">
        <v>15</v>
      </c>
      <c r="B21" s="76">
        <v>77</v>
      </c>
      <c r="C21" s="77" t="s">
        <v>184</v>
      </c>
      <c r="D21" s="78" t="s">
        <v>180</v>
      </c>
      <c r="E21" s="79" t="s">
        <v>13</v>
      </c>
      <c r="F21" s="79" t="s">
        <v>3</v>
      </c>
      <c r="G21" s="79">
        <v>2002</v>
      </c>
      <c r="H21" s="78" t="s">
        <v>8</v>
      </c>
      <c r="I21" s="75" t="str">
        <f t="shared" si="0"/>
        <v>JM</v>
      </c>
      <c r="J21" s="75">
        <f>COUNTIF(I$7:I21,I21)</f>
        <v>1</v>
      </c>
      <c r="K21" s="82">
        <v>0.029780092592592594</v>
      </c>
    </row>
    <row r="22" spans="1:11" s="96" customFormat="1" ht="15" customHeight="1">
      <c r="A22" s="90">
        <v>16</v>
      </c>
      <c r="B22" s="91">
        <v>71</v>
      </c>
      <c r="C22" s="92" t="s">
        <v>101</v>
      </c>
      <c r="D22" s="93" t="s">
        <v>17</v>
      </c>
      <c r="E22" s="94" t="s">
        <v>13</v>
      </c>
      <c r="F22" s="94" t="s">
        <v>3</v>
      </c>
      <c r="G22" s="94">
        <v>1974</v>
      </c>
      <c r="H22" s="93" t="s">
        <v>191</v>
      </c>
      <c r="I22" s="90" t="str">
        <f t="shared" si="0"/>
        <v>B</v>
      </c>
      <c r="J22" s="90">
        <f>COUNTIF(I$7:I22,I22)</f>
        <v>3</v>
      </c>
      <c r="K22" s="95">
        <v>0.029861111111111113</v>
      </c>
    </row>
    <row r="23" spans="1:11" ht="15" customHeight="1">
      <c r="A23" s="3">
        <v>17</v>
      </c>
      <c r="B23" s="73">
        <v>66</v>
      </c>
      <c r="C23" s="69" t="s">
        <v>236</v>
      </c>
      <c r="D23" s="63" t="s">
        <v>21</v>
      </c>
      <c r="E23" s="2" t="s">
        <v>13</v>
      </c>
      <c r="F23" s="3" t="s">
        <v>3</v>
      </c>
      <c r="G23" s="6">
        <v>1989</v>
      </c>
      <c r="H23" s="63" t="s">
        <v>237</v>
      </c>
      <c r="I23" s="3" t="str">
        <f t="shared" si="0"/>
        <v>A</v>
      </c>
      <c r="J23" s="3">
        <f>COUNTIF(I$7:I23,I23)</f>
        <v>9</v>
      </c>
      <c r="K23" s="42">
        <v>0.030000000000000002</v>
      </c>
    </row>
    <row r="24" spans="1:11" ht="15" customHeight="1">
      <c r="A24" s="3">
        <v>18</v>
      </c>
      <c r="B24" s="73">
        <v>75</v>
      </c>
      <c r="C24" s="69" t="s">
        <v>114</v>
      </c>
      <c r="D24" s="63" t="s">
        <v>20</v>
      </c>
      <c r="E24" s="2" t="s">
        <v>13</v>
      </c>
      <c r="F24" s="3" t="s">
        <v>3</v>
      </c>
      <c r="G24" s="6">
        <v>1972</v>
      </c>
      <c r="H24" s="63" t="s">
        <v>105</v>
      </c>
      <c r="I24" s="3" t="str">
        <f t="shared" si="0"/>
        <v>B</v>
      </c>
      <c r="J24" s="3">
        <f>COUNTIF(I$7:I24,I24)</f>
        <v>4</v>
      </c>
      <c r="K24" s="42">
        <v>0.03006944444444444</v>
      </c>
    </row>
    <row r="25" spans="1:11" s="41" customFormat="1" ht="15" customHeight="1">
      <c r="A25" s="3">
        <v>19</v>
      </c>
      <c r="B25" s="73">
        <v>7</v>
      </c>
      <c r="C25" s="70" t="s">
        <v>218</v>
      </c>
      <c r="D25" s="1" t="s">
        <v>35</v>
      </c>
      <c r="E25" s="2" t="s">
        <v>13</v>
      </c>
      <c r="F25" s="3" t="s">
        <v>3</v>
      </c>
      <c r="G25" s="4">
        <v>1972</v>
      </c>
      <c r="H25" s="49" t="s">
        <v>219</v>
      </c>
      <c r="I25" s="3" t="str">
        <f t="shared" si="0"/>
        <v>B</v>
      </c>
      <c r="J25" s="3">
        <f>COUNTIF(I$7:I25,I25)</f>
        <v>5</v>
      </c>
      <c r="K25" s="42">
        <v>0.030104166666666668</v>
      </c>
    </row>
    <row r="26" spans="1:11" ht="15" customHeight="1">
      <c r="A26" s="3">
        <v>20</v>
      </c>
      <c r="B26" s="73">
        <v>107</v>
      </c>
      <c r="C26" s="68" t="s">
        <v>68</v>
      </c>
      <c r="D26" s="49" t="s">
        <v>17</v>
      </c>
      <c r="E26" s="2" t="s">
        <v>13</v>
      </c>
      <c r="F26" s="2" t="s">
        <v>3</v>
      </c>
      <c r="G26" s="2">
        <v>1980</v>
      </c>
      <c r="H26" s="49" t="s">
        <v>69</v>
      </c>
      <c r="I26" s="3" t="str">
        <f t="shared" si="0"/>
        <v>A</v>
      </c>
      <c r="J26" s="3">
        <f>COUNTIF(I$7:I26,I26)</f>
        <v>10</v>
      </c>
      <c r="K26" s="42">
        <v>0.030590277777777775</v>
      </c>
    </row>
    <row r="27" spans="1:11" s="81" customFormat="1" ht="15" customHeight="1">
      <c r="A27" s="75">
        <v>21</v>
      </c>
      <c r="B27" s="76">
        <v>8</v>
      </c>
      <c r="C27" s="77" t="s">
        <v>159</v>
      </c>
      <c r="D27" s="78" t="s">
        <v>28</v>
      </c>
      <c r="E27" s="79" t="s">
        <v>13</v>
      </c>
      <c r="F27" s="79" t="s">
        <v>3</v>
      </c>
      <c r="G27" s="79">
        <v>1957</v>
      </c>
      <c r="H27" s="78" t="s">
        <v>160</v>
      </c>
      <c r="I27" s="75" t="str">
        <f t="shared" si="0"/>
        <v>D</v>
      </c>
      <c r="J27" s="75">
        <f>COUNTIF(I$7:I27,I27)</f>
        <v>1</v>
      </c>
      <c r="K27" s="82">
        <v>0.03072916666666667</v>
      </c>
    </row>
    <row r="28" spans="1:11" ht="15" customHeight="1">
      <c r="A28" s="3">
        <v>22</v>
      </c>
      <c r="B28" s="73">
        <v>88</v>
      </c>
      <c r="C28" s="68" t="s">
        <v>198</v>
      </c>
      <c r="D28" s="49" t="s">
        <v>40</v>
      </c>
      <c r="E28" s="2" t="s">
        <v>13</v>
      </c>
      <c r="F28" s="2" t="s">
        <v>3</v>
      </c>
      <c r="G28" s="2">
        <v>1987</v>
      </c>
      <c r="H28" s="49" t="s">
        <v>90</v>
      </c>
      <c r="I28" s="3" t="str">
        <f t="shared" si="0"/>
        <v>A</v>
      </c>
      <c r="J28" s="3">
        <f>COUNTIF(I$7:I28,I28)</f>
        <v>11</v>
      </c>
      <c r="K28" s="42">
        <v>0.031145833333333334</v>
      </c>
    </row>
    <row r="29" spans="1:11" s="41" customFormat="1" ht="15" customHeight="1">
      <c r="A29" s="3">
        <v>23</v>
      </c>
      <c r="B29" s="73">
        <v>80</v>
      </c>
      <c r="C29" s="68" t="s">
        <v>70</v>
      </c>
      <c r="D29" s="49" t="s">
        <v>71</v>
      </c>
      <c r="E29" s="2" t="s">
        <v>13</v>
      </c>
      <c r="F29" s="2" t="s">
        <v>3</v>
      </c>
      <c r="G29" s="2">
        <v>1984</v>
      </c>
      <c r="H29" s="49" t="s">
        <v>8</v>
      </c>
      <c r="I29" s="3" t="str">
        <f t="shared" si="0"/>
        <v>A</v>
      </c>
      <c r="J29" s="3">
        <f>COUNTIF(I$7:I29,I29)</f>
        <v>12</v>
      </c>
      <c r="K29" s="42">
        <v>0.03135416666666666</v>
      </c>
    </row>
    <row r="30" spans="1:11" s="89" customFormat="1" ht="15" customHeight="1">
      <c r="A30" s="83">
        <v>24</v>
      </c>
      <c r="B30" s="84">
        <v>59</v>
      </c>
      <c r="C30" s="85" t="s">
        <v>233</v>
      </c>
      <c r="D30" s="86" t="s">
        <v>37</v>
      </c>
      <c r="E30" s="87" t="s">
        <v>13</v>
      </c>
      <c r="F30" s="83" t="s">
        <v>3</v>
      </c>
      <c r="G30" s="87">
        <v>2000</v>
      </c>
      <c r="H30" s="86" t="s">
        <v>234</v>
      </c>
      <c r="I30" s="83" t="str">
        <f t="shared" si="0"/>
        <v>JM</v>
      </c>
      <c r="J30" s="83">
        <f>COUNTIF(I$7:I30,I30)</f>
        <v>2</v>
      </c>
      <c r="K30" s="88">
        <v>0.03162037037037037</v>
      </c>
    </row>
    <row r="31" spans="1:11" ht="15" customHeight="1">
      <c r="A31" s="3">
        <v>25</v>
      </c>
      <c r="B31" s="73">
        <v>86</v>
      </c>
      <c r="C31" s="68" t="s">
        <v>203</v>
      </c>
      <c r="D31" s="49" t="s">
        <v>18</v>
      </c>
      <c r="E31" s="2" t="s">
        <v>13</v>
      </c>
      <c r="F31" s="2" t="s">
        <v>3</v>
      </c>
      <c r="G31" s="2">
        <v>1991</v>
      </c>
      <c r="H31" s="49" t="s">
        <v>204</v>
      </c>
      <c r="I31" s="3" t="str">
        <f t="shared" si="0"/>
        <v>A</v>
      </c>
      <c r="J31" s="3">
        <f>COUNTIF(I$7:I31,I31)</f>
        <v>13</v>
      </c>
      <c r="K31" s="42">
        <v>0.03163194444444444</v>
      </c>
    </row>
    <row r="32" spans="1:11" ht="15" customHeight="1">
      <c r="A32" s="3">
        <v>26</v>
      </c>
      <c r="B32" s="73">
        <v>34</v>
      </c>
      <c r="C32" s="69" t="s">
        <v>78</v>
      </c>
      <c r="D32" s="63" t="s">
        <v>29</v>
      </c>
      <c r="E32" s="2" t="s">
        <v>13</v>
      </c>
      <c r="F32" s="3" t="s">
        <v>3</v>
      </c>
      <c r="G32" s="6">
        <v>1983</v>
      </c>
      <c r="H32" s="63" t="s">
        <v>66</v>
      </c>
      <c r="I32" s="3" t="str">
        <f t="shared" si="0"/>
        <v>A</v>
      </c>
      <c r="J32" s="3">
        <f>COUNTIF(I$7:I32,I32)</f>
        <v>14</v>
      </c>
      <c r="K32" s="42">
        <v>0.03196759259259259</v>
      </c>
    </row>
    <row r="33" spans="1:11" ht="15" customHeight="1">
      <c r="A33" s="3">
        <v>27</v>
      </c>
      <c r="B33" s="73">
        <v>109</v>
      </c>
      <c r="C33" s="68" t="s">
        <v>89</v>
      </c>
      <c r="D33" s="49" t="s">
        <v>20</v>
      </c>
      <c r="E33" s="2" t="s">
        <v>13</v>
      </c>
      <c r="F33" s="2" t="s">
        <v>3</v>
      </c>
      <c r="G33" s="2">
        <v>1984</v>
      </c>
      <c r="H33" s="49" t="s">
        <v>65</v>
      </c>
      <c r="I33" s="3" t="str">
        <f t="shared" si="0"/>
        <v>A</v>
      </c>
      <c r="J33" s="3">
        <f>COUNTIF(I$7:I33,I33)</f>
        <v>15</v>
      </c>
      <c r="K33" s="42">
        <v>0.03197916666666666</v>
      </c>
    </row>
    <row r="34" spans="1:11" ht="15" customHeight="1">
      <c r="A34" s="3">
        <v>28</v>
      </c>
      <c r="B34" s="73">
        <v>79</v>
      </c>
      <c r="C34" s="68" t="s">
        <v>45</v>
      </c>
      <c r="D34" s="49" t="s">
        <v>28</v>
      </c>
      <c r="E34" s="2" t="s">
        <v>13</v>
      </c>
      <c r="F34" s="2" t="s">
        <v>3</v>
      </c>
      <c r="G34" s="2">
        <v>1990</v>
      </c>
      <c r="H34" s="49" t="s">
        <v>118</v>
      </c>
      <c r="I34" s="3" t="str">
        <f t="shared" si="0"/>
        <v>A</v>
      </c>
      <c r="J34" s="3">
        <f>COUNTIF(I$7:I34,I34)</f>
        <v>16</v>
      </c>
      <c r="K34" s="42">
        <v>0.03239583333333333</v>
      </c>
    </row>
    <row r="35" spans="1:11" ht="15" customHeight="1">
      <c r="A35" s="3">
        <v>29</v>
      </c>
      <c r="B35" s="73">
        <v>39</v>
      </c>
      <c r="C35" s="68" t="s">
        <v>138</v>
      </c>
      <c r="D35" s="49" t="s">
        <v>53</v>
      </c>
      <c r="E35" s="2" t="s">
        <v>13</v>
      </c>
      <c r="F35" s="2" t="s">
        <v>3</v>
      </c>
      <c r="G35" s="2">
        <v>1969</v>
      </c>
      <c r="H35" s="49" t="s">
        <v>139</v>
      </c>
      <c r="I35" s="3" t="str">
        <f t="shared" si="0"/>
        <v>C</v>
      </c>
      <c r="J35" s="3">
        <f>COUNTIF(I$7:I35,I35)</f>
        <v>5</v>
      </c>
      <c r="K35" s="42">
        <v>0.03247685185185185</v>
      </c>
    </row>
    <row r="36" spans="1:11" s="81" customFormat="1" ht="15" customHeight="1">
      <c r="A36" s="75">
        <v>30</v>
      </c>
      <c r="B36" s="76">
        <v>41</v>
      </c>
      <c r="C36" s="77" t="s">
        <v>74</v>
      </c>
      <c r="D36" s="78" t="s">
        <v>75</v>
      </c>
      <c r="E36" s="79" t="s">
        <v>13</v>
      </c>
      <c r="F36" s="79" t="s">
        <v>4</v>
      </c>
      <c r="G36" s="79">
        <v>1984</v>
      </c>
      <c r="H36" s="78" t="s">
        <v>76</v>
      </c>
      <c r="I36" s="75" t="str">
        <f t="shared" si="0"/>
        <v>G</v>
      </c>
      <c r="J36" s="75">
        <f>COUNTIF(I$7:I36,I36)</f>
        <v>1</v>
      </c>
      <c r="K36" s="82">
        <v>0.032546296296296295</v>
      </c>
    </row>
    <row r="37" spans="1:11" ht="15" customHeight="1">
      <c r="A37" s="3">
        <v>31</v>
      </c>
      <c r="B37" s="73">
        <v>61</v>
      </c>
      <c r="C37" s="68" t="s">
        <v>220</v>
      </c>
      <c r="D37" s="49" t="s">
        <v>221</v>
      </c>
      <c r="E37" s="2" t="s">
        <v>13</v>
      </c>
      <c r="F37" s="3" t="s">
        <v>3</v>
      </c>
      <c r="G37" s="6">
        <v>1999</v>
      </c>
      <c r="H37" s="49" t="s">
        <v>222</v>
      </c>
      <c r="I37" s="3" t="str">
        <f t="shared" si="0"/>
        <v>A</v>
      </c>
      <c r="J37" s="3">
        <f>COUNTIF(I$7:I37,I37)</f>
        <v>17</v>
      </c>
      <c r="K37" s="42">
        <v>0.033171296296296296</v>
      </c>
    </row>
    <row r="38" spans="1:11" s="41" customFormat="1" ht="15" customHeight="1">
      <c r="A38" s="3">
        <v>32</v>
      </c>
      <c r="B38" s="73">
        <v>12</v>
      </c>
      <c r="C38" s="68" t="s">
        <v>163</v>
      </c>
      <c r="D38" s="49" t="s">
        <v>164</v>
      </c>
      <c r="E38" s="2" t="s">
        <v>13</v>
      </c>
      <c r="F38" s="2" t="s">
        <v>3</v>
      </c>
      <c r="G38" s="2">
        <v>1981</v>
      </c>
      <c r="H38" s="49" t="s">
        <v>8</v>
      </c>
      <c r="I38" s="3" t="str">
        <f t="shared" si="0"/>
        <v>A</v>
      </c>
      <c r="J38" s="3">
        <f>COUNTIF(I$7:I38,I38)</f>
        <v>18</v>
      </c>
      <c r="K38" s="42">
        <v>0.03332175925925926</v>
      </c>
    </row>
    <row r="39" spans="1:11" ht="15" customHeight="1">
      <c r="A39" s="3">
        <v>33</v>
      </c>
      <c r="B39" s="73">
        <v>58</v>
      </c>
      <c r="C39" s="68" t="s">
        <v>188</v>
      </c>
      <c r="D39" s="49" t="s">
        <v>189</v>
      </c>
      <c r="E39" s="2" t="s">
        <v>13</v>
      </c>
      <c r="F39" s="2" t="s">
        <v>3</v>
      </c>
      <c r="G39" s="2">
        <v>1971</v>
      </c>
      <c r="H39" s="49" t="s">
        <v>190</v>
      </c>
      <c r="I39" s="3" t="str">
        <f aca="true" t="shared" si="1" ref="I39:I62">IF($F39="m",IF($G$1-$G39&gt;19,IF($G$1-$G39&lt;40,"A",IF($G$1-$G39&gt;49,IF($G$1-$G39&gt;59,IF($G$1-$G39&gt;69,"E","D"),"C"),"B")),"JM"),IF($G$1-$G39&gt;19,IF($G$1-$G39&lt;35,"F",IF($G$1-$G39&lt;50,"G","H")),"JŽ"))</f>
        <v>B</v>
      </c>
      <c r="J39" s="3">
        <f>COUNTIF(I$7:I39,I39)</f>
        <v>6</v>
      </c>
      <c r="K39" s="42">
        <v>0.03359953703703704</v>
      </c>
    </row>
    <row r="40" spans="1:11" ht="15.75" customHeight="1">
      <c r="A40" s="3">
        <v>34</v>
      </c>
      <c r="B40" s="73">
        <v>69</v>
      </c>
      <c r="C40" s="68" t="s">
        <v>34</v>
      </c>
      <c r="D40" s="49" t="s">
        <v>17</v>
      </c>
      <c r="E40" s="2" t="s">
        <v>13</v>
      </c>
      <c r="F40" s="2" t="s">
        <v>3</v>
      </c>
      <c r="G40" s="2">
        <v>1987</v>
      </c>
      <c r="H40" s="49" t="s">
        <v>10</v>
      </c>
      <c r="I40" s="3" t="str">
        <f t="shared" si="1"/>
        <v>A</v>
      </c>
      <c r="J40" s="3">
        <f>COUNTIF(I$7:I40,I40)</f>
        <v>19</v>
      </c>
      <c r="K40" s="42">
        <v>0.033900462962962966</v>
      </c>
    </row>
    <row r="41" spans="1:11" s="89" customFormat="1" ht="15" customHeight="1">
      <c r="A41" s="83">
        <v>35</v>
      </c>
      <c r="B41" s="84">
        <v>42</v>
      </c>
      <c r="C41" s="85" t="s">
        <v>199</v>
      </c>
      <c r="D41" s="86" t="s">
        <v>200</v>
      </c>
      <c r="E41" s="87" t="s">
        <v>13</v>
      </c>
      <c r="F41" s="87" t="s">
        <v>3</v>
      </c>
      <c r="G41" s="87">
        <v>1957</v>
      </c>
      <c r="H41" s="86" t="s">
        <v>201</v>
      </c>
      <c r="I41" s="83" t="str">
        <f t="shared" si="1"/>
        <v>D</v>
      </c>
      <c r="J41" s="83">
        <f>COUNTIF(I$7:I41,I41)</f>
        <v>2</v>
      </c>
      <c r="K41" s="88">
        <v>0.034131944444444444</v>
      </c>
    </row>
    <row r="42" spans="1:11" ht="15" customHeight="1">
      <c r="A42" s="3">
        <v>36</v>
      </c>
      <c r="B42" s="73">
        <v>99</v>
      </c>
      <c r="C42" s="68" t="s">
        <v>147</v>
      </c>
      <c r="D42" s="49" t="s">
        <v>54</v>
      </c>
      <c r="E42" s="2" t="s">
        <v>13</v>
      </c>
      <c r="F42" s="2" t="s">
        <v>3</v>
      </c>
      <c r="G42" s="2">
        <v>1995</v>
      </c>
      <c r="H42" s="49" t="s">
        <v>90</v>
      </c>
      <c r="I42" s="3" t="str">
        <f t="shared" si="1"/>
        <v>A</v>
      </c>
      <c r="J42" s="3">
        <f>COUNTIF(I$7:I42,I42)</f>
        <v>20</v>
      </c>
      <c r="K42" s="42">
        <v>0.034201388888888885</v>
      </c>
    </row>
    <row r="43" spans="1:11" ht="15" customHeight="1">
      <c r="A43" s="3">
        <v>37</v>
      </c>
      <c r="B43" s="73">
        <v>72</v>
      </c>
      <c r="C43" s="69" t="s">
        <v>72</v>
      </c>
      <c r="D43" s="63" t="s">
        <v>20</v>
      </c>
      <c r="E43" s="2" t="s">
        <v>13</v>
      </c>
      <c r="F43" s="3" t="s">
        <v>3</v>
      </c>
      <c r="G43" s="6">
        <v>1969</v>
      </c>
      <c r="H43" s="63" t="s">
        <v>60</v>
      </c>
      <c r="I43" s="3" t="str">
        <f t="shared" si="1"/>
        <v>C</v>
      </c>
      <c r="J43" s="3">
        <f>COUNTIF(I$7:I43,I43)</f>
        <v>6</v>
      </c>
      <c r="K43" s="42">
        <v>0.03428240740740741</v>
      </c>
    </row>
    <row r="44" spans="1:11" ht="15" customHeight="1">
      <c r="A44" s="3">
        <v>38</v>
      </c>
      <c r="B44" s="73">
        <v>35</v>
      </c>
      <c r="C44" s="69" t="s">
        <v>78</v>
      </c>
      <c r="D44" s="63" t="s">
        <v>20</v>
      </c>
      <c r="E44" s="2" t="s">
        <v>13</v>
      </c>
      <c r="F44" s="3" t="s">
        <v>3</v>
      </c>
      <c r="G44" s="6">
        <v>1981</v>
      </c>
      <c r="H44" s="63" t="s">
        <v>66</v>
      </c>
      <c r="I44" s="3" t="str">
        <f t="shared" si="1"/>
        <v>A</v>
      </c>
      <c r="J44" s="3">
        <f>COUNTIF(I$7:I44,I44)</f>
        <v>21</v>
      </c>
      <c r="K44" s="42">
        <v>0.03435185185185185</v>
      </c>
    </row>
    <row r="45" spans="1:11" s="89" customFormat="1" ht="15" customHeight="1">
      <c r="A45" s="83">
        <v>39</v>
      </c>
      <c r="B45" s="84">
        <v>60</v>
      </c>
      <c r="C45" s="85" t="s">
        <v>169</v>
      </c>
      <c r="D45" s="86" t="s">
        <v>170</v>
      </c>
      <c r="E45" s="87" t="s">
        <v>13</v>
      </c>
      <c r="F45" s="87" t="s">
        <v>4</v>
      </c>
      <c r="G45" s="87">
        <v>1979</v>
      </c>
      <c r="H45" s="86" t="s">
        <v>65</v>
      </c>
      <c r="I45" s="83" t="str">
        <f t="shared" si="1"/>
        <v>G</v>
      </c>
      <c r="J45" s="83">
        <f>COUNTIF(I$7:I45,I45)</f>
        <v>2</v>
      </c>
      <c r="K45" s="88">
        <v>0.03435185185185185</v>
      </c>
    </row>
    <row r="46" spans="1:11" ht="15" customHeight="1">
      <c r="A46" s="3">
        <v>40</v>
      </c>
      <c r="B46" s="73">
        <v>14</v>
      </c>
      <c r="C46" s="68" t="s">
        <v>64</v>
      </c>
      <c r="D46" s="63" t="s">
        <v>21</v>
      </c>
      <c r="E46" s="2" t="s">
        <v>13</v>
      </c>
      <c r="F46" s="3" t="s">
        <v>3</v>
      </c>
      <c r="G46" s="6">
        <v>1984</v>
      </c>
      <c r="H46" s="63" t="s">
        <v>65</v>
      </c>
      <c r="I46" s="3" t="str">
        <f t="shared" si="1"/>
        <v>A</v>
      </c>
      <c r="J46" s="3">
        <f>COUNTIF(I$7:I46,I46)</f>
        <v>22</v>
      </c>
      <c r="K46" s="42">
        <v>0.034479166666666665</v>
      </c>
    </row>
    <row r="47" spans="1:11" ht="15" customHeight="1">
      <c r="A47" s="3">
        <v>41</v>
      </c>
      <c r="B47" s="73">
        <v>82</v>
      </c>
      <c r="C47" s="68" t="s">
        <v>59</v>
      </c>
      <c r="D47" s="49" t="s">
        <v>29</v>
      </c>
      <c r="E47" s="2" t="s">
        <v>13</v>
      </c>
      <c r="F47" s="2" t="s">
        <v>3</v>
      </c>
      <c r="G47" s="2">
        <v>1962</v>
      </c>
      <c r="H47" s="49" t="s">
        <v>8</v>
      </c>
      <c r="I47" s="3" t="str">
        <f t="shared" si="1"/>
        <v>C</v>
      </c>
      <c r="J47" s="3">
        <f>COUNTIF(I$7:I47,I47)</f>
        <v>7</v>
      </c>
      <c r="K47" s="42">
        <v>0.03460648148148148</v>
      </c>
    </row>
    <row r="48" spans="1:11" ht="15" customHeight="1">
      <c r="A48" s="3">
        <v>42</v>
      </c>
      <c r="B48" s="73">
        <v>63</v>
      </c>
      <c r="C48" s="69" t="s">
        <v>235</v>
      </c>
      <c r="D48" s="63" t="s">
        <v>29</v>
      </c>
      <c r="E48" s="2" t="s">
        <v>13</v>
      </c>
      <c r="F48" s="3" t="s">
        <v>3</v>
      </c>
      <c r="G48" s="6">
        <v>1969</v>
      </c>
      <c r="H48" s="63" t="s">
        <v>8</v>
      </c>
      <c r="I48" s="3" t="str">
        <f t="shared" si="1"/>
        <v>C</v>
      </c>
      <c r="J48" s="3">
        <f>COUNTIF(I$7:I48,I48)</f>
        <v>8</v>
      </c>
      <c r="K48" s="42">
        <v>0.03497685185185185</v>
      </c>
    </row>
    <row r="49" spans="1:11" s="81" customFormat="1" ht="15" customHeight="1">
      <c r="A49" s="75">
        <v>43</v>
      </c>
      <c r="B49" s="76">
        <v>2</v>
      </c>
      <c r="C49" s="77" t="s">
        <v>126</v>
      </c>
      <c r="D49" s="78" t="s">
        <v>127</v>
      </c>
      <c r="E49" s="79" t="s">
        <v>13</v>
      </c>
      <c r="F49" s="79" t="s">
        <v>4</v>
      </c>
      <c r="G49" s="79">
        <v>1963</v>
      </c>
      <c r="H49" s="78" t="s">
        <v>128</v>
      </c>
      <c r="I49" s="75" t="str">
        <f t="shared" si="1"/>
        <v>H</v>
      </c>
      <c r="J49" s="75">
        <f>COUNTIF(I$7:I49,I49)</f>
        <v>1</v>
      </c>
      <c r="K49" s="82">
        <v>0.035312500000000004</v>
      </c>
    </row>
    <row r="50" spans="1:11" ht="15" customHeight="1">
      <c r="A50" s="3">
        <v>44</v>
      </c>
      <c r="B50" s="73">
        <v>106</v>
      </c>
      <c r="C50" s="68" t="s">
        <v>165</v>
      </c>
      <c r="D50" s="49" t="s">
        <v>86</v>
      </c>
      <c r="E50" s="2" t="s">
        <v>13</v>
      </c>
      <c r="F50" s="2" t="s">
        <v>3</v>
      </c>
      <c r="G50" s="2">
        <v>1987</v>
      </c>
      <c r="H50" s="49" t="s">
        <v>146</v>
      </c>
      <c r="I50" s="3" t="str">
        <f t="shared" si="1"/>
        <v>A</v>
      </c>
      <c r="J50" s="3">
        <f>COUNTIF(I$7:I50,I50)</f>
        <v>23</v>
      </c>
      <c r="K50" s="42">
        <v>0.035370370370370365</v>
      </c>
    </row>
    <row r="51" spans="1:11" s="96" customFormat="1" ht="15" customHeight="1">
      <c r="A51" s="90">
        <v>45</v>
      </c>
      <c r="B51" s="91">
        <v>102</v>
      </c>
      <c r="C51" s="92" t="s">
        <v>246</v>
      </c>
      <c r="D51" s="93" t="s">
        <v>206</v>
      </c>
      <c r="E51" s="94" t="s">
        <v>13</v>
      </c>
      <c r="F51" s="90" t="s">
        <v>4</v>
      </c>
      <c r="G51" s="94">
        <v>1980</v>
      </c>
      <c r="H51" s="93" t="s">
        <v>8</v>
      </c>
      <c r="I51" s="90" t="str">
        <f t="shared" si="1"/>
        <v>G</v>
      </c>
      <c r="J51" s="90">
        <f>COUNTIF(I$7:I51,I51)</f>
        <v>3</v>
      </c>
      <c r="K51" s="95">
        <v>0.035486111111111114</v>
      </c>
    </row>
    <row r="52" spans="1:11" ht="15" customHeight="1">
      <c r="A52" s="3">
        <v>46</v>
      </c>
      <c r="B52" s="73">
        <v>94</v>
      </c>
      <c r="C52" s="68" t="s">
        <v>91</v>
      </c>
      <c r="D52" s="49" t="s">
        <v>77</v>
      </c>
      <c r="E52" s="2" t="s">
        <v>13</v>
      </c>
      <c r="F52" s="2" t="s">
        <v>3</v>
      </c>
      <c r="G52" s="2">
        <v>1978</v>
      </c>
      <c r="H52" s="49" t="s">
        <v>174</v>
      </c>
      <c r="I52" s="3" t="str">
        <f t="shared" si="1"/>
        <v>B</v>
      </c>
      <c r="J52" s="3">
        <f>COUNTIF(I$7:I52,I52)</f>
        <v>7</v>
      </c>
      <c r="K52" s="42">
        <v>0.03575231481481481</v>
      </c>
    </row>
    <row r="53" spans="1:11" s="43" customFormat="1" ht="15" customHeight="1">
      <c r="A53" s="3">
        <v>47</v>
      </c>
      <c r="B53" s="73">
        <v>93</v>
      </c>
      <c r="C53" s="68" t="s">
        <v>32</v>
      </c>
      <c r="D53" s="49" t="s">
        <v>113</v>
      </c>
      <c r="E53" s="2" t="s">
        <v>13</v>
      </c>
      <c r="F53" s="2" t="s">
        <v>3</v>
      </c>
      <c r="G53" s="2">
        <v>1994</v>
      </c>
      <c r="H53" s="49" t="s">
        <v>10</v>
      </c>
      <c r="I53" s="3" t="str">
        <f t="shared" si="1"/>
        <v>A</v>
      </c>
      <c r="J53" s="3">
        <f>COUNTIF(I$7:I53,I53)</f>
        <v>24</v>
      </c>
      <c r="K53" s="42">
        <v>0.03579861111111111</v>
      </c>
    </row>
    <row r="54" spans="1:11" ht="15" customHeight="1">
      <c r="A54" s="3">
        <v>48</v>
      </c>
      <c r="B54" s="73">
        <v>73</v>
      </c>
      <c r="C54" s="69" t="s">
        <v>253</v>
      </c>
      <c r="D54" s="63" t="s">
        <v>20</v>
      </c>
      <c r="E54" s="2" t="s">
        <v>13</v>
      </c>
      <c r="F54" s="3" t="s">
        <v>3</v>
      </c>
      <c r="G54" s="6">
        <v>1970</v>
      </c>
      <c r="H54" s="63" t="s">
        <v>10</v>
      </c>
      <c r="I54" s="3" t="str">
        <f t="shared" si="1"/>
        <v>B</v>
      </c>
      <c r="J54" s="3">
        <f>COUNTIF(I$7:I54,I54)</f>
        <v>8</v>
      </c>
      <c r="K54" s="42">
        <v>0.03584490740740741</v>
      </c>
    </row>
    <row r="55" spans="1:11" s="81" customFormat="1" ht="15" customHeight="1">
      <c r="A55" s="75">
        <v>49</v>
      </c>
      <c r="B55" s="76">
        <v>23</v>
      </c>
      <c r="C55" s="77" t="s">
        <v>196</v>
      </c>
      <c r="D55" s="78" t="s">
        <v>197</v>
      </c>
      <c r="E55" s="79" t="s">
        <v>13</v>
      </c>
      <c r="F55" s="79" t="s">
        <v>4</v>
      </c>
      <c r="G55" s="79">
        <v>1986</v>
      </c>
      <c r="H55" s="78" t="s">
        <v>88</v>
      </c>
      <c r="I55" s="75" t="str">
        <f t="shared" si="1"/>
        <v>F</v>
      </c>
      <c r="J55" s="75">
        <f>COUNTIF(I$7:I55,I55)</f>
        <v>1</v>
      </c>
      <c r="K55" s="82">
        <v>0.0358912037037037</v>
      </c>
    </row>
    <row r="56" spans="1:11" s="41" customFormat="1" ht="15" customHeight="1">
      <c r="A56" s="3">
        <v>50</v>
      </c>
      <c r="B56" s="73">
        <v>38</v>
      </c>
      <c r="C56" s="68" t="s">
        <v>97</v>
      </c>
      <c r="D56" s="49" t="s">
        <v>24</v>
      </c>
      <c r="E56" s="2" t="s">
        <v>13</v>
      </c>
      <c r="F56" s="2" t="s">
        <v>3</v>
      </c>
      <c r="G56" s="2">
        <v>1964</v>
      </c>
      <c r="H56" s="49" t="s">
        <v>76</v>
      </c>
      <c r="I56" s="3" t="str">
        <f t="shared" si="1"/>
        <v>C</v>
      </c>
      <c r="J56" s="3">
        <f>COUNTIF(I$7:I56,I56)</f>
        <v>9</v>
      </c>
      <c r="K56" s="42">
        <v>0.03606481481481481</v>
      </c>
    </row>
    <row r="57" spans="1:11" ht="15" customHeight="1">
      <c r="A57" s="3">
        <v>51</v>
      </c>
      <c r="B57" s="73">
        <v>97</v>
      </c>
      <c r="C57" s="69" t="s">
        <v>242</v>
      </c>
      <c r="D57" s="63" t="s">
        <v>20</v>
      </c>
      <c r="E57" s="2" t="s">
        <v>13</v>
      </c>
      <c r="F57" s="3" t="s">
        <v>3</v>
      </c>
      <c r="G57" s="6">
        <v>1971</v>
      </c>
      <c r="H57" s="63" t="s">
        <v>243</v>
      </c>
      <c r="I57" s="3" t="str">
        <f t="shared" si="1"/>
        <v>B</v>
      </c>
      <c r="J57" s="3">
        <f>COUNTIF(I$7:I57,I57)</f>
        <v>9</v>
      </c>
      <c r="K57" s="42">
        <v>0.0362037037037037</v>
      </c>
    </row>
    <row r="58" spans="1:11" ht="15" customHeight="1">
      <c r="A58" s="3">
        <v>52</v>
      </c>
      <c r="B58" s="73">
        <v>16</v>
      </c>
      <c r="C58" s="69" t="s">
        <v>223</v>
      </c>
      <c r="D58" s="63" t="s">
        <v>71</v>
      </c>
      <c r="E58" s="2" t="s">
        <v>13</v>
      </c>
      <c r="F58" s="3" t="s">
        <v>3</v>
      </c>
      <c r="G58" s="6">
        <v>1976</v>
      </c>
      <c r="H58" s="63" t="s">
        <v>8</v>
      </c>
      <c r="I58" s="3" t="str">
        <f t="shared" si="1"/>
        <v>B</v>
      </c>
      <c r="J58" s="3">
        <f>COUNTIF(I$7:I58,I58)</f>
        <v>10</v>
      </c>
      <c r="K58" s="42">
        <v>0.03626157407407408</v>
      </c>
    </row>
    <row r="59" spans="1:11" s="96" customFormat="1" ht="15" customHeight="1">
      <c r="A59" s="90">
        <v>53</v>
      </c>
      <c r="B59" s="91">
        <v>25</v>
      </c>
      <c r="C59" s="92" t="s">
        <v>87</v>
      </c>
      <c r="D59" s="93" t="s">
        <v>20</v>
      </c>
      <c r="E59" s="94" t="s">
        <v>13</v>
      </c>
      <c r="F59" s="94" t="s">
        <v>3</v>
      </c>
      <c r="G59" s="94">
        <v>1958</v>
      </c>
      <c r="H59" s="93" t="s">
        <v>73</v>
      </c>
      <c r="I59" s="90" t="str">
        <f t="shared" si="1"/>
        <v>D</v>
      </c>
      <c r="J59" s="90">
        <f>COUNTIF(I$7:I59,I59)</f>
        <v>3</v>
      </c>
      <c r="K59" s="95">
        <v>0.03648148148148148</v>
      </c>
    </row>
    <row r="60" spans="1:11" ht="15" customHeight="1">
      <c r="A60" s="3">
        <v>54</v>
      </c>
      <c r="B60" s="73">
        <v>26</v>
      </c>
      <c r="C60" s="69" t="s">
        <v>227</v>
      </c>
      <c r="D60" s="63" t="s">
        <v>18</v>
      </c>
      <c r="E60" s="2" t="s">
        <v>13</v>
      </c>
      <c r="F60" s="3" t="s">
        <v>3</v>
      </c>
      <c r="G60" s="6">
        <v>1986</v>
      </c>
      <c r="H60" s="63" t="s">
        <v>60</v>
      </c>
      <c r="I60" s="3" t="str">
        <f t="shared" si="1"/>
        <v>A</v>
      </c>
      <c r="J60" s="3">
        <f>COUNTIF(I$7:I60,I60)</f>
        <v>25</v>
      </c>
      <c r="K60" s="42">
        <v>0.036550925925925924</v>
      </c>
    </row>
    <row r="61" spans="1:11" s="44" customFormat="1" ht="15" customHeight="1">
      <c r="A61" s="3">
        <v>55</v>
      </c>
      <c r="B61" s="73">
        <v>76</v>
      </c>
      <c r="C61" s="69" t="s">
        <v>33</v>
      </c>
      <c r="D61" s="63" t="s">
        <v>22</v>
      </c>
      <c r="E61" s="2" t="s">
        <v>13</v>
      </c>
      <c r="F61" s="3" t="s">
        <v>4</v>
      </c>
      <c r="G61" s="6">
        <v>1978</v>
      </c>
      <c r="H61" s="63" t="s">
        <v>105</v>
      </c>
      <c r="I61" s="3" t="str">
        <f t="shared" si="1"/>
        <v>G</v>
      </c>
      <c r="J61" s="3">
        <f>COUNTIF(I$7:I61,I61)</f>
        <v>4</v>
      </c>
      <c r="K61" s="42">
        <v>0.0366087962962963</v>
      </c>
    </row>
    <row r="62" spans="1:11" s="44" customFormat="1" ht="15" customHeight="1">
      <c r="A62" s="3">
        <v>56</v>
      </c>
      <c r="B62" s="73">
        <v>67</v>
      </c>
      <c r="C62" s="70" t="s">
        <v>41</v>
      </c>
      <c r="D62" s="1" t="s">
        <v>42</v>
      </c>
      <c r="E62" s="2" t="s">
        <v>13</v>
      </c>
      <c r="F62" s="3" t="s">
        <v>3</v>
      </c>
      <c r="G62" s="4">
        <v>1966</v>
      </c>
      <c r="H62" s="7" t="s">
        <v>8</v>
      </c>
      <c r="I62" s="3" t="str">
        <f t="shared" si="1"/>
        <v>C</v>
      </c>
      <c r="J62" s="3">
        <f>COUNTIF(I$7:I62,I62)</f>
        <v>10</v>
      </c>
      <c r="K62" s="42">
        <v>0.03679398148148148</v>
      </c>
    </row>
    <row r="63" spans="1:11" s="81" customFormat="1" ht="15" customHeight="1">
      <c r="A63" s="75">
        <v>57</v>
      </c>
      <c r="B63" s="76">
        <v>33</v>
      </c>
      <c r="C63" s="77" t="s">
        <v>193</v>
      </c>
      <c r="D63" s="78" t="s">
        <v>194</v>
      </c>
      <c r="E63" s="79" t="s">
        <v>13</v>
      </c>
      <c r="F63" s="79" t="s">
        <v>4</v>
      </c>
      <c r="G63" s="79">
        <v>1958</v>
      </c>
      <c r="H63" s="78" t="s">
        <v>195</v>
      </c>
      <c r="I63" s="75" t="s">
        <v>108</v>
      </c>
      <c r="J63" s="75">
        <f>COUNTIF(I$7:I63,I63)</f>
        <v>1</v>
      </c>
      <c r="K63" s="82">
        <v>0.03685185185185185</v>
      </c>
    </row>
    <row r="64" spans="1:11" ht="15" customHeight="1">
      <c r="A64" s="3">
        <v>58</v>
      </c>
      <c r="B64" s="73">
        <v>90</v>
      </c>
      <c r="C64" s="68" t="s">
        <v>157</v>
      </c>
      <c r="D64" s="49" t="s">
        <v>20</v>
      </c>
      <c r="E64" s="2" t="s">
        <v>13</v>
      </c>
      <c r="F64" s="2" t="s">
        <v>3</v>
      </c>
      <c r="G64" s="2">
        <v>1982</v>
      </c>
      <c r="H64" s="49" t="s">
        <v>158</v>
      </c>
      <c r="I64" s="3" t="str">
        <f>IF($F64="m",IF($G$1-$G64&gt;19,IF($G$1-$G64&lt;40,"A",IF($G$1-$G64&gt;49,IF($G$1-$G64&gt;59,IF($G$1-$G64&gt;69,"E","D"),"C"),"B")),"JM"),IF($G$1-$G64&gt;19,IF($G$1-$G64&lt;35,"F",IF($G$1-$G64&lt;50,"G","H")),"JŽ"))</f>
        <v>A</v>
      </c>
      <c r="J64" s="3">
        <f>COUNTIF(I$7:I64,I64)</f>
        <v>26</v>
      </c>
      <c r="K64" s="42">
        <v>0.03719907407407407</v>
      </c>
    </row>
    <row r="65" spans="1:11" ht="15" customHeight="1">
      <c r="A65" s="3">
        <v>59</v>
      </c>
      <c r="B65" s="73">
        <v>37</v>
      </c>
      <c r="C65" s="69" t="s">
        <v>228</v>
      </c>
      <c r="D65" s="63" t="s">
        <v>71</v>
      </c>
      <c r="E65" s="2" t="s">
        <v>13</v>
      </c>
      <c r="F65" s="3" t="s">
        <v>3</v>
      </c>
      <c r="G65" s="6">
        <v>1973</v>
      </c>
      <c r="H65" s="63" t="s">
        <v>79</v>
      </c>
      <c r="I65" s="3" t="str">
        <f>IF($F65="m",IF($G$1-$G65&gt;19,IF($G$1-$G65&lt;40,"A",IF($G$1-$G65&gt;49,IF($G$1-$G65&gt;59,IF($G$1-$G65&gt;69,"E","D"),"C"),"B")),"JM"),IF($G$1-$G65&gt;19,IF($G$1-$G65&lt;35,"F",IF($G$1-$G65&lt;50,"G","H")),"JŽ"))</f>
        <v>B</v>
      </c>
      <c r="J65" s="3">
        <f>COUNTIF(I$7:I65,I65)</f>
        <v>11</v>
      </c>
      <c r="K65" s="42">
        <v>0.037442129629629624</v>
      </c>
    </row>
    <row r="66" spans="1:11" s="89" customFormat="1" ht="15" customHeight="1">
      <c r="A66" s="83">
        <v>60</v>
      </c>
      <c r="B66" s="84">
        <v>105</v>
      </c>
      <c r="C66" s="85" t="s">
        <v>145</v>
      </c>
      <c r="D66" s="86" t="s">
        <v>22</v>
      </c>
      <c r="E66" s="87" t="s">
        <v>13</v>
      </c>
      <c r="F66" s="87" t="s">
        <v>4</v>
      </c>
      <c r="G66" s="87">
        <v>1985</v>
      </c>
      <c r="H66" s="86" t="s">
        <v>146</v>
      </c>
      <c r="I66" s="83" t="str">
        <f>IF($F66="m",IF($G$1-$G66&gt;19,IF($G$1-$G66&lt;40,"A",IF($G$1-$G66&gt;49,IF($G$1-$G66&gt;59,IF($G$1-$G66&gt;69,"E","D"),"C"),"B")),"JM"),IF($G$1-$G66&gt;19,IF($G$1-$G66&lt;35,"F",IF($G$1-$G66&lt;50,"G","H")),"JŽ"))</f>
        <v>F</v>
      </c>
      <c r="J66" s="83">
        <f>COUNTIF(I$7:I66,I66)</f>
        <v>2</v>
      </c>
      <c r="K66" s="88">
        <v>0.03758101851851852</v>
      </c>
    </row>
    <row r="67" spans="1:11" s="89" customFormat="1" ht="15" customHeight="1">
      <c r="A67" s="83">
        <v>61</v>
      </c>
      <c r="B67" s="84">
        <v>53</v>
      </c>
      <c r="C67" s="85" t="s">
        <v>185</v>
      </c>
      <c r="D67" s="86" t="s">
        <v>186</v>
      </c>
      <c r="E67" s="87" t="s">
        <v>13</v>
      </c>
      <c r="F67" s="87" t="s">
        <v>4</v>
      </c>
      <c r="G67" s="87">
        <v>1958</v>
      </c>
      <c r="H67" s="86" t="s">
        <v>43</v>
      </c>
      <c r="I67" s="83" t="s">
        <v>108</v>
      </c>
      <c r="J67" s="83">
        <f>COUNTIF(I$7:I67,I67)</f>
        <v>2</v>
      </c>
      <c r="K67" s="88">
        <v>0.03792824074074074</v>
      </c>
    </row>
    <row r="68" spans="1:11" ht="15" customHeight="1">
      <c r="A68" s="3">
        <v>62</v>
      </c>
      <c r="B68" s="73">
        <v>24</v>
      </c>
      <c r="C68" s="69" t="s">
        <v>226</v>
      </c>
      <c r="D68" s="63" t="s">
        <v>82</v>
      </c>
      <c r="E68" s="2" t="s">
        <v>13</v>
      </c>
      <c r="F68" s="3" t="s">
        <v>3</v>
      </c>
      <c r="G68" s="6">
        <v>1971</v>
      </c>
      <c r="H68" s="63" t="s">
        <v>90</v>
      </c>
      <c r="I68" s="3" t="str">
        <f aca="true" t="shared" si="2" ref="I68:I81">IF($F68="m",IF($G$1-$G68&gt;19,IF($G$1-$G68&lt;40,"A",IF($G$1-$G68&gt;49,IF($G$1-$G68&gt;59,IF($G$1-$G68&gt;69,"E","D"),"C"),"B")),"JM"),IF($G$1-$G68&gt;19,IF($G$1-$G68&lt;35,"F",IF($G$1-$G68&lt;50,"G","H")),"JŽ"))</f>
        <v>B</v>
      </c>
      <c r="J68" s="3">
        <f>COUNTIF(I$7:I68,I68)</f>
        <v>12</v>
      </c>
      <c r="K68" s="42">
        <v>0.03796296296296296</v>
      </c>
    </row>
    <row r="69" spans="1:11" ht="15" customHeight="1">
      <c r="A69" s="3">
        <v>63</v>
      </c>
      <c r="B69" s="73">
        <v>64</v>
      </c>
      <c r="C69" s="68" t="s">
        <v>110</v>
      </c>
      <c r="D69" s="49" t="s">
        <v>86</v>
      </c>
      <c r="E69" s="2" t="s">
        <v>13</v>
      </c>
      <c r="F69" s="2" t="s">
        <v>3</v>
      </c>
      <c r="G69" s="2">
        <v>1979</v>
      </c>
      <c r="H69" s="49" t="s">
        <v>129</v>
      </c>
      <c r="I69" s="3" t="str">
        <f t="shared" si="2"/>
        <v>B</v>
      </c>
      <c r="J69" s="3">
        <f>COUNTIF(I$7:I69,I69)</f>
        <v>13</v>
      </c>
      <c r="K69" s="42">
        <v>0.03819444444444444</v>
      </c>
    </row>
    <row r="70" spans="1:11" s="44" customFormat="1" ht="15" customHeight="1">
      <c r="A70" s="3">
        <v>64</v>
      </c>
      <c r="B70" s="73">
        <v>31</v>
      </c>
      <c r="C70" s="68" t="s">
        <v>94</v>
      </c>
      <c r="D70" s="49" t="s">
        <v>17</v>
      </c>
      <c r="E70" s="2" t="s">
        <v>13</v>
      </c>
      <c r="F70" s="2" t="s">
        <v>3</v>
      </c>
      <c r="G70" s="2">
        <v>1988</v>
      </c>
      <c r="H70" s="49" t="s">
        <v>66</v>
      </c>
      <c r="I70" s="3" t="str">
        <f t="shared" si="2"/>
        <v>A</v>
      </c>
      <c r="J70" s="3">
        <f>COUNTIF(I$7:I70,I70)</f>
        <v>27</v>
      </c>
      <c r="K70" s="42">
        <v>0.03827546296296296</v>
      </c>
    </row>
    <row r="71" spans="1:11" ht="15" customHeight="1">
      <c r="A71" s="3">
        <v>65</v>
      </c>
      <c r="B71" s="73">
        <v>32</v>
      </c>
      <c r="C71" s="68" t="s">
        <v>130</v>
      </c>
      <c r="D71" s="49" t="s">
        <v>20</v>
      </c>
      <c r="E71" s="2" t="s">
        <v>13</v>
      </c>
      <c r="F71" s="2" t="s">
        <v>3</v>
      </c>
      <c r="G71" s="2">
        <v>1983</v>
      </c>
      <c r="H71" s="49" t="s">
        <v>66</v>
      </c>
      <c r="I71" s="3" t="str">
        <f t="shared" si="2"/>
        <v>A</v>
      </c>
      <c r="J71" s="3">
        <f>COUNTIF(I$7:I71,I71)</f>
        <v>28</v>
      </c>
      <c r="K71" s="42">
        <v>0.03834490740740741</v>
      </c>
    </row>
    <row r="72" spans="1:11" s="96" customFormat="1" ht="15" customHeight="1">
      <c r="A72" s="90">
        <v>66</v>
      </c>
      <c r="B72" s="91">
        <v>108</v>
      </c>
      <c r="C72" s="92" t="s">
        <v>32</v>
      </c>
      <c r="D72" s="93" t="s">
        <v>179</v>
      </c>
      <c r="E72" s="94" t="s">
        <v>13</v>
      </c>
      <c r="F72" s="90" t="s">
        <v>3</v>
      </c>
      <c r="G72" s="94">
        <v>2005</v>
      </c>
      <c r="H72" s="93" t="s">
        <v>60</v>
      </c>
      <c r="I72" s="90" t="str">
        <f t="shared" si="2"/>
        <v>JM</v>
      </c>
      <c r="J72" s="90">
        <f>COUNTIF(I$7:I72,I72)</f>
        <v>3</v>
      </c>
      <c r="K72" s="95">
        <v>0.03857638888888889</v>
      </c>
    </row>
    <row r="73" spans="1:11" ht="15" customHeight="1">
      <c r="A73" s="3">
        <v>67</v>
      </c>
      <c r="B73" s="73">
        <v>1</v>
      </c>
      <c r="C73" s="68" t="s">
        <v>26</v>
      </c>
      <c r="D73" s="49" t="s">
        <v>27</v>
      </c>
      <c r="E73" s="2" t="s">
        <v>13</v>
      </c>
      <c r="F73" s="2" t="s">
        <v>3</v>
      </c>
      <c r="G73" s="2">
        <v>1958</v>
      </c>
      <c r="H73" s="49" t="s">
        <v>9</v>
      </c>
      <c r="I73" s="3" t="str">
        <f t="shared" si="2"/>
        <v>D</v>
      </c>
      <c r="J73" s="3">
        <f>COUNTIF(I$7:I73,I73)</f>
        <v>4</v>
      </c>
      <c r="K73" s="42">
        <v>0.03866898148148148</v>
      </c>
    </row>
    <row r="74" spans="1:11" ht="15" customHeight="1">
      <c r="A74" s="3">
        <v>68</v>
      </c>
      <c r="B74" s="73">
        <v>78</v>
      </c>
      <c r="C74" s="68" t="s">
        <v>135</v>
      </c>
      <c r="D74" s="49" t="s">
        <v>136</v>
      </c>
      <c r="E74" s="2" t="s">
        <v>13</v>
      </c>
      <c r="F74" s="2" t="s">
        <v>4</v>
      </c>
      <c r="G74" s="2">
        <v>1979</v>
      </c>
      <c r="H74" s="49" t="s">
        <v>36</v>
      </c>
      <c r="I74" s="3" t="str">
        <f t="shared" si="2"/>
        <v>G</v>
      </c>
      <c r="J74" s="3">
        <f>COUNTIF(I$7:I74,I74)</f>
        <v>5</v>
      </c>
      <c r="K74" s="42">
        <v>0.03900462962962963</v>
      </c>
    </row>
    <row r="75" spans="1:11" ht="15" customHeight="1">
      <c r="A75" s="3">
        <v>69</v>
      </c>
      <c r="B75" s="73">
        <v>40</v>
      </c>
      <c r="C75" s="68" t="s">
        <v>74</v>
      </c>
      <c r="D75" s="49" t="s">
        <v>140</v>
      </c>
      <c r="E75" s="2" t="s">
        <v>13</v>
      </c>
      <c r="F75" s="2" t="s">
        <v>4</v>
      </c>
      <c r="G75" s="2">
        <v>1979</v>
      </c>
      <c r="H75" s="49" t="s">
        <v>141</v>
      </c>
      <c r="I75" s="3" t="str">
        <f t="shared" si="2"/>
        <v>G</v>
      </c>
      <c r="J75" s="3">
        <f>COUNTIF(I$7:I75,I75)</f>
        <v>6</v>
      </c>
      <c r="K75" s="42">
        <v>0.03908564814814815</v>
      </c>
    </row>
    <row r="76" spans="1:11" s="43" customFormat="1" ht="15" customHeight="1">
      <c r="A76" s="3">
        <v>70</v>
      </c>
      <c r="B76" s="73">
        <v>9</v>
      </c>
      <c r="C76" s="68" t="s">
        <v>107</v>
      </c>
      <c r="D76" s="49" t="s">
        <v>20</v>
      </c>
      <c r="E76" s="2" t="s">
        <v>13</v>
      </c>
      <c r="F76" s="2" t="s">
        <v>3</v>
      </c>
      <c r="G76" s="2">
        <v>1975</v>
      </c>
      <c r="H76" s="49" t="s">
        <v>10</v>
      </c>
      <c r="I76" s="3" t="str">
        <f t="shared" si="2"/>
        <v>B</v>
      </c>
      <c r="J76" s="3">
        <f>COUNTIF(I$7:I76,I76)</f>
        <v>14</v>
      </c>
      <c r="K76" s="42">
        <v>0.03935185185185185</v>
      </c>
    </row>
    <row r="77" spans="1:11" s="43" customFormat="1" ht="15" customHeight="1">
      <c r="A77" s="3">
        <v>71</v>
      </c>
      <c r="B77" s="73">
        <v>10</v>
      </c>
      <c r="C77" s="68" t="s">
        <v>148</v>
      </c>
      <c r="D77" s="49" t="s">
        <v>86</v>
      </c>
      <c r="E77" s="2" t="s">
        <v>13</v>
      </c>
      <c r="F77" s="2" t="s">
        <v>3</v>
      </c>
      <c r="G77" s="2">
        <v>1964</v>
      </c>
      <c r="H77" s="49" t="s">
        <v>149</v>
      </c>
      <c r="I77" s="3" t="str">
        <f t="shared" si="2"/>
        <v>C</v>
      </c>
      <c r="J77" s="3">
        <f>COUNTIF(I$7:I77,I77)</f>
        <v>11</v>
      </c>
      <c r="K77" s="42">
        <v>0.03935185185185185</v>
      </c>
    </row>
    <row r="78" spans="1:11" s="44" customFormat="1" ht="15" customHeight="1">
      <c r="A78" s="3">
        <v>72</v>
      </c>
      <c r="B78" s="73">
        <v>11</v>
      </c>
      <c r="C78" s="68" t="s">
        <v>176</v>
      </c>
      <c r="D78" s="49" t="s">
        <v>177</v>
      </c>
      <c r="E78" s="2" t="s">
        <v>13</v>
      </c>
      <c r="F78" s="2" t="s">
        <v>4</v>
      </c>
      <c r="G78" s="2">
        <v>1982</v>
      </c>
      <c r="H78" s="49" t="s">
        <v>178</v>
      </c>
      <c r="I78" s="3" t="str">
        <f t="shared" si="2"/>
        <v>G</v>
      </c>
      <c r="J78" s="3">
        <f>COUNTIF(I$7:I78,I78)</f>
        <v>7</v>
      </c>
      <c r="K78" s="42">
        <v>0.03935185185185185</v>
      </c>
    </row>
    <row r="79" spans="1:11" ht="15" customHeight="1">
      <c r="A79" s="3">
        <v>73</v>
      </c>
      <c r="B79" s="73">
        <v>100</v>
      </c>
      <c r="C79" s="69" t="s">
        <v>44</v>
      </c>
      <c r="D79" s="63" t="s">
        <v>244</v>
      </c>
      <c r="E79" s="2" t="s">
        <v>13</v>
      </c>
      <c r="F79" s="3" t="s">
        <v>3</v>
      </c>
      <c r="G79" s="6">
        <v>1977</v>
      </c>
      <c r="H79" s="63" t="s">
        <v>10</v>
      </c>
      <c r="I79" s="3" t="str">
        <f t="shared" si="2"/>
        <v>B</v>
      </c>
      <c r="J79" s="3">
        <f>COUNTIF(I$7:I79,I79)</f>
        <v>15</v>
      </c>
      <c r="K79" s="42">
        <v>0.03935185185185185</v>
      </c>
    </row>
    <row r="80" spans="1:11" ht="15" customHeight="1">
      <c r="A80" s="3">
        <v>74</v>
      </c>
      <c r="B80" s="73">
        <v>85</v>
      </c>
      <c r="C80" s="68" t="s">
        <v>47</v>
      </c>
      <c r="D80" s="49" t="s">
        <v>134</v>
      </c>
      <c r="E80" s="2" t="s">
        <v>13</v>
      </c>
      <c r="F80" s="2" t="s">
        <v>3</v>
      </c>
      <c r="G80" s="2">
        <v>1969</v>
      </c>
      <c r="H80" s="49" t="s">
        <v>8</v>
      </c>
      <c r="I80" s="3" t="str">
        <f t="shared" si="2"/>
        <v>C</v>
      </c>
      <c r="J80" s="3">
        <f>COUNTIF(I$7:I80,I80)</f>
        <v>12</v>
      </c>
      <c r="K80" s="42">
        <v>0.039421296296296295</v>
      </c>
    </row>
    <row r="81" spans="1:11" ht="15" customHeight="1">
      <c r="A81" s="3">
        <v>75</v>
      </c>
      <c r="B81" s="73">
        <v>84</v>
      </c>
      <c r="C81" s="69" t="s">
        <v>83</v>
      </c>
      <c r="D81" s="63" t="s">
        <v>84</v>
      </c>
      <c r="E81" s="2" t="s">
        <v>13</v>
      </c>
      <c r="F81" s="3" t="s">
        <v>3</v>
      </c>
      <c r="G81" s="6">
        <v>1958</v>
      </c>
      <c r="H81" s="63" t="s">
        <v>240</v>
      </c>
      <c r="I81" s="3" t="str">
        <f t="shared" si="2"/>
        <v>D</v>
      </c>
      <c r="J81" s="3">
        <f>COUNTIF(I$7:I81,I81)</f>
        <v>5</v>
      </c>
      <c r="K81" s="42">
        <v>0.03943287037037037</v>
      </c>
    </row>
    <row r="82" spans="1:11" s="96" customFormat="1" ht="15" customHeight="1">
      <c r="A82" s="90">
        <v>76</v>
      </c>
      <c r="B82" s="91">
        <v>46</v>
      </c>
      <c r="C82" s="92" t="s">
        <v>102</v>
      </c>
      <c r="D82" s="93" t="s">
        <v>103</v>
      </c>
      <c r="E82" s="94" t="s">
        <v>13</v>
      </c>
      <c r="F82" s="94" t="s">
        <v>4</v>
      </c>
      <c r="G82" s="94">
        <v>1957</v>
      </c>
      <c r="H82" s="93" t="s">
        <v>104</v>
      </c>
      <c r="I82" s="90" t="s">
        <v>108</v>
      </c>
      <c r="J82" s="90">
        <f>COUNTIF(I$7:I82,I82)</f>
        <v>3</v>
      </c>
      <c r="K82" s="95">
        <v>0.03944444444444444</v>
      </c>
    </row>
    <row r="83" spans="1:11" ht="15" customHeight="1">
      <c r="A83" s="3">
        <v>77</v>
      </c>
      <c r="B83" s="73">
        <v>89</v>
      </c>
      <c r="C83" s="68" t="s">
        <v>166</v>
      </c>
      <c r="D83" s="49" t="s">
        <v>85</v>
      </c>
      <c r="E83" s="2" t="s">
        <v>13</v>
      </c>
      <c r="F83" s="2" t="s">
        <v>3</v>
      </c>
      <c r="G83" s="2">
        <v>1991</v>
      </c>
      <c r="H83" s="49" t="s">
        <v>90</v>
      </c>
      <c r="I83" s="3" t="str">
        <f>IF($F83="m",IF($G$1-$G83&gt;19,IF($G$1-$G83&lt;40,"A",IF($G$1-$G83&gt;49,IF($G$1-$G83&gt;59,IF($G$1-$G83&gt;69,"E","D"),"C"),"B")),"JM"),IF($G$1-$G83&gt;19,IF($G$1-$G83&lt;35,"F",IF($G$1-$G83&lt;50,"G","H")),"JŽ"))</f>
        <v>A</v>
      </c>
      <c r="J83" s="3">
        <f>COUNTIF(I$7:I83,I83)</f>
        <v>29</v>
      </c>
      <c r="K83" s="42">
        <v>0.039467592592592596</v>
      </c>
    </row>
    <row r="84" spans="1:11" s="44" customFormat="1" ht="15" customHeight="1">
      <c r="A84" s="3">
        <v>78</v>
      </c>
      <c r="B84" s="73">
        <v>6</v>
      </c>
      <c r="C84" s="68" t="s">
        <v>38</v>
      </c>
      <c r="D84" s="49" t="s">
        <v>39</v>
      </c>
      <c r="E84" s="2" t="s">
        <v>13</v>
      </c>
      <c r="F84" s="2" t="s">
        <v>3</v>
      </c>
      <c r="G84" s="2">
        <v>1954</v>
      </c>
      <c r="H84" s="49" t="s">
        <v>92</v>
      </c>
      <c r="I84" s="3" t="str">
        <f>IF($F84="m",IF($G$1-$G84&gt;19,IF($G$1-$G84&lt;40,"A",IF($G$1-$G84&gt;49,IF($G$1-$G84&gt;59,IF($G$1-$G84&gt;69,"E","D"),"C"),"B")),"JM"),IF($G$1-$G84&gt;19,IF($G$1-$G84&lt;35,"F",IF($G$1-$G84&lt;50,"G","H")),"JŽ"))</f>
        <v>D</v>
      </c>
      <c r="J84" s="3">
        <f>COUNTIF(I$7:I84,I84)</f>
        <v>6</v>
      </c>
      <c r="K84" s="42">
        <v>0.039502314814814816</v>
      </c>
    </row>
    <row r="85" spans="1:11" s="81" customFormat="1" ht="15" customHeight="1">
      <c r="A85" s="75">
        <v>79</v>
      </c>
      <c r="B85" s="76">
        <v>43</v>
      </c>
      <c r="C85" s="77" t="s">
        <v>98</v>
      </c>
      <c r="D85" s="78" t="s">
        <v>17</v>
      </c>
      <c r="E85" s="79" t="s">
        <v>13</v>
      </c>
      <c r="F85" s="79" t="s">
        <v>3</v>
      </c>
      <c r="G85" s="79">
        <v>1947</v>
      </c>
      <c r="H85" s="78" t="s">
        <v>99</v>
      </c>
      <c r="I85" s="75" t="s">
        <v>261</v>
      </c>
      <c r="J85" s="75">
        <f>COUNTIF(I$7:I85,I85)</f>
        <v>1</v>
      </c>
      <c r="K85" s="82">
        <v>0.039699074074074074</v>
      </c>
    </row>
    <row r="86" spans="1:11" ht="15" customHeight="1">
      <c r="A86" s="3">
        <v>80</v>
      </c>
      <c r="B86" s="73">
        <v>92</v>
      </c>
      <c r="C86" s="69" t="s">
        <v>47</v>
      </c>
      <c r="D86" s="63" t="s">
        <v>86</v>
      </c>
      <c r="E86" s="2" t="s">
        <v>13</v>
      </c>
      <c r="F86" s="3" t="s">
        <v>3</v>
      </c>
      <c r="G86" s="6">
        <v>1992</v>
      </c>
      <c r="H86" s="63" t="s">
        <v>10</v>
      </c>
      <c r="I86" s="3" t="str">
        <f aca="true" t="shared" si="3" ref="I86:I106">IF($F86="m",IF($G$1-$G86&gt;19,IF($G$1-$G86&lt;40,"A",IF($G$1-$G86&gt;49,IF($G$1-$G86&gt;59,IF($G$1-$G86&gt;69,"E","D"),"C"),"B")),"JM"),IF($G$1-$G86&gt;19,IF($G$1-$G86&lt;35,"F",IF($G$1-$G86&lt;50,"G","H")),"JŽ"))</f>
        <v>A</v>
      </c>
      <c r="J86" s="3">
        <f>COUNTIF(I$7:I86,I86)</f>
        <v>30</v>
      </c>
      <c r="K86" s="42">
        <v>0.039837962962962964</v>
      </c>
    </row>
    <row r="87" spans="1:11" ht="15" customHeight="1">
      <c r="A87" s="3">
        <v>81</v>
      </c>
      <c r="B87" s="73">
        <v>112</v>
      </c>
      <c r="C87" s="69" t="s">
        <v>249</v>
      </c>
      <c r="D87" s="63" t="s">
        <v>250</v>
      </c>
      <c r="E87" s="2" t="s">
        <v>13</v>
      </c>
      <c r="F87" s="3" t="s">
        <v>3</v>
      </c>
      <c r="G87" s="6">
        <v>1978</v>
      </c>
      <c r="H87" s="63" t="s">
        <v>248</v>
      </c>
      <c r="I87" s="3" t="str">
        <f t="shared" si="3"/>
        <v>B</v>
      </c>
      <c r="J87" s="3">
        <f>COUNTIF(I$7:I87,I87)</f>
        <v>16</v>
      </c>
      <c r="K87" s="42">
        <v>0.0402662037037037</v>
      </c>
    </row>
    <row r="88" spans="1:11" ht="15" customHeight="1">
      <c r="A88" s="3">
        <v>82</v>
      </c>
      <c r="B88" s="73">
        <v>49</v>
      </c>
      <c r="C88" s="68" t="s">
        <v>47</v>
      </c>
      <c r="D88" s="49" t="s">
        <v>27</v>
      </c>
      <c r="E88" s="2" t="s">
        <v>13</v>
      </c>
      <c r="F88" s="2" t="s">
        <v>3</v>
      </c>
      <c r="G88" s="2">
        <v>2001</v>
      </c>
      <c r="H88" s="49" t="s">
        <v>153</v>
      </c>
      <c r="I88" s="3" t="str">
        <f t="shared" si="3"/>
        <v>JM</v>
      </c>
      <c r="J88" s="3">
        <f>COUNTIF(I$7:I88,I88)</f>
        <v>4</v>
      </c>
      <c r="K88" s="42">
        <v>0.040671296296296296</v>
      </c>
    </row>
    <row r="89" spans="1:11" ht="15" customHeight="1">
      <c r="A89" s="3">
        <v>83</v>
      </c>
      <c r="B89" s="73">
        <v>91</v>
      </c>
      <c r="C89" s="68" t="s">
        <v>192</v>
      </c>
      <c r="D89" s="49" t="s">
        <v>24</v>
      </c>
      <c r="E89" s="2" t="s">
        <v>13</v>
      </c>
      <c r="F89" s="2" t="s">
        <v>3</v>
      </c>
      <c r="G89" s="2">
        <v>1984</v>
      </c>
      <c r="H89" s="49" t="s">
        <v>212</v>
      </c>
      <c r="I89" s="3" t="str">
        <f t="shared" si="3"/>
        <v>A</v>
      </c>
      <c r="J89" s="3">
        <f>COUNTIF(I$7:I89,I89)</f>
        <v>31</v>
      </c>
      <c r="K89" s="42">
        <v>0.041122685185185186</v>
      </c>
    </row>
    <row r="90" spans="1:11" ht="15" customHeight="1">
      <c r="A90" s="3">
        <v>84</v>
      </c>
      <c r="B90" s="73">
        <v>4</v>
      </c>
      <c r="C90" s="68" t="s">
        <v>80</v>
      </c>
      <c r="D90" s="49" t="s">
        <v>56</v>
      </c>
      <c r="E90" s="2" t="s">
        <v>13</v>
      </c>
      <c r="F90" s="2" t="s">
        <v>4</v>
      </c>
      <c r="G90" s="2">
        <v>1968</v>
      </c>
      <c r="H90" s="49" t="s">
        <v>81</v>
      </c>
      <c r="I90" s="3" t="str">
        <f t="shared" si="3"/>
        <v>H</v>
      </c>
      <c r="J90" s="3">
        <f>COUNTIF(I$7:I90,I90)</f>
        <v>2</v>
      </c>
      <c r="K90" s="42">
        <v>0.041400462962962965</v>
      </c>
    </row>
    <row r="91" spans="1:11" ht="15" customHeight="1">
      <c r="A91" s="3">
        <v>85</v>
      </c>
      <c r="B91" s="73">
        <v>55</v>
      </c>
      <c r="C91" s="68" t="s">
        <v>179</v>
      </c>
      <c r="D91" s="49" t="s">
        <v>180</v>
      </c>
      <c r="E91" s="2" t="s">
        <v>13</v>
      </c>
      <c r="F91" s="2" t="s">
        <v>3</v>
      </c>
      <c r="G91" s="2">
        <v>1980</v>
      </c>
      <c r="H91" s="49" t="s">
        <v>181</v>
      </c>
      <c r="I91" s="3" t="str">
        <f t="shared" si="3"/>
        <v>A</v>
      </c>
      <c r="J91" s="3">
        <f>COUNTIF(I$7:I91,I91)</f>
        <v>32</v>
      </c>
      <c r="K91" s="42">
        <v>0.041701388888888885</v>
      </c>
    </row>
    <row r="92" spans="1:11" ht="15" customHeight="1">
      <c r="A92" s="3">
        <v>86</v>
      </c>
      <c r="B92" s="73">
        <v>56</v>
      </c>
      <c r="C92" s="68" t="s">
        <v>182</v>
      </c>
      <c r="D92" s="49" t="s">
        <v>67</v>
      </c>
      <c r="E92" s="2" t="s">
        <v>13</v>
      </c>
      <c r="F92" s="2" t="s">
        <v>4</v>
      </c>
      <c r="G92" s="2">
        <v>1979</v>
      </c>
      <c r="H92" s="49" t="s">
        <v>181</v>
      </c>
      <c r="I92" s="3" t="str">
        <f t="shared" si="3"/>
        <v>G</v>
      </c>
      <c r="J92" s="3">
        <f>COUNTIF(I$7:I92,I92)</f>
        <v>8</v>
      </c>
      <c r="K92" s="42">
        <v>0.041701388888888885</v>
      </c>
    </row>
    <row r="93" spans="1:11" s="96" customFormat="1" ht="15" customHeight="1">
      <c r="A93" s="90">
        <v>87</v>
      </c>
      <c r="B93" s="91">
        <v>30</v>
      </c>
      <c r="C93" s="92" t="s">
        <v>95</v>
      </c>
      <c r="D93" s="93" t="s">
        <v>96</v>
      </c>
      <c r="E93" s="94" t="s">
        <v>13</v>
      </c>
      <c r="F93" s="94" t="s">
        <v>4</v>
      </c>
      <c r="G93" s="94">
        <v>1986</v>
      </c>
      <c r="H93" s="93" t="s">
        <v>66</v>
      </c>
      <c r="I93" s="90" t="str">
        <f t="shared" si="3"/>
        <v>F</v>
      </c>
      <c r="J93" s="90">
        <f>COUNTIF(I$7:I93,I93)</f>
        <v>3</v>
      </c>
      <c r="K93" s="95">
        <v>0.0421412037037037</v>
      </c>
    </row>
    <row r="94" spans="1:11" ht="15" customHeight="1">
      <c r="A94" s="3">
        <v>88</v>
      </c>
      <c r="B94" s="73">
        <v>68</v>
      </c>
      <c r="C94" s="68" t="s">
        <v>34</v>
      </c>
      <c r="D94" s="49" t="s">
        <v>29</v>
      </c>
      <c r="E94" s="2" t="s">
        <v>13</v>
      </c>
      <c r="F94" s="2" t="s">
        <v>3</v>
      </c>
      <c r="G94" s="2">
        <v>1989</v>
      </c>
      <c r="H94" s="49" t="s">
        <v>10</v>
      </c>
      <c r="I94" s="3" t="str">
        <f t="shared" si="3"/>
        <v>A</v>
      </c>
      <c r="J94" s="3">
        <f>COUNTIF(I$7:I94,I94)</f>
        <v>33</v>
      </c>
      <c r="K94" s="42">
        <v>0.04237268518518519</v>
      </c>
    </row>
    <row r="95" spans="1:11" ht="15" customHeight="1">
      <c r="A95" s="3">
        <v>89</v>
      </c>
      <c r="B95" s="73">
        <v>54</v>
      </c>
      <c r="C95" s="69" t="s">
        <v>231</v>
      </c>
      <c r="D95" s="63" t="s">
        <v>27</v>
      </c>
      <c r="E95" s="2" t="s">
        <v>13</v>
      </c>
      <c r="F95" s="3" t="s">
        <v>3</v>
      </c>
      <c r="G95" s="6">
        <v>1960</v>
      </c>
      <c r="H95" s="63" t="s">
        <v>8</v>
      </c>
      <c r="I95" s="3" t="str">
        <f t="shared" si="3"/>
        <v>C</v>
      </c>
      <c r="J95" s="3">
        <f>COUNTIF(I$7:I95,I95)</f>
        <v>13</v>
      </c>
      <c r="K95" s="42">
        <v>0.042430555555555555</v>
      </c>
    </row>
    <row r="96" spans="1:11" s="96" customFormat="1" ht="15" customHeight="1">
      <c r="A96" s="90">
        <v>90</v>
      </c>
      <c r="B96" s="91">
        <v>81</v>
      </c>
      <c r="C96" s="92" t="s">
        <v>111</v>
      </c>
      <c r="D96" s="93" t="s">
        <v>112</v>
      </c>
      <c r="E96" s="94" t="s">
        <v>13</v>
      </c>
      <c r="F96" s="94" t="s">
        <v>4</v>
      </c>
      <c r="G96" s="94">
        <v>1964</v>
      </c>
      <c r="H96" s="93" t="s">
        <v>8</v>
      </c>
      <c r="I96" s="90" t="str">
        <f t="shared" si="3"/>
        <v>H</v>
      </c>
      <c r="J96" s="90">
        <f>COUNTIF(I$7:I96,I96)</f>
        <v>3</v>
      </c>
      <c r="K96" s="95">
        <v>0.042430555555555555</v>
      </c>
    </row>
    <row r="97" spans="1:11" ht="15" customHeight="1">
      <c r="A97" s="3">
        <v>91</v>
      </c>
      <c r="B97" s="73">
        <v>113</v>
      </c>
      <c r="C97" s="69" t="s">
        <v>251</v>
      </c>
      <c r="D97" s="63" t="s">
        <v>17</v>
      </c>
      <c r="E97" s="2" t="s">
        <v>13</v>
      </c>
      <c r="F97" s="3" t="s">
        <v>3</v>
      </c>
      <c r="G97" s="6">
        <v>1986</v>
      </c>
      <c r="H97" s="63" t="s">
        <v>248</v>
      </c>
      <c r="I97" s="3" t="str">
        <f t="shared" si="3"/>
        <v>A</v>
      </c>
      <c r="J97" s="3">
        <f>COUNTIF(I$7:I97,I97)</f>
        <v>34</v>
      </c>
      <c r="K97" s="42">
        <v>0.042430555555555555</v>
      </c>
    </row>
    <row r="98" spans="1:11" ht="15" customHeight="1">
      <c r="A98" s="3">
        <v>92</v>
      </c>
      <c r="B98" s="73">
        <v>21</v>
      </c>
      <c r="C98" s="68" t="s">
        <v>171</v>
      </c>
      <c r="D98" s="49" t="s">
        <v>172</v>
      </c>
      <c r="E98" s="2" t="s">
        <v>13</v>
      </c>
      <c r="F98" s="2" t="s">
        <v>4</v>
      </c>
      <c r="G98" s="2">
        <v>1989</v>
      </c>
      <c r="H98" s="49" t="s">
        <v>173</v>
      </c>
      <c r="I98" s="3" t="str">
        <f t="shared" si="3"/>
        <v>F</v>
      </c>
      <c r="J98" s="3">
        <f>COUNTIF(I$7:I98,I98)</f>
        <v>4</v>
      </c>
      <c r="K98" s="42">
        <v>0.04296296296296296</v>
      </c>
    </row>
    <row r="99" spans="1:11" ht="15" customHeight="1">
      <c r="A99" s="3">
        <v>93</v>
      </c>
      <c r="B99" s="73">
        <v>20</v>
      </c>
      <c r="C99" s="68" t="s">
        <v>93</v>
      </c>
      <c r="D99" s="49" t="s">
        <v>35</v>
      </c>
      <c r="E99" s="2" t="s">
        <v>13</v>
      </c>
      <c r="F99" s="2" t="s">
        <v>3</v>
      </c>
      <c r="G99" s="2">
        <v>1970</v>
      </c>
      <c r="H99" s="49" t="s">
        <v>36</v>
      </c>
      <c r="I99" s="3" t="str">
        <f t="shared" si="3"/>
        <v>B</v>
      </c>
      <c r="J99" s="3">
        <f>COUNTIF(I$7:I99,I99)</f>
        <v>17</v>
      </c>
      <c r="K99" s="42">
        <v>0.04297453703703704</v>
      </c>
    </row>
    <row r="100" spans="1:11" ht="15" customHeight="1">
      <c r="A100" s="3">
        <v>94</v>
      </c>
      <c r="B100" s="73">
        <v>3</v>
      </c>
      <c r="C100" s="68" t="s">
        <v>175</v>
      </c>
      <c r="D100" s="49" t="s">
        <v>20</v>
      </c>
      <c r="E100" s="2" t="s">
        <v>13</v>
      </c>
      <c r="F100" s="2" t="s">
        <v>3</v>
      </c>
      <c r="G100" s="2">
        <v>1982</v>
      </c>
      <c r="H100" s="49" t="s">
        <v>92</v>
      </c>
      <c r="I100" s="3" t="str">
        <f t="shared" si="3"/>
        <v>A</v>
      </c>
      <c r="J100" s="3">
        <f>COUNTIF(I$7:I100,I100)</f>
        <v>35</v>
      </c>
      <c r="K100" s="42">
        <v>0.042986111111111114</v>
      </c>
    </row>
    <row r="101" spans="1:11" ht="15" customHeight="1">
      <c r="A101" s="3">
        <v>95</v>
      </c>
      <c r="B101" s="73">
        <v>110</v>
      </c>
      <c r="C101" s="68" t="s">
        <v>124</v>
      </c>
      <c r="D101" s="49" t="s">
        <v>20</v>
      </c>
      <c r="E101" s="2" t="s">
        <v>13</v>
      </c>
      <c r="F101" s="2" t="s">
        <v>3</v>
      </c>
      <c r="G101" s="2">
        <v>1970</v>
      </c>
      <c r="H101" s="49" t="s">
        <v>125</v>
      </c>
      <c r="I101" s="3" t="str">
        <f t="shared" si="3"/>
        <v>B</v>
      </c>
      <c r="J101" s="3">
        <f>COUNTIF(I$7:I101,I101)</f>
        <v>18</v>
      </c>
      <c r="K101" s="42">
        <v>0.04366898148148148</v>
      </c>
    </row>
    <row r="102" spans="1:11" ht="15" customHeight="1">
      <c r="A102" s="3">
        <v>96</v>
      </c>
      <c r="B102" s="73">
        <v>22</v>
      </c>
      <c r="C102" s="69" t="s">
        <v>224</v>
      </c>
      <c r="D102" s="63" t="s">
        <v>225</v>
      </c>
      <c r="E102" s="2" t="s">
        <v>13</v>
      </c>
      <c r="F102" s="3" t="s">
        <v>4</v>
      </c>
      <c r="G102" s="6">
        <v>1975</v>
      </c>
      <c r="H102" s="63" t="s">
        <v>222</v>
      </c>
      <c r="I102" s="3" t="str">
        <f t="shared" si="3"/>
        <v>G</v>
      </c>
      <c r="J102" s="3">
        <f>COUNTIF(I$7:I102,I102)</f>
        <v>9</v>
      </c>
      <c r="K102" s="42">
        <v>0.04428240740740741</v>
      </c>
    </row>
    <row r="103" spans="1:11" ht="15" customHeight="1">
      <c r="A103" s="3">
        <v>97</v>
      </c>
      <c r="B103" s="73">
        <v>65</v>
      </c>
      <c r="C103" s="69" t="s">
        <v>236</v>
      </c>
      <c r="D103" s="63" t="s">
        <v>113</v>
      </c>
      <c r="E103" s="2" t="s">
        <v>13</v>
      </c>
      <c r="F103" s="3" t="s">
        <v>3</v>
      </c>
      <c r="G103" s="45">
        <v>1987</v>
      </c>
      <c r="H103" s="64" t="s">
        <v>237</v>
      </c>
      <c r="I103" s="3" t="str">
        <f t="shared" si="3"/>
        <v>A</v>
      </c>
      <c r="J103" s="3">
        <f>COUNTIF(I$7:I103,I103)</f>
        <v>36</v>
      </c>
      <c r="K103" s="42">
        <v>0.04435185185185186</v>
      </c>
    </row>
    <row r="104" spans="1:11" ht="15" customHeight="1">
      <c r="A104" s="3">
        <v>98</v>
      </c>
      <c r="B104" s="73">
        <v>70</v>
      </c>
      <c r="C104" s="68" t="s">
        <v>238</v>
      </c>
      <c r="D104" s="49" t="s">
        <v>52</v>
      </c>
      <c r="E104" s="2" t="s">
        <v>13</v>
      </c>
      <c r="F104" s="2" t="s">
        <v>4</v>
      </c>
      <c r="G104" s="2">
        <v>1988</v>
      </c>
      <c r="H104" s="49" t="s">
        <v>10</v>
      </c>
      <c r="I104" s="46" t="str">
        <f t="shared" si="3"/>
        <v>F</v>
      </c>
      <c r="J104" s="3">
        <f>COUNTIF(I$7:I104,I104)</f>
        <v>5</v>
      </c>
      <c r="K104" s="42">
        <v>0.044363425925925924</v>
      </c>
    </row>
    <row r="105" spans="1:11" ht="15" customHeight="1">
      <c r="A105" s="3">
        <v>99</v>
      </c>
      <c r="B105" s="73">
        <v>95</v>
      </c>
      <c r="C105" s="71" t="s">
        <v>161</v>
      </c>
      <c r="D105" s="65" t="s">
        <v>18</v>
      </c>
      <c r="E105" s="47" t="s">
        <v>13</v>
      </c>
      <c r="F105" s="47" t="s">
        <v>3</v>
      </c>
      <c r="G105" s="47">
        <v>1961</v>
      </c>
      <c r="H105" s="65" t="s">
        <v>162</v>
      </c>
      <c r="I105" s="46" t="str">
        <f t="shared" si="3"/>
        <v>C</v>
      </c>
      <c r="J105" s="3">
        <f>COUNTIF(I$7:I105,I105)</f>
        <v>14</v>
      </c>
      <c r="K105" s="42">
        <v>0.04456018518518518</v>
      </c>
    </row>
    <row r="106" spans="1:11" ht="15" customHeight="1">
      <c r="A106" s="3">
        <v>100</v>
      </c>
      <c r="B106" s="74">
        <v>28</v>
      </c>
      <c r="C106" s="68" t="s">
        <v>213</v>
      </c>
      <c r="D106" s="49" t="s">
        <v>156</v>
      </c>
      <c r="E106" s="2" t="s">
        <v>13</v>
      </c>
      <c r="F106" s="2" t="s">
        <v>4</v>
      </c>
      <c r="G106" s="2">
        <v>1966</v>
      </c>
      <c r="H106" s="49" t="s">
        <v>202</v>
      </c>
      <c r="I106" s="46" t="str">
        <f t="shared" si="3"/>
        <v>H</v>
      </c>
      <c r="J106" s="3">
        <f>COUNTIF(I$7:I106,I106)</f>
        <v>4</v>
      </c>
      <c r="K106" s="42">
        <v>0.046886574074074074</v>
      </c>
    </row>
    <row r="107" spans="1:11" s="89" customFormat="1" ht="15" customHeight="1">
      <c r="A107" s="83">
        <v>101</v>
      </c>
      <c r="B107" s="84">
        <v>83</v>
      </c>
      <c r="C107" s="176" t="s">
        <v>227</v>
      </c>
      <c r="D107" s="177" t="s">
        <v>29</v>
      </c>
      <c r="E107" s="178" t="s">
        <v>13</v>
      </c>
      <c r="F107" s="179" t="s">
        <v>3</v>
      </c>
      <c r="G107" s="178">
        <v>1948</v>
      </c>
      <c r="H107" s="177" t="s">
        <v>239</v>
      </c>
      <c r="I107" s="83" t="s">
        <v>261</v>
      </c>
      <c r="J107" s="83">
        <f>COUNTIF(I$7:I107,I107)</f>
        <v>2</v>
      </c>
      <c r="K107" s="88">
        <v>0.04761574074074074</v>
      </c>
    </row>
    <row r="108" spans="1:11" ht="15" customHeight="1">
      <c r="A108" s="3">
        <v>102</v>
      </c>
      <c r="B108" s="73">
        <v>104</v>
      </c>
      <c r="C108" s="68" t="s">
        <v>51</v>
      </c>
      <c r="D108" s="49" t="s">
        <v>208</v>
      </c>
      <c r="E108" s="2" t="s">
        <v>13</v>
      </c>
      <c r="F108" s="48" t="s">
        <v>4</v>
      </c>
      <c r="G108" s="2">
        <v>1972</v>
      </c>
      <c r="H108" s="49" t="s">
        <v>105</v>
      </c>
      <c r="I108" s="3" t="str">
        <f>IF($F108="m",IF($G$1-$G108&gt;19,IF($G$1-$G108&lt;40,"A",IF($G$1-$G108&gt;49,IF($G$1-$G108&gt;59,IF($G$1-$G108&gt;69,"E","D"),"C"),"B")),"JM"),IF($G$1-$G108&gt;19,IF($G$1-$G108&lt;35,"F",IF($G$1-$G108&lt;50,"G","H")),"JŽ"))</f>
        <v>G</v>
      </c>
      <c r="J108" s="3">
        <f>COUNTIF(I$7:I108,I108)</f>
        <v>10</v>
      </c>
      <c r="K108" s="42">
        <v>0.04810185185185185</v>
      </c>
    </row>
    <row r="109" spans="1:11" ht="15" customHeight="1">
      <c r="A109" s="3">
        <v>103</v>
      </c>
      <c r="B109" s="73">
        <v>96</v>
      </c>
      <c r="C109" s="68" t="s">
        <v>106</v>
      </c>
      <c r="D109" s="49" t="s">
        <v>209</v>
      </c>
      <c r="E109" s="2" t="s">
        <v>13</v>
      </c>
      <c r="F109" s="48" t="s">
        <v>3</v>
      </c>
      <c r="G109" s="2">
        <v>1984</v>
      </c>
      <c r="H109" s="49" t="s">
        <v>210</v>
      </c>
      <c r="I109" s="3" t="str">
        <f>IF($F109="m",IF($G$1-$G109&gt;19,IF($G$1-$G109&lt;40,"A",IF($G$1-$G109&gt;49,IF($G$1-$G109&gt;59,IF($G$1-$G109&gt;69,"E","D"),"C"),"B")),"JM"),IF($G$1-$G109&gt;19,IF($G$1-$G109&lt;35,"F",IF($G$1-$G109&lt;50,"G","H")),"JŽ"))</f>
        <v>A</v>
      </c>
      <c r="J109" s="3">
        <f>COUNTIF(I$7:I109,I109)</f>
        <v>37</v>
      </c>
      <c r="K109" s="42">
        <v>0.04811342592592593</v>
      </c>
    </row>
    <row r="110" spans="1:11" ht="15" customHeight="1">
      <c r="A110" s="3">
        <v>104</v>
      </c>
      <c r="B110" s="73">
        <v>19</v>
      </c>
      <c r="C110" s="68" t="s">
        <v>16</v>
      </c>
      <c r="D110" s="49" t="s">
        <v>23</v>
      </c>
      <c r="E110" s="2" t="s">
        <v>13</v>
      </c>
      <c r="F110" s="48" t="s">
        <v>3</v>
      </c>
      <c r="G110" s="2">
        <v>1963</v>
      </c>
      <c r="H110" s="49" t="s">
        <v>36</v>
      </c>
      <c r="I110" s="3" t="str">
        <f>IF($F110="m",IF($G$1-$G110&gt;19,IF($G$1-$G110&lt;40,"A",IF($G$1-$G110&gt;49,IF($G$1-$G110&gt;59,IF($G$1-$G110&gt;69,"E","D"),"C"),"B")),"JM"),IF($G$1-$G110&gt;19,IF($G$1-$G110&lt;35,"F",IF($G$1-$G110&lt;50,"G","H")),"JŽ"))</f>
        <v>C</v>
      </c>
      <c r="J110" s="3">
        <f>COUNTIF(I$7:I110,I110)</f>
        <v>15</v>
      </c>
      <c r="K110" s="42">
        <v>0.04923611111111111</v>
      </c>
    </row>
    <row r="111" spans="1:11" ht="15" customHeight="1">
      <c r="A111" s="3">
        <v>105</v>
      </c>
      <c r="B111" s="73">
        <v>111</v>
      </c>
      <c r="C111" s="69" t="s">
        <v>247</v>
      </c>
      <c r="D111" s="63" t="s">
        <v>100</v>
      </c>
      <c r="E111" s="2" t="s">
        <v>13</v>
      </c>
      <c r="F111" s="48" t="s">
        <v>3</v>
      </c>
      <c r="G111" s="6">
        <v>1964</v>
      </c>
      <c r="H111" s="63" t="s">
        <v>248</v>
      </c>
      <c r="I111" s="3" t="str">
        <f>IF($F111="m",IF($G$1-$G111&gt;19,IF($G$1-$G111&lt;40,"A",IF($G$1-$G111&gt;49,IF($G$1-$G111&gt;59,IF($G$1-$G111&gt;69,"E","D"),"C"),"B")),"JM"),IF($G$1-$G111&gt;19,IF($G$1-$G111&lt;35,"F",IF($G$1-$G111&lt;50,"G","H")),"JŽ"))</f>
        <v>C</v>
      </c>
      <c r="J111" s="3">
        <f>COUNTIF(I$7:I111,I111)</f>
        <v>16</v>
      </c>
      <c r="K111" s="42">
        <v>0.050034722222222223</v>
      </c>
    </row>
    <row r="112" spans="1:11" s="96" customFormat="1" ht="15" customHeight="1">
      <c r="A112" s="90">
        <v>106</v>
      </c>
      <c r="B112" s="91">
        <v>101</v>
      </c>
      <c r="C112" s="92" t="s">
        <v>115</v>
      </c>
      <c r="D112" s="93" t="s">
        <v>20</v>
      </c>
      <c r="E112" s="94" t="s">
        <v>13</v>
      </c>
      <c r="F112" s="175" t="s">
        <v>3</v>
      </c>
      <c r="G112" s="94">
        <v>1941</v>
      </c>
      <c r="H112" s="93" t="s">
        <v>245</v>
      </c>
      <c r="I112" s="90" t="s">
        <v>261</v>
      </c>
      <c r="J112" s="90">
        <f>COUNTIF(I$7:I112,I112)</f>
        <v>3</v>
      </c>
      <c r="K112" s="95">
        <v>0.050902777777777776</v>
      </c>
    </row>
    <row r="113" spans="1:11" ht="15" customHeight="1">
      <c r="A113" s="3">
        <v>107</v>
      </c>
      <c r="B113" s="73">
        <v>103</v>
      </c>
      <c r="C113" s="68" t="s">
        <v>46</v>
      </c>
      <c r="D113" s="49" t="s">
        <v>52</v>
      </c>
      <c r="E113" s="2" t="s">
        <v>13</v>
      </c>
      <c r="F113" s="48" t="s">
        <v>4</v>
      </c>
      <c r="G113" s="2">
        <v>1985</v>
      </c>
      <c r="H113" s="49" t="s">
        <v>137</v>
      </c>
      <c r="I113" s="3" t="str">
        <f>IF($F113="m",IF($G$1-$G113&gt;19,IF($G$1-$G113&lt;40,"A",IF($G$1-$G113&gt;49,IF($G$1-$G113&gt;59,IF($G$1-$G113&gt;69,"E","D"),"C"),"B")),"JM"),IF($G$1-$G113&gt;19,IF($G$1-$G113&lt;35,"F",IF($G$1-$G113&lt;50,"G","H")),"JŽ"))</f>
        <v>F</v>
      </c>
      <c r="J113" s="3">
        <f>COUNTIF(I$7:I113,I113)</f>
        <v>6</v>
      </c>
      <c r="K113" s="42">
        <v>0.05255787037037037</v>
      </c>
    </row>
    <row r="114" spans="1:11" ht="15" customHeight="1">
      <c r="A114" s="3">
        <v>108</v>
      </c>
      <c r="B114" s="73">
        <v>29</v>
      </c>
      <c r="C114" s="68" t="s">
        <v>155</v>
      </c>
      <c r="D114" s="49" t="s">
        <v>156</v>
      </c>
      <c r="E114" s="2" t="s">
        <v>13</v>
      </c>
      <c r="F114" s="48" t="s">
        <v>4</v>
      </c>
      <c r="G114" s="2">
        <v>1967</v>
      </c>
      <c r="H114" s="49" t="s">
        <v>36</v>
      </c>
      <c r="I114" s="3" t="str">
        <f>IF($F114="m",IF($G$1-$G114&gt;19,IF($G$1-$G114&lt;40,"A",IF($G$1-$G114&gt;49,IF($G$1-$G114&gt;59,IF($G$1-$G114&gt;69,"E","D"),"C"),"B")),"JM"),IF($G$1-$G114&gt;19,IF($G$1-$G114&lt;35,"F",IF($G$1-$G114&lt;50,"G","H")),"JŽ"))</f>
        <v>H</v>
      </c>
      <c r="J114" s="3">
        <f>COUNTIF(I$7:I114,I114)</f>
        <v>5</v>
      </c>
      <c r="K114" s="42">
        <v>0.056875</v>
      </c>
    </row>
    <row r="115" spans="1:11" ht="15" customHeight="1" thickBot="1">
      <c r="A115" s="3">
        <v>109</v>
      </c>
      <c r="B115" s="73">
        <v>5</v>
      </c>
      <c r="C115" s="68" t="s">
        <v>48</v>
      </c>
      <c r="D115" s="49" t="s">
        <v>55</v>
      </c>
      <c r="E115" s="2" t="s">
        <v>13</v>
      </c>
      <c r="F115" s="48" t="s">
        <v>4</v>
      </c>
      <c r="G115" s="2">
        <v>1975</v>
      </c>
      <c r="H115" s="49" t="s">
        <v>57</v>
      </c>
      <c r="I115" s="3" t="str">
        <f>IF($F115="m",IF($G$1-$G115&gt;19,IF($G$1-$G115&lt;40,"A",IF($G$1-$G115&gt;49,IF($G$1-$G115&gt;59,IF($G$1-$G115&gt;69,"E","D"),"C"),"B")),"JM"),IF($G$1-$G115&gt;19,IF($G$1-$G115&lt;35,"F",IF($G$1-$G115&lt;50,"G","H")),"JŽ"))</f>
        <v>G</v>
      </c>
      <c r="J115" s="3">
        <f>COUNTIF(I$7:I115,I115)</f>
        <v>11</v>
      </c>
      <c r="K115" s="42">
        <v>0.06163194444444445</v>
      </c>
    </row>
    <row r="116" spans="1:11" s="98" customFormat="1" ht="19.5" customHeight="1" thickBot="1">
      <c r="A116" s="195" t="s">
        <v>273</v>
      </c>
      <c r="B116" s="196"/>
      <c r="C116" s="196"/>
      <c r="D116" s="196"/>
      <c r="E116" s="196"/>
      <c r="F116" s="196"/>
      <c r="G116" s="196"/>
      <c r="H116" s="196"/>
      <c r="I116" s="196"/>
      <c r="J116" s="196"/>
      <c r="K116" s="197"/>
    </row>
    <row r="117" spans="1:11" s="40" customFormat="1" ht="37.5" customHeight="1">
      <c r="A117" s="180" t="s">
        <v>214</v>
      </c>
      <c r="B117" s="181" t="s">
        <v>215</v>
      </c>
      <c r="C117" s="182" t="s">
        <v>25</v>
      </c>
      <c r="D117" s="183" t="s">
        <v>0</v>
      </c>
      <c r="E117" s="183" t="s">
        <v>12</v>
      </c>
      <c r="F117" s="183" t="s">
        <v>5</v>
      </c>
      <c r="G117" s="184" t="s">
        <v>7</v>
      </c>
      <c r="H117" s="183" t="s">
        <v>1</v>
      </c>
      <c r="I117" s="183" t="s">
        <v>6</v>
      </c>
      <c r="J117" s="180" t="s">
        <v>216</v>
      </c>
      <c r="K117" s="185" t="s">
        <v>2</v>
      </c>
    </row>
    <row r="118" spans="1:11" s="81" customFormat="1" ht="15" customHeight="1">
      <c r="A118" s="75">
        <v>1</v>
      </c>
      <c r="B118" s="76">
        <v>15</v>
      </c>
      <c r="C118" s="77" t="s">
        <v>205</v>
      </c>
      <c r="D118" s="78" t="s">
        <v>206</v>
      </c>
      <c r="E118" s="79" t="s">
        <v>13</v>
      </c>
      <c r="F118" s="79" t="s">
        <v>4</v>
      </c>
      <c r="G118" s="79">
        <v>1981</v>
      </c>
      <c r="H118" s="78" t="s">
        <v>207</v>
      </c>
      <c r="I118" s="75" t="str">
        <f>IF($F118="m",IF($G$1-$G118&gt;19,IF($G$1-$G118&lt;40,"A",IF($G$1-$G118&gt;49,IF($G$1-$G118&gt;59,IF($G$1-$G118&gt;69,"E","D"),"C"),"B")),"JM"),IF($G$1-$G118&gt;19,IF($G$1-$G118&lt;35,"F",IF($G$1-$G118&lt;50,"G","H")),"JŽ"))</f>
        <v>G</v>
      </c>
      <c r="J118" s="75">
        <v>1</v>
      </c>
      <c r="K118" s="82">
        <v>0.05199074074074075</v>
      </c>
    </row>
    <row r="119" spans="1:11" s="89" customFormat="1" ht="15" customHeight="1">
      <c r="A119" s="83">
        <v>2</v>
      </c>
      <c r="B119" s="84">
        <v>27</v>
      </c>
      <c r="C119" s="85" t="s">
        <v>167</v>
      </c>
      <c r="D119" s="86" t="s">
        <v>168</v>
      </c>
      <c r="E119" s="87" t="s">
        <v>13</v>
      </c>
      <c r="F119" s="87" t="s">
        <v>4</v>
      </c>
      <c r="G119" s="87">
        <v>1957</v>
      </c>
      <c r="H119" s="86" t="s">
        <v>73</v>
      </c>
      <c r="I119" s="83" t="s">
        <v>108</v>
      </c>
      <c r="J119" s="83">
        <v>2</v>
      </c>
      <c r="K119" s="88">
        <v>0.05787037037037037</v>
      </c>
    </row>
    <row r="120" spans="1:11" s="96" customFormat="1" ht="15" customHeight="1">
      <c r="A120" s="90">
        <v>3</v>
      </c>
      <c r="B120" s="91">
        <v>47</v>
      </c>
      <c r="C120" s="92" t="s">
        <v>150</v>
      </c>
      <c r="D120" s="93" t="s">
        <v>151</v>
      </c>
      <c r="E120" s="94" t="s">
        <v>13</v>
      </c>
      <c r="F120" s="94" t="s">
        <v>4</v>
      </c>
      <c r="G120" s="94">
        <v>1971</v>
      </c>
      <c r="H120" s="93" t="s">
        <v>152</v>
      </c>
      <c r="I120" s="90" t="str">
        <f>IF($F120="m",IF($G$1-$G120&gt;19,IF($G$1-$G120&lt;40,"A",IF($G$1-$G120&gt;49,IF($G$1-$G120&gt;59,IF($G$1-$G120&gt;69,"E","D"),"C"),"B")),"JM"),IF($G$1-$G120&gt;19,IF($G$1-$G120&lt;35,"F",IF($G$1-$G120&lt;50,"G","H")),"JŽ"))</f>
        <v>G</v>
      </c>
      <c r="J120" s="90">
        <v>3</v>
      </c>
      <c r="K120" s="95">
        <v>0.06142361111111111</v>
      </c>
    </row>
    <row r="121" spans="1:11" s="81" customFormat="1" ht="15" customHeight="1">
      <c r="A121" s="75">
        <v>4</v>
      </c>
      <c r="B121" s="76">
        <v>48</v>
      </c>
      <c r="C121" s="77" t="s">
        <v>47</v>
      </c>
      <c r="D121" s="78" t="s">
        <v>27</v>
      </c>
      <c r="E121" s="79" t="s">
        <v>13</v>
      </c>
      <c r="F121" s="79" t="s">
        <v>3</v>
      </c>
      <c r="G121" s="79">
        <v>1971</v>
      </c>
      <c r="H121" s="78" t="s">
        <v>90</v>
      </c>
      <c r="I121" s="75" t="str">
        <f>IF($F121="m",IF($G$1-$G121&gt;19,IF($G$1-$G121&lt;40,"A",IF($G$1-$G121&gt;49,IF($G$1-$G121&gt;59,IF($G$1-$G121&gt;69,"E","D"),"C"),"B")),"JM"),IF($G$1-$G121&gt;19,IF($G$1-$G121&lt;35,"F",IF($G$1-$G121&lt;50,"G","H")),"JŽ"))</f>
        <v>B</v>
      </c>
      <c r="J121" s="75">
        <v>1</v>
      </c>
      <c r="K121" s="82">
        <v>0.06143518518518518</v>
      </c>
    </row>
    <row r="123" spans="1:11" s="40" customFormat="1" ht="14.25" customHeight="1">
      <c r="A123" s="194" t="s">
        <v>11</v>
      </c>
      <c r="B123" s="194"/>
      <c r="C123" s="194"/>
      <c r="D123" s="194"/>
      <c r="E123" s="194"/>
      <c r="F123" s="194"/>
      <c r="G123" s="194"/>
      <c r="H123" s="194"/>
      <c r="I123" s="37"/>
      <c r="J123" s="37"/>
      <c r="K123" s="36"/>
    </row>
  </sheetData>
  <sheetProtection/>
  <mergeCells count="6">
    <mergeCell ref="A2:K2"/>
    <mergeCell ref="A3:K3"/>
    <mergeCell ref="A4:K4"/>
    <mergeCell ref="A5:D5"/>
    <mergeCell ref="A123:H123"/>
    <mergeCell ref="A116:K1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2"/>
  <sheetViews>
    <sheetView zoomScalePageLayoutView="0" workbookViewId="0" topLeftCell="A1">
      <selection activeCell="A242" sqref="A242:IV242"/>
    </sheetView>
  </sheetViews>
  <sheetFormatPr defaultColWidth="9.140625" defaultRowHeight="12.75"/>
  <cols>
    <col min="1" max="1" width="4.421875" style="28" customWidth="1"/>
    <col min="2" max="2" width="5.7109375" style="28" customWidth="1"/>
    <col min="3" max="3" width="14.7109375" style="12" customWidth="1"/>
    <col min="4" max="4" width="9.28125" style="28" customWidth="1"/>
    <col min="5" max="5" width="5.140625" style="28" customWidth="1"/>
    <col min="6" max="6" width="4.8515625" style="28" customWidth="1"/>
    <col min="7" max="7" width="5.7109375" style="30" customWidth="1"/>
    <col min="8" max="8" width="38.00390625" style="32" customWidth="1"/>
    <col min="9" max="9" width="3.8515625" style="28" customWidth="1"/>
    <col min="10" max="10" width="9.28125" style="29" customWidth="1"/>
    <col min="11" max="16384" width="9.140625" style="31" customWidth="1"/>
  </cols>
  <sheetData>
    <row r="1" spans="6:7" ht="0.75" customHeight="1" thickBot="1">
      <c r="F1" s="28" t="s">
        <v>63</v>
      </c>
      <c r="G1" s="30">
        <v>2019</v>
      </c>
    </row>
    <row r="2" spans="1:10" s="97" customFormat="1" ht="30" customHeight="1" thickBot="1">
      <c r="A2" s="199" t="s">
        <v>62</v>
      </c>
      <c r="B2" s="200"/>
      <c r="C2" s="200"/>
      <c r="D2" s="200"/>
      <c r="E2" s="200"/>
      <c r="F2" s="200"/>
      <c r="G2" s="200"/>
      <c r="H2" s="200"/>
      <c r="I2" s="200"/>
      <c r="J2" s="201"/>
    </row>
    <row r="3" spans="1:10" s="98" customFormat="1" ht="14.25" customHeight="1" thickBot="1">
      <c r="A3" s="202" t="s">
        <v>116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10" s="98" customFormat="1" ht="18" customHeight="1" thickBot="1">
      <c r="A4" s="203" t="s">
        <v>255</v>
      </c>
      <c r="B4" s="204"/>
      <c r="C4" s="204"/>
      <c r="D4" s="204"/>
      <c r="E4" s="204"/>
      <c r="F4" s="204"/>
      <c r="G4" s="204"/>
      <c r="H4" s="204"/>
      <c r="I4" s="204"/>
      <c r="J4" s="205"/>
    </row>
    <row r="5" spans="1:10" s="98" customFormat="1" ht="15.75" customHeight="1" thickBot="1">
      <c r="A5" s="206" t="s">
        <v>61</v>
      </c>
      <c r="B5" s="206"/>
      <c r="C5" s="206"/>
      <c r="D5" s="206"/>
      <c r="E5" s="99"/>
      <c r="F5" s="99"/>
      <c r="G5" s="100"/>
      <c r="H5" s="134"/>
      <c r="I5" s="99" t="s">
        <v>254</v>
      </c>
      <c r="J5" s="101"/>
    </row>
    <row r="6" spans="1:10" s="98" customFormat="1" ht="19.5" customHeight="1" thickBot="1">
      <c r="A6" s="195" t="s">
        <v>256</v>
      </c>
      <c r="B6" s="196"/>
      <c r="C6" s="196"/>
      <c r="D6" s="196"/>
      <c r="E6" s="196"/>
      <c r="F6" s="196"/>
      <c r="G6" s="196"/>
      <c r="H6" s="196"/>
      <c r="I6" s="196"/>
      <c r="J6" s="197"/>
    </row>
    <row r="7" spans="1:10" s="106" customFormat="1" ht="33.75" customHeight="1">
      <c r="A7" s="124" t="s">
        <v>214</v>
      </c>
      <c r="B7" s="124" t="s">
        <v>215</v>
      </c>
      <c r="C7" s="170" t="s">
        <v>25</v>
      </c>
      <c r="D7" s="171" t="s">
        <v>0</v>
      </c>
      <c r="E7" s="172" t="s">
        <v>12</v>
      </c>
      <c r="F7" s="172" t="s">
        <v>5</v>
      </c>
      <c r="G7" s="173" t="s">
        <v>7</v>
      </c>
      <c r="H7" s="171" t="s">
        <v>1</v>
      </c>
      <c r="I7" s="172" t="s">
        <v>6</v>
      </c>
      <c r="J7" s="174" t="s">
        <v>2</v>
      </c>
    </row>
    <row r="8" spans="1:10" s="159" customFormat="1" ht="15" customHeight="1">
      <c r="A8" s="154">
        <v>1</v>
      </c>
      <c r="B8" s="154">
        <v>51</v>
      </c>
      <c r="C8" s="155" t="s">
        <v>183</v>
      </c>
      <c r="D8" s="156" t="s">
        <v>17</v>
      </c>
      <c r="E8" s="157" t="s">
        <v>13</v>
      </c>
      <c r="F8" s="157" t="s">
        <v>3</v>
      </c>
      <c r="G8" s="157">
        <v>1988</v>
      </c>
      <c r="H8" s="156" t="s">
        <v>123</v>
      </c>
      <c r="I8" s="154" t="str">
        <f aca="true" t="shared" si="0" ref="I8:I39">IF($F8="m",IF($G$1-$G8&gt;19,IF($G$1-$G8&lt;40,"A",IF($G$1-$G8&gt;49,IF($G$1-$G8&gt;59,IF($G$1-$G8&gt;69,"E","D"),"C"),"B")),"JM"),IF($G$1-$G8&gt;19,IF($G$1-$G8&lt;35,"F",IF($G$1-$G8&lt;50,"G","H")),"JŽ"))</f>
        <v>A</v>
      </c>
      <c r="J8" s="158">
        <v>0.02342592592592593</v>
      </c>
    </row>
    <row r="9" spans="1:10" s="153" customFormat="1" ht="15" customHeight="1">
      <c r="A9" s="148">
        <v>2</v>
      </c>
      <c r="B9" s="148">
        <v>52</v>
      </c>
      <c r="C9" s="149" t="s">
        <v>121</v>
      </c>
      <c r="D9" s="150" t="s">
        <v>122</v>
      </c>
      <c r="E9" s="151" t="s">
        <v>13</v>
      </c>
      <c r="F9" s="151" t="s">
        <v>3</v>
      </c>
      <c r="G9" s="151">
        <v>1982</v>
      </c>
      <c r="H9" s="150" t="s">
        <v>123</v>
      </c>
      <c r="I9" s="148" t="str">
        <f t="shared" si="0"/>
        <v>A</v>
      </c>
      <c r="J9" s="152">
        <v>0.02560185185185185</v>
      </c>
    </row>
    <row r="10" spans="1:10" s="133" customFormat="1" ht="15" customHeight="1" thickBot="1">
      <c r="A10" s="129">
        <v>3</v>
      </c>
      <c r="B10" s="129">
        <v>18</v>
      </c>
      <c r="C10" s="137" t="s">
        <v>15</v>
      </c>
      <c r="D10" s="130" t="s">
        <v>21</v>
      </c>
      <c r="E10" s="131" t="s">
        <v>13</v>
      </c>
      <c r="F10" s="131" t="s">
        <v>3</v>
      </c>
      <c r="G10" s="131">
        <v>1976</v>
      </c>
      <c r="H10" s="130" t="s">
        <v>58</v>
      </c>
      <c r="I10" s="129" t="str">
        <f t="shared" si="0"/>
        <v>B</v>
      </c>
      <c r="J10" s="132">
        <v>0.02596064814814815</v>
      </c>
    </row>
    <row r="11" spans="1:10" s="98" customFormat="1" ht="15" customHeight="1" hidden="1">
      <c r="A11" s="35">
        <v>4</v>
      </c>
      <c r="B11" s="35">
        <v>36</v>
      </c>
      <c r="C11" s="136" t="s">
        <v>211</v>
      </c>
      <c r="D11" s="107" t="s">
        <v>42</v>
      </c>
      <c r="E11" s="34" t="s">
        <v>13</v>
      </c>
      <c r="F11" s="34" t="s">
        <v>3</v>
      </c>
      <c r="G11" s="34">
        <v>1961</v>
      </c>
      <c r="H11" s="107" t="s">
        <v>187</v>
      </c>
      <c r="I11" s="35" t="str">
        <f t="shared" si="0"/>
        <v>C</v>
      </c>
      <c r="J11" s="109">
        <v>0.02711805555555555</v>
      </c>
    </row>
    <row r="12" spans="1:10" s="108" customFormat="1" ht="15" customHeight="1" hidden="1">
      <c r="A12" s="35">
        <v>5</v>
      </c>
      <c r="B12" s="35">
        <v>50</v>
      </c>
      <c r="C12" s="136" t="s">
        <v>183</v>
      </c>
      <c r="D12" s="107" t="s">
        <v>18</v>
      </c>
      <c r="E12" s="34" t="s">
        <v>13</v>
      </c>
      <c r="F12" s="34" t="s">
        <v>3</v>
      </c>
      <c r="G12" s="34">
        <v>1986</v>
      </c>
      <c r="H12" s="107" t="s">
        <v>123</v>
      </c>
      <c r="I12" s="35" t="str">
        <f t="shared" si="0"/>
        <v>A</v>
      </c>
      <c r="J12" s="109">
        <v>0.027453703703703702</v>
      </c>
    </row>
    <row r="13" spans="1:10" s="110" customFormat="1" ht="15" customHeight="1" hidden="1">
      <c r="A13" s="35">
        <v>6</v>
      </c>
      <c r="B13" s="35">
        <v>62</v>
      </c>
      <c r="C13" s="136" t="s">
        <v>131</v>
      </c>
      <c r="D13" s="107" t="s">
        <v>132</v>
      </c>
      <c r="E13" s="34" t="s">
        <v>13</v>
      </c>
      <c r="F13" s="34" t="s">
        <v>3</v>
      </c>
      <c r="G13" s="34">
        <v>1999</v>
      </c>
      <c r="H13" s="107" t="s">
        <v>133</v>
      </c>
      <c r="I13" s="35" t="str">
        <f t="shared" si="0"/>
        <v>A</v>
      </c>
      <c r="J13" s="109">
        <v>0.027465277777777772</v>
      </c>
    </row>
    <row r="14" spans="1:10" s="98" customFormat="1" ht="15" customHeight="1" hidden="1">
      <c r="A14" s="35">
        <v>7</v>
      </c>
      <c r="B14" s="35">
        <v>44</v>
      </c>
      <c r="C14" s="138" t="s">
        <v>30</v>
      </c>
      <c r="D14" s="112" t="s">
        <v>24</v>
      </c>
      <c r="E14" s="34" t="s">
        <v>13</v>
      </c>
      <c r="F14" s="35" t="s">
        <v>3</v>
      </c>
      <c r="G14" s="113">
        <v>1965</v>
      </c>
      <c r="H14" s="112" t="s">
        <v>31</v>
      </c>
      <c r="I14" s="35" t="str">
        <f t="shared" si="0"/>
        <v>C</v>
      </c>
      <c r="J14" s="109">
        <v>0.027789351851851853</v>
      </c>
    </row>
    <row r="15" spans="1:10" s="98" customFormat="1" ht="15" customHeight="1" hidden="1">
      <c r="A15" s="35">
        <v>8</v>
      </c>
      <c r="B15" s="35">
        <v>87</v>
      </c>
      <c r="C15" s="138" t="s">
        <v>241</v>
      </c>
      <c r="D15" s="112" t="s">
        <v>17</v>
      </c>
      <c r="E15" s="34" t="s">
        <v>13</v>
      </c>
      <c r="F15" s="35" t="s">
        <v>3</v>
      </c>
      <c r="G15" s="113">
        <v>1979</v>
      </c>
      <c r="H15" s="112" t="s">
        <v>8</v>
      </c>
      <c r="I15" s="35" t="str">
        <f t="shared" si="0"/>
        <v>B</v>
      </c>
      <c r="J15" s="109">
        <v>0.028148148148148148</v>
      </c>
    </row>
    <row r="16" spans="1:10" s="111" customFormat="1" ht="15" customHeight="1" hidden="1">
      <c r="A16" s="35">
        <v>9</v>
      </c>
      <c r="B16" s="35">
        <v>13</v>
      </c>
      <c r="C16" s="136" t="s">
        <v>50</v>
      </c>
      <c r="D16" s="107" t="s">
        <v>20</v>
      </c>
      <c r="E16" s="34" t="s">
        <v>13</v>
      </c>
      <c r="F16" s="34" t="s">
        <v>3</v>
      </c>
      <c r="G16" s="34">
        <v>1988</v>
      </c>
      <c r="H16" s="107" t="s">
        <v>191</v>
      </c>
      <c r="I16" s="35" t="str">
        <f t="shared" si="0"/>
        <v>A</v>
      </c>
      <c r="J16" s="109">
        <v>0.028460648148148148</v>
      </c>
    </row>
    <row r="17" spans="1:10" s="110" customFormat="1" ht="15" customHeight="1" hidden="1">
      <c r="A17" s="35">
        <v>10</v>
      </c>
      <c r="B17" s="35">
        <v>17</v>
      </c>
      <c r="C17" s="136" t="s">
        <v>14</v>
      </c>
      <c r="D17" s="107" t="s">
        <v>19</v>
      </c>
      <c r="E17" s="34" t="s">
        <v>13</v>
      </c>
      <c r="F17" s="34" t="s">
        <v>3</v>
      </c>
      <c r="G17" s="34">
        <v>1966</v>
      </c>
      <c r="H17" s="107" t="s">
        <v>252</v>
      </c>
      <c r="I17" s="35" t="str">
        <f t="shared" si="0"/>
        <v>C</v>
      </c>
      <c r="J17" s="109">
        <v>0.02871527777777778</v>
      </c>
    </row>
    <row r="18" spans="1:10" s="98" customFormat="1" ht="15" customHeight="1" hidden="1">
      <c r="A18" s="35">
        <v>11</v>
      </c>
      <c r="B18" s="35">
        <v>57</v>
      </c>
      <c r="C18" s="138" t="s">
        <v>49</v>
      </c>
      <c r="D18" s="112" t="s">
        <v>29</v>
      </c>
      <c r="E18" s="34" t="s">
        <v>13</v>
      </c>
      <c r="F18" s="35" t="s">
        <v>3</v>
      </c>
      <c r="G18" s="113">
        <v>1967</v>
      </c>
      <c r="H18" s="112" t="s">
        <v>232</v>
      </c>
      <c r="I18" s="35" t="str">
        <f t="shared" si="0"/>
        <v>C</v>
      </c>
      <c r="J18" s="109">
        <v>0.0290162037037037</v>
      </c>
    </row>
    <row r="19" spans="1:10" s="98" customFormat="1" ht="15" customHeight="1" hidden="1">
      <c r="A19" s="35">
        <v>12</v>
      </c>
      <c r="B19" s="35">
        <v>74</v>
      </c>
      <c r="C19" s="136" t="s">
        <v>142</v>
      </c>
      <c r="D19" s="107" t="s">
        <v>143</v>
      </c>
      <c r="E19" s="34" t="s">
        <v>13</v>
      </c>
      <c r="F19" s="34" t="s">
        <v>3</v>
      </c>
      <c r="G19" s="34">
        <v>1981</v>
      </c>
      <c r="H19" s="107" t="s">
        <v>144</v>
      </c>
      <c r="I19" s="35" t="str">
        <f t="shared" si="0"/>
        <v>A</v>
      </c>
      <c r="J19" s="109">
        <v>0.029375</v>
      </c>
    </row>
    <row r="20" spans="1:10" s="98" customFormat="1" ht="15" customHeight="1" hidden="1">
      <c r="A20" s="35">
        <v>13</v>
      </c>
      <c r="B20" s="35">
        <v>45</v>
      </c>
      <c r="C20" s="138" t="s">
        <v>229</v>
      </c>
      <c r="D20" s="112" t="s">
        <v>230</v>
      </c>
      <c r="E20" s="34" t="s">
        <v>13</v>
      </c>
      <c r="F20" s="35" t="s">
        <v>3</v>
      </c>
      <c r="G20" s="113">
        <v>1983</v>
      </c>
      <c r="H20" s="112" t="s">
        <v>133</v>
      </c>
      <c r="I20" s="35" t="str">
        <f t="shared" si="0"/>
        <v>A</v>
      </c>
      <c r="J20" s="109">
        <v>0.02952546296296296</v>
      </c>
    </row>
    <row r="21" spans="1:10" s="98" customFormat="1" ht="15" customHeight="1" hidden="1">
      <c r="A21" s="35">
        <v>14</v>
      </c>
      <c r="B21" s="35">
        <v>98</v>
      </c>
      <c r="C21" s="136" t="s">
        <v>119</v>
      </c>
      <c r="D21" s="107" t="s">
        <v>37</v>
      </c>
      <c r="E21" s="34" t="s">
        <v>13</v>
      </c>
      <c r="F21" s="34" t="s">
        <v>3</v>
      </c>
      <c r="G21" s="34">
        <v>1998</v>
      </c>
      <c r="H21" s="107" t="s">
        <v>120</v>
      </c>
      <c r="I21" s="35" t="str">
        <f t="shared" si="0"/>
        <v>A</v>
      </c>
      <c r="J21" s="109">
        <v>0.0297337962962963</v>
      </c>
    </row>
    <row r="22" spans="1:10" s="111" customFormat="1" ht="15" customHeight="1" hidden="1">
      <c r="A22" s="35">
        <v>15</v>
      </c>
      <c r="B22" s="35">
        <v>77</v>
      </c>
      <c r="C22" s="136" t="s">
        <v>184</v>
      </c>
      <c r="D22" s="107" t="s">
        <v>180</v>
      </c>
      <c r="E22" s="34" t="s">
        <v>13</v>
      </c>
      <c r="F22" s="34" t="s">
        <v>3</v>
      </c>
      <c r="G22" s="34">
        <v>2002</v>
      </c>
      <c r="H22" s="107" t="s">
        <v>8</v>
      </c>
      <c r="I22" s="35" t="str">
        <f t="shared" si="0"/>
        <v>JM</v>
      </c>
      <c r="J22" s="109">
        <v>0.029780092592592594</v>
      </c>
    </row>
    <row r="23" spans="1:10" s="98" customFormat="1" ht="15" customHeight="1" hidden="1">
      <c r="A23" s="35">
        <v>16</v>
      </c>
      <c r="B23" s="35">
        <v>71</v>
      </c>
      <c r="C23" s="136" t="s">
        <v>101</v>
      </c>
      <c r="D23" s="107" t="s">
        <v>17</v>
      </c>
      <c r="E23" s="34" t="s">
        <v>13</v>
      </c>
      <c r="F23" s="34" t="s">
        <v>3</v>
      </c>
      <c r="G23" s="34">
        <v>1974</v>
      </c>
      <c r="H23" s="107" t="s">
        <v>191</v>
      </c>
      <c r="I23" s="35" t="str">
        <f t="shared" si="0"/>
        <v>B</v>
      </c>
      <c r="J23" s="109">
        <v>0.029861111111111113</v>
      </c>
    </row>
    <row r="24" spans="1:10" s="98" customFormat="1" ht="15" customHeight="1" hidden="1">
      <c r="A24" s="35">
        <v>17</v>
      </c>
      <c r="B24" s="35">
        <v>66</v>
      </c>
      <c r="C24" s="138" t="s">
        <v>236</v>
      </c>
      <c r="D24" s="112" t="s">
        <v>21</v>
      </c>
      <c r="E24" s="34" t="s">
        <v>13</v>
      </c>
      <c r="F24" s="35" t="s">
        <v>3</v>
      </c>
      <c r="G24" s="113">
        <v>1989</v>
      </c>
      <c r="H24" s="112" t="s">
        <v>237</v>
      </c>
      <c r="I24" s="35" t="str">
        <f t="shared" si="0"/>
        <v>A</v>
      </c>
      <c r="J24" s="109">
        <v>0.030000000000000002</v>
      </c>
    </row>
    <row r="25" spans="1:10" s="98" customFormat="1" ht="15" customHeight="1" hidden="1">
      <c r="A25" s="35">
        <v>18</v>
      </c>
      <c r="B25" s="35">
        <v>75</v>
      </c>
      <c r="C25" s="138" t="s">
        <v>114</v>
      </c>
      <c r="D25" s="112" t="s">
        <v>20</v>
      </c>
      <c r="E25" s="34" t="s">
        <v>13</v>
      </c>
      <c r="F25" s="35" t="s">
        <v>3</v>
      </c>
      <c r="G25" s="113">
        <v>1972</v>
      </c>
      <c r="H25" s="112" t="s">
        <v>105</v>
      </c>
      <c r="I25" s="35" t="str">
        <f t="shared" si="0"/>
        <v>B</v>
      </c>
      <c r="J25" s="109">
        <v>0.03006944444444444</v>
      </c>
    </row>
    <row r="26" spans="1:10" s="108" customFormat="1" ht="15" customHeight="1" hidden="1">
      <c r="A26" s="35">
        <v>19</v>
      </c>
      <c r="B26" s="35">
        <v>7</v>
      </c>
      <c r="C26" s="139" t="s">
        <v>218</v>
      </c>
      <c r="D26" s="114" t="s">
        <v>35</v>
      </c>
      <c r="E26" s="34" t="s">
        <v>13</v>
      </c>
      <c r="F26" s="35" t="s">
        <v>3</v>
      </c>
      <c r="G26" s="103">
        <v>1972</v>
      </c>
      <c r="H26" s="107" t="s">
        <v>219</v>
      </c>
      <c r="I26" s="35" t="str">
        <f t="shared" si="0"/>
        <v>B</v>
      </c>
      <c r="J26" s="109">
        <v>0.030104166666666668</v>
      </c>
    </row>
    <row r="27" spans="1:10" s="98" customFormat="1" ht="15" customHeight="1" hidden="1">
      <c r="A27" s="35">
        <v>20</v>
      </c>
      <c r="B27" s="35">
        <v>107</v>
      </c>
      <c r="C27" s="136" t="s">
        <v>68</v>
      </c>
      <c r="D27" s="107" t="s">
        <v>17</v>
      </c>
      <c r="E27" s="34" t="s">
        <v>13</v>
      </c>
      <c r="F27" s="34" t="s">
        <v>3</v>
      </c>
      <c r="G27" s="34">
        <v>1980</v>
      </c>
      <c r="H27" s="107" t="s">
        <v>69</v>
      </c>
      <c r="I27" s="35" t="str">
        <f t="shared" si="0"/>
        <v>A</v>
      </c>
      <c r="J27" s="109">
        <v>0.030590277777777775</v>
      </c>
    </row>
    <row r="28" spans="1:10" s="98" customFormat="1" ht="15" customHeight="1" hidden="1">
      <c r="A28" s="35">
        <v>21</v>
      </c>
      <c r="B28" s="35">
        <v>8</v>
      </c>
      <c r="C28" s="136" t="s">
        <v>159</v>
      </c>
      <c r="D28" s="107" t="s">
        <v>28</v>
      </c>
      <c r="E28" s="34" t="s">
        <v>13</v>
      </c>
      <c r="F28" s="34" t="s">
        <v>3</v>
      </c>
      <c r="G28" s="34">
        <v>1957</v>
      </c>
      <c r="H28" s="107" t="s">
        <v>160</v>
      </c>
      <c r="I28" s="35" t="str">
        <f t="shared" si="0"/>
        <v>D</v>
      </c>
      <c r="J28" s="109">
        <v>0.03072916666666667</v>
      </c>
    </row>
    <row r="29" spans="1:10" s="98" customFormat="1" ht="15" customHeight="1" hidden="1">
      <c r="A29" s="35">
        <v>22</v>
      </c>
      <c r="B29" s="35">
        <v>88</v>
      </c>
      <c r="C29" s="136" t="s">
        <v>198</v>
      </c>
      <c r="D29" s="107" t="s">
        <v>40</v>
      </c>
      <c r="E29" s="34" t="s">
        <v>13</v>
      </c>
      <c r="F29" s="34" t="s">
        <v>3</v>
      </c>
      <c r="G29" s="34">
        <v>1987</v>
      </c>
      <c r="H29" s="107" t="s">
        <v>90</v>
      </c>
      <c r="I29" s="35" t="str">
        <f t="shared" si="0"/>
        <v>A</v>
      </c>
      <c r="J29" s="109">
        <v>0.031145833333333334</v>
      </c>
    </row>
    <row r="30" spans="1:10" s="108" customFormat="1" ht="15" customHeight="1" hidden="1">
      <c r="A30" s="35">
        <v>23</v>
      </c>
      <c r="B30" s="35">
        <v>80</v>
      </c>
      <c r="C30" s="136" t="s">
        <v>70</v>
      </c>
      <c r="D30" s="107" t="s">
        <v>71</v>
      </c>
      <c r="E30" s="34" t="s">
        <v>13</v>
      </c>
      <c r="F30" s="34" t="s">
        <v>3</v>
      </c>
      <c r="G30" s="34">
        <v>1984</v>
      </c>
      <c r="H30" s="107" t="s">
        <v>8</v>
      </c>
      <c r="I30" s="35" t="str">
        <f t="shared" si="0"/>
        <v>A</v>
      </c>
      <c r="J30" s="109">
        <v>0.03135416666666666</v>
      </c>
    </row>
    <row r="31" spans="1:10" s="98" customFormat="1" ht="15" customHeight="1" hidden="1">
      <c r="A31" s="35">
        <v>24</v>
      </c>
      <c r="B31" s="35">
        <v>59</v>
      </c>
      <c r="C31" s="138" t="s">
        <v>233</v>
      </c>
      <c r="D31" s="112" t="s">
        <v>37</v>
      </c>
      <c r="E31" s="34" t="s">
        <v>13</v>
      </c>
      <c r="F31" s="35" t="s">
        <v>3</v>
      </c>
      <c r="G31" s="113">
        <v>2000</v>
      </c>
      <c r="H31" s="112" t="s">
        <v>234</v>
      </c>
      <c r="I31" s="35" t="str">
        <f t="shared" si="0"/>
        <v>JM</v>
      </c>
      <c r="J31" s="109">
        <v>0.03162037037037037</v>
      </c>
    </row>
    <row r="32" spans="1:10" s="98" customFormat="1" ht="15" customHeight="1" hidden="1">
      <c r="A32" s="35">
        <v>25</v>
      </c>
      <c r="B32" s="35">
        <v>86</v>
      </c>
      <c r="C32" s="136" t="s">
        <v>203</v>
      </c>
      <c r="D32" s="107" t="s">
        <v>18</v>
      </c>
      <c r="E32" s="34" t="s">
        <v>13</v>
      </c>
      <c r="F32" s="34" t="s">
        <v>3</v>
      </c>
      <c r="G32" s="34">
        <v>1991</v>
      </c>
      <c r="H32" s="107" t="s">
        <v>204</v>
      </c>
      <c r="I32" s="35" t="str">
        <f t="shared" si="0"/>
        <v>A</v>
      </c>
      <c r="J32" s="109">
        <v>0.03163194444444444</v>
      </c>
    </row>
    <row r="33" spans="1:10" s="98" customFormat="1" ht="15" customHeight="1" hidden="1">
      <c r="A33" s="35">
        <v>26</v>
      </c>
      <c r="B33" s="35">
        <v>34</v>
      </c>
      <c r="C33" s="138" t="s">
        <v>78</v>
      </c>
      <c r="D33" s="112" t="s">
        <v>29</v>
      </c>
      <c r="E33" s="34" t="s">
        <v>13</v>
      </c>
      <c r="F33" s="35" t="s">
        <v>3</v>
      </c>
      <c r="G33" s="113">
        <v>1983</v>
      </c>
      <c r="H33" s="112" t="s">
        <v>66</v>
      </c>
      <c r="I33" s="35" t="str">
        <f t="shared" si="0"/>
        <v>A</v>
      </c>
      <c r="J33" s="109">
        <v>0.03196759259259259</v>
      </c>
    </row>
    <row r="34" spans="1:10" s="98" customFormat="1" ht="15" customHeight="1" hidden="1">
      <c r="A34" s="35">
        <v>27</v>
      </c>
      <c r="B34" s="35">
        <v>109</v>
      </c>
      <c r="C34" s="136" t="s">
        <v>89</v>
      </c>
      <c r="D34" s="107" t="s">
        <v>20</v>
      </c>
      <c r="E34" s="34" t="s">
        <v>13</v>
      </c>
      <c r="F34" s="34" t="s">
        <v>3</v>
      </c>
      <c r="G34" s="34">
        <v>1984</v>
      </c>
      <c r="H34" s="107" t="s">
        <v>65</v>
      </c>
      <c r="I34" s="35" t="str">
        <f t="shared" si="0"/>
        <v>A</v>
      </c>
      <c r="J34" s="109">
        <v>0.03197916666666666</v>
      </c>
    </row>
    <row r="35" spans="1:10" s="98" customFormat="1" ht="15" customHeight="1" hidden="1">
      <c r="A35" s="35">
        <v>28</v>
      </c>
      <c r="B35" s="35">
        <v>79</v>
      </c>
      <c r="C35" s="136" t="s">
        <v>45</v>
      </c>
      <c r="D35" s="107" t="s">
        <v>28</v>
      </c>
      <c r="E35" s="34" t="s">
        <v>13</v>
      </c>
      <c r="F35" s="34" t="s">
        <v>3</v>
      </c>
      <c r="G35" s="34">
        <v>1990</v>
      </c>
      <c r="H35" s="107" t="s">
        <v>118</v>
      </c>
      <c r="I35" s="35" t="str">
        <f t="shared" si="0"/>
        <v>A</v>
      </c>
      <c r="J35" s="109">
        <v>0.03239583333333333</v>
      </c>
    </row>
    <row r="36" spans="1:10" s="98" customFormat="1" ht="15" customHeight="1" hidden="1">
      <c r="A36" s="35">
        <v>29</v>
      </c>
      <c r="B36" s="35">
        <v>39</v>
      </c>
      <c r="C36" s="136" t="s">
        <v>138</v>
      </c>
      <c r="D36" s="107" t="s">
        <v>53</v>
      </c>
      <c r="E36" s="34" t="s">
        <v>13</v>
      </c>
      <c r="F36" s="34" t="s">
        <v>3</v>
      </c>
      <c r="G36" s="34">
        <v>1969</v>
      </c>
      <c r="H36" s="107" t="s">
        <v>139</v>
      </c>
      <c r="I36" s="35" t="str">
        <f t="shared" si="0"/>
        <v>C</v>
      </c>
      <c r="J36" s="109">
        <v>0.03247685185185185</v>
      </c>
    </row>
    <row r="37" spans="1:10" s="98" customFormat="1" ht="15" customHeight="1" hidden="1">
      <c r="A37" s="35">
        <v>31</v>
      </c>
      <c r="B37" s="35">
        <v>61</v>
      </c>
      <c r="C37" s="136" t="s">
        <v>220</v>
      </c>
      <c r="D37" s="107" t="s">
        <v>221</v>
      </c>
      <c r="E37" s="34" t="s">
        <v>13</v>
      </c>
      <c r="F37" s="35" t="s">
        <v>3</v>
      </c>
      <c r="G37" s="113">
        <v>1999</v>
      </c>
      <c r="H37" s="107" t="s">
        <v>222</v>
      </c>
      <c r="I37" s="35" t="str">
        <f t="shared" si="0"/>
        <v>A</v>
      </c>
      <c r="J37" s="109">
        <v>0.033171296296296296</v>
      </c>
    </row>
    <row r="38" spans="1:10" s="98" customFormat="1" ht="15" customHeight="1" hidden="1">
      <c r="A38" s="35">
        <v>32</v>
      </c>
      <c r="B38" s="35">
        <v>12</v>
      </c>
      <c r="C38" s="136" t="s">
        <v>163</v>
      </c>
      <c r="D38" s="107" t="s">
        <v>164</v>
      </c>
      <c r="E38" s="34" t="s">
        <v>13</v>
      </c>
      <c r="F38" s="34" t="s">
        <v>3</v>
      </c>
      <c r="G38" s="34">
        <v>1981</v>
      </c>
      <c r="H38" s="107" t="s">
        <v>8</v>
      </c>
      <c r="I38" s="35" t="str">
        <f t="shared" si="0"/>
        <v>A</v>
      </c>
      <c r="J38" s="109">
        <v>0.03332175925925926</v>
      </c>
    </row>
    <row r="39" spans="1:10" s="108" customFormat="1" ht="15" customHeight="1" hidden="1">
      <c r="A39" s="35">
        <v>33</v>
      </c>
      <c r="B39" s="35">
        <v>58</v>
      </c>
      <c r="C39" s="136" t="s">
        <v>188</v>
      </c>
      <c r="D39" s="107" t="s">
        <v>189</v>
      </c>
      <c r="E39" s="34" t="s">
        <v>13</v>
      </c>
      <c r="F39" s="34" t="s">
        <v>3</v>
      </c>
      <c r="G39" s="34">
        <v>1971</v>
      </c>
      <c r="H39" s="107" t="s">
        <v>190</v>
      </c>
      <c r="I39" s="35" t="str">
        <f t="shared" si="0"/>
        <v>B</v>
      </c>
      <c r="J39" s="109">
        <v>0.03359953703703704</v>
      </c>
    </row>
    <row r="40" spans="1:10" s="98" customFormat="1" ht="15" customHeight="1" hidden="1">
      <c r="A40" s="35">
        <v>34</v>
      </c>
      <c r="B40" s="35">
        <v>69</v>
      </c>
      <c r="C40" s="136" t="s">
        <v>34</v>
      </c>
      <c r="D40" s="107" t="s">
        <v>17</v>
      </c>
      <c r="E40" s="34" t="s">
        <v>13</v>
      </c>
      <c r="F40" s="34" t="s">
        <v>3</v>
      </c>
      <c r="G40" s="34">
        <v>1987</v>
      </c>
      <c r="H40" s="107" t="s">
        <v>10</v>
      </c>
      <c r="I40" s="35" t="str">
        <f aca="true" t="shared" si="1" ref="I40:I72">IF($F40="m",IF($G$1-$G40&gt;19,IF($G$1-$G40&lt;40,"A",IF($G$1-$G40&gt;49,IF($G$1-$G40&gt;59,IF($G$1-$G40&gt;69,"E","D"),"C"),"B")),"JM"),IF($G$1-$G40&gt;19,IF($G$1-$G40&lt;35,"F",IF($G$1-$G40&lt;50,"G","H")),"JŽ"))</f>
        <v>A</v>
      </c>
      <c r="J40" s="109">
        <v>0.033900462962962966</v>
      </c>
    </row>
    <row r="41" spans="1:10" s="98" customFormat="1" ht="15" customHeight="1" hidden="1">
      <c r="A41" s="35">
        <v>35</v>
      </c>
      <c r="B41" s="35">
        <v>42</v>
      </c>
      <c r="C41" s="136" t="s">
        <v>199</v>
      </c>
      <c r="D41" s="107" t="s">
        <v>200</v>
      </c>
      <c r="E41" s="34" t="s">
        <v>13</v>
      </c>
      <c r="F41" s="34" t="s">
        <v>3</v>
      </c>
      <c r="G41" s="34">
        <v>1957</v>
      </c>
      <c r="H41" s="107" t="s">
        <v>201</v>
      </c>
      <c r="I41" s="35" t="str">
        <f t="shared" si="1"/>
        <v>D</v>
      </c>
      <c r="J41" s="109">
        <v>0.034131944444444444</v>
      </c>
    </row>
    <row r="42" spans="1:10" s="98" customFormat="1" ht="15" customHeight="1" hidden="1">
      <c r="A42" s="35">
        <v>36</v>
      </c>
      <c r="B42" s="35">
        <v>99</v>
      </c>
      <c r="C42" s="136" t="s">
        <v>147</v>
      </c>
      <c r="D42" s="107" t="s">
        <v>54</v>
      </c>
      <c r="E42" s="34" t="s">
        <v>13</v>
      </c>
      <c r="F42" s="34" t="s">
        <v>3</v>
      </c>
      <c r="G42" s="34">
        <v>1995</v>
      </c>
      <c r="H42" s="107" t="s">
        <v>90</v>
      </c>
      <c r="I42" s="35" t="str">
        <f t="shared" si="1"/>
        <v>A</v>
      </c>
      <c r="J42" s="109">
        <v>0.034201388888888885</v>
      </c>
    </row>
    <row r="43" spans="1:10" s="98" customFormat="1" ht="15" customHeight="1" hidden="1">
      <c r="A43" s="35">
        <v>37</v>
      </c>
      <c r="B43" s="35">
        <v>72</v>
      </c>
      <c r="C43" s="138" t="s">
        <v>72</v>
      </c>
      <c r="D43" s="112" t="s">
        <v>20</v>
      </c>
      <c r="E43" s="34" t="s">
        <v>13</v>
      </c>
      <c r="F43" s="35" t="s">
        <v>3</v>
      </c>
      <c r="G43" s="113">
        <v>1969</v>
      </c>
      <c r="H43" s="112" t="s">
        <v>60</v>
      </c>
      <c r="I43" s="35" t="str">
        <f t="shared" si="1"/>
        <v>C</v>
      </c>
      <c r="J43" s="109">
        <v>0.03428240740740741</v>
      </c>
    </row>
    <row r="44" spans="1:10" s="98" customFormat="1" ht="15" customHeight="1" hidden="1">
      <c r="A44" s="35">
        <v>38</v>
      </c>
      <c r="B44" s="35">
        <v>35</v>
      </c>
      <c r="C44" s="138" t="s">
        <v>78</v>
      </c>
      <c r="D44" s="112" t="s">
        <v>20</v>
      </c>
      <c r="E44" s="34" t="s">
        <v>13</v>
      </c>
      <c r="F44" s="35" t="s">
        <v>3</v>
      </c>
      <c r="G44" s="113">
        <v>1981</v>
      </c>
      <c r="H44" s="112" t="s">
        <v>66</v>
      </c>
      <c r="I44" s="35" t="str">
        <f t="shared" si="1"/>
        <v>A</v>
      </c>
      <c r="J44" s="109">
        <v>0.03435185185185185</v>
      </c>
    </row>
    <row r="45" spans="1:10" s="98" customFormat="1" ht="15" customHeight="1" hidden="1">
      <c r="A45" s="35">
        <v>40</v>
      </c>
      <c r="B45" s="35">
        <v>14</v>
      </c>
      <c r="C45" s="136" t="s">
        <v>64</v>
      </c>
      <c r="D45" s="112" t="s">
        <v>21</v>
      </c>
      <c r="E45" s="34" t="s">
        <v>13</v>
      </c>
      <c r="F45" s="35" t="s">
        <v>3</v>
      </c>
      <c r="G45" s="113">
        <v>1984</v>
      </c>
      <c r="H45" s="112" t="s">
        <v>65</v>
      </c>
      <c r="I45" s="35" t="str">
        <f t="shared" si="1"/>
        <v>A</v>
      </c>
      <c r="J45" s="109">
        <v>0.034479166666666665</v>
      </c>
    </row>
    <row r="46" spans="1:10" s="98" customFormat="1" ht="15" customHeight="1" hidden="1">
      <c r="A46" s="35">
        <v>41</v>
      </c>
      <c r="B46" s="35">
        <v>82</v>
      </c>
      <c r="C46" s="136" t="s">
        <v>59</v>
      </c>
      <c r="D46" s="107" t="s">
        <v>29</v>
      </c>
      <c r="E46" s="34" t="s">
        <v>13</v>
      </c>
      <c r="F46" s="34" t="s">
        <v>3</v>
      </c>
      <c r="G46" s="34">
        <v>1962</v>
      </c>
      <c r="H46" s="107" t="s">
        <v>8</v>
      </c>
      <c r="I46" s="35" t="str">
        <f t="shared" si="1"/>
        <v>C</v>
      </c>
      <c r="J46" s="109">
        <v>0.03460648148148148</v>
      </c>
    </row>
    <row r="47" spans="1:10" s="98" customFormat="1" ht="15" customHeight="1" hidden="1">
      <c r="A47" s="35">
        <v>42</v>
      </c>
      <c r="B47" s="35">
        <v>63</v>
      </c>
      <c r="C47" s="138" t="s">
        <v>235</v>
      </c>
      <c r="D47" s="112" t="s">
        <v>29</v>
      </c>
      <c r="E47" s="34" t="s">
        <v>13</v>
      </c>
      <c r="F47" s="35" t="s">
        <v>3</v>
      </c>
      <c r="G47" s="113">
        <v>1969</v>
      </c>
      <c r="H47" s="112" t="s">
        <v>8</v>
      </c>
      <c r="I47" s="35" t="str">
        <f t="shared" si="1"/>
        <v>C</v>
      </c>
      <c r="J47" s="109">
        <v>0.03497685185185185</v>
      </c>
    </row>
    <row r="48" spans="1:10" s="98" customFormat="1" ht="15" customHeight="1" hidden="1">
      <c r="A48" s="35">
        <v>44</v>
      </c>
      <c r="B48" s="35">
        <v>106</v>
      </c>
      <c r="C48" s="136" t="s">
        <v>165</v>
      </c>
      <c r="D48" s="107" t="s">
        <v>86</v>
      </c>
      <c r="E48" s="34" t="s">
        <v>13</v>
      </c>
      <c r="F48" s="34" t="s">
        <v>3</v>
      </c>
      <c r="G48" s="34">
        <v>1987</v>
      </c>
      <c r="H48" s="107" t="s">
        <v>146</v>
      </c>
      <c r="I48" s="35" t="str">
        <f t="shared" si="1"/>
        <v>A</v>
      </c>
      <c r="J48" s="109">
        <v>0.035370370370370365</v>
      </c>
    </row>
    <row r="49" spans="1:10" s="98" customFormat="1" ht="15" customHeight="1" hidden="1">
      <c r="A49" s="35">
        <v>46</v>
      </c>
      <c r="B49" s="35">
        <v>94</v>
      </c>
      <c r="C49" s="136" t="s">
        <v>91</v>
      </c>
      <c r="D49" s="107" t="s">
        <v>77</v>
      </c>
      <c r="E49" s="34" t="s">
        <v>13</v>
      </c>
      <c r="F49" s="34" t="s">
        <v>3</v>
      </c>
      <c r="G49" s="34">
        <v>1978</v>
      </c>
      <c r="H49" s="107" t="s">
        <v>174</v>
      </c>
      <c r="I49" s="35" t="str">
        <f t="shared" si="1"/>
        <v>B</v>
      </c>
      <c r="J49" s="109">
        <v>0.03575231481481481</v>
      </c>
    </row>
    <row r="50" spans="1:10" s="98" customFormat="1" ht="15" customHeight="1" hidden="1">
      <c r="A50" s="35">
        <v>47</v>
      </c>
      <c r="B50" s="35">
        <v>93</v>
      </c>
      <c r="C50" s="136" t="s">
        <v>32</v>
      </c>
      <c r="D50" s="107" t="s">
        <v>113</v>
      </c>
      <c r="E50" s="34" t="s">
        <v>13</v>
      </c>
      <c r="F50" s="34" t="s">
        <v>3</v>
      </c>
      <c r="G50" s="34">
        <v>1994</v>
      </c>
      <c r="H50" s="107" t="s">
        <v>10</v>
      </c>
      <c r="I50" s="35" t="str">
        <f t="shared" si="1"/>
        <v>A</v>
      </c>
      <c r="J50" s="109">
        <v>0.03579861111111111</v>
      </c>
    </row>
    <row r="51" spans="1:10" s="98" customFormat="1" ht="15" customHeight="1" hidden="1">
      <c r="A51" s="35">
        <v>48</v>
      </c>
      <c r="B51" s="35">
        <v>73</v>
      </c>
      <c r="C51" s="138" t="s">
        <v>72</v>
      </c>
      <c r="D51" s="112" t="s">
        <v>20</v>
      </c>
      <c r="E51" s="34" t="s">
        <v>13</v>
      </c>
      <c r="F51" s="35" t="s">
        <v>3</v>
      </c>
      <c r="G51" s="113">
        <v>1970</v>
      </c>
      <c r="H51" s="112" t="s">
        <v>10</v>
      </c>
      <c r="I51" s="35" t="str">
        <f t="shared" si="1"/>
        <v>B</v>
      </c>
      <c r="J51" s="109">
        <v>0.03584490740740741</v>
      </c>
    </row>
    <row r="52" spans="1:10" s="98" customFormat="1" ht="15" customHeight="1" hidden="1">
      <c r="A52" s="35">
        <v>50</v>
      </c>
      <c r="B52" s="35">
        <v>38</v>
      </c>
      <c r="C52" s="136" t="s">
        <v>97</v>
      </c>
      <c r="D52" s="107" t="s">
        <v>24</v>
      </c>
      <c r="E52" s="34" t="s">
        <v>13</v>
      </c>
      <c r="F52" s="34" t="s">
        <v>3</v>
      </c>
      <c r="G52" s="34">
        <v>1964</v>
      </c>
      <c r="H52" s="107" t="s">
        <v>76</v>
      </c>
      <c r="I52" s="35" t="str">
        <f t="shared" si="1"/>
        <v>C</v>
      </c>
      <c r="J52" s="109">
        <v>0.03606481481481481</v>
      </c>
    </row>
    <row r="53" spans="1:10" s="98" customFormat="1" ht="15" customHeight="1" hidden="1">
      <c r="A53" s="35">
        <v>51</v>
      </c>
      <c r="B53" s="35">
        <v>97</v>
      </c>
      <c r="C53" s="138" t="s">
        <v>242</v>
      </c>
      <c r="D53" s="112" t="s">
        <v>20</v>
      </c>
      <c r="E53" s="34" t="s">
        <v>13</v>
      </c>
      <c r="F53" s="35" t="s">
        <v>3</v>
      </c>
      <c r="G53" s="113">
        <v>1971</v>
      </c>
      <c r="H53" s="112" t="s">
        <v>243</v>
      </c>
      <c r="I53" s="35" t="str">
        <f t="shared" si="1"/>
        <v>B</v>
      </c>
      <c r="J53" s="109">
        <v>0.0362037037037037</v>
      </c>
    </row>
    <row r="54" spans="1:10" s="110" customFormat="1" ht="15" customHeight="1" hidden="1">
      <c r="A54" s="35">
        <v>52</v>
      </c>
      <c r="B54" s="35">
        <v>16</v>
      </c>
      <c r="C54" s="138" t="s">
        <v>223</v>
      </c>
      <c r="D54" s="112" t="s">
        <v>71</v>
      </c>
      <c r="E54" s="34" t="s">
        <v>13</v>
      </c>
      <c r="F54" s="35" t="s">
        <v>3</v>
      </c>
      <c r="G54" s="113">
        <v>1976</v>
      </c>
      <c r="H54" s="112" t="s">
        <v>8</v>
      </c>
      <c r="I54" s="35" t="str">
        <f t="shared" si="1"/>
        <v>B</v>
      </c>
      <c r="J54" s="109">
        <v>0.03626157407407408</v>
      </c>
    </row>
    <row r="55" spans="1:10" s="98" customFormat="1" ht="15" customHeight="1" hidden="1">
      <c r="A55" s="35">
        <v>53</v>
      </c>
      <c r="B55" s="35">
        <v>25</v>
      </c>
      <c r="C55" s="136" t="s">
        <v>87</v>
      </c>
      <c r="D55" s="107" t="s">
        <v>20</v>
      </c>
      <c r="E55" s="34" t="s">
        <v>13</v>
      </c>
      <c r="F55" s="34" t="s">
        <v>3</v>
      </c>
      <c r="G55" s="34">
        <v>1958</v>
      </c>
      <c r="H55" s="107" t="s">
        <v>73</v>
      </c>
      <c r="I55" s="35" t="str">
        <f t="shared" si="1"/>
        <v>D</v>
      </c>
      <c r="J55" s="109">
        <v>0.03648148148148148</v>
      </c>
    </row>
    <row r="56" spans="1:10" s="98" customFormat="1" ht="15" customHeight="1" hidden="1">
      <c r="A56" s="35">
        <v>54</v>
      </c>
      <c r="B56" s="35">
        <v>26</v>
      </c>
      <c r="C56" s="138" t="s">
        <v>227</v>
      </c>
      <c r="D56" s="112" t="s">
        <v>18</v>
      </c>
      <c r="E56" s="34" t="s">
        <v>13</v>
      </c>
      <c r="F56" s="35" t="s">
        <v>3</v>
      </c>
      <c r="G56" s="113">
        <v>1986</v>
      </c>
      <c r="H56" s="112" t="s">
        <v>60</v>
      </c>
      <c r="I56" s="35" t="str">
        <f t="shared" si="1"/>
        <v>A</v>
      </c>
      <c r="J56" s="109">
        <v>0.036550925925925924</v>
      </c>
    </row>
    <row r="57" spans="1:10" s="108" customFormat="1" ht="15" customHeight="1" hidden="1">
      <c r="A57" s="35">
        <v>56</v>
      </c>
      <c r="B57" s="35">
        <v>67</v>
      </c>
      <c r="C57" s="139" t="s">
        <v>217</v>
      </c>
      <c r="D57" s="114" t="s">
        <v>42</v>
      </c>
      <c r="E57" s="34" t="s">
        <v>13</v>
      </c>
      <c r="F57" s="35" t="s">
        <v>3</v>
      </c>
      <c r="G57" s="103">
        <v>1966</v>
      </c>
      <c r="H57" s="102" t="s">
        <v>8</v>
      </c>
      <c r="I57" s="35" t="str">
        <f t="shared" si="1"/>
        <v>C</v>
      </c>
      <c r="J57" s="109">
        <v>0.03679398148148148</v>
      </c>
    </row>
    <row r="58" spans="1:10" s="98" customFormat="1" ht="15" customHeight="1" hidden="1">
      <c r="A58" s="35">
        <v>58</v>
      </c>
      <c r="B58" s="35">
        <v>90</v>
      </c>
      <c r="C58" s="136" t="s">
        <v>157</v>
      </c>
      <c r="D58" s="107" t="s">
        <v>20</v>
      </c>
      <c r="E58" s="34" t="s">
        <v>13</v>
      </c>
      <c r="F58" s="34" t="s">
        <v>3</v>
      </c>
      <c r="G58" s="34">
        <v>1982</v>
      </c>
      <c r="H58" s="107" t="s">
        <v>158</v>
      </c>
      <c r="I58" s="35" t="str">
        <f t="shared" si="1"/>
        <v>A</v>
      </c>
      <c r="J58" s="109">
        <v>0.03719907407407407</v>
      </c>
    </row>
    <row r="59" spans="1:10" s="98" customFormat="1" ht="15" customHeight="1" hidden="1">
      <c r="A59" s="35">
        <v>59</v>
      </c>
      <c r="B59" s="35">
        <v>37</v>
      </c>
      <c r="C59" s="138" t="s">
        <v>228</v>
      </c>
      <c r="D59" s="112" t="s">
        <v>71</v>
      </c>
      <c r="E59" s="34" t="s">
        <v>13</v>
      </c>
      <c r="F59" s="35" t="s">
        <v>3</v>
      </c>
      <c r="G59" s="113">
        <v>1973</v>
      </c>
      <c r="H59" s="112" t="s">
        <v>79</v>
      </c>
      <c r="I59" s="35" t="str">
        <f t="shared" si="1"/>
        <v>B</v>
      </c>
      <c r="J59" s="109">
        <v>0.037442129629629624</v>
      </c>
    </row>
    <row r="60" spans="1:10" s="98" customFormat="1" ht="15" customHeight="1" hidden="1">
      <c r="A60" s="35">
        <v>62</v>
      </c>
      <c r="B60" s="35">
        <v>24</v>
      </c>
      <c r="C60" s="138" t="s">
        <v>226</v>
      </c>
      <c r="D60" s="112" t="s">
        <v>82</v>
      </c>
      <c r="E60" s="34" t="s">
        <v>13</v>
      </c>
      <c r="F60" s="35" t="s">
        <v>3</v>
      </c>
      <c r="G60" s="113">
        <v>1971</v>
      </c>
      <c r="H60" s="112" t="s">
        <v>90</v>
      </c>
      <c r="I60" s="35" t="str">
        <f t="shared" si="1"/>
        <v>B</v>
      </c>
      <c r="J60" s="109">
        <v>0.03796296296296296</v>
      </c>
    </row>
    <row r="61" spans="1:10" s="98" customFormat="1" ht="15" customHeight="1" hidden="1">
      <c r="A61" s="35">
        <v>63</v>
      </c>
      <c r="B61" s="35">
        <v>64</v>
      </c>
      <c r="C61" s="136" t="s">
        <v>110</v>
      </c>
      <c r="D61" s="107" t="s">
        <v>86</v>
      </c>
      <c r="E61" s="34" t="s">
        <v>13</v>
      </c>
      <c r="F61" s="34" t="s">
        <v>3</v>
      </c>
      <c r="G61" s="34">
        <v>1979</v>
      </c>
      <c r="H61" s="107" t="s">
        <v>129</v>
      </c>
      <c r="I61" s="35" t="str">
        <f t="shared" si="1"/>
        <v>B</v>
      </c>
      <c r="J61" s="109">
        <v>0.03819444444444444</v>
      </c>
    </row>
    <row r="62" spans="1:10" s="111" customFormat="1" ht="15" customHeight="1" hidden="1">
      <c r="A62" s="35">
        <v>64</v>
      </c>
      <c r="B62" s="35">
        <v>31</v>
      </c>
      <c r="C62" s="136" t="s">
        <v>94</v>
      </c>
      <c r="D62" s="107" t="s">
        <v>17</v>
      </c>
      <c r="E62" s="34" t="s">
        <v>13</v>
      </c>
      <c r="F62" s="34" t="s">
        <v>3</v>
      </c>
      <c r="G62" s="34">
        <v>1988</v>
      </c>
      <c r="H62" s="107" t="s">
        <v>66</v>
      </c>
      <c r="I62" s="35" t="str">
        <f t="shared" si="1"/>
        <v>A</v>
      </c>
      <c r="J62" s="109">
        <v>0.03827546296296296</v>
      </c>
    </row>
    <row r="63" spans="1:10" s="111" customFormat="1" ht="15" customHeight="1" hidden="1">
      <c r="A63" s="35">
        <v>65</v>
      </c>
      <c r="B63" s="35">
        <v>32</v>
      </c>
      <c r="C63" s="136" t="s">
        <v>130</v>
      </c>
      <c r="D63" s="107" t="s">
        <v>20</v>
      </c>
      <c r="E63" s="34" t="s">
        <v>13</v>
      </c>
      <c r="F63" s="34" t="s">
        <v>3</v>
      </c>
      <c r="G63" s="34">
        <v>1983</v>
      </c>
      <c r="H63" s="107" t="s">
        <v>66</v>
      </c>
      <c r="I63" s="35" t="str">
        <f t="shared" si="1"/>
        <v>A</v>
      </c>
      <c r="J63" s="109">
        <v>0.03834490740740741</v>
      </c>
    </row>
    <row r="64" spans="1:10" s="98" customFormat="1" ht="15" customHeight="1" hidden="1">
      <c r="A64" s="35">
        <v>66</v>
      </c>
      <c r="B64" s="35">
        <v>108</v>
      </c>
      <c r="C64" s="138" t="s">
        <v>32</v>
      </c>
      <c r="D64" s="112" t="s">
        <v>179</v>
      </c>
      <c r="E64" s="34" t="s">
        <v>13</v>
      </c>
      <c r="F64" s="35" t="s">
        <v>3</v>
      </c>
      <c r="G64" s="113">
        <v>2005</v>
      </c>
      <c r="H64" s="112" t="s">
        <v>60</v>
      </c>
      <c r="I64" s="35" t="str">
        <f t="shared" si="1"/>
        <v>JM</v>
      </c>
      <c r="J64" s="109">
        <v>0.03857638888888889</v>
      </c>
    </row>
    <row r="65" spans="1:10" s="98" customFormat="1" ht="15" customHeight="1" hidden="1">
      <c r="A65" s="35">
        <v>67</v>
      </c>
      <c r="B65" s="35">
        <v>1</v>
      </c>
      <c r="C65" s="136" t="s">
        <v>26</v>
      </c>
      <c r="D65" s="107" t="s">
        <v>27</v>
      </c>
      <c r="E65" s="34" t="s">
        <v>13</v>
      </c>
      <c r="F65" s="34" t="s">
        <v>3</v>
      </c>
      <c r="G65" s="34">
        <v>1958</v>
      </c>
      <c r="H65" s="107" t="s">
        <v>9</v>
      </c>
      <c r="I65" s="35" t="str">
        <f t="shared" si="1"/>
        <v>D</v>
      </c>
      <c r="J65" s="109">
        <v>0.03866898148148148</v>
      </c>
    </row>
    <row r="66" spans="1:10" s="98" customFormat="1" ht="15" customHeight="1" hidden="1">
      <c r="A66" s="35">
        <v>70</v>
      </c>
      <c r="B66" s="35">
        <v>9</v>
      </c>
      <c r="C66" s="136" t="s">
        <v>107</v>
      </c>
      <c r="D66" s="107" t="s">
        <v>20</v>
      </c>
      <c r="E66" s="34" t="s">
        <v>13</v>
      </c>
      <c r="F66" s="34" t="s">
        <v>3</v>
      </c>
      <c r="G66" s="34">
        <v>1975</v>
      </c>
      <c r="H66" s="107" t="s">
        <v>10</v>
      </c>
      <c r="I66" s="35" t="str">
        <f t="shared" si="1"/>
        <v>B</v>
      </c>
      <c r="J66" s="109">
        <v>0.03935185185185185</v>
      </c>
    </row>
    <row r="67" spans="1:10" s="98" customFormat="1" ht="15" customHeight="1" hidden="1">
      <c r="A67" s="35">
        <v>71</v>
      </c>
      <c r="B67" s="35">
        <v>10</v>
      </c>
      <c r="C67" s="136" t="s">
        <v>148</v>
      </c>
      <c r="D67" s="107" t="s">
        <v>86</v>
      </c>
      <c r="E67" s="34" t="s">
        <v>13</v>
      </c>
      <c r="F67" s="34" t="s">
        <v>3</v>
      </c>
      <c r="G67" s="34">
        <v>1964</v>
      </c>
      <c r="H67" s="107" t="s">
        <v>149</v>
      </c>
      <c r="I67" s="35" t="str">
        <f t="shared" si="1"/>
        <v>C</v>
      </c>
      <c r="J67" s="109">
        <v>0.03935185185185185</v>
      </c>
    </row>
    <row r="68" spans="1:10" s="110" customFormat="1" ht="15" customHeight="1" hidden="1">
      <c r="A68" s="35">
        <v>73</v>
      </c>
      <c r="B68" s="35">
        <v>100</v>
      </c>
      <c r="C68" s="138" t="s">
        <v>44</v>
      </c>
      <c r="D68" s="112" t="s">
        <v>244</v>
      </c>
      <c r="E68" s="34" t="s">
        <v>13</v>
      </c>
      <c r="F68" s="35" t="s">
        <v>3</v>
      </c>
      <c r="G68" s="113">
        <v>1977</v>
      </c>
      <c r="H68" s="112" t="s">
        <v>10</v>
      </c>
      <c r="I68" s="35" t="str">
        <f t="shared" si="1"/>
        <v>B</v>
      </c>
      <c r="J68" s="109">
        <v>0.03935185185185185</v>
      </c>
    </row>
    <row r="69" spans="1:10" s="98" customFormat="1" ht="15" customHeight="1" hidden="1">
      <c r="A69" s="35">
        <v>74</v>
      </c>
      <c r="B69" s="35">
        <v>85</v>
      </c>
      <c r="C69" s="136" t="s">
        <v>47</v>
      </c>
      <c r="D69" s="107" t="s">
        <v>134</v>
      </c>
      <c r="E69" s="34" t="s">
        <v>13</v>
      </c>
      <c r="F69" s="34" t="s">
        <v>3</v>
      </c>
      <c r="G69" s="34">
        <v>1969</v>
      </c>
      <c r="H69" s="107" t="s">
        <v>8</v>
      </c>
      <c r="I69" s="35" t="str">
        <f t="shared" si="1"/>
        <v>C</v>
      </c>
      <c r="J69" s="109">
        <v>0.039421296296296295</v>
      </c>
    </row>
    <row r="70" spans="1:10" s="98" customFormat="1" ht="15" customHeight="1" hidden="1">
      <c r="A70" s="35">
        <v>75</v>
      </c>
      <c r="B70" s="35">
        <v>84</v>
      </c>
      <c r="C70" s="138" t="s">
        <v>83</v>
      </c>
      <c r="D70" s="112" t="s">
        <v>84</v>
      </c>
      <c r="E70" s="34" t="s">
        <v>13</v>
      </c>
      <c r="F70" s="35" t="s">
        <v>3</v>
      </c>
      <c r="G70" s="113">
        <v>1958</v>
      </c>
      <c r="H70" s="112" t="s">
        <v>240</v>
      </c>
      <c r="I70" s="35" t="str">
        <f t="shared" si="1"/>
        <v>D</v>
      </c>
      <c r="J70" s="109">
        <v>0.03943287037037037</v>
      </c>
    </row>
    <row r="71" spans="1:10" s="111" customFormat="1" ht="15" customHeight="1" hidden="1">
      <c r="A71" s="35">
        <v>77</v>
      </c>
      <c r="B71" s="35">
        <v>89</v>
      </c>
      <c r="C71" s="136" t="s">
        <v>166</v>
      </c>
      <c r="D71" s="107" t="s">
        <v>85</v>
      </c>
      <c r="E71" s="34" t="s">
        <v>13</v>
      </c>
      <c r="F71" s="34" t="s">
        <v>3</v>
      </c>
      <c r="G71" s="34">
        <v>1991</v>
      </c>
      <c r="H71" s="107" t="s">
        <v>90</v>
      </c>
      <c r="I71" s="35" t="str">
        <f t="shared" si="1"/>
        <v>A</v>
      </c>
      <c r="J71" s="109">
        <v>0.039467592592592596</v>
      </c>
    </row>
    <row r="72" spans="1:10" s="98" customFormat="1" ht="15" customHeight="1" hidden="1">
      <c r="A72" s="35">
        <v>78</v>
      </c>
      <c r="B72" s="35">
        <v>6</v>
      </c>
      <c r="C72" s="136" t="s">
        <v>38</v>
      </c>
      <c r="D72" s="107" t="s">
        <v>39</v>
      </c>
      <c r="E72" s="34" t="s">
        <v>13</v>
      </c>
      <c r="F72" s="34" t="s">
        <v>3</v>
      </c>
      <c r="G72" s="34">
        <v>1954</v>
      </c>
      <c r="H72" s="107" t="s">
        <v>92</v>
      </c>
      <c r="I72" s="35" t="str">
        <f t="shared" si="1"/>
        <v>D</v>
      </c>
      <c r="J72" s="109">
        <v>0.039502314814814816</v>
      </c>
    </row>
    <row r="73" spans="1:10" s="98" customFormat="1" ht="15" customHeight="1" hidden="1">
      <c r="A73" s="35">
        <v>79</v>
      </c>
      <c r="B73" s="35">
        <v>43</v>
      </c>
      <c r="C73" s="136" t="s">
        <v>98</v>
      </c>
      <c r="D73" s="107" t="s">
        <v>17</v>
      </c>
      <c r="E73" s="34" t="s">
        <v>13</v>
      </c>
      <c r="F73" s="34" t="s">
        <v>3</v>
      </c>
      <c r="G73" s="34">
        <v>1947</v>
      </c>
      <c r="H73" s="107" t="s">
        <v>99</v>
      </c>
      <c r="I73" s="35" t="s">
        <v>109</v>
      </c>
      <c r="J73" s="109">
        <v>0.039699074074074074</v>
      </c>
    </row>
    <row r="74" spans="1:10" s="98" customFormat="1" ht="15" customHeight="1" hidden="1">
      <c r="A74" s="35">
        <v>80</v>
      </c>
      <c r="B74" s="35">
        <v>92</v>
      </c>
      <c r="C74" s="138" t="s">
        <v>47</v>
      </c>
      <c r="D74" s="112" t="s">
        <v>86</v>
      </c>
      <c r="E74" s="34" t="s">
        <v>13</v>
      </c>
      <c r="F74" s="35" t="s">
        <v>3</v>
      </c>
      <c r="G74" s="113">
        <v>1992</v>
      </c>
      <c r="H74" s="112" t="s">
        <v>10</v>
      </c>
      <c r="I74" s="35" t="str">
        <f aca="true" t="shared" si="2" ref="I74:I91">IF($F74="m",IF($G$1-$G74&gt;19,IF($G$1-$G74&lt;40,"A",IF($G$1-$G74&gt;49,IF($G$1-$G74&gt;59,IF($G$1-$G74&gt;69,"E","D"),"C"),"B")),"JM"),IF($G$1-$G74&gt;19,IF($G$1-$G74&lt;35,"F",IF($G$1-$G74&lt;50,"G","H")),"JŽ"))</f>
        <v>A</v>
      </c>
      <c r="J74" s="109">
        <v>0.039837962962962964</v>
      </c>
    </row>
    <row r="75" spans="1:10" s="98" customFormat="1" ht="15" customHeight="1" hidden="1">
      <c r="A75" s="35">
        <v>81</v>
      </c>
      <c r="B75" s="35">
        <v>112</v>
      </c>
      <c r="C75" s="138" t="s">
        <v>249</v>
      </c>
      <c r="D75" s="112" t="s">
        <v>250</v>
      </c>
      <c r="E75" s="34" t="s">
        <v>13</v>
      </c>
      <c r="F75" s="35" t="s">
        <v>3</v>
      </c>
      <c r="G75" s="113">
        <v>1978</v>
      </c>
      <c r="H75" s="112" t="s">
        <v>248</v>
      </c>
      <c r="I75" s="35" t="str">
        <f t="shared" si="2"/>
        <v>B</v>
      </c>
      <c r="J75" s="109">
        <v>0.0402662037037037</v>
      </c>
    </row>
    <row r="76" spans="1:10" s="98" customFormat="1" ht="15" customHeight="1" hidden="1">
      <c r="A76" s="35">
        <v>82</v>
      </c>
      <c r="B76" s="35">
        <v>49</v>
      </c>
      <c r="C76" s="136" t="s">
        <v>47</v>
      </c>
      <c r="D76" s="107" t="s">
        <v>27</v>
      </c>
      <c r="E76" s="34" t="s">
        <v>13</v>
      </c>
      <c r="F76" s="34" t="s">
        <v>3</v>
      </c>
      <c r="G76" s="34">
        <v>2001</v>
      </c>
      <c r="H76" s="107" t="s">
        <v>153</v>
      </c>
      <c r="I76" s="35" t="str">
        <f t="shared" si="2"/>
        <v>JM</v>
      </c>
      <c r="J76" s="109">
        <v>0.040671296296296296</v>
      </c>
    </row>
    <row r="77" spans="1:10" s="110" customFormat="1" ht="15" customHeight="1" hidden="1">
      <c r="A77" s="35">
        <v>83</v>
      </c>
      <c r="B77" s="35">
        <v>91</v>
      </c>
      <c r="C77" s="136" t="s">
        <v>192</v>
      </c>
      <c r="D77" s="107" t="s">
        <v>24</v>
      </c>
      <c r="E77" s="34" t="s">
        <v>13</v>
      </c>
      <c r="F77" s="34" t="s">
        <v>3</v>
      </c>
      <c r="G77" s="34">
        <v>1984</v>
      </c>
      <c r="H77" s="107" t="s">
        <v>212</v>
      </c>
      <c r="I77" s="35" t="str">
        <f t="shared" si="2"/>
        <v>A</v>
      </c>
      <c r="J77" s="109">
        <v>0.041122685185185186</v>
      </c>
    </row>
    <row r="78" spans="1:10" s="110" customFormat="1" ht="15" customHeight="1" hidden="1">
      <c r="A78" s="35">
        <v>85</v>
      </c>
      <c r="B78" s="35">
        <v>55</v>
      </c>
      <c r="C78" s="136" t="s">
        <v>179</v>
      </c>
      <c r="D78" s="107" t="s">
        <v>180</v>
      </c>
      <c r="E78" s="34" t="s">
        <v>13</v>
      </c>
      <c r="F78" s="34" t="s">
        <v>3</v>
      </c>
      <c r="G78" s="34">
        <v>1980</v>
      </c>
      <c r="H78" s="107" t="s">
        <v>181</v>
      </c>
      <c r="I78" s="35" t="str">
        <f t="shared" si="2"/>
        <v>A</v>
      </c>
      <c r="J78" s="109">
        <v>0.041701388888888885</v>
      </c>
    </row>
    <row r="79" spans="1:10" s="111" customFormat="1" ht="15" customHeight="1" hidden="1">
      <c r="A79" s="35">
        <v>88</v>
      </c>
      <c r="B79" s="35">
        <v>68</v>
      </c>
      <c r="C79" s="136" t="s">
        <v>34</v>
      </c>
      <c r="D79" s="107" t="s">
        <v>29</v>
      </c>
      <c r="E79" s="34" t="s">
        <v>13</v>
      </c>
      <c r="F79" s="34" t="s">
        <v>3</v>
      </c>
      <c r="G79" s="34">
        <v>1989</v>
      </c>
      <c r="H79" s="107" t="s">
        <v>10</v>
      </c>
      <c r="I79" s="35" t="str">
        <f t="shared" si="2"/>
        <v>A</v>
      </c>
      <c r="J79" s="109">
        <v>0.04237268518518519</v>
      </c>
    </row>
    <row r="80" spans="1:10" s="98" customFormat="1" ht="15" customHeight="1" hidden="1">
      <c r="A80" s="35">
        <v>89</v>
      </c>
      <c r="B80" s="35">
        <v>54</v>
      </c>
      <c r="C80" s="138" t="s">
        <v>231</v>
      </c>
      <c r="D80" s="112" t="s">
        <v>27</v>
      </c>
      <c r="E80" s="34" t="s">
        <v>13</v>
      </c>
      <c r="F80" s="35" t="s">
        <v>3</v>
      </c>
      <c r="G80" s="113">
        <v>1960</v>
      </c>
      <c r="H80" s="112" t="s">
        <v>8</v>
      </c>
      <c r="I80" s="35" t="str">
        <f t="shared" si="2"/>
        <v>C</v>
      </c>
      <c r="J80" s="109">
        <v>0.042430555555555555</v>
      </c>
    </row>
    <row r="81" spans="1:10" s="98" customFormat="1" ht="15" customHeight="1" hidden="1">
      <c r="A81" s="35">
        <v>91</v>
      </c>
      <c r="B81" s="35">
        <v>113</v>
      </c>
      <c r="C81" s="138" t="s">
        <v>251</v>
      </c>
      <c r="D81" s="112" t="s">
        <v>17</v>
      </c>
      <c r="E81" s="34" t="s">
        <v>13</v>
      </c>
      <c r="F81" s="35" t="s">
        <v>3</v>
      </c>
      <c r="G81" s="113">
        <v>1986</v>
      </c>
      <c r="H81" s="112" t="s">
        <v>248</v>
      </c>
      <c r="I81" s="35" t="str">
        <f t="shared" si="2"/>
        <v>A</v>
      </c>
      <c r="J81" s="109">
        <v>0.042430555555555555</v>
      </c>
    </row>
    <row r="82" spans="1:10" s="98" customFormat="1" ht="15" customHeight="1" hidden="1">
      <c r="A82" s="35">
        <v>93</v>
      </c>
      <c r="B82" s="35">
        <v>20</v>
      </c>
      <c r="C82" s="136" t="s">
        <v>93</v>
      </c>
      <c r="D82" s="107" t="s">
        <v>35</v>
      </c>
      <c r="E82" s="34" t="s">
        <v>13</v>
      </c>
      <c r="F82" s="34" t="s">
        <v>3</v>
      </c>
      <c r="G82" s="34">
        <v>1970</v>
      </c>
      <c r="H82" s="107" t="s">
        <v>36</v>
      </c>
      <c r="I82" s="35" t="str">
        <f t="shared" si="2"/>
        <v>B</v>
      </c>
      <c r="J82" s="109">
        <v>0.04297453703703704</v>
      </c>
    </row>
    <row r="83" spans="1:10" s="98" customFormat="1" ht="15" customHeight="1" hidden="1">
      <c r="A83" s="35">
        <v>94</v>
      </c>
      <c r="B83" s="35">
        <v>3</v>
      </c>
      <c r="C83" s="136" t="s">
        <v>175</v>
      </c>
      <c r="D83" s="107" t="s">
        <v>20</v>
      </c>
      <c r="E83" s="34" t="s">
        <v>13</v>
      </c>
      <c r="F83" s="34" t="s">
        <v>3</v>
      </c>
      <c r="G83" s="34">
        <v>1982</v>
      </c>
      <c r="H83" s="107" t="s">
        <v>92</v>
      </c>
      <c r="I83" s="35" t="str">
        <f t="shared" si="2"/>
        <v>A</v>
      </c>
      <c r="J83" s="109">
        <v>0.042986111111111114</v>
      </c>
    </row>
    <row r="84" spans="1:10" s="98" customFormat="1" ht="15" customHeight="1" hidden="1">
      <c r="A84" s="35">
        <v>95</v>
      </c>
      <c r="B84" s="35">
        <v>110</v>
      </c>
      <c r="C84" s="136" t="s">
        <v>124</v>
      </c>
      <c r="D84" s="107" t="s">
        <v>20</v>
      </c>
      <c r="E84" s="34" t="s">
        <v>13</v>
      </c>
      <c r="F84" s="34" t="s">
        <v>3</v>
      </c>
      <c r="G84" s="34">
        <v>1970</v>
      </c>
      <c r="H84" s="107" t="s">
        <v>125</v>
      </c>
      <c r="I84" s="35" t="str">
        <f t="shared" si="2"/>
        <v>B</v>
      </c>
      <c r="J84" s="109">
        <v>0.04366898148148148</v>
      </c>
    </row>
    <row r="85" spans="1:10" s="111" customFormat="1" ht="15" customHeight="1" hidden="1">
      <c r="A85" s="35">
        <v>97</v>
      </c>
      <c r="B85" s="35">
        <v>65</v>
      </c>
      <c r="C85" s="138" t="s">
        <v>236</v>
      </c>
      <c r="D85" s="112" t="s">
        <v>113</v>
      </c>
      <c r="E85" s="34" t="s">
        <v>13</v>
      </c>
      <c r="F85" s="35" t="s">
        <v>3</v>
      </c>
      <c r="G85" s="113">
        <v>1987</v>
      </c>
      <c r="H85" s="112" t="s">
        <v>237</v>
      </c>
      <c r="I85" s="35" t="str">
        <f t="shared" si="2"/>
        <v>A</v>
      </c>
      <c r="J85" s="109">
        <v>0.04435185185185186</v>
      </c>
    </row>
    <row r="86" spans="1:10" s="98" customFormat="1" ht="15" customHeight="1" hidden="1">
      <c r="A86" s="35">
        <v>99</v>
      </c>
      <c r="B86" s="35">
        <v>95</v>
      </c>
      <c r="C86" s="136" t="s">
        <v>161</v>
      </c>
      <c r="D86" s="107" t="s">
        <v>18</v>
      </c>
      <c r="E86" s="34" t="s">
        <v>13</v>
      </c>
      <c r="F86" s="34" t="s">
        <v>3</v>
      </c>
      <c r="G86" s="34">
        <v>1961</v>
      </c>
      <c r="H86" s="107" t="s">
        <v>162</v>
      </c>
      <c r="I86" s="35" t="str">
        <f t="shared" si="2"/>
        <v>C</v>
      </c>
      <c r="J86" s="109">
        <v>0.04456018518518518</v>
      </c>
    </row>
    <row r="87" spans="1:10" s="98" customFormat="1" ht="15" customHeight="1" hidden="1">
      <c r="A87" s="35">
        <v>101</v>
      </c>
      <c r="B87" s="35">
        <v>83</v>
      </c>
      <c r="C87" s="138" t="s">
        <v>227</v>
      </c>
      <c r="D87" s="112" t="s">
        <v>29</v>
      </c>
      <c r="E87" s="34" t="s">
        <v>13</v>
      </c>
      <c r="F87" s="35" t="s">
        <v>3</v>
      </c>
      <c r="G87" s="113">
        <v>1948</v>
      </c>
      <c r="H87" s="112" t="s">
        <v>239</v>
      </c>
      <c r="I87" s="35" t="str">
        <f t="shared" si="2"/>
        <v>E</v>
      </c>
      <c r="J87" s="109">
        <v>0.04761574074074074</v>
      </c>
    </row>
    <row r="88" spans="1:10" s="98" customFormat="1" ht="15" customHeight="1" hidden="1">
      <c r="A88" s="35">
        <v>103</v>
      </c>
      <c r="B88" s="35">
        <v>96</v>
      </c>
      <c r="C88" s="136" t="s">
        <v>106</v>
      </c>
      <c r="D88" s="107" t="s">
        <v>209</v>
      </c>
      <c r="E88" s="34" t="s">
        <v>13</v>
      </c>
      <c r="F88" s="34" t="s">
        <v>3</v>
      </c>
      <c r="G88" s="34">
        <v>1984</v>
      </c>
      <c r="H88" s="107" t="s">
        <v>210</v>
      </c>
      <c r="I88" s="35" t="str">
        <f t="shared" si="2"/>
        <v>A</v>
      </c>
      <c r="J88" s="109">
        <v>0.04811342592592593</v>
      </c>
    </row>
    <row r="89" spans="1:10" s="98" customFormat="1" ht="15" customHeight="1" hidden="1">
      <c r="A89" s="35">
        <v>104</v>
      </c>
      <c r="B89" s="35">
        <v>19</v>
      </c>
      <c r="C89" s="136" t="s">
        <v>16</v>
      </c>
      <c r="D89" s="107" t="s">
        <v>23</v>
      </c>
      <c r="E89" s="34" t="s">
        <v>13</v>
      </c>
      <c r="F89" s="34" t="s">
        <v>3</v>
      </c>
      <c r="G89" s="34">
        <v>1963</v>
      </c>
      <c r="H89" s="107" t="s">
        <v>36</v>
      </c>
      <c r="I89" s="35" t="str">
        <f t="shared" si="2"/>
        <v>C</v>
      </c>
      <c r="J89" s="109">
        <v>0.04923611111111111</v>
      </c>
    </row>
    <row r="90" spans="1:10" s="98" customFormat="1" ht="15" customHeight="1" hidden="1">
      <c r="A90" s="35">
        <v>105</v>
      </c>
      <c r="B90" s="35">
        <v>111</v>
      </c>
      <c r="C90" s="138" t="s">
        <v>247</v>
      </c>
      <c r="D90" s="112" t="s">
        <v>100</v>
      </c>
      <c r="E90" s="34" t="s">
        <v>13</v>
      </c>
      <c r="F90" s="34" t="s">
        <v>3</v>
      </c>
      <c r="G90" s="113">
        <v>1964</v>
      </c>
      <c r="H90" s="112" t="s">
        <v>248</v>
      </c>
      <c r="I90" s="35" t="str">
        <f t="shared" si="2"/>
        <v>C</v>
      </c>
      <c r="J90" s="109">
        <v>0.050034722222222223</v>
      </c>
    </row>
    <row r="91" spans="1:10" s="98" customFormat="1" ht="15" customHeight="1" hidden="1">
      <c r="A91" s="115">
        <v>106</v>
      </c>
      <c r="B91" s="115">
        <v>101</v>
      </c>
      <c r="C91" s="140" t="s">
        <v>115</v>
      </c>
      <c r="D91" s="116" t="s">
        <v>20</v>
      </c>
      <c r="E91" s="117" t="s">
        <v>13</v>
      </c>
      <c r="F91" s="115" t="s">
        <v>3</v>
      </c>
      <c r="G91" s="118">
        <v>1941</v>
      </c>
      <c r="H91" s="116" t="s">
        <v>245</v>
      </c>
      <c r="I91" s="115" t="str">
        <f t="shared" si="2"/>
        <v>E</v>
      </c>
      <c r="J91" s="119">
        <v>0.050902777777777776</v>
      </c>
    </row>
    <row r="92" spans="1:10" s="98" customFormat="1" ht="19.5" customHeight="1" thickBot="1">
      <c r="A92" s="195" t="s">
        <v>257</v>
      </c>
      <c r="B92" s="196"/>
      <c r="C92" s="196"/>
      <c r="D92" s="196"/>
      <c r="E92" s="196"/>
      <c r="F92" s="196"/>
      <c r="G92" s="196"/>
      <c r="H92" s="196"/>
      <c r="I92" s="196"/>
      <c r="J92" s="197"/>
    </row>
    <row r="93" spans="1:10" s="159" customFormat="1" ht="15" customHeight="1">
      <c r="A93" s="154">
        <v>1</v>
      </c>
      <c r="B93" s="154">
        <v>41</v>
      </c>
      <c r="C93" s="155" t="s">
        <v>74</v>
      </c>
      <c r="D93" s="156" t="s">
        <v>75</v>
      </c>
      <c r="E93" s="157" t="s">
        <v>13</v>
      </c>
      <c r="F93" s="157" t="s">
        <v>4</v>
      </c>
      <c r="G93" s="157">
        <v>1984</v>
      </c>
      <c r="H93" s="156" t="s">
        <v>76</v>
      </c>
      <c r="I93" s="154" t="str">
        <f aca="true" t="shared" si="3" ref="I93:I98">IF($F93="m",IF($G$1-$G93&gt;19,IF($G$1-$G93&lt;40,"A",IF($G$1-$G93&gt;49,IF($G$1-$G93&gt;59,IF($G$1-$G93&gt;69,"E","D"),"C"),"B")),"JM"),IF($G$1-$G93&gt;19,IF($G$1-$G93&lt;35,"F",IF($G$1-$G93&lt;50,"G","H")),"JŽ"))</f>
        <v>G</v>
      </c>
      <c r="J93" s="160">
        <v>0.032546296296296295</v>
      </c>
    </row>
    <row r="94" spans="1:10" s="153" customFormat="1" ht="15" customHeight="1">
      <c r="A94" s="148">
        <v>2</v>
      </c>
      <c r="B94" s="148">
        <v>60</v>
      </c>
      <c r="C94" s="149" t="s">
        <v>169</v>
      </c>
      <c r="D94" s="150" t="s">
        <v>170</v>
      </c>
      <c r="E94" s="151" t="s">
        <v>13</v>
      </c>
      <c r="F94" s="151" t="s">
        <v>4</v>
      </c>
      <c r="G94" s="151">
        <v>1979</v>
      </c>
      <c r="H94" s="150" t="s">
        <v>65</v>
      </c>
      <c r="I94" s="148" t="str">
        <f t="shared" si="3"/>
        <v>G</v>
      </c>
      <c r="J94" s="152">
        <v>0.03435185185185185</v>
      </c>
    </row>
    <row r="95" spans="1:10" s="133" customFormat="1" ht="15" customHeight="1" thickBot="1">
      <c r="A95" s="129">
        <v>3</v>
      </c>
      <c r="B95" s="129">
        <v>2</v>
      </c>
      <c r="C95" s="137" t="s">
        <v>126</v>
      </c>
      <c r="D95" s="130" t="s">
        <v>127</v>
      </c>
      <c r="E95" s="131" t="s">
        <v>13</v>
      </c>
      <c r="F95" s="131" t="s">
        <v>4</v>
      </c>
      <c r="G95" s="131">
        <v>1963</v>
      </c>
      <c r="H95" s="130" t="s">
        <v>128</v>
      </c>
      <c r="I95" s="129" t="str">
        <f t="shared" si="3"/>
        <v>H</v>
      </c>
      <c r="J95" s="132">
        <v>0.035312500000000004</v>
      </c>
    </row>
    <row r="96" spans="1:10" s="98" customFormat="1" ht="15" customHeight="1" hidden="1">
      <c r="A96" s="35">
        <v>45</v>
      </c>
      <c r="B96" s="35">
        <v>102</v>
      </c>
      <c r="C96" s="138" t="s">
        <v>246</v>
      </c>
      <c r="D96" s="112" t="s">
        <v>206</v>
      </c>
      <c r="E96" s="34" t="s">
        <v>13</v>
      </c>
      <c r="F96" s="35" t="s">
        <v>4</v>
      </c>
      <c r="G96" s="113">
        <v>1980</v>
      </c>
      <c r="H96" s="112" t="s">
        <v>8</v>
      </c>
      <c r="I96" s="35" t="str">
        <f t="shared" si="3"/>
        <v>G</v>
      </c>
      <c r="J96" s="109">
        <v>0.035486111111111114</v>
      </c>
    </row>
    <row r="97" spans="1:10" s="98" customFormat="1" ht="15" customHeight="1" hidden="1">
      <c r="A97" s="35">
        <v>49</v>
      </c>
      <c r="B97" s="35">
        <v>23</v>
      </c>
      <c r="C97" s="136" t="s">
        <v>196</v>
      </c>
      <c r="D97" s="107" t="s">
        <v>197</v>
      </c>
      <c r="E97" s="34" t="s">
        <v>13</v>
      </c>
      <c r="F97" s="34" t="s">
        <v>4</v>
      </c>
      <c r="G97" s="34">
        <v>1986</v>
      </c>
      <c r="H97" s="107" t="s">
        <v>88</v>
      </c>
      <c r="I97" s="35" t="str">
        <f t="shared" si="3"/>
        <v>F</v>
      </c>
      <c r="J97" s="109">
        <v>0.0358912037037037</v>
      </c>
    </row>
    <row r="98" spans="1:10" s="98" customFormat="1" ht="15" customHeight="1" hidden="1">
      <c r="A98" s="35">
        <v>55</v>
      </c>
      <c r="B98" s="35">
        <v>76</v>
      </c>
      <c r="C98" s="138" t="s">
        <v>33</v>
      </c>
      <c r="D98" s="112" t="s">
        <v>22</v>
      </c>
      <c r="E98" s="34" t="s">
        <v>13</v>
      </c>
      <c r="F98" s="35" t="s">
        <v>4</v>
      </c>
      <c r="G98" s="113">
        <v>1978</v>
      </c>
      <c r="H98" s="112" t="s">
        <v>105</v>
      </c>
      <c r="I98" s="35" t="str">
        <f t="shared" si="3"/>
        <v>G</v>
      </c>
      <c r="J98" s="109">
        <v>0.0366087962962963</v>
      </c>
    </row>
    <row r="99" spans="1:10" s="98" customFormat="1" ht="15" customHeight="1" hidden="1">
      <c r="A99" s="35">
        <v>57</v>
      </c>
      <c r="B99" s="35">
        <v>33</v>
      </c>
      <c r="C99" s="136" t="s">
        <v>193</v>
      </c>
      <c r="D99" s="107" t="s">
        <v>194</v>
      </c>
      <c r="E99" s="34" t="s">
        <v>13</v>
      </c>
      <c r="F99" s="34" t="s">
        <v>4</v>
      </c>
      <c r="G99" s="34">
        <v>1958</v>
      </c>
      <c r="H99" s="107" t="s">
        <v>195</v>
      </c>
      <c r="I99" s="35" t="s">
        <v>108</v>
      </c>
      <c r="J99" s="109">
        <v>0.03685185185185185</v>
      </c>
    </row>
    <row r="100" spans="1:10" s="98" customFormat="1" ht="15" customHeight="1" hidden="1">
      <c r="A100" s="35">
        <v>60</v>
      </c>
      <c r="B100" s="35">
        <v>105</v>
      </c>
      <c r="C100" s="136" t="s">
        <v>145</v>
      </c>
      <c r="D100" s="107" t="s">
        <v>22</v>
      </c>
      <c r="E100" s="34" t="s">
        <v>13</v>
      </c>
      <c r="F100" s="34" t="s">
        <v>4</v>
      </c>
      <c r="G100" s="34">
        <v>1985</v>
      </c>
      <c r="H100" s="107" t="s">
        <v>146</v>
      </c>
      <c r="I100" s="35" t="str">
        <f>IF($F100="m",IF($G$1-$G100&gt;19,IF($G$1-$G100&lt;40,"A",IF($G$1-$G100&gt;49,IF($G$1-$G100&gt;59,IF($G$1-$G100&gt;69,"E","D"),"C"),"B")),"JM"),IF($G$1-$G100&gt;19,IF($G$1-$G100&lt;35,"F",IF($G$1-$G100&lt;50,"G","H")),"JŽ"))</f>
        <v>F</v>
      </c>
      <c r="J100" s="109">
        <v>0.03758101851851852</v>
      </c>
    </row>
    <row r="101" spans="1:10" s="98" customFormat="1" ht="15" customHeight="1" hidden="1">
      <c r="A101" s="35">
        <v>61</v>
      </c>
      <c r="B101" s="35">
        <v>53</v>
      </c>
      <c r="C101" s="136" t="s">
        <v>185</v>
      </c>
      <c r="D101" s="107" t="s">
        <v>186</v>
      </c>
      <c r="E101" s="34" t="s">
        <v>13</v>
      </c>
      <c r="F101" s="34" t="s">
        <v>4</v>
      </c>
      <c r="G101" s="34">
        <v>1958</v>
      </c>
      <c r="H101" s="107" t="s">
        <v>43</v>
      </c>
      <c r="I101" s="35" t="s">
        <v>108</v>
      </c>
      <c r="J101" s="109">
        <v>0.03792824074074074</v>
      </c>
    </row>
    <row r="102" spans="1:10" s="98" customFormat="1" ht="15" customHeight="1" hidden="1">
      <c r="A102" s="35">
        <v>68</v>
      </c>
      <c r="B102" s="35">
        <v>78</v>
      </c>
      <c r="C102" s="136" t="s">
        <v>135</v>
      </c>
      <c r="D102" s="107" t="s">
        <v>136</v>
      </c>
      <c r="E102" s="34" t="s">
        <v>13</v>
      </c>
      <c r="F102" s="34" t="s">
        <v>4</v>
      </c>
      <c r="G102" s="34">
        <v>1979</v>
      </c>
      <c r="H102" s="107" t="s">
        <v>36</v>
      </c>
      <c r="I102" s="35" t="str">
        <f>IF($F102="m",IF($G$1-$G102&gt;19,IF($G$1-$G102&lt;40,"A",IF($G$1-$G102&gt;49,IF($G$1-$G102&gt;59,IF($G$1-$G102&gt;69,"E","D"),"C"),"B")),"JM"),IF($G$1-$G102&gt;19,IF($G$1-$G102&lt;35,"F",IF($G$1-$G102&lt;50,"G","H")),"JŽ"))</f>
        <v>G</v>
      </c>
      <c r="J102" s="109">
        <v>0.03900462962962963</v>
      </c>
    </row>
    <row r="103" spans="1:10" s="98" customFormat="1" ht="15" customHeight="1" hidden="1">
      <c r="A103" s="35">
        <v>69</v>
      </c>
      <c r="B103" s="35">
        <v>40</v>
      </c>
      <c r="C103" s="136" t="s">
        <v>74</v>
      </c>
      <c r="D103" s="107" t="s">
        <v>140</v>
      </c>
      <c r="E103" s="34" t="s">
        <v>13</v>
      </c>
      <c r="F103" s="34" t="s">
        <v>4</v>
      </c>
      <c r="G103" s="34">
        <v>1979</v>
      </c>
      <c r="H103" s="107" t="s">
        <v>141</v>
      </c>
      <c r="I103" s="35" t="str">
        <f>IF($F103="m",IF($G$1-$G103&gt;19,IF($G$1-$G103&lt;40,"A",IF($G$1-$G103&gt;49,IF($G$1-$G103&gt;59,IF($G$1-$G103&gt;69,"E","D"),"C"),"B")),"JM"),IF($G$1-$G103&gt;19,IF($G$1-$G103&lt;35,"F",IF($G$1-$G103&lt;50,"G","H")),"JŽ"))</f>
        <v>G</v>
      </c>
      <c r="J103" s="109">
        <v>0.03908564814814815</v>
      </c>
    </row>
    <row r="104" spans="1:10" s="98" customFormat="1" ht="15" customHeight="1" hidden="1">
      <c r="A104" s="35">
        <v>72</v>
      </c>
      <c r="B104" s="35">
        <v>11</v>
      </c>
      <c r="C104" s="136" t="s">
        <v>176</v>
      </c>
      <c r="D104" s="107" t="s">
        <v>177</v>
      </c>
      <c r="E104" s="34" t="s">
        <v>13</v>
      </c>
      <c r="F104" s="34" t="s">
        <v>4</v>
      </c>
      <c r="G104" s="34">
        <v>1982</v>
      </c>
      <c r="H104" s="107" t="s">
        <v>178</v>
      </c>
      <c r="I104" s="35" t="str">
        <f>IF($F104="m",IF($G$1-$G104&gt;19,IF($G$1-$G104&lt;40,"A",IF($G$1-$G104&gt;49,IF($G$1-$G104&gt;59,IF($G$1-$G104&gt;69,"E","D"),"C"),"B")),"JM"),IF($G$1-$G104&gt;19,IF($G$1-$G104&lt;35,"F",IF($G$1-$G104&lt;50,"G","H")),"JŽ"))</f>
        <v>G</v>
      </c>
      <c r="J104" s="109">
        <v>0.03935185185185185</v>
      </c>
    </row>
    <row r="105" spans="1:10" s="98" customFormat="1" ht="15" customHeight="1" hidden="1">
      <c r="A105" s="35">
        <v>76</v>
      </c>
      <c r="B105" s="35">
        <v>46</v>
      </c>
      <c r="C105" s="136" t="s">
        <v>102</v>
      </c>
      <c r="D105" s="107" t="s">
        <v>103</v>
      </c>
      <c r="E105" s="34" t="s">
        <v>13</v>
      </c>
      <c r="F105" s="34" t="s">
        <v>4</v>
      </c>
      <c r="G105" s="117">
        <v>1957</v>
      </c>
      <c r="H105" s="121" t="s">
        <v>104</v>
      </c>
      <c r="I105" s="35" t="s">
        <v>108</v>
      </c>
      <c r="J105" s="109">
        <v>0.03944444444444444</v>
      </c>
    </row>
    <row r="106" spans="1:10" s="98" customFormat="1" ht="15" customHeight="1" hidden="1">
      <c r="A106" s="35">
        <v>84</v>
      </c>
      <c r="B106" s="35">
        <v>4</v>
      </c>
      <c r="C106" s="136" t="s">
        <v>80</v>
      </c>
      <c r="D106" s="107" t="s">
        <v>56</v>
      </c>
      <c r="E106" s="34" t="s">
        <v>13</v>
      </c>
      <c r="F106" s="34" t="s">
        <v>4</v>
      </c>
      <c r="G106" s="34">
        <v>1968</v>
      </c>
      <c r="H106" s="107" t="s">
        <v>81</v>
      </c>
      <c r="I106" s="120" t="str">
        <f aca="true" t="shared" si="4" ref="I106:I117">IF($F106="m",IF($G$1-$G106&gt;19,IF($G$1-$G106&lt;40,"A",IF($G$1-$G106&gt;49,IF($G$1-$G106&gt;59,IF($G$1-$G106&gt;69,"E","D"),"C"),"B")),"JM"),IF($G$1-$G106&gt;19,IF($G$1-$G106&lt;35,"F",IF($G$1-$G106&lt;50,"G","H")),"JŽ"))</f>
        <v>H</v>
      </c>
      <c r="J106" s="109">
        <v>0.041400462962962965</v>
      </c>
    </row>
    <row r="107" spans="1:10" s="98" customFormat="1" ht="15" customHeight="1" hidden="1">
      <c r="A107" s="35">
        <v>86</v>
      </c>
      <c r="B107" s="35">
        <v>56</v>
      </c>
      <c r="C107" s="141" t="s">
        <v>182</v>
      </c>
      <c r="D107" s="121" t="s">
        <v>67</v>
      </c>
      <c r="E107" s="117" t="s">
        <v>13</v>
      </c>
      <c r="F107" s="117" t="s">
        <v>4</v>
      </c>
      <c r="G107" s="117">
        <v>1979</v>
      </c>
      <c r="H107" s="121" t="s">
        <v>181</v>
      </c>
      <c r="I107" s="120" t="str">
        <f t="shared" si="4"/>
        <v>G</v>
      </c>
      <c r="J107" s="109">
        <v>0.041701388888888885</v>
      </c>
    </row>
    <row r="108" spans="1:10" s="98" customFormat="1" ht="15" customHeight="1" hidden="1">
      <c r="A108" s="35">
        <v>87</v>
      </c>
      <c r="B108" s="122">
        <v>30</v>
      </c>
      <c r="C108" s="136" t="s">
        <v>95</v>
      </c>
      <c r="D108" s="107" t="s">
        <v>96</v>
      </c>
      <c r="E108" s="34" t="s">
        <v>13</v>
      </c>
      <c r="F108" s="34" t="s">
        <v>4</v>
      </c>
      <c r="G108" s="34">
        <v>1986</v>
      </c>
      <c r="H108" s="107" t="s">
        <v>66</v>
      </c>
      <c r="I108" s="120" t="str">
        <f t="shared" si="4"/>
        <v>F</v>
      </c>
      <c r="J108" s="109">
        <v>0.0421412037037037</v>
      </c>
    </row>
    <row r="109" spans="1:10" s="98" customFormat="1" ht="15" customHeight="1" hidden="1">
      <c r="A109" s="35">
        <v>90</v>
      </c>
      <c r="B109" s="35">
        <v>81</v>
      </c>
      <c r="C109" s="142" t="s">
        <v>111</v>
      </c>
      <c r="D109" s="123" t="s">
        <v>112</v>
      </c>
      <c r="E109" s="124" t="s">
        <v>13</v>
      </c>
      <c r="F109" s="124" t="s">
        <v>4</v>
      </c>
      <c r="G109" s="124">
        <v>1964</v>
      </c>
      <c r="H109" s="123" t="s">
        <v>8</v>
      </c>
      <c r="I109" s="35" t="str">
        <f t="shared" si="4"/>
        <v>H</v>
      </c>
      <c r="J109" s="109">
        <v>0.042430555555555555</v>
      </c>
    </row>
    <row r="110" spans="1:10" s="98" customFormat="1" ht="15" customHeight="1" hidden="1">
      <c r="A110" s="35">
        <v>92</v>
      </c>
      <c r="B110" s="35">
        <v>21</v>
      </c>
      <c r="C110" s="136" t="s">
        <v>171</v>
      </c>
      <c r="D110" s="107" t="s">
        <v>172</v>
      </c>
      <c r="E110" s="34" t="s">
        <v>13</v>
      </c>
      <c r="F110" s="124" t="s">
        <v>4</v>
      </c>
      <c r="G110" s="34">
        <v>1989</v>
      </c>
      <c r="H110" s="107" t="s">
        <v>173</v>
      </c>
      <c r="I110" s="35" t="str">
        <f t="shared" si="4"/>
        <v>F</v>
      </c>
      <c r="J110" s="109">
        <v>0.04296296296296296</v>
      </c>
    </row>
    <row r="111" spans="1:10" s="98" customFormat="1" ht="15" customHeight="1" hidden="1">
      <c r="A111" s="35">
        <v>96</v>
      </c>
      <c r="B111" s="35">
        <v>22</v>
      </c>
      <c r="C111" s="138" t="s">
        <v>224</v>
      </c>
      <c r="D111" s="112" t="s">
        <v>225</v>
      </c>
      <c r="E111" s="34" t="s">
        <v>13</v>
      </c>
      <c r="F111" s="125" t="s">
        <v>4</v>
      </c>
      <c r="G111" s="113">
        <v>1975</v>
      </c>
      <c r="H111" s="112" t="s">
        <v>222</v>
      </c>
      <c r="I111" s="35" t="str">
        <f t="shared" si="4"/>
        <v>G</v>
      </c>
      <c r="J111" s="109">
        <v>0.04428240740740741</v>
      </c>
    </row>
    <row r="112" spans="1:10" s="98" customFormat="1" ht="15" customHeight="1" hidden="1">
      <c r="A112" s="35">
        <v>98</v>
      </c>
      <c r="B112" s="35">
        <v>70</v>
      </c>
      <c r="C112" s="136" t="s">
        <v>238</v>
      </c>
      <c r="D112" s="107" t="s">
        <v>52</v>
      </c>
      <c r="E112" s="34" t="s">
        <v>13</v>
      </c>
      <c r="F112" s="124" t="s">
        <v>4</v>
      </c>
      <c r="G112" s="34">
        <v>1988</v>
      </c>
      <c r="H112" s="107" t="s">
        <v>10</v>
      </c>
      <c r="I112" s="35" t="str">
        <f t="shared" si="4"/>
        <v>F</v>
      </c>
      <c r="J112" s="109">
        <v>0.044363425925925924</v>
      </c>
    </row>
    <row r="113" spans="1:10" s="98" customFormat="1" ht="15" customHeight="1" hidden="1">
      <c r="A113" s="35">
        <v>100</v>
      </c>
      <c r="B113" s="35">
        <v>28</v>
      </c>
      <c r="C113" s="136" t="s">
        <v>213</v>
      </c>
      <c r="D113" s="107" t="s">
        <v>156</v>
      </c>
      <c r="E113" s="34" t="s">
        <v>13</v>
      </c>
      <c r="F113" s="124" t="s">
        <v>4</v>
      </c>
      <c r="G113" s="34">
        <v>1966</v>
      </c>
      <c r="H113" s="107" t="s">
        <v>202</v>
      </c>
      <c r="I113" s="35" t="str">
        <f t="shared" si="4"/>
        <v>H</v>
      </c>
      <c r="J113" s="109">
        <v>0.046886574074074074</v>
      </c>
    </row>
    <row r="114" spans="1:10" s="98" customFormat="1" ht="15" customHeight="1" hidden="1">
      <c r="A114" s="35">
        <v>102</v>
      </c>
      <c r="B114" s="35">
        <v>104</v>
      </c>
      <c r="C114" s="136" t="s">
        <v>51</v>
      </c>
      <c r="D114" s="107" t="s">
        <v>208</v>
      </c>
      <c r="E114" s="34" t="s">
        <v>13</v>
      </c>
      <c r="F114" s="124" t="s">
        <v>4</v>
      </c>
      <c r="G114" s="34">
        <v>1972</v>
      </c>
      <c r="H114" s="107" t="s">
        <v>105</v>
      </c>
      <c r="I114" s="35" t="str">
        <f t="shared" si="4"/>
        <v>G</v>
      </c>
      <c r="J114" s="109">
        <v>0.04810185185185185</v>
      </c>
    </row>
    <row r="115" spans="1:10" s="98" customFormat="1" ht="15" customHeight="1" hidden="1">
      <c r="A115" s="35">
        <v>107</v>
      </c>
      <c r="B115" s="35">
        <v>103</v>
      </c>
      <c r="C115" s="136" t="s">
        <v>46</v>
      </c>
      <c r="D115" s="107" t="s">
        <v>52</v>
      </c>
      <c r="E115" s="34" t="s">
        <v>13</v>
      </c>
      <c r="F115" s="124" t="s">
        <v>4</v>
      </c>
      <c r="G115" s="34">
        <v>1985</v>
      </c>
      <c r="H115" s="107" t="s">
        <v>137</v>
      </c>
      <c r="I115" s="35" t="str">
        <f t="shared" si="4"/>
        <v>F</v>
      </c>
      <c r="J115" s="109">
        <v>0.05255787037037037</v>
      </c>
    </row>
    <row r="116" spans="1:10" s="98" customFormat="1" ht="15" customHeight="1" hidden="1">
      <c r="A116" s="35">
        <v>108</v>
      </c>
      <c r="B116" s="35">
        <v>29</v>
      </c>
      <c r="C116" s="136" t="s">
        <v>155</v>
      </c>
      <c r="D116" s="107" t="s">
        <v>156</v>
      </c>
      <c r="E116" s="34" t="s">
        <v>13</v>
      </c>
      <c r="F116" s="124" t="s">
        <v>4</v>
      </c>
      <c r="G116" s="34">
        <v>1967</v>
      </c>
      <c r="H116" s="107" t="s">
        <v>36</v>
      </c>
      <c r="I116" s="35" t="str">
        <f t="shared" si="4"/>
        <v>H</v>
      </c>
      <c r="J116" s="109">
        <v>0.056875</v>
      </c>
    </row>
    <row r="117" spans="1:10" s="98" customFormat="1" ht="15" customHeight="1" hidden="1">
      <c r="A117" s="35">
        <v>109</v>
      </c>
      <c r="B117" s="35">
        <v>5</v>
      </c>
      <c r="C117" s="136" t="s">
        <v>48</v>
      </c>
      <c r="D117" s="107" t="s">
        <v>55</v>
      </c>
      <c r="E117" s="34" t="s">
        <v>13</v>
      </c>
      <c r="F117" s="124" t="s">
        <v>4</v>
      </c>
      <c r="G117" s="34">
        <v>1975</v>
      </c>
      <c r="H117" s="107" t="s">
        <v>57</v>
      </c>
      <c r="I117" s="35" t="str">
        <f t="shared" si="4"/>
        <v>G</v>
      </c>
      <c r="J117" s="109">
        <v>0.06163194444444445</v>
      </c>
    </row>
    <row r="118" spans="1:10" s="98" customFormat="1" ht="19.5" customHeight="1" thickBot="1">
      <c r="A118" s="195" t="s">
        <v>258</v>
      </c>
      <c r="B118" s="196"/>
      <c r="C118" s="196"/>
      <c r="D118" s="196"/>
      <c r="E118" s="196"/>
      <c r="F118" s="196"/>
      <c r="G118" s="196"/>
      <c r="H118" s="196"/>
      <c r="I118" s="196"/>
      <c r="J118" s="197"/>
    </row>
    <row r="119" spans="1:10" s="98" customFormat="1" ht="22.5">
      <c r="A119" s="34" t="s">
        <v>214</v>
      </c>
      <c r="B119" s="34" t="s">
        <v>215</v>
      </c>
      <c r="C119" s="135" t="s">
        <v>25</v>
      </c>
      <c r="D119" s="102" t="s">
        <v>0</v>
      </c>
      <c r="E119" s="103" t="s">
        <v>12</v>
      </c>
      <c r="F119" s="103" t="s">
        <v>5</v>
      </c>
      <c r="G119" s="104" t="s">
        <v>7</v>
      </c>
      <c r="H119" s="102" t="s">
        <v>1</v>
      </c>
      <c r="I119" s="103" t="s">
        <v>6</v>
      </c>
      <c r="J119" s="105" t="s">
        <v>2</v>
      </c>
    </row>
    <row r="120" spans="1:10" s="159" customFormat="1" ht="15" customHeight="1">
      <c r="A120" s="154">
        <v>1</v>
      </c>
      <c r="B120" s="154">
        <v>51</v>
      </c>
      <c r="C120" s="155" t="s">
        <v>183</v>
      </c>
      <c r="D120" s="156" t="s">
        <v>17</v>
      </c>
      <c r="E120" s="157" t="s">
        <v>13</v>
      </c>
      <c r="F120" s="157" t="s">
        <v>3</v>
      </c>
      <c r="G120" s="157">
        <v>1988</v>
      </c>
      <c r="H120" s="156" t="s">
        <v>123</v>
      </c>
      <c r="I120" s="154" t="str">
        <f aca="true" t="shared" si="5" ref="I120:I156">IF($F120="m",IF($G$1-$G120&gt;19,IF($G$1-$G120&lt;40,"A",IF($G$1-$G120&gt;49,IF($G$1-$G120&gt;59,IF($G$1-$G120&gt;69,"E","D"),"C"),"B")),"JM"),IF($G$1-$G120&gt;19,IF($G$1-$G120&lt;35,"F",IF($G$1-$G120&lt;50,"G","H")),"JŽ"))</f>
        <v>A</v>
      </c>
      <c r="J120" s="158">
        <v>0.02342592592592593</v>
      </c>
    </row>
    <row r="121" spans="1:10" s="153" customFormat="1" ht="15" customHeight="1">
      <c r="A121" s="148">
        <v>2</v>
      </c>
      <c r="B121" s="148">
        <v>52</v>
      </c>
      <c r="C121" s="149" t="s">
        <v>121</v>
      </c>
      <c r="D121" s="150" t="s">
        <v>122</v>
      </c>
      <c r="E121" s="151" t="s">
        <v>13</v>
      </c>
      <c r="F121" s="151" t="s">
        <v>3</v>
      </c>
      <c r="G121" s="151">
        <v>1982</v>
      </c>
      <c r="H121" s="150" t="s">
        <v>123</v>
      </c>
      <c r="I121" s="148" t="str">
        <f t="shared" si="5"/>
        <v>A</v>
      </c>
      <c r="J121" s="152">
        <v>0.02560185185185185</v>
      </c>
    </row>
    <row r="122" spans="1:10" s="133" customFormat="1" ht="15" customHeight="1">
      <c r="A122" s="129">
        <v>3</v>
      </c>
      <c r="B122" s="129">
        <v>50</v>
      </c>
      <c r="C122" s="137" t="s">
        <v>183</v>
      </c>
      <c r="D122" s="130" t="s">
        <v>18</v>
      </c>
      <c r="E122" s="131" t="s">
        <v>13</v>
      </c>
      <c r="F122" s="131" t="s">
        <v>3</v>
      </c>
      <c r="G122" s="131">
        <v>1986</v>
      </c>
      <c r="H122" s="130" t="s">
        <v>123</v>
      </c>
      <c r="I122" s="129" t="str">
        <f t="shared" si="5"/>
        <v>A</v>
      </c>
      <c r="J122" s="132">
        <v>0.027453703703703702</v>
      </c>
    </row>
    <row r="123" spans="1:10" ht="15" customHeight="1">
      <c r="A123" s="16">
        <v>4</v>
      </c>
      <c r="B123" s="16">
        <v>62</v>
      </c>
      <c r="C123" s="5" t="s">
        <v>131</v>
      </c>
      <c r="D123" s="8" t="s">
        <v>132</v>
      </c>
      <c r="E123" s="9" t="s">
        <v>13</v>
      </c>
      <c r="F123" s="9" t="s">
        <v>3</v>
      </c>
      <c r="G123" s="9">
        <v>1999</v>
      </c>
      <c r="H123" s="8" t="s">
        <v>133</v>
      </c>
      <c r="I123" s="16" t="str">
        <f t="shared" si="5"/>
        <v>A</v>
      </c>
      <c r="J123" s="27">
        <v>0.027465277777777772</v>
      </c>
    </row>
    <row r="124" spans="1:10" ht="15" customHeight="1">
      <c r="A124" s="16">
        <v>5</v>
      </c>
      <c r="B124" s="16">
        <v>13</v>
      </c>
      <c r="C124" s="5" t="s">
        <v>50</v>
      </c>
      <c r="D124" s="8" t="s">
        <v>20</v>
      </c>
      <c r="E124" s="9" t="s">
        <v>13</v>
      </c>
      <c r="F124" s="9" t="s">
        <v>3</v>
      </c>
      <c r="G124" s="9">
        <v>1988</v>
      </c>
      <c r="H124" s="8" t="s">
        <v>191</v>
      </c>
      <c r="I124" s="16" t="str">
        <f t="shared" si="5"/>
        <v>A</v>
      </c>
      <c r="J124" s="27">
        <v>0.028460648148148148</v>
      </c>
    </row>
    <row r="125" spans="1:10" ht="15" customHeight="1">
      <c r="A125" s="16">
        <v>6</v>
      </c>
      <c r="B125" s="16">
        <v>74</v>
      </c>
      <c r="C125" s="5" t="s">
        <v>142</v>
      </c>
      <c r="D125" s="8" t="s">
        <v>143</v>
      </c>
      <c r="E125" s="9" t="s">
        <v>13</v>
      </c>
      <c r="F125" s="9" t="s">
        <v>3</v>
      </c>
      <c r="G125" s="9">
        <v>1981</v>
      </c>
      <c r="H125" s="8" t="s">
        <v>144</v>
      </c>
      <c r="I125" s="16" t="str">
        <f t="shared" si="5"/>
        <v>A</v>
      </c>
      <c r="J125" s="27">
        <v>0.029375</v>
      </c>
    </row>
    <row r="126" spans="1:10" ht="15" customHeight="1">
      <c r="A126" s="16">
        <v>7</v>
      </c>
      <c r="B126" s="16">
        <v>45</v>
      </c>
      <c r="C126" s="143" t="s">
        <v>229</v>
      </c>
      <c r="D126" s="19" t="s">
        <v>230</v>
      </c>
      <c r="E126" s="9" t="s">
        <v>13</v>
      </c>
      <c r="F126" s="16" t="s">
        <v>3</v>
      </c>
      <c r="G126" s="20">
        <v>1983</v>
      </c>
      <c r="H126" s="19" t="s">
        <v>133</v>
      </c>
      <c r="I126" s="16" t="str">
        <f t="shared" si="5"/>
        <v>A</v>
      </c>
      <c r="J126" s="27">
        <v>0.02952546296296296</v>
      </c>
    </row>
    <row r="127" spans="1:10" ht="15" customHeight="1">
      <c r="A127" s="16">
        <v>8</v>
      </c>
      <c r="B127" s="16">
        <v>98</v>
      </c>
      <c r="C127" s="5" t="s">
        <v>119</v>
      </c>
      <c r="D127" s="8" t="s">
        <v>37</v>
      </c>
      <c r="E127" s="9" t="s">
        <v>13</v>
      </c>
      <c r="F127" s="9" t="s">
        <v>3</v>
      </c>
      <c r="G127" s="9">
        <v>1998</v>
      </c>
      <c r="H127" s="8" t="s">
        <v>120</v>
      </c>
      <c r="I127" s="16" t="str">
        <f t="shared" si="5"/>
        <v>A</v>
      </c>
      <c r="J127" s="27">
        <v>0.0297337962962963</v>
      </c>
    </row>
    <row r="128" spans="1:10" ht="15" customHeight="1">
      <c r="A128" s="16">
        <v>9</v>
      </c>
      <c r="B128" s="16">
        <v>66</v>
      </c>
      <c r="C128" s="143" t="s">
        <v>236</v>
      </c>
      <c r="D128" s="19" t="s">
        <v>21</v>
      </c>
      <c r="E128" s="9" t="s">
        <v>13</v>
      </c>
      <c r="F128" s="16" t="s">
        <v>3</v>
      </c>
      <c r="G128" s="20">
        <v>1989</v>
      </c>
      <c r="H128" s="19" t="s">
        <v>237</v>
      </c>
      <c r="I128" s="16" t="str">
        <f t="shared" si="5"/>
        <v>A</v>
      </c>
      <c r="J128" s="27">
        <v>0.030000000000000002</v>
      </c>
    </row>
    <row r="129" spans="1:10" ht="15" customHeight="1">
      <c r="A129" s="16">
        <v>10</v>
      </c>
      <c r="B129" s="16">
        <v>107</v>
      </c>
      <c r="C129" s="5" t="s">
        <v>68</v>
      </c>
      <c r="D129" s="8" t="s">
        <v>17</v>
      </c>
      <c r="E129" s="9" t="s">
        <v>13</v>
      </c>
      <c r="F129" s="9" t="s">
        <v>3</v>
      </c>
      <c r="G129" s="9">
        <v>1980</v>
      </c>
      <c r="H129" s="8" t="s">
        <v>69</v>
      </c>
      <c r="I129" s="16" t="str">
        <f t="shared" si="5"/>
        <v>A</v>
      </c>
      <c r="J129" s="27">
        <v>0.030590277777777775</v>
      </c>
    </row>
    <row r="130" spans="1:10" ht="15" customHeight="1">
      <c r="A130" s="16">
        <v>11</v>
      </c>
      <c r="B130" s="16">
        <v>88</v>
      </c>
      <c r="C130" s="5" t="s">
        <v>198</v>
      </c>
      <c r="D130" s="8" t="s">
        <v>40</v>
      </c>
      <c r="E130" s="9" t="s">
        <v>13</v>
      </c>
      <c r="F130" s="9" t="s">
        <v>3</v>
      </c>
      <c r="G130" s="9">
        <v>1987</v>
      </c>
      <c r="H130" s="8" t="s">
        <v>90</v>
      </c>
      <c r="I130" s="16" t="str">
        <f t="shared" si="5"/>
        <v>A</v>
      </c>
      <c r="J130" s="27">
        <v>0.031145833333333334</v>
      </c>
    </row>
    <row r="131" spans="1:10" ht="15" customHeight="1">
      <c r="A131" s="16">
        <v>12</v>
      </c>
      <c r="B131" s="16">
        <v>80</v>
      </c>
      <c r="C131" s="5" t="s">
        <v>70</v>
      </c>
      <c r="D131" s="8" t="s">
        <v>71</v>
      </c>
      <c r="E131" s="9" t="s">
        <v>13</v>
      </c>
      <c r="F131" s="9" t="s">
        <v>3</v>
      </c>
      <c r="G131" s="9">
        <v>1984</v>
      </c>
      <c r="H131" s="8" t="s">
        <v>8</v>
      </c>
      <c r="I131" s="16" t="str">
        <f t="shared" si="5"/>
        <v>A</v>
      </c>
      <c r="J131" s="27">
        <v>0.03135416666666666</v>
      </c>
    </row>
    <row r="132" spans="1:10" ht="15" customHeight="1">
      <c r="A132" s="16">
        <v>13</v>
      </c>
      <c r="B132" s="16">
        <v>86</v>
      </c>
      <c r="C132" s="5" t="s">
        <v>203</v>
      </c>
      <c r="D132" s="8" t="s">
        <v>18</v>
      </c>
      <c r="E132" s="9" t="s">
        <v>13</v>
      </c>
      <c r="F132" s="9" t="s">
        <v>3</v>
      </c>
      <c r="G132" s="9">
        <v>1991</v>
      </c>
      <c r="H132" s="8" t="s">
        <v>204</v>
      </c>
      <c r="I132" s="16" t="str">
        <f t="shared" si="5"/>
        <v>A</v>
      </c>
      <c r="J132" s="27">
        <v>0.03163194444444444</v>
      </c>
    </row>
    <row r="133" spans="1:10" ht="15" customHeight="1">
      <c r="A133" s="16">
        <v>14</v>
      </c>
      <c r="B133" s="16">
        <v>34</v>
      </c>
      <c r="C133" s="143" t="s">
        <v>78</v>
      </c>
      <c r="D133" s="19" t="s">
        <v>29</v>
      </c>
      <c r="E133" s="9" t="s">
        <v>13</v>
      </c>
      <c r="F133" s="16" t="s">
        <v>3</v>
      </c>
      <c r="G133" s="20">
        <v>1983</v>
      </c>
      <c r="H133" s="19" t="s">
        <v>66</v>
      </c>
      <c r="I133" s="16" t="str">
        <f t="shared" si="5"/>
        <v>A</v>
      </c>
      <c r="J133" s="27">
        <v>0.03196759259259259</v>
      </c>
    </row>
    <row r="134" spans="1:10" ht="15" customHeight="1">
      <c r="A134" s="16">
        <v>15</v>
      </c>
      <c r="B134" s="16">
        <v>109</v>
      </c>
      <c r="C134" s="5" t="s">
        <v>89</v>
      </c>
      <c r="D134" s="8" t="s">
        <v>20</v>
      </c>
      <c r="E134" s="9" t="s">
        <v>13</v>
      </c>
      <c r="F134" s="9" t="s">
        <v>3</v>
      </c>
      <c r="G134" s="9">
        <v>1984</v>
      </c>
      <c r="H134" s="8" t="s">
        <v>65</v>
      </c>
      <c r="I134" s="16" t="str">
        <f t="shared" si="5"/>
        <v>A</v>
      </c>
      <c r="J134" s="27">
        <v>0.03197916666666666</v>
      </c>
    </row>
    <row r="135" spans="1:10" ht="15" customHeight="1">
      <c r="A135" s="16">
        <v>16</v>
      </c>
      <c r="B135" s="16">
        <v>79</v>
      </c>
      <c r="C135" s="5" t="s">
        <v>45</v>
      </c>
      <c r="D135" s="8" t="s">
        <v>28</v>
      </c>
      <c r="E135" s="9" t="s">
        <v>13</v>
      </c>
      <c r="F135" s="9" t="s">
        <v>3</v>
      </c>
      <c r="G135" s="9">
        <v>1990</v>
      </c>
      <c r="H135" s="8" t="s">
        <v>118</v>
      </c>
      <c r="I135" s="16" t="str">
        <f t="shared" si="5"/>
        <v>A</v>
      </c>
      <c r="J135" s="27">
        <v>0.03239583333333333</v>
      </c>
    </row>
    <row r="136" spans="1:10" ht="15" customHeight="1">
      <c r="A136" s="16">
        <v>17</v>
      </c>
      <c r="B136" s="16">
        <v>61</v>
      </c>
      <c r="C136" s="5" t="s">
        <v>220</v>
      </c>
      <c r="D136" s="8" t="s">
        <v>221</v>
      </c>
      <c r="E136" s="9" t="s">
        <v>13</v>
      </c>
      <c r="F136" s="16" t="s">
        <v>3</v>
      </c>
      <c r="G136" s="20">
        <v>1999</v>
      </c>
      <c r="H136" s="8" t="s">
        <v>222</v>
      </c>
      <c r="I136" s="16" t="str">
        <f t="shared" si="5"/>
        <v>A</v>
      </c>
      <c r="J136" s="27">
        <v>0.033171296296296296</v>
      </c>
    </row>
    <row r="137" spans="1:10" ht="15" customHeight="1">
      <c r="A137" s="16">
        <v>18</v>
      </c>
      <c r="B137" s="16">
        <v>12</v>
      </c>
      <c r="C137" s="5" t="s">
        <v>163</v>
      </c>
      <c r="D137" s="8" t="s">
        <v>164</v>
      </c>
      <c r="E137" s="9" t="s">
        <v>13</v>
      </c>
      <c r="F137" s="9" t="s">
        <v>3</v>
      </c>
      <c r="G137" s="9">
        <v>1981</v>
      </c>
      <c r="H137" s="8" t="s">
        <v>8</v>
      </c>
      <c r="I137" s="16" t="str">
        <f t="shared" si="5"/>
        <v>A</v>
      </c>
      <c r="J137" s="27">
        <v>0.03332175925925926</v>
      </c>
    </row>
    <row r="138" spans="1:10" ht="15" customHeight="1">
      <c r="A138" s="16">
        <v>19</v>
      </c>
      <c r="B138" s="16">
        <v>69</v>
      </c>
      <c r="C138" s="5" t="s">
        <v>34</v>
      </c>
      <c r="D138" s="8" t="s">
        <v>17</v>
      </c>
      <c r="E138" s="9" t="s">
        <v>13</v>
      </c>
      <c r="F138" s="9" t="s">
        <v>3</v>
      </c>
      <c r="G138" s="9">
        <v>1987</v>
      </c>
      <c r="H138" s="8" t="s">
        <v>10</v>
      </c>
      <c r="I138" s="16" t="str">
        <f t="shared" si="5"/>
        <v>A</v>
      </c>
      <c r="J138" s="27">
        <v>0.033900462962962966</v>
      </c>
    </row>
    <row r="139" spans="1:10" ht="15" customHeight="1">
      <c r="A139" s="16">
        <v>20</v>
      </c>
      <c r="B139" s="16">
        <v>99</v>
      </c>
      <c r="C139" s="5" t="s">
        <v>147</v>
      </c>
      <c r="D139" s="8" t="s">
        <v>54</v>
      </c>
      <c r="E139" s="9" t="s">
        <v>13</v>
      </c>
      <c r="F139" s="9" t="s">
        <v>3</v>
      </c>
      <c r="G139" s="9">
        <v>1995</v>
      </c>
      <c r="H139" s="8" t="s">
        <v>90</v>
      </c>
      <c r="I139" s="16" t="str">
        <f t="shared" si="5"/>
        <v>A</v>
      </c>
      <c r="J139" s="27">
        <v>0.034201388888888885</v>
      </c>
    </row>
    <row r="140" spans="1:10" ht="15" customHeight="1">
      <c r="A140" s="16">
        <v>21</v>
      </c>
      <c r="B140" s="16">
        <v>35</v>
      </c>
      <c r="C140" s="143" t="s">
        <v>78</v>
      </c>
      <c r="D140" s="19" t="s">
        <v>20</v>
      </c>
      <c r="E140" s="9" t="s">
        <v>13</v>
      </c>
      <c r="F140" s="16" t="s">
        <v>3</v>
      </c>
      <c r="G140" s="20">
        <v>1981</v>
      </c>
      <c r="H140" s="19" t="s">
        <v>66</v>
      </c>
      <c r="I140" s="16" t="str">
        <f t="shared" si="5"/>
        <v>A</v>
      </c>
      <c r="J140" s="27">
        <v>0.03435185185185185</v>
      </c>
    </row>
    <row r="141" spans="1:10" ht="15" customHeight="1">
      <c r="A141" s="16">
        <v>22</v>
      </c>
      <c r="B141" s="16">
        <v>14</v>
      </c>
      <c r="C141" s="5" t="s">
        <v>64</v>
      </c>
      <c r="D141" s="19" t="s">
        <v>21</v>
      </c>
      <c r="E141" s="9" t="s">
        <v>13</v>
      </c>
      <c r="F141" s="16" t="s">
        <v>3</v>
      </c>
      <c r="G141" s="20">
        <v>1984</v>
      </c>
      <c r="H141" s="19" t="s">
        <v>65</v>
      </c>
      <c r="I141" s="16" t="str">
        <f t="shared" si="5"/>
        <v>A</v>
      </c>
      <c r="J141" s="27">
        <v>0.034479166666666665</v>
      </c>
    </row>
    <row r="142" spans="1:10" ht="15" customHeight="1">
      <c r="A142" s="16">
        <v>23</v>
      </c>
      <c r="B142" s="16">
        <v>106</v>
      </c>
      <c r="C142" s="5" t="s">
        <v>165</v>
      </c>
      <c r="D142" s="8" t="s">
        <v>86</v>
      </c>
      <c r="E142" s="9" t="s">
        <v>13</v>
      </c>
      <c r="F142" s="9" t="s">
        <v>3</v>
      </c>
      <c r="G142" s="9">
        <v>1987</v>
      </c>
      <c r="H142" s="8" t="s">
        <v>146</v>
      </c>
      <c r="I142" s="16" t="str">
        <f t="shared" si="5"/>
        <v>A</v>
      </c>
      <c r="J142" s="27">
        <v>0.035370370370370365</v>
      </c>
    </row>
    <row r="143" spans="1:10" ht="15" customHeight="1">
      <c r="A143" s="16">
        <v>24</v>
      </c>
      <c r="B143" s="16">
        <v>93</v>
      </c>
      <c r="C143" s="5" t="s">
        <v>32</v>
      </c>
      <c r="D143" s="8" t="s">
        <v>113</v>
      </c>
      <c r="E143" s="9" t="s">
        <v>13</v>
      </c>
      <c r="F143" s="9" t="s">
        <v>3</v>
      </c>
      <c r="G143" s="9">
        <v>1994</v>
      </c>
      <c r="H143" s="8" t="s">
        <v>10</v>
      </c>
      <c r="I143" s="16" t="str">
        <f t="shared" si="5"/>
        <v>A</v>
      </c>
      <c r="J143" s="27">
        <v>0.03579861111111111</v>
      </c>
    </row>
    <row r="144" spans="1:10" ht="15" customHeight="1">
      <c r="A144" s="16">
        <v>25</v>
      </c>
      <c r="B144" s="16">
        <v>26</v>
      </c>
      <c r="C144" s="143" t="s">
        <v>227</v>
      </c>
      <c r="D144" s="19" t="s">
        <v>18</v>
      </c>
      <c r="E144" s="9" t="s">
        <v>13</v>
      </c>
      <c r="F144" s="16" t="s">
        <v>3</v>
      </c>
      <c r="G144" s="20">
        <v>1986</v>
      </c>
      <c r="H144" s="19" t="s">
        <v>60</v>
      </c>
      <c r="I144" s="16" t="str">
        <f t="shared" si="5"/>
        <v>A</v>
      </c>
      <c r="J144" s="27">
        <v>0.036550925925925924</v>
      </c>
    </row>
    <row r="145" spans="1:10" ht="15" customHeight="1">
      <c r="A145" s="16">
        <v>26</v>
      </c>
      <c r="B145" s="16">
        <v>90</v>
      </c>
      <c r="C145" s="5" t="s">
        <v>157</v>
      </c>
      <c r="D145" s="8" t="s">
        <v>20</v>
      </c>
      <c r="E145" s="9" t="s">
        <v>13</v>
      </c>
      <c r="F145" s="9" t="s">
        <v>3</v>
      </c>
      <c r="G145" s="9">
        <v>1982</v>
      </c>
      <c r="H145" s="8" t="s">
        <v>158</v>
      </c>
      <c r="I145" s="16" t="str">
        <f t="shared" si="5"/>
        <v>A</v>
      </c>
      <c r="J145" s="27">
        <v>0.03719907407407407</v>
      </c>
    </row>
    <row r="146" spans="1:10" ht="15" customHeight="1">
      <c r="A146" s="16">
        <v>27</v>
      </c>
      <c r="B146" s="16">
        <v>31</v>
      </c>
      <c r="C146" s="5" t="s">
        <v>94</v>
      </c>
      <c r="D146" s="8" t="s">
        <v>17</v>
      </c>
      <c r="E146" s="9" t="s">
        <v>13</v>
      </c>
      <c r="F146" s="9" t="s">
        <v>3</v>
      </c>
      <c r="G146" s="9">
        <v>1988</v>
      </c>
      <c r="H146" s="8" t="s">
        <v>66</v>
      </c>
      <c r="I146" s="16" t="str">
        <f t="shared" si="5"/>
        <v>A</v>
      </c>
      <c r="J146" s="27">
        <v>0.03827546296296296</v>
      </c>
    </row>
    <row r="147" spans="1:10" ht="15" customHeight="1">
      <c r="A147" s="16">
        <v>28</v>
      </c>
      <c r="B147" s="16">
        <v>32</v>
      </c>
      <c r="C147" s="5" t="s">
        <v>130</v>
      </c>
      <c r="D147" s="8" t="s">
        <v>20</v>
      </c>
      <c r="E147" s="9" t="s">
        <v>13</v>
      </c>
      <c r="F147" s="9" t="s">
        <v>3</v>
      </c>
      <c r="G147" s="9">
        <v>1983</v>
      </c>
      <c r="H147" s="8" t="s">
        <v>66</v>
      </c>
      <c r="I147" s="16" t="str">
        <f t="shared" si="5"/>
        <v>A</v>
      </c>
      <c r="J147" s="27">
        <v>0.03834490740740741</v>
      </c>
    </row>
    <row r="148" spans="1:10" ht="15" customHeight="1">
      <c r="A148" s="16">
        <v>29</v>
      </c>
      <c r="B148" s="16">
        <v>89</v>
      </c>
      <c r="C148" s="5" t="s">
        <v>166</v>
      </c>
      <c r="D148" s="8" t="s">
        <v>85</v>
      </c>
      <c r="E148" s="9" t="s">
        <v>13</v>
      </c>
      <c r="F148" s="9" t="s">
        <v>3</v>
      </c>
      <c r="G148" s="9">
        <v>1991</v>
      </c>
      <c r="H148" s="8" t="s">
        <v>90</v>
      </c>
      <c r="I148" s="16" t="str">
        <f t="shared" si="5"/>
        <v>A</v>
      </c>
      <c r="J148" s="27">
        <v>0.039467592592592596</v>
      </c>
    </row>
    <row r="149" spans="1:10" ht="15" customHeight="1">
      <c r="A149" s="16">
        <v>30</v>
      </c>
      <c r="B149" s="16">
        <v>92</v>
      </c>
      <c r="C149" s="143" t="s">
        <v>47</v>
      </c>
      <c r="D149" s="19" t="s">
        <v>86</v>
      </c>
      <c r="E149" s="9" t="s">
        <v>13</v>
      </c>
      <c r="F149" s="16" t="s">
        <v>3</v>
      </c>
      <c r="G149" s="20">
        <v>1992</v>
      </c>
      <c r="H149" s="19" t="s">
        <v>10</v>
      </c>
      <c r="I149" s="16" t="str">
        <f t="shared" si="5"/>
        <v>A</v>
      </c>
      <c r="J149" s="27">
        <v>0.039837962962962964</v>
      </c>
    </row>
    <row r="150" spans="1:10" ht="15" customHeight="1">
      <c r="A150" s="16">
        <v>31</v>
      </c>
      <c r="B150" s="16">
        <v>91</v>
      </c>
      <c r="C150" s="5" t="s">
        <v>192</v>
      </c>
      <c r="D150" s="8" t="s">
        <v>24</v>
      </c>
      <c r="E150" s="9" t="s">
        <v>13</v>
      </c>
      <c r="F150" s="9" t="s">
        <v>3</v>
      </c>
      <c r="G150" s="9">
        <v>1984</v>
      </c>
      <c r="H150" s="8" t="s">
        <v>212</v>
      </c>
      <c r="I150" s="16" t="str">
        <f t="shared" si="5"/>
        <v>A</v>
      </c>
      <c r="J150" s="27">
        <v>0.041122685185185186</v>
      </c>
    </row>
    <row r="151" spans="1:10" ht="15" customHeight="1">
      <c r="A151" s="16">
        <v>32</v>
      </c>
      <c r="B151" s="16">
        <v>55</v>
      </c>
      <c r="C151" s="5" t="s">
        <v>179</v>
      </c>
      <c r="D151" s="8" t="s">
        <v>180</v>
      </c>
      <c r="E151" s="9" t="s">
        <v>13</v>
      </c>
      <c r="F151" s="9" t="s">
        <v>3</v>
      </c>
      <c r="G151" s="9">
        <v>1980</v>
      </c>
      <c r="H151" s="8" t="s">
        <v>181</v>
      </c>
      <c r="I151" s="16" t="str">
        <f t="shared" si="5"/>
        <v>A</v>
      </c>
      <c r="J151" s="27">
        <v>0.041701388888888885</v>
      </c>
    </row>
    <row r="152" spans="1:10" ht="15" customHeight="1">
      <c r="A152" s="16">
        <v>33</v>
      </c>
      <c r="B152" s="16">
        <v>68</v>
      </c>
      <c r="C152" s="5" t="s">
        <v>34</v>
      </c>
      <c r="D152" s="8" t="s">
        <v>29</v>
      </c>
      <c r="E152" s="9" t="s">
        <v>13</v>
      </c>
      <c r="F152" s="9" t="s">
        <v>3</v>
      </c>
      <c r="G152" s="9">
        <v>1989</v>
      </c>
      <c r="H152" s="8" t="s">
        <v>10</v>
      </c>
      <c r="I152" s="16" t="str">
        <f t="shared" si="5"/>
        <v>A</v>
      </c>
      <c r="J152" s="27">
        <v>0.04237268518518519</v>
      </c>
    </row>
    <row r="153" spans="1:10" ht="15" customHeight="1">
      <c r="A153" s="16">
        <v>34</v>
      </c>
      <c r="B153" s="16">
        <v>113</v>
      </c>
      <c r="C153" s="143" t="s">
        <v>251</v>
      </c>
      <c r="D153" s="19" t="s">
        <v>17</v>
      </c>
      <c r="E153" s="9" t="s">
        <v>13</v>
      </c>
      <c r="F153" s="16" t="s">
        <v>3</v>
      </c>
      <c r="G153" s="20">
        <v>1986</v>
      </c>
      <c r="H153" s="19" t="s">
        <v>248</v>
      </c>
      <c r="I153" s="16" t="str">
        <f t="shared" si="5"/>
        <v>A</v>
      </c>
      <c r="J153" s="27">
        <v>0.042430555555555555</v>
      </c>
    </row>
    <row r="154" spans="1:10" ht="15" customHeight="1">
      <c r="A154" s="16">
        <v>35</v>
      </c>
      <c r="B154" s="16">
        <v>3</v>
      </c>
      <c r="C154" s="5" t="s">
        <v>175</v>
      </c>
      <c r="D154" s="8" t="s">
        <v>20</v>
      </c>
      <c r="E154" s="9" t="s">
        <v>13</v>
      </c>
      <c r="F154" s="9" t="s">
        <v>3</v>
      </c>
      <c r="G154" s="9">
        <v>1982</v>
      </c>
      <c r="H154" s="8" t="s">
        <v>92</v>
      </c>
      <c r="I154" s="16" t="str">
        <f t="shared" si="5"/>
        <v>A</v>
      </c>
      <c r="J154" s="27">
        <v>0.042986111111111114</v>
      </c>
    </row>
    <row r="155" spans="1:10" ht="15" customHeight="1">
      <c r="A155" s="16">
        <v>36</v>
      </c>
      <c r="B155" s="16">
        <v>65</v>
      </c>
      <c r="C155" s="143" t="s">
        <v>236</v>
      </c>
      <c r="D155" s="19" t="s">
        <v>113</v>
      </c>
      <c r="E155" s="9" t="s">
        <v>13</v>
      </c>
      <c r="F155" s="16" t="s">
        <v>3</v>
      </c>
      <c r="G155" s="20">
        <v>1987</v>
      </c>
      <c r="H155" s="19" t="s">
        <v>237</v>
      </c>
      <c r="I155" s="16" t="str">
        <f t="shared" si="5"/>
        <v>A</v>
      </c>
      <c r="J155" s="27">
        <v>0.04435185185185186</v>
      </c>
    </row>
    <row r="156" spans="1:10" ht="15" customHeight="1" thickBot="1">
      <c r="A156" s="16">
        <v>37</v>
      </c>
      <c r="B156" s="16">
        <v>96</v>
      </c>
      <c r="C156" s="5" t="s">
        <v>106</v>
      </c>
      <c r="D156" s="8" t="s">
        <v>209</v>
      </c>
      <c r="E156" s="9" t="s">
        <v>13</v>
      </c>
      <c r="F156" s="9" t="s">
        <v>3</v>
      </c>
      <c r="G156" s="9">
        <v>1984</v>
      </c>
      <c r="H156" s="8" t="s">
        <v>210</v>
      </c>
      <c r="I156" s="16" t="str">
        <f t="shared" si="5"/>
        <v>A</v>
      </c>
      <c r="J156" s="27">
        <v>0.04811342592592593</v>
      </c>
    </row>
    <row r="157" spans="1:10" s="98" customFormat="1" ht="19.5" customHeight="1" thickBot="1">
      <c r="A157" s="195" t="s">
        <v>259</v>
      </c>
      <c r="B157" s="196"/>
      <c r="C157" s="196"/>
      <c r="D157" s="196"/>
      <c r="E157" s="196"/>
      <c r="F157" s="196"/>
      <c r="G157" s="196"/>
      <c r="H157" s="196"/>
      <c r="I157" s="196"/>
      <c r="J157" s="197"/>
    </row>
    <row r="158" spans="1:10" s="159" customFormat="1" ht="15" customHeight="1">
      <c r="A158" s="154">
        <v>1</v>
      </c>
      <c r="B158" s="154">
        <v>18</v>
      </c>
      <c r="C158" s="155" t="s">
        <v>15</v>
      </c>
      <c r="D158" s="156" t="s">
        <v>21</v>
      </c>
      <c r="E158" s="157" t="s">
        <v>13</v>
      </c>
      <c r="F158" s="157" t="s">
        <v>3</v>
      </c>
      <c r="G158" s="157">
        <v>1976</v>
      </c>
      <c r="H158" s="156" t="s">
        <v>58</v>
      </c>
      <c r="I158" s="154" t="str">
        <f aca="true" t="shared" si="6" ref="I158:I175">IF($F158="m",IF($G$1-$G158&gt;19,IF($G$1-$G158&lt;40,"A",IF($G$1-$G158&gt;49,IF($G$1-$G158&gt;59,IF($G$1-$G158&gt;69,"E","D"),"C"),"B")),"JM"),IF($G$1-$G158&gt;19,IF($G$1-$G158&lt;35,"F",IF($G$1-$G158&lt;50,"G","H")),"JŽ"))</f>
        <v>B</v>
      </c>
      <c r="J158" s="160">
        <v>0.02596064814814815</v>
      </c>
    </row>
    <row r="159" spans="1:10" s="153" customFormat="1" ht="15" customHeight="1">
      <c r="A159" s="148">
        <v>2</v>
      </c>
      <c r="B159" s="148">
        <v>87</v>
      </c>
      <c r="C159" s="149" t="s">
        <v>241</v>
      </c>
      <c r="D159" s="150" t="s">
        <v>17</v>
      </c>
      <c r="E159" s="151" t="s">
        <v>13</v>
      </c>
      <c r="F159" s="148" t="s">
        <v>3</v>
      </c>
      <c r="G159" s="151">
        <v>1979</v>
      </c>
      <c r="H159" s="150" t="s">
        <v>8</v>
      </c>
      <c r="I159" s="148" t="str">
        <f t="shared" si="6"/>
        <v>B</v>
      </c>
      <c r="J159" s="152">
        <v>0.028148148148148148</v>
      </c>
    </row>
    <row r="160" spans="1:10" s="133" customFormat="1" ht="15" customHeight="1">
      <c r="A160" s="129">
        <v>3</v>
      </c>
      <c r="B160" s="129">
        <v>71</v>
      </c>
      <c r="C160" s="137" t="s">
        <v>101</v>
      </c>
      <c r="D160" s="130" t="s">
        <v>17</v>
      </c>
      <c r="E160" s="131" t="s">
        <v>13</v>
      </c>
      <c r="F160" s="131" t="s">
        <v>3</v>
      </c>
      <c r="G160" s="131">
        <v>1974</v>
      </c>
      <c r="H160" s="130" t="s">
        <v>191</v>
      </c>
      <c r="I160" s="129" t="str">
        <f t="shared" si="6"/>
        <v>B</v>
      </c>
      <c r="J160" s="132">
        <v>0.029861111111111113</v>
      </c>
    </row>
    <row r="161" spans="1:10" ht="15" customHeight="1">
      <c r="A161" s="16">
        <v>4</v>
      </c>
      <c r="B161" s="16">
        <v>75</v>
      </c>
      <c r="C161" s="143" t="s">
        <v>114</v>
      </c>
      <c r="D161" s="19" t="s">
        <v>20</v>
      </c>
      <c r="E161" s="9" t="s">
        <v>13</v>
      </c>
      <c r="F161" s="16" t="s">
        <v>3</v>
      </c>
      <c r="G161" s="20">
        <v>1972</v>
      </c>
      <c r="H161" s="19" t="s">
        <v>105</v>
      </c>
      <c r="I161" s="16" t="str">
        <f t="shared" si="6"/>
        <v>B</v>
      </c>
      <c r="J161" s="27">
        <v>0.03006944444444444</v>
      </c>
    </row>
    <row r="162" spans="1:10" ht="15" customHeight="1">
      <c r="A162" s="16">
        <v>5</v>
      </c>
      <c r="B162" s="16">
        <v>7</v>
      </c>
      <c r="C162" s="161" t="s">
        <v>218</v>
      </c>
      <c r="D162" s="18" t="s">
        <v>35</v>
      </c>
      <c r="E162" s="9" t="s">
        <v>13</v>
      </c>
      <c r="F162" s="16" t="s">
        <v>3</v>
      </c>
      <c r="G162" s="11">
        <v>1972</v>
      </c>
      <c r="H162" s="8" t="s">
        <v>219</v>
      </c>
      <c r="I162" s="16" t="str">
        <f t="shared" si="6"/>
        <v>B</v>
      </c>
      <c r="J162" s="27">
        <v>0.030104166666666668</v>
      </c>
    </row>
    <row r="163" spans="1:10" ht="15" customHeight="1">
      <c r="A163" s="16">
        <v>6</v>
      </c>
      <c r="B163" s="16">
        <v>58</v>
      </c>
      <c r="C163" s="5" t="s">
        <v>188</v>
      </c>
      <c r="D163" s="8" t="s">
        <v>189</v>
      </c>
      <c r="E163" s="9" t="s">
        <v>13</v>
      </c>
      <c r="F163" s="9" t="s">
        <v>3</v>
      </c>
      <c r="G163" s="9">
        <v>1971</v>
      </c>
      <c r="H163" s="8" t="s">
        <v>190</v>
      </c>
      <c r="I163" s="16" t="str">
        <f t="shared" si="6"/>
        <v>B</v>
      </c>
      <c r="J163" s="27">
        <v>0.03359953703703704</v>
      </c>
    </row>
    <row r="164" spans="1:10" ht="15" customHeight="1">
      <c r="A164" s="16">
        <v>7</v>
      </c>
      <c r="B164" s="16">
        <v>94</v>
      </c>
      <c r="C164" s="5" t="s">
        <v>91</v>
      </c>
      <c r="D164" s="8" t="s">
        <v>77</v>
      </c>
      <c r="E164" s="9" t="s">
        <v>13</v>
      </c>
      <c r="F164" s="9" t="s">
        <v>3</v>
      </c>
      <c r="G164" s="9">
        <v>1978</v>
      </c>
      <c r="H164" s="8" t="s">
        <v>174</v>
      </c>
      <c r="I164" s="16" t="str">
        <f t="shared" si="6"/>
        <v>B</v>
      </c>
      <c r="J164" s="27">
        <v>0.03575231481481481</v>
      </c>
    </row>
    <row r="165" spans="1:10" ht="15" customHeight="1">
      <c r="A165" s="16">
        <v>8</v>
      </c>
      <c r="B165" s="16">
        <v>73</v>
      </c>
      <c r="C165" s="143" t="s">
        <v>72</v>
      </c>
      <c r="D165" s="19" t="s">
        <v>20</v>
      </c>
      <c r="E165" s="9" t="s">
        <v>13</v>
      </c>
      <c r="F165" s="16" t="s">
        <v>3</v>
      </c>
      <c r="G165" s="20">
        <v>1970</v>
      </c>
      <c r="H165" s="19" t="s">
        <v>10</v>
      </c>
      <c r="I165" s="16" t="str">
        <f t="shared" si="6"/>
        <v>B</v>
      </c>
      <c r="J165" s="27">
        <v>0.03584490740740741</v>
      </c>
    </row>
    <row r="166" spans="1:10" ht="15" customHeight="1">
      <c r="A166" s="16">
        <v>9</v>
      </c>
      <c r="B166" s="16">
        <v>97</v>
      </c>
      <c r="C166" s="143" t="s">
        <v>242</v>
      </c>
      <c r="D166" s="19" t="s">
        <v>20</v>
      </c>
      <c r="E166" s="9" t="s">
        <v>13</v>
      </c>
      <c r="F166" s="16" t="s">
        <v>3</v>
      </c>
      <c r="G166" s="20">
        <v>1971</v>
      </c>
      <c r="H166" s="19" t="s">
        <v>243</v>
      </c>
      <c r="I166" s="16" t="str">
        <f t="shared" si="6"/>
        <v>B</v>
      </c>
      <c r="J166" s="27">
        <v>0.0362037037037037</v>
      </c>
    </row>
    <row r="167" spans="1:10" ht="15" customHeight="1">
      <c r="A167" s="16">
        <v>10</v>
      </c>
      <c r="B167" s="16">
        <v>16</v>
      </c>
      <c r="C167" s="143" t="s">
        <v>223</v>
      </c>
      <c r="D167" s="19" t="s">
        <v>71</v>
      </c>
      <c r="E167" s="9" t="s">
        <v>13</v>
      </c>
      <c r="F167" s="16" t="s">
        <v>3</v>
      </c>
      <c r="G167" s="20">
        <v>1976</v>
      </c>
      <c r="H167" s="19" t="s">
        <v>8</v>
      </c>
      <c r="I167" s="16" t="str">
        <f t="shared" si="6"/>
        <v>B</v>
      </c>
      <c r="J167" s="27">
        <v>0.03626157407407408</v>
      </c>
    </row>
    <row r="168" spans="1:10" ht="15" customHeight="1">
      <c r="A168" s="16">
        <v>11</v>
      </c>
      <c r="B168" s="16">
        <v>37</v>
      </c>
      <c r="C168" s="143" t="s">
        <v>228</v>
      </c>
      <c r="D168" s="19" t="s">
        <v>71</v>
      </c>
      <c r="E168" s="9" t="s">
        <v>13</v>
      </c>
      <c r="F168" s="16" t="s">
        <v>3</v>
      </c>
      <c r="G168" s="20">
        <v>1973</v>
      </c>
      <c r="H168" s="19" t="s">
        <v>79</v>
      </c>
      <c r="I168" s="16" t="str">
        <f t="shared" si="6"/>
        <v>B</v>
      </c>
      <c r="J168" s="27">
        <v>0.037442129629629624</v>
      </c>
    </row>
    <row r="169" spans="1:10" ht="15" customHeight="1">
      <c r="A169" s="16">
        <v>12</v>
      </c>
      <c r="B169" s="16">
        <v>24</v>
      </c>
      <c r="C169" s="143" t="s">
        <v>226</v>
      </c>
      <c r="D169" s="19" t="s">
        <v>82</v>
      </c>
      <c r="E169" s="9" t="s">
        <v>13</v>
      </c>
      <c r="F169" s="16" t="s">
        <v>3</v>
      </c>
      <c r="G169" s="20">
        <v>1971</v>
      </c>
      <c r="H169" s="19" t="s">
        <v>90</v>
      </c>
      <c r="I169" s="16" t="str">
        <f t="shared" si="6"/>
        <v>B</v>
      </c>
      <c r="J169" s="27">
        <v>0.03796296296296296</v>
      </c>
    </row>
    <row r="170" spans="1:10" ht="15" customHeight="1">
      <c r="A170" s="16">
        <v>13</v>
      </c>
      <c r="B170" s="16">
        <v>64</v>
      </c>
      <c r="C170" s="5" t="s">
        <v>110</v>
      </c>
      <c r="D170" s="8" t="s">
        <v>86</v>
      </c>
      <c r="E170" s="9" t="s">
        <v>13</v>
      </c>
      <c r="F170" s="9" t="s">
        <v>3</v>
      </c>
      <c r="G170" s="9">
        <v>1979</v>
      </c>
      <c r="H170" s="8" t="s">
        <v>129</v>
      </c>
      <c r="I170" s="16" t="str">
        <f t="shared" si="6"/>
        <v>B</v>
      </c>
      <c r="J170" s="27">
        <v>0.03819444444444444</v>
      </c>
    </row>
    <row r="171" spans="1:10" ht="15" customHeight="1">
      <c r="A171" s="16">
        <v>14</v>
      </c>
      <c r="B171" s="16">
        <v>9</v>
      </c>
      <c r="C171" s="5" t="s">
        <v>107</v>
      </c>
      <c r="D171" s="8" t="s">
        <v>20</v>
      </c>
      <c r="E171" s="9" t="s">
        <v>13</v>
      </c>
      <c r="F171" s="9" t="s">
        <v>3</v>
      </c>
      <c r="G171" s="9">
        <v>1975</v>
      </c>
      <c r="H171" s="8" t="s">
        <v>10</v>
      </c>
      <c r="I171" s="16" t="str">
        <f t="shared" si="6"/>
        <v>B</v>
      </c>
      <c r="J171" s="27">
        <v>0.03935185185185185</v>
      </c>
    </row>
    <row r="172" spans="1:10" ht="15" customHeight="1">
      <c r="A172" s="16">
        <v>15</v>
      </c>
      <c r="B172" s="16">
        <v>100</v>
      </c>
      <c r="C172" s="143" t="s">
        <v>44</v>
      </c>
      <c r="D172" s="19" t="s">
        <v>244</v>
      </c>
      <c r="E172" s="9" t="s">
        <v>13</v>
      </c>
      <c r="F172" s="16" t="s">
        <v>3</v>
      </c>
      <c r="G172" s="20">
        <v>1977</v>
      </c>
      <c r="H172" s="19" t="s">
        <v>10</v>
      </c>
      <c r="I172" s="16" t="str">
        <f t="shared" si="6"/>
        <v>B</v>
      </c>
      <c r="J172" s="27">
        <v>0.03935185185185185</v>
      </c>
    </row>
    <row r="173" spans="1:10" ht="15" customHeight="1">
      <c r="A173" s="16">
        <v>16</v>
      </c>
      <c r="B173" s="16">
        <v>112</v>
      </c>
      <c r="C173" s="143" t="s">
        <v>249</v>
      </c>
      <c r="D173" s="19" t="s">
        <v>250</v>
      </c>
      <c r="E173" s="9" t="s">
        <v>13</v>
      </c>
      <c r="F173" s="16" t="s">
        <v>3</v>
      </c>
      <c r="G173" s="20">
        <v>1978</v>
      </c>
      <c r="H173" s="19" t="s">
        <v>248</v>
      </c>
      <c r="I173" s="16" t="str">
        <f t="shared" si="6"/>
        <v>B</v>
      </c>
      <c r="J173" s="27">
        <v>0.0402662037037037</v>
      </c>
    </row>
    <row r="174" spans="1:10" ht="15" customHeight="1">
      <c r="A174" s="16">
        <v>17</v>
      </c>
      <c r="B174" s="16">
        <v>20</v>
      </c>
      <c r="C174" s="5" t="s">
        <v>93</v>
      </c>
      <c r="D174" s="8" t="s">
        <v>35</v>
      </c>
      <c r="E174" s="9" t="s">
        <v>13</v>
      </c>
      <c r="F174" s="9" t="s">
        <v>3</v>
      </c>
      <c r="G174" s="9">
        <v>1970</v>
      </c>
      <c r="H174" s="8" t="s">
        <v>36</v>
      </c>
      <c r="I174" s="16" t="str">
        <f t="shared" si="6"/>
        <v>B</v>
      </c>
      <c r="J174" s="27">
        <v>0.04297453703703704</v>
      </c>
    </row>
    <row r="175" spans="1:10" ht="15" customHeight="1" thickBot="1">
      <c r="A175" s="16">
        <v>18</v>
      </c>
      <c r="B175" s="16">
        <v>110</v>
      </c>
      <c r="C175" s="5" t="s">
        <v>124</v>
      </c>
      <c r="D175" s="8" t="s">
        <v>20</v>
      </c>
      <c r="E175" s="9" t="s">
        <v>13</v>
      </c>
      <c r="F175" s="9" t="s">
        <v>3</v>
      </c>
      <c r="G175" s="9">
        <v>1970</v>
      </c>
      <c r="H175" s="8" t="s">
        <v>125</v>
      </c>
      <c r="I175" s="16" t="str">
        <f t="shared" si="6"/>
        <v>B</v>
      </c>
      <c r="J175" s="27">
        <v>0.04366898148148148</v>
      </c>
    </row>
    <row r="176" spans="1:10" s="98" customFormat="1" ht="19.5" customHeight="1" thickBot="1">
      <c r="A176" s="195" t="s">
        <v>260</v>
      </c>
      <c r="B176" s="196"/>
      <c r="C176" s="196"/>
      <c r="D176" s="196"/>
      <c r="E176" s="196"/>
      <c r="F176" s="196"/>
      <c r="G176" s="196"/>
      <c r="H176" s="196"/>
      <c r="I176" s="196"/>
      <c r="J176" s="197"/>
    </row>
    <row r="177" spans="1:10" s="159" customFormat="1" ht="15" customHeight="1">
      <c r="A177" s="154">
        <v>1</v>
      </c>
      <c r="B177" s="154">
        <v>36</v>
      </c>
      <c r="C177" s="155" t="s">
        <v>211</v>
      </c>
      <c r="D177" s="156" t="s">
        <v>42</v>
      </c>
      <c r="E177" s="157" t="s">
        <v>13</v>
      </c>
      <c r="F177" s="157" t="s">
        <v>3</v>
      </c>
      <c r="G177" s="157">
        <v>1961</v>
      </c>
      <c r="H177" s="156" t="s">
        <v>187</v>
      </c>
      <c r="I177" s="154" t="str">
        <f aca="true" t="shared" si="7" ref="I177:I192">IF($F177="m",IF($G$1-$G177&gt;19,IF($G$1-$G177&lt;40,"A",IF($G$1-$G177&gt;49,IF($G$1-$G177&gt;59,IF($G$1-$G177&gt;69,"E","D"),"C"),"B")),"JM"),IF($G$1-$G177&gt;19,IF($G$1-$G177&lt;35,"F",IF($G$1-$G177&lt;50,"G","H")),"JŽ"))</f>
        <v>C</v>
      </c>
      <c r="J177" s="82">
        <v>0.02711805555555555</v>
      </c>
    </row>
    <row r="178" spans="1:10" s="153" customFormat="1" ht="15" customHeight="1">
      <c r="A178" s="148">
        <v>2</v>
      </c>
      <c r="B178" s="148">
        <v>44</v>
      </c>
      <c r="C178" s="149" t="s">
        <v>30</v>
      </c>
      <c r="D178" s="150" t="s">
        <v>24</v>
      </c>
      <c r="E178" s="151" t="s">
        <v>13</v>
      </c>
      <c r="F178" s="148" t="s">
        <v>3</v>
      </c>
      <c r="G178" s="151">
        <v>1965</v>
      </c>
      <c r="H178" s="150" t="s">
        <v>31</v>
      </c>
      <c r="I178" s="148" t="str">
        <f t="shared" si="7"/>
        <v>C</v>
      </c>
      <c r="J178" s="152">
        <v>0.027789351851851853</v>
      </c>
    </row>
    <row r="179" spans="1:10" s="133" customFormat="1" ht="22.5">
      <c r="A179" s="129">
        <v>3</v>
      </c>
      <c r="B179" s="129">
        <v>17</v>
      </c>
      <c r="C179" s="137" t="s">
        <v>14</v>
      </c>
      <c r="D179" s="130" t="s">
        <v>19</v>
      </c>
      <c r="E179" s="131" t="s">
        <v>13</v>
      </c>
      <c r="F179" s="131" t="s">
        <v>3</v>
      </c>
      <c r="G179" s="131">
        <v>1966</v>
      </c>
      <c r="H179" s="130" t="s">
        <v>252</v>
      </c>
      <c r="I179" s="129" t="str">
        <f t="shared" si="7"/>
        <v>C</v>
      </c>
      <c r="J179" s="132">
        <v>0.02871527777777778</v>
      </c>
    </row>
    <row r="180" spans="1:10" ht="15" customHeight="1">
      <c r="A180" s="16">
        <v>4</v>
      </c>
      <c r="B180" s="16">
        <v>57</v>
      </c>
      <c r="C180" s="143" t="s">
        <v>49</v>
      </c>
      <c r="D180" s="19" t="s">
        <v>29</v>
      </c>
      <c r="E180" s="9" t="s">
        <v>13</v>
      </c>
      <c r="F180" s="16" t="s">
        <v>3</v>
      </c>
      <c r="G180" s="20">
        <v>1967</v>
      </c>
      <c r="H180" s="19" t="s">
        <v>232</v>
      </c>
      <c r="I180" s="16" t="str">
        <f t="shared" si="7"/>
        <v>C</v>
      </c>
      <c r="J180" s="27">
        <v>0.0290162037037037</v>
      </c>
    </row>
    <row r="181" spans="1:10" ht="15" customHeight="1">
      <c r="A181" s="16">
        <v>5</v>
      </c>
      <c r="B181" s="16">
        <v>39</v>
      </c>
      <c r="C181" s="5" t="s">
        <v>138</v>
      </c>
      <c r="D181" s="8" t="s">
        <v>53</v>
      </c>
      <c r="E181" s="9" t="s">
        <v>13</v>
      </c>
      <c r="F181" s="9" t="s">
        <v>3</v>
      </c>
      <c r="G181" s="9">
        <v>1969</v>
      </c>
      <c r="H181" s="8" t="s">
        <v>139</v>
      </c>
      <c r="I181" s="16" t="str">
        <f t="shared" si="7"/>
        <v>C</v>
      </c>
      <c r="J181" s="27">
        <v>0.03247685185185185</v>
      </c>
    </row>
    <row r="182" spans="1:10" ht="15" customHeight="1">
      <c r="A182" s="16">
        <v>6</v>
      </c>
      <c r="B182" s="16">
        <v>72</v>
      </c>
      <c r="C182" s="143" t="s">
        <v>72</v>
      </c>
      <c r="D182" s="19" t="s">
        <v>20</v>
      </c>
      <c r="E182" s="9" t="s">
        <v>13</v>
      </c>
      <c r="F182" s="16" t="s">
        <v>3</v>
      </c>
      <c r="G182" s="20">
        <v>1969</v>
      </c>
      <c r="H182" s="19" t="s">
        <v>60</v>
      </c>
      <c r="I182" s="16" t="str">
        <f t="shared" si="7"/>
        <v>C</v>
      </c>
      <c r="J182" s="27">
        <v>0.03428240740740741</v>
      </c>
    </row>
    <row r="183" spans="1:10" ht="15" customHeight="1">
      <c r="A183" s="16">
        <v>7</v>
      </c>
      <c r="B183" s="16">
        <v>82</v>
      </c>
      <c r="C183" s="5" t="s">
        <v>59</v>
      </c>
      <c r="D183" s="8" t="s">
        <v>29</v>
      </c>
      <c r="E183" s="9" t="s">
        <v>13</v>
      </c>
      <c r="F183" s="9" t="s">
        <v>3</v>
      </c>
      <c r="G183" s="9">
        <v>1962</v>
      </c>
      <c r="H183" s="8" t="s">
        <v>8</v>
      </c>
      <c r="I183" s="16" t="str">
        <f t="shared" si="7"/>
        <v>C</v>
      </c>
      <c r="J183" s="27">
        <v>0.03460648148148148</v>
      </c>
    </row>
    <row r="184" spans="1:10" ht="15" customHeight="1">
      <c r="A184" s="16">
        <v>8</v>
      </c>
      <c r="B184" s="16">
        <v>63</v>
      </c>
      <c r="C184" s="143" t="s">
        <v>235</v>
      </c>
      <c r="D184" s="19" t="s">
        <v>29</v>
      </c>
      <c r="E184" s="9" t="s">
        <v>13</v>
      </c>
      <c r="F184" s="16" t="s">
        <v>3</v>
      </c>
      <c r="G184" s="20">
        <v>1969</v>
      </c>
      <c r="H184" s="19" t="s">
        <v>8</v>
      </c>
      <c r="I184" s="16" t="str">
        <f t="shared" si="7"/>
        <v>C</v>
      </c>
      <c r="J184" s="27">
        <v>0.03497685185185185</v>
      </c>
    </row>
    <row r="185" spans="1:10" ht="15" customHeight="1">
      <c r="A185" s="16">
        <v>9</v>
      </c>
      <c r="B185" s="16">
        <v>38</v>
      </c>
      <c r="C185" s="5" t="s">
        <v>97</v>
      </c>
      <c r="D185" s="8" t="s">
        <v>24</v>
      </c>
      <c r="E185" s="9" t="s">
        <v>13</v>
      </c>
      <c r="F185" s="9" t="s">
        <v>3</v>
      </c>
      <c r="G185" s="9">
        <v>1964</v>
      </c>
      <c r="H185" s="8" t="s">
        <v>76</v>
      </c>
      <c r="I185" s="16" t="str">
        <f t="shared" si="7"/>
        <v>C</v>
      </c>
      <c r="J185" s="27">
        <v>0.03606481481481481</v>
      </c>
    </row>
    <row r="186" spans="1:10" ht="15" customHeight="1">
      <c r="A186" s="16">
        <v>10</v>
      </c>
      <c r="B186" s="16">
        <v>67</v>
      </c>
      <c r="C186" s="161" t="s">
        <v>217</v>
      </c>
      <c r="D186" s="18" t="s">
        <v>42</v>
      </c>
      <c r="E186" s="9" t="s">
        <v>13</v>
      </c>
      <c r="F186" s="16" t="s">
        <v>3</v>
      </c>
      <c r="G186" s="11">
        <v>1966</v>
      </c>
      <c r="H186" s="10" t="s">
        <v>8</v>
      </c>
      <c r="I186" s="16" t="str">
        <f t="shared" si="7"/>
        <v>C</v>
      </c>
      <c r="J186" s="27">
        <v>0.03679398148148148</v>
      </c>
    </row>
    <row r="187" spans="1:10" ht="15" customHeight="1">
      <c r="A187" s="16">
        <v>11</v>
      </c>
      <c r="B187" s="16">
        <v>10</v>
      </c>
      <c r="C187" s="5" t="s">
        <v>148</v>
      </c>
      <c r="D187" s="8" t="s">
        <v>86</v>
      </c>
      <c r="E187" s="9" t="s">
        <v>13</v>
      </c>
      <c r="F187" s="9" t="s">
        <v>3</v>
      </c>
      <c r="G187" s="9">
        <v>1964</v>
      </c>
      <c r="H187" s="8" t="s">
        <v>149</v>
      </c>
      <c r="I187" s="16" t="str">
        <f t="shared" si="7"/>
        <v>C</v>
      </c>
      <c r="J187" s="27">
        <v>0.03935185185185185</v>
      </c>
    </row>
    <row r="188" spans="1:10" ht="15" customHeight="1">
      <c r="A188" s="16">
        <v>12</v>
      </c>
      <c r="B188" s="16">
        <v>85</v>
      </c>
      <c r="C188" s="5" t="s">
        <v>47</v>
      </c>
      <c r="D188" s="8" t="s">
        <v>134</v>
      </c>
      <c r="E188" s="9" t="s">
        <v>13</v>
      </c>
      <c r="F188" s="9" t="s">
        <v>3</v>
      </c>
      <c r="G188" s="9">
        <v>1969</v>
      </c>
      <c r="H188" s="8" t="s">
        <v>8</v>
      </c>
      <c r="I188" s="16" t="str">
        <f t="shared" si="7"/>
        <v>C</v>
      </c>
      <c r="J188" s="27">
        <v>0.039421296296296295</v>
      </c>
    </row>
    <row r="189" spans="1:10" ht="15" customHeight="1">
      <c r="A189" s="16">
        <v>13</v>
      </c>
      <c r="B189" s="16">
        <v>54</v>
      </c>
      <c r="C189" s="143" t="s">
        <v>231</v>
      </c>
      <c r="D189" s="19" t="s">
        <v>27</v>
      </c>
      <c r="E189" s="9" t="s">
        <v>13</v>
      </c>
      <c r="F189" s="16" t="s">
        <v>3</v>
      </c>
      <c r="G189" s="20">
        <v>1960</v>
      </c>
      <c r="H189" s="19" t="s">
        <v>8</v>
      </c>
      <c r="I189" s="16" t="str">
        <f t="shared" si="7"/>
        <v>C</v>
      </c>
      <c r="J189" s="27">
        <v>0.042430555555555555</v>
      </c>
    </row>
    <row r="190" spans="1:10" ht="15" customHeight="1">
      <c r="A190" s="16">
        <v>14</v>
      </c>
      <c r="B190" s="16">
        <v>95</v>
      </c>
      <c r="C190" s="5" t="s">
        <v>161</v>
      </c>
      <c r="D190" s="8" t="s">
        <v>18</v>
      </c>
      <c r="E190" s="9" t="s">
        <v>13</v>
      </c>
      <c r="F190" s="9" t="s">
        <v>3</v>
      </c>
      <c r="G190" s="9">
        <v>1961</v>
      </c>
      <c r="H190" s="8" t="s">
        <v>162</v>
      </c>
      <c r="I190" s="16" t="str">
        <f t="shared" si="7"/>
        <v>C</v>
      </c>
      <c r="J190" s="27">
        <v>0.04456018518518518</v>
      </c>
    </row>
    <row r="191" spans="1:10" ht="15" customHeight="1">
      <c r="A191" s="16">
        <v>15</v>
      </c>
      <c r="B191" s="16">
        <v>19</v>
      </c>
      <c r="C191" s="5" t="s">
        <v>16</v>
      </c>
      <c r="D191" s="8" t="s">
        <v>23</v>
      </c>
      <c r="E191" s="9" t="s">
        <v>13</v>
      </c>
      <c r="F191" s="9" t="s">
        <v>3</v>
      </c>
      <c r="G191" s="9">
        <v>1963</v>
      </c>
      <c r="H191" s="8" t="s">
        <v>36</v>
      </c>
      <c r="I191" s="16" t="str">
        <f t="shared" si="7"/>
        <v>C</v>
      </c>
      <c r="J191" s="27">
        <v>0.04923611111111111</v>
      </c>
    </row>
    <row r="192" spans="1:10" ht="15" customHeight="1" thickBot="1">
      <c r="A192" s="16">
        <v>16</v>
      </c>
      <c r="B192" s="16">
        <v>111</v>
      </c>
      <c r="C192" s="143" t="s">
        <v>247</v>
      </c>
      <c r="D192" s="19" t="s">
        <v>100</v>
      </c>
      <c r="E192" s="9" t="s">
        <v>13</v>
      </c>
      <c r="F192" s="9" t="s">
        <v>3</v>
      </c>
      <c r="G192" s="20">
        <v>1964</v>
      </c>
      <c r="H192" s="19" t="s">
        <v>248</v>
      </c>
      <c r="I192" s="16" t="str">
        <f t="shared" si="7"/>
        <v>C</v>
      </c>
      <c r="J192" s="27">
        <v>0.050034722222222223</v>
      </c>
    </row>
    <row r="193" spans="1:10" s="98" customFormat="1" ht="19.5" customHeight="1" thickBot="1">
      <c r="A193" s="195" t="s">
        <v>262</v>
      </c>
      <c r="B193" s="196"/>
      <c r="C193" s="196"/>
      <c r="D193" s="196"/>
      <c r="E193" s="196"/>
      <c r="F193" s="196"/>
      <c r="G193" s="196"/>
      <c r="H193" s="196"/>
      <c r="I193" s="196"/>
      <c r="J193" s="197"/>
    </row>
    <row r="194" spans="1:10" s="159" customFormat="1" ht="15" customHeight="1">
      <c r="A194" s="154">
        <v>1</v>
      </c>
      <c r="B194" s="154">
        <v>8</v>
      </c>
      <c r="C194" s="155" t="s">
        <v>159</v>
      </c>
      <c r="D194" s="156" t="s">
        <v>28</v>
      </c>
      <c r="E194" s="157" t="s">
        <v>13</v>
      </c>
      <c r="F194" s="157" t="s">
        <v>3</v>
      </c>
      <c r="G194" s="157">
        <v>1957</v>
      </c>
      <c r="H194" s="156" t="s">
        <v>160</v>
      </c>
      <c r="I194" s="154" t="str">
        <f aca="true" t="shared" si="8" ref="I194:I199">IF($F194="m",IF($G$1-$G194&gt;19,IF($G$1-$G194&lt;40,"A",IF($G$1-$G194&gt;49,IF($G$1-$G194&gt;59,IF($G$1-$G194&gt;69,"E","D"),"C"),"B")),"JM"),IF($G$1-$G194&gt;19,IF($G$1-$G194&lt;35,"F",IF($G$1-$G194&lt;50,"G","H")),"JŽ"))</f>
        <v>D</v>
      </c>
      <c r="J194" s="160">
        <v>0.03072916666666667</v>
      </c>
    </row>
    <row r="195" spans="1:10" s="153" customFormat="1" ht="15" customHeight="1">
      <c r="A195" s="148">
        <v>2</v>
      </c>
      <c r="B195" s="148">
        <v>42</v>
      </c>
      <c r="C195" s="149" t="s">
        <v>199</v>
      </c>
      <c r="D195" s="150" t="s">
        <v>200</v>
      </c>
      <c r="E195" s="151" t="s">
        <v>13</v>
      </c>
      <c r="F195" s="151" t="s">
        <v>3</v>
      </c>
      <c r="G195" s="151">
        <v>1957</v>
      </c>
      <c r="H195" s="150" t="s">
        <v>201</v>
      </c>
      <c r="I195" s="148" t="str">
        <f t="shared" si="8"/>
        <v>D</v>
      </c>
      <c r="J195" s="152">
        <v>0.034131944444444444</v>
      </c>
    </row>
    <row r="196" spans="1:10" s="133" customFormat="1" ht="15" customHeight="1">
      <c r="A196" s="129">
        <v>3</v>
      </c>
      <c r="B196" s="129">
        <v>25</v>
      </c>
      <c r="C196" s="137" t="s">
        <v>87</v>
      </c>
      <c r="D196" s="130" t="s">
        <v>20</v>
      </c>
      <c r="E196" s="131" t="s">
        <v>13</v>
      </c>
      <c r="F196" s="131" t="s">
        <v>3</v>
      </c>
      <c r="G196" s="131">
        <v>1958</v>
      </c>
      <c r="H196" s="130" t="s">
        <v>73</v>
      </c>
      <c r="I196" s="129" t="str">
        <f t="shared" si="8"/>
        <v>D</v>
      </c>
      <c r="J196" s="132">
        <v>0.03648148148148148</v>
      </c>
    </row>
    <row r="197" spans="1:10" ht="15" customHeight="1">
      <c r="A197" s="16">
        <v>4</v>
      </c>
      <c r="B197" s="16">
        <v>1</v>
      </c>
      <c r="C197" s="5" t="s">
        <v>26</v>
      </c>
      <c r="D197" s="8" t="s">
        <v>27</v>
      </c>
      <c r="E197" s="9" t="s">
        <v>13</v>
      </c>
      <c r="F197" s="9" t="s">
        <v>3</v>
      </c>
      <c r="G197" s="9">
        <v>1958</v>
      </c>
      <c r="H197" s="8" t="s">
        <v>9</v>
      </c>
      <c r="I197" s="16" t="str">
        <f t="shared" si="8"/>
        <v>D</v>
      </c>
      <c r="J197" s="27">
        <v>0.03866898148148148</v>
      </c>
    </row>
    <row r="198" spans="1:10" ht="15" customHeight="1">
      <c r="A198" s="16">
        <v>5</v>
      </c>
      <c r="B198" s="16">
        <v>84</v>
      </c>
      <c r="C198" s="143" t="s">
        <v>83</v>
      </c>
      <c r="D198" s="19" t="s">
        <v>84</v>
      </c>
      <c r="E198" s="9" t="s">
        <v>13</v>
      </c>
      <c r="F198" s="16" t="s">
        <v>3</v>
      </c>
      <c r="G198" s="20">
        <v>1958</v>
      </c>
      <c r="H198" s="19" t="s">
        <v>240</v>
      </c>
      <c r="I198" s="16" t="str">
        <f t="shared" si="8"/>
        <v>D</v>
      </c>
      <c r="J198" s="27">
        <v>0.03943287037037037</v>
      </c>
    </row>
    <row r="199" spans="1:10" ht="15" customHeight="1">
      <c r="A199" s="16">
        <v>6</v>
      </c>
      <c r="B199" s="16">
        <v>6</v>
      </c>
      <c r="C199" s="5" t="s">
        <v>38</v>
      </c>
      <c r="D199" s="8" t="s">
        <v>39</v>
      </c>
      <c r="E199" s="9" t="s">
        <v>13</v>
      </c>
      <c r="F199" s="9" t="s">
        <v>3</v>
      </c>
      <c r="G199" s="9">
        <v>1954</v>
      </c>
      <c r="H199" s="8" t="s">
        <v>92</v>
      </c>
      <c r="I199" s="16" t="str">
        <f t="shared" si="8"/>
        <v>D</v>
      </c>
      <c r="J199" s="27">
        <v>0.039502314814814816</v>
      </c>
    </row>
    <row r="200" spans="1:10" ht="15" customHeight="1">
      <c r="A200" s="16">
        <v>7</v>
      </c>
      <c r="B200" s="16">
        <v>43</v>
      </c>
      <c r="C200" s="5" t="s">
        <v>98</v>
      </c>
      <c r="D200" s="8" t="s">
        <v>17</v>
      </c>
      <c r="E200" s="9" t="s">
        <v>13</v>
      </c>
      <c r="F200" s="9" t="s">
        <v>3</v>
      </c>
      <c r="G200" s="9">
        <v>1947</v>
      </c>
      <c r="H200" s="8" t="s">
        <v>99</v>
      </c>
      <c r="I200" s="16" t="s">
        <v>109</v>
      </c>
      <c r="J200" s="27">
        <v>0.039699074074074074</v>
      </c>
    </row>
    <row r="201" spans="1:10" ht="15" customHeight="1">
      <c r="A201" s="16">
        <v>8</v>
      </c>
      <c r="B201" s="16">
        <v>83</v>
      </c>
      <c r="C201" s="143" t="s">
        <v>227</v>
      </c>
      <c r="D201" s="19" t="s">
        <v>29</v>
      </c>
      <c r="E201" s="9" t="s">
        <v>13</v>
      </c>
      <c r="F201" s="16" t="s">
        <v>3</v>
      </c>
      <c r="G201" s="20">
        <v>1948</v>
      </c>
      <c r="H201" s="19" t="s">
        <v>239</v>
      </c>
      <c r="I201" s="16" t="s">
        <v>109</v>
      </c>
      <c r="J201" s="27">
        <v>0.04761574074074074</v>
      </c>
    </row>
    <row r="202" spans="1:10" ht="15" customHeight="1" thickBot="1">
      <c r="A202" s="16">
        <v>9</v>
      </c>
      <c r="B202" s="16">
        <v>101</v>
      </c>
      <c r="C202" s="143" t="s">
        <v>115</v>
      </c>
      <c r="D202" s="19" t="s">
        <v>20</v>
      </c>
      <c r="E202" s="9" t="s">
        <v>13</v>
      </c>
      <c r="F202" s="16" t="s">
        <v>3</v>
      </c>
      <c r="G202" s="20">
        <v>1941</v>
      </c>
      <c r="H202" s="19" t="s">
        <v>245</v>
      </c>
      <c r="I202" s="16" t="s">
        <v>109</v>
      </c>
      <c r="J202" s="27">
        <v>0.050902777777777776</v>
      </c>
    </row>
    <row r="203" spans="1:10" s="98" customFormat="1" ht="19.5" customHeight="1" thickBot="1">
      <c r="A203" s="195" t="s">
        <v>263</v>
      </c>
      <c r="B203" s="196"/>
      <c r="C203" s="196"/>
      <c r="D203" s="196"/>
      <c r="E203" s="196"/>
      <c r="F203" s="196"/>
      <c r="G203" s="196"/>
      <c r="H203" s="196"/>
      <c r="I203" s="196"/>
      <c r="J203" s="197"/>
    </row>
    <row r="204" spans="1:10" s="81" customFormat="1" ht="15" customHeight="1">
      <c r="A204" s="75">
        <v>1</v>
      </c>
      <c r="B204" s="76">
        <v>43</v>
      </c>
      <c r="C204" s="77" t="s">
        <v>98</v>
      </c>
      <c r="D204" s="78" t="s">
        <v>17</v>
      </c>
      <c r="E204" s="79" t="s">
        <v>13</v>
      </c>
      <c r="F204" s="79" t="s">
        <v>3</v>
      </c>
      <c r="G204" s="79">
        <v>1947</v>
      </c>
      <c r="H204" s="78" t="s">
        <v>99</v>
      </c>
      <c r="I204" s="75" t="s">
        <v>261</v>
      </c>
      <c r="J204" s="82">
        <v>0.039699074074074074</v>
      </c>
    </row>
    <row r="205" spans="1:10" s="89" customFormat="1" ht="15" customHeight="1">
      <c r="A205" s="83">
        <v>2</v>
      </c>
      <c r="B205" s="84">
        <v>83</v>
      </c>
      <c r="C205" s="176" t="s">
        <v>227</v>
      </c>
      <c r="D205" s="177" t="s">
        <v>29</v>
      </c>
      <c r="E205" s="178" t="s">
        <v>13</v>
      </c>
      <c r="F205" s="179" t="s">
        <v>3</v>
      </c>
      <c r="G205" s="178">
        <v>1948</v>
      </c>
      <c r="H205" s="177" t="s">
        <v>239</v>
      </c>
      <c r="I205" s="83" t="s">
        <v>261</v>
      </c>
      <c r="J205" s="88">
        <v>0.04761574074074074</v>
      </c>
    </row>
    <row r="206" spans="1:10" s="96" customFormat="1" ht="15" customHeight="1" thickBot="1">
      <c r="A206" s="90">
        <v>3</v>
      </c>
      <c r="B206" s="91">
        <v>101</v>
      </c>
      <c r="C206" s="92" t="s">
        <v>115</v>
      </c>
      <c r="D206" s="93" t="s">
        <v>20</v>
      </c>
      <c r="E206" s="94" t="s">
        <v>13</v>
      </c>
      <c r="F206" s="175" t="s">
        <v>3</v>
      </c>
      <c r="G206" s="94">
        <v>1941</v>
      </c>
      <c r="H206" s="93" t="s">
        <v>245</v>
      </c>
      <c r="I206" s="90" t="s">
        <v>261</v>
      </c>
      <c r="J206" s="95">
        <v>0.050902777777777776</v>
      </c>
    </row>
    <row r="207" spans="1:10" s="98" customFormat="1" ht="19.5" customHeight="1" thickBot="1">
      <c r="A207" s="195" t="s">
        <v>264</v>
      </c>
      <c r="B207" s="196"/>
      <c r="C207" s="196"/>
      <c r="D207" s="196"/>
      <c r="E207" s="196"/>
      <c r="F207" s="196"/>
      <c r="G207" s="196"/>
      <c r="H207" s="196"/>
      <c r="I207" s="196"/>
      <c r="J207" s="197"/>
    </row>
    <row r="208" spans="1:10" s="159" customFormat="1" ht="15" customHeight="1">
      <c r="A208" s="154">
        <v>1</v>
      </c>
      <c r="B208" s="154">
        <v>77</v>
      </c>
      <c r="C208" s="155" t="s">
        <v>184</v>
      </c>
      <c r="D208" s="156" t="s">
        <v>180</v>
      </c>
      <c r="E208" s="157" t="s">
        <v>13</v>
      </c>
      <c r="F208" s="157" t="s">
        <v>3</v>
      </c>
      <c r="G208" s="157">
        <v>2002</v>
      </c>
      <c r="H208" s="156" t="s">
        <v>8</v>
      </c>
      <c r="I208" s="154" t="str">
        <f>IF($F208="m",IF($G$1-$G208&gt;19,IF($G$1-$G208&lt;40,"A",IF($G$1-$G208&gt;49,IF($G$1-$G208&gt;59,IF($G$1-$G208&gt;69,"E","D"),"C"),"B")),"JM"),IF($G$1-$G208&gt;19,IF($G$1-$G208&lt;35,"F",IF($G$1-$G208&lt;50,"G","H")),"JŽ"))</f>
        <v>JM</v>
      </c>
      <c r="J208" s="160">
        <v>0.029780092592592594</v>
      </c>
    </row>
    <row r="209" spans="1:10" s="153" customFormat="1" ht="15" customHeight="1">
      <c r="A209" s="148">
        <v>2</v>
      </c>
      <c r="B209" s="148">
        <v>59</v>
      </c>
      <c r="C209" s="149" t="s">
        <v>233</v>
      </c>
      <c r="D209" s="150" t="s">
        <v>37</v>
      </c>
      <c r="E209" s="151" t="s">
        <v>13</v>
      </c>
      <c r="F209" s="148" t="s">
        <v>3</v>
      </c>
      <c r="G209" s="151">
        <v>2000</v>
      </c>
      <c r="H209" s="150" t="s">
        <v>234</v>
      </c>
      <c r="I209" s="148" t="str">
        <f>IF($F209="m",IF($G$1-$G209&gt;19,IF($G$1-$G209&lt;40,"A",IF($G$1-$G209&gt;49,IF($G$1-$G209&gt;59,IF($G$1-$G209&gt;69,"E","D"),"C"),"B")),"JM"),IF($G$1-$G209&gt;19,IF($G$1-$G209&lt;35,"F",IF($G$1-$G209&lt;50,"G","H")),"JŽ"))</f>
        <v>JM</v>
      </c>
      <c r="J209" s="152">
        <v>0.03162037037037037</v>
      </c>
    </row>
    <row r="210" spans="1:10" s="133" customFormat="1" ht="15" customHeight="1">
      <c r="A210" s="129">
        <v>3</v>
      </c>
      <c r="B210" s="129">
        <v>108</v>
      </c>
      <c r="C210" s="137" t="s">
        <v>32</v>
      </c>
      <c r="D210" s="130" t="s">
        <v>179</v>
      </c>
      <c r="E210" s="131" t="s">
        <v>13</v>
      </c>
      <c r="F210" s="129" t="s">
        <v>3</v>
      </c>
      <c r="G210" s="131">
        <v>2005</v>
      </c>
      <c r="H210" s="130" t="s">
        <v>60</v>
      </c>
      <c r="I210" s="129" t="str">
        <f>IF($F210="m",IF($G$1-$G210&gt;19,IF($G$1-$G210&lt;40,"A",IF($G$1-$G210&gt;49,IF($G$1-$G210&gt;59,IF($G$1-$G210&gt;69,"E","D"),"C"),"B")),"JM"),IF($G$1-$G210&gt;19,IF($G$1-$G210&lt;35,"F",IF($G$1-$G210&lt;50,"G","H")),"JŽ"))</f>
        <v>JM</v>
      </c>
      <c r="J210" s="132">
        <v>0.03857638888888889</v>
      </c>
    </row>
    <row r="211" spans="1:10" ht="15" customHeight="1" thickBot="1">
      <c r="A211" s="16">
        <v>4</v>
      </c>
      <c r="B211" s="16">
        <v>49</v>
      </c>
      <c r="C211" s="5" t="s">
        <v>47</v>
      </c>
      <c r="D211" s="8" t="s">
        <v>27</v>
      </c>
      <c r="E211" s="9" t="s">
        <v>13</v>
      </c>
      <c r="F211" s="9" t="s">
        <v>3</v>
      </c>
      <c r="G211" s="9">
        <v>2001</v>
      </c>
      <c r="H211" s="8" t="s">
        <v>153</v>
      </c>
      <c r="I211" s="16" t="str">
        <f>IF($F211="m",IF($G$1-$G211&gt;19,IF($G$1-$G211&lt;40,"A",IF($G$1-$G211&gt;49,IF($G$1-$G211&gt;59,IF($G$1-$G211&gt;69,"E","D"),"C"),"B")),"JM"),IF($G$1-$G211&gt;19,IF($G$1-$G211&lt;35,"F",IF($G$1-$G211&lt;50,"G","H")),"JŽ"))</f>
        <v>JM</v>
      </c>
      <c r="J211" s="27">
        <v>0.040671296296296296</v>
      </c>
    </row>
    <row r="212" spans="1:10" s="98" customFormat="1" ht="19.5" customHeight="1" thickBot="1">
      <c r="A212" s="195" t="s">
        <v>265</v>
      </c>
      <c r="B212" s="196"/>
      <c r="C212" s="196"/>
      <c r="D212" s="196"/>
      <c r="E212" s="196"/>
      <c r="F212" s="196"/>
      <c r="G212" s="196"/>
      <c r="H212" s="196"/>
      <c r="I212" s="196"/>
      <c r="J212" s="197"/>
    </row>
    <row r="213" spans="1:10" s="98" customFormat="1" ht="31.5" customHeight="1">
      <c r="A213" s="34" t="s">
        <v>214</v>
      </c>
      <c r="B213" s="34" t="s">
        <v>215</v>
      </c>
      <c r="C213" s="135" t="s">
        <v>25</v>
      </c>
      <c r="D213" s="102" t="s">
        <v>0</v>
      </c>
      <c r="E213" s="103" t="s">
        <v>12</v>
      </c>
      <c r="F213" s="103" t="s">
        <v>5</v>
      </c>
      <c r="G213" s="104" t="s">
        <v>7</v>
      </c>
      <c r="H213" s="102" t="s">
        <v>1</v>
      </c>
      <c r="I213" s="103" t="s">
        <v>6</v>
      </c>
      <c r="J213" s="105" t="s">
        <v>2</v>
      </c>
    </row>
    <row r="214" spans="1:10" s="159" customFormat="1" ht="15" customHeight="1">
      <c r="A214" s="154">
        <v>1</v>
      </c>
      <c r="B214" s="154">
        <v>23</v>
      </c>
      <c r="C214" s="155" t="s">
        <v>196</v>
      </c>
      <c r="D214" s="156" t="s">
        <v>197</v>
      </c>
      <c r="E214" s="157" t="s">
        <v>13</v>
      </c>
      <c r="F214" s="157" t="s">
        <v>4</v>
      </c>
      <c r="G214" s="157">
        <v>1986</v>
      </c>
      <c r="H214" s="156" t="s">
        <v>88</v>
      </c>
      <c r="I214" s="154" t="str">
        <f aca="true" t="shared" si="9" ref="I214:I219">IF($F214="m",IF($G$1-$G214&gt;19,IF($G$1-$G214&lt;40,"A",IF($G$1-$G214&gt;49,IF($G$1-$G214&gt;59,IF($G$1-$G214&gt;69,"E","D"),"C"),"B")),"JM"),IF($G$1-$G214&gt;19,IF($G$1-$G214&lt;35,"F",IF($G$1-$G214&lt;50,"G","H")),"JŽ"))</f>
        <v>F</v>
      </c>
      <c r="J214" s="160">
        <v>0.0358912037037037</v>
      </c>
    </row>
    <row r="215" spans="1:10" s="153" customFormat="1" ht="15" customHeight="1">
      <c r="A215" s="148">
        <v>2</v>
      </c>
      <c r="B215" s="148">
        <v>105</v>
      </c>
      <c r="C215" s="149" t="s">
        <v>145</v>
      </c>
      <c r="D215" s="150" t="s">
        <v>22</v>
      </c>
      <c r="E215" s="151" t="s">
        <v>13</v>
      </c>
      <c r="F215" s="151" t="s">
        <v>4</v>
      </c>
      <c r="G215" s="151">
        <v>1985</v>
      </c>
      <c r="H215" s="150" t="s">
        <v>146</v>
      </c>
      <c r="I215" s="148" t="str">
        <f t="shared" si="9"/>
        <v>F</v>
      </c>
      <c r="J215" s="152">
        <v>0.03758101851851852</v>
      </c>
    </row>
    <row r="216" spans="1:10" s="133" customFormat="1" ht="15" customHeight="1">
      <c r="A216" s="129">
        <v>3</v>
      </c>
      <c r="B216" s="129">
        <v>30</v>
      </c>
      <c r="C216" s="137" t="s">
        <v>95</v>
      </c>
      <c r="D216" s="130" t="s">
        <v>96</v>
      </c>
      <c r="E216" s="131" t="s">
        <v>13</v>
      </c>
      <c r="F216" s="131" t="s">
        <v>4</v>
      </c>
      <c r="G216" s="131">
        <v>1986</v>
      </c>
      <c r="H216" s="130" t="s">
        <v>66</v>
      </c>
      <c r="I216" s="129" t="str">
        <f t="shared" si="9"/>
        <v>F</v>
      </c>
      <c r="J216" s="132">
        <v>0.0421412037037037</v>
      </c>
    </row>
    <row r="217" spans="1:10" ht="15" customHeight="1">
      <c r="A217" s="16">
        <v>4</v>
      </c>
      <c r="B217" s="16">
        <v>21</v>
      </c>
      <c r="C217" s="5" t="s">
        <v>171</v>
      </c>
      <c r="D217" s="8" t="s">
        <v>172</v>
      </c>
      <c r="E217" s="9" t="s">
        <v>13</v>
      </c>
      <c r="F217" s="9" t="s">
        <v>4</v>
      </c>
      <c r="G217" s="9">
        <v>1989</v>
      </c>
      <c r="H217" s="8" t="s">
        <v>173</v>
      </c>
      <c r="I217" s="16" t="str">
        <f t="shared" si="9"/>
        <v>F</v>
      </c>
      <c r="J217" s="27">
        <v>0.04296296296296296</v>
      </c>
    </row>
    <row r="218" spans="1:10" ht="15" customHeight="1">
      <c r="A218" s="16">
        <v>5</v>
      </c>
      <c r="B218" s="16">
        <v>70</v>
      </c>
      <c r="C218" s="5" t="s">
        <v>238</v>
      </c>
      <c r="D218" s="8" t="s">
        <v>52</v>
      </c>
      <c r="E218" s="9" t="s">
        <v>13</v>
      </c>
      <c r="F218" s="9" t="s">
        <v>4</v>
      </c>
      <c r="G218" s="9">
        <v>1988</v>
      </c>
      <c r="H218" s="8" t="s">
        <v>10</v>
      </c>
      <c r="I218" s="16" t="str">
        <f t="shared" si="9"/>
        <v>F</v>
      </c>
      <c r="J218" s="27">
        <v>0.044363425925925924</v>
      </c>
    </row>
    <row r="219" spans="1:10" ht="15" customHeight="1" thickBot="1">
      <c r="A219" s="16">
        <v>6</v>
      </c>
      <c r="B219" s="16">
        <v>103</v>
      </c>
      <c r="C219" s="5" t="s">
        <v>46</v>
      </c>
      <c r="D219" s="8" t="s">
        <v>52</v>
      </c>
      <c r="E219" s="9" t="s">
        <v>13</v>
      </c>
      <c r="F219" s="9" t="s">
        <v>4</v>
      </c>
      <c r="G219" s="9">
        <v>1985</v>
      </c>
      <c r="H219" s="8" t="s">
        <v>137</v>
      </c>
      <c r="I219" s="16" t="str">
        <f t="shared" si="9"/>
        <v>F</v>
      </c>
      <c r="J219" s="27">
        <v>0.05255787037037037</v>
      </c>
    </row>
    <row r="220" spans="1:10" s="98" customFormat="1" ht="19.5" customHeight="1" thickBot="1">
      <c r="A220" s="195" t="s">
        <v>266</v>
      </c>
      <c r="B220" s="196"/>
      <c r="C220" s="196"/>
      <c r="D220" s="196"/>
      <c r="E220" s="196"/>
      <c r="F220" s="196"/>
      <c r="G220" s="196"/>
      <c r="H220" s="196"/>
      <c r="I220" s="196"/>
      <c r="J220" s="197"/>
    </row>
    <row r="221" spans="1:10" s="159" customFormat="1" ht="15" customHeight="1">
      <c r="A221" s="154">
        <v>1</v>
      </c>
      <c r="B221" s="154">
        <v>41</v>
      </c>
      <c r="C221" s="155" t="s">
        <v>74</v>
      </c>
      <c r="D221" s="156" t="s">
        <v>75</v>
      </c>
      <c r="E221" s="157" t="s">
        <v>13</v>
      </c>
      <c r="F221" s="157" t="s">
        <v>4</v>
      </c>
      <c r="G221" s="157">
        <v>1984</v>
      </c>
      <c r="H221" s="156" t="s">
        <v>76</v>
      </c>
      <c r="I221" s="154" t="str">
        <f aca="true" t="shared" si="10" ref="I221:I231">IF($F221="m",IF($G$1-$G221&gt;19,IF($G$1-$G221&lt;40,"A",IF($G$1-$G221&gt;49,IF($G$1-$G221&gt;59,IF($G$1-$G221&gt;69,"E","D"),"C"),"B")),"JM"),IF($G$1-$G221&gt;19,IF($G$1-$G221&lt;35,"F",IF($G$1-$G221&lt;50,"G","H")),"JŽ"))</f>
        <v>G</v>
      </c>
      <c r="J221" s="160">
        <v>0.032546296296296295</v>
      </c>
    </row>
    <row r="222" spans="1:10" s="153" customFormat="1" ht="15" customHeight="1">
      <c r="A222" s="148">
        <v>2</v>
      </c>
      <c r="B222" s="148">
        <v>60</v>
      </c>
      <c r="C222" s="149" t="s">
        <v>169</v>
      </c>
      <c r="D222" s="150" t="s">
        <v>170</v>
      </c>
      <c r="E222" s="151" t="s">
        <v>13</v>
      </c>
      <c r="F222" s="151" t="s">
        <v>4</v>
      </c>
      <c r="G222" s="151">
        <v>1979</v>
      </c>
      <c r="H222" s="150" t="s">
        <v>65</v>
      </c>
      <c r="I222" s="148" t="str">
        <f t="shared" si="10"/>
        <v>G</v>
      </c>
      <c r="J222" s="152">
        <v>0.03435185185185185</v>
      </c>
    </row>
    <row r="223" spans="1:10" s="133" customFormat="1" ht="15" customHeight="1">
      <c r="A223" s="129">
        <v>3</v>
      </c>
      <c r="B223" s="129">
        <v>102</v>
      </c>
      <c r="C223" s="137" t="s">
        <v>246</v>
      </c>
      <c r="D223" s="130" t="s">
        <v>206</v>
      </c>
      <c r="E223" s="131" t="s">
        <v>13</v>
      </c>
      <c r="F223" s="129" t="s">
        <v>4</v>
      </c>
      <c r="G223" s="131">
        <v>1980</v>
      </c>
      <c r="H223" s="130" t="s">
        <v>8</v>
      </c>
      <c r="I223" s="129" t="str">
        <f t="shared" si="10"/>
        <v>G</v>
      </c>
      <c r="J223" s="132">
        <v>0.035486111111111114</v>
      </c>
    </row>
    <row r="224" spans="1:10" ht="15" customHeight="1">
      <c r="A224" s="16">
        <v>4</v>
      </c>
      <c r="B224" s="16">
        <v>76</v>
      </c>
      <c r="C224" s="143" t="s">
        <v>33</v>
      </c>
      <c r="D224" s="19" t="s">
        <v>22</v>
      </c>
      <c r="E224" s="9" t="s">
        <v>13</v>
      </c>
      <c r="F224" s="16" t="s">
        <v>4</v>
      </c>
      <c r="G224" s="20">
        <v>1978</v>
      </c>
      <c r="H224" s="19" t="s">
        <v>105</v>
      </c>
      <c r="I224" s="16" t="str">
        <f t="shared" si="10"/>
        <v>G</v>
      </c>
      <c r="J224" s="27">
        <v>0.0366087962962963</v>
      </c>
    </row>
    <row r="225" spans="1:10" ht="15" customHeight="1">
      <c r="A225" s="16">
        <v>5</v>
      </c>
      <c r="B225" s="16">
        <v>78</v>
      </c>
      <c r="C225" s="5" t="s">
        <v>135</v>
      </c>
      <c r="D225" s="8" t="s">
        <v>136</v>
      </c>
      <c r="E225" s="9" t="s">
        <v>13</v>
      </c>
      <c r="F225" s="9" t="s">
        <v>4</v>
      </c>
      <c r="G225" s="9">
        <v>1979</v>
      </c>
      <c r="H225" s="8" t="s">
        <v>36</v>
      </c>
      <c r="I225" s="16" t="str">
        <f t="shared" si="10"/>
        <v>G</v>
      </c>
      <c r="J225" s="27">
        <v>0.03900462962962963</v>
      </c>
    </row>
    <row r="226" spans="1:10" ht="15" customHeight="1">
      <c r="A226" s="16">
        <v>6</v>
      </c>
      <c r="B226" s="16">
        <v>40</v>
      </c>
      <c r="C226" s="5" t="s">
        <v>74</v>
      </c>
      <c r="D226" s="8" t="s">
        <v>140</v>
      </c>
      <c r="E226" s="9" t="s">
        <v>13</v>
      </c>
      <c r="F226" s="9" t="s">
        <v>4</v>
      </c>
      <c r="G226" s="9">
        <v>1979</v>
      </c>
      <c r="H226" s="8" t="s">
        <v>141</v>
      </c>
      <c r="I226" s="16" t="str">
        <f t="shared" si="10"/>
        <v>G</v>
      </c>
      <c r="J226" s="27">
        <v>0.03908564814814815</v>
      </c>
    </row>
    <row r="227" spans="1:10" ht="15" customHeight="1">
      <c r="A227" s="16">
        <v>7</v>
      </c>
      <c r="B227" s="16">
        <v>11</v>
      </c>
      <c r="C227" s="5" t="s">
        <v>176</v>
      </c>
      <c r="D227" s="8" t="s">
        <v>177</v>
      </c>
      <c r="E227" s="9" t="s">
        <v>13</v>
      </c>
      <c r="F227" s="9" t="s">
        <v>4</v>
      </c>
      <c r="G227" s="24">
        <v>1982</v>
      </c>
      <c r="H227" s="25" t="s">
        <v>178</v>
      </c>
      <c r="I227" s="16" t="str">
        <f t="shared" si="10"/>
        <v>G</v>
      </c>
      <c r="J227" s="27">
        <v>0.03935185185185185</v>
      </c>
    </row>
    <row r="228" spans="1:10" ht="15" customHeight="1">
      <c r="A228" s="16">
        <v>8</v>
      </c>
      <c r="B228" s="16">
        <v>56</v>
      </c>
      <c r="C228" s="5" t="s">
        <v>182</v>
      </c>
      <c r="D228" s="8" t="s">
        <v>67</v>
      </c>
      <c r="E228" s="9" t="s">
        <v>13</v>
      </c>
      <c r="F228" s="9" t="s">
        <v>4</v>
      </c>
      <c r="G228" s="9">
        <v>1979</v>
      </c>
      <c r="H228" s="8" t="s">
        <v>181</v>
      </c>
      <c r="I228" s="23" t="str">
        <f t="shared" si="10"/>
        <v>G</v>
      </c>
      <c r="J228" s="27">
        <v>0.041701388888888885</v>
      </c>
    </row>
    <row r="229" spans="1:10" ht="15" customHeight="1">
      <c r="A229" s="16">
        <v>9</v>
      </c>
      <c r="B229" s="16">
        <v>22</v>
      </c>
      <c r="C229" s="162" t="s">
        <v>224</v>
      </c>
      <c r="D229" s="22" t="s">
        <v>225</v>
      </c>
      <c r="E229" s="24" t="s">
        <v>13</v>
      </c>
      <c r="F229" s="33" t="s">
        <v>4</v>
      </c>
      <c r="G229" s="21">
        <v>1975</v>
      </c>
      <c r="H229" s="22" t="s">
        <v>222</v>
      </c>
      <c r="I229" s="23" t="str">
        <f t="shared" si="10"/>
        <v>G</v>
      </c>
      <c r="J229" s="27">
        <v>0.04428240740740741</v>
      </c>
    </row>
    <row r="230" spans="1:10" ht="15" customHeight="1">
      <c r="A230" s="16">
        <v>10</v>
      </c>
      <c r="B230" s="16">
        <v>104</v>
      </c>
      <c r="C230" s="5" t="s">
        <v>51</v>
      </c>
      <c r="D230" s="8" t="s">
        <v>208</v>
      </c>
      <c r="E230" s="9" t="s">
        <v>13</v>
      </c>
      <c r="F230" s="9" t="s">
        <v>4</v>
      </c>
      <c r="G230" s="9">
        <v>1972</v>
      </c>
      <c r="H230" s="8" t="s">
        <v>105</v>
      </c>
      <c r="I230" s="16" t="str">
        <f t="shared" si="10"/>
        <v>G</v>
      </c>
      <c r="J230" s="27">
        <v>0.04810185185185185</v>
      </c>
    </row>
    <row r="231" spans="1:10" ht="15" customHeight="1" thickBot="1">
      <c r="A231" s="16">
        <v>11</v>
      </c>
      <c r="B231" s="16">
        <v>5</v>
      </c>
      <c r="C231" s="5" t="s">
        <v>48</v>
      </c>
      <c r="D231" s="8" t="s">
        <v>55</v>
      </c>
      <c r="E231" s="9" t="s">
        <v>13</v>
      </c>
      <c r="F231" s="9" t="s">
        <v>4</v>
      </c>
      <c r="G231" s="9">
        <v>1975</v>
      </c>
      <c r="H231" s="8" t="s">
        <v>57</v>
      </c>
      <c r="I231" s="16" t="str">
        <f t="shared" si="10"/>
        <v>G</v>
      </c>
      <c r="J231" s="27">
        <v>0.06163194444444445</v>
      </c>
    </row>
    <row r="232" spans="1:10" s="98" customFormat="1" ht="19.5" customHeight="1" thickBot="1">
      <c r="A232" s="195" t="s">
        <v>267</v>
      </c>
      <c r="B232" s="196"/>
      <c r="C232" s="196"/>
      <c r="D232" s="196"/>
      <c r="E232" s="196"/>
      <c r="F232" s="196"/>
      <c r="G232" s="196"/>
      <c r="H232" s="196"/>
      <c r="I232" s="196"/>
      <c r="J232" s="197"/>
    </row>
    <row r="233" spans="1:10" s="159" customFormat="1" ht="15" customHeight="1">
      <c r="A233" s="154">
        <v>1</v>
      </c>
      <c r="B233" s="154">
        <v>2</v>
      </c>
      <c r="C233" s="155" t="s">
        <v>126</v>
      </c>
      <c r="D233" s="156" t="s">
        <v>127</v>
      </c>
      <c r="E233" s="157" t="s">
        <v>13</v>
      </c>
      <c r="F233" s="157" t="s">
        <v>4</v>
      </c>
      <c r="G233" s="157">
        <v>1963</v>
      </c>
      <c r="H233" s="156" t="s">
        <v>128</v>
      </c>
      <c r="I233" s="154" t="str">
        <f>IF($F233="m",IF($G$1-$G233&gt;19,IF($G$1-$G233&lt;40,"A",IF($G$1-$G233&gt;49,IF($G$1-$G233&gt;59,IF($G$1-$G233&gt;69,"E","D"),"C"),"B")),"JM"),IF($G$1-$G233&gt;19,IF($G$1-$G233&lt;35,"F",IF($G$1-$G233&lt;50,"G","H")),"JŽ"))</f>
        <v>H</v>
      </c>
      <c r="J233" s="160">
        <v>0.035312500000000004</v>
      </c>
    </row>
    <row r="234" spans="1:10" s="153" customFormat="1" ht="15" customHeight="1">
      <c r="A234" s="148">
        <v>2</v>
      </c>
      <c r="B234" s="148">
        <v>4</v>
      </c>
      <c r="C234" s="149" t="s">
        <v>80</v>
      </c>
      <c r="D234" s="150" t="s">
        <v>56</v>
      </c>
      <c r="E234" s="151" t="s">
        <v>13</v>
      </c>
      <c r="F234" s="151" t="s">
        <v>4</v>
      </c>
      <c r="G234" s="151">
        <v>1968</v>
      </c>
      <c r="H234" s="150" t="s">
        <v>81</v>
      </c>
      <c r="I234" s="148" t="str">
        <f>IF($F234="m",IF($G$1-$G234&gt;19,IF($G$1-$G234&lt;40,"A",IF($G$1-$G234&gt;49,IF($G$1-$G234&gt;59,IF($G$1-$G234&gt;69,"E","D"),"C"),"B")),"JM"),IF($G$1-$G234&gt;19,IF($G$1-$G234&lt;35,"F",IF($G$1-$G234&lt;50,"G","H")),"JŽ"))</f>
        <v>H</v>
      </c>
      <c r="J234" s="152">
        <v>0.041400462962962965</v>
      </c>
    </row>
    <row r="235" spans="1:10" s="133" customFormat="1" ht="15" customHeight="1">
      <c r="A235" s="129">
        <v>3</v>
      </c>
      <c r="B235" s="129">
        <v>81</v>
      </c>
      <c r="C235" s="137" t="s">
        <v>111</v>
      </c>
      <c r="D235" s="130" t="s">
        <v>112</v>
      </c>
      <c r="E235" s="131" t="s">
        <v>13</v>
      </c>
      <c r="F235" s="144" t="s">
        <v>4</v>
      </c>
      <c r="G235" s="131">
        <v>1964</v>
      </c>
      <c r="H235" s="130" t="s">
        <v>8</v>
      </c>
      <c r="I235" s="129" t="str">
        <f>IF($F235="m",IF($G$1-$G235&gt;19,IF($G$1-$G235&lt;40,"A",IF($G$1-$G235&gt;49,IF($G$1-$G235&gt;59,IF($G$1-$G235&gt;69,"E","D"),"C"),"B")),"JM"),IF($G$1-$G235&gt;19,IF($G$1-$G235&lt;35,"F",IF($G$1-$G235&lt;50,"G","H")),"JŽ"))</f>
        <v>H</v>
      </c>
      <c r="J235" s="132">
        <v>0.042430555555555555</v>
      </c>
    </row>
    <row r="236" spans="1:10" ht="15" customHeight="1">
      <c r="A236" s="16">
        <v>4</v>
      </c>
      <c r="B236" s="16">
        <v>28</v>
      </c>
      <c r="C236" s="5" t="s">
        <v>213</v>
      </c>
      <c r="D236" s="8" t="s">
        <v>156</v>
      </c>
      <c r="E236" s="9" t="s">
        <v>13</v>
      </c>
      <c r="F236" s="26" t="s">
        <v>4</v>
      </c>
      <c r="G236" s="9">
        <v>1966</v>
      </c>
      <c r="H236" s="8" t="s">
        <v>202</v>
      </c>
      <c r="I236" s="16" t="str">
        <f>IF($F236="m",IF($G$1-$G236&gt;19,IF($G$1-$G236&lt;40,"A",IF($G$1-$G236&gt;49,IF($G$1-$G236&gt;59,IF($G$1-$G236&gt;69,"E","D"),"C"),"B")),"JM"),IF($G$1-$G236&gt;19,IF($G$1-$G236&lt;35,"F",IF($G$1-$G236&lt;50,"G","H")),"JŽ"))</f>
        <v>H</v>
      </c>
      <c r="J236" s="27">
        <v>0.046886574074074074</v>
      </c>
    </row>
    <row r="237" spans="1:10" ht="15" customHeight="1" thickBot="1">
      <c r="A237" s="16">
        <v>5</v>
      </c>
      <c r="B237" s="16">
        <v>29</v>
      </c>
      <c r="C237" s="5" t="s">
        <v>155</v>
      </c>
      <c r="D237" s="8" t="s">
        <v>156</v>
      </c>
      <c r="E237" s="9" t="s">
        <v>13</v>
      </c>
      <c r="F237" s="9" t="s">
        <v>4</v>
      </c>
      <c r="G237" s="9">
        <v>1967</v>
      </c>
      <c r="H237" s="8" t="s">
        <v>36</v>
      </c>
      <c r="I237" s="16" t="str">
        <f>IF($F237="m",IF($G$1-$G237&gt;19,IF($G$1-$G237&lt;40,"A",IF($G$1-$G237&gt;49,IF($G$1-$G237&gt;59,IF($G$1-$G237&gt;69,"E","D"),"C"),"B")),"JM"),IF($G$1-$G237&gt;19,IF($G$1-$G237&lt;35,"F",IF($G$1-$G237&lt;50,"G","H")),"JŽ"))</f>
        <v>H</v>
      </c>
      <c r="J237" s="27">
        <v>0.056875</v>
      </c>
    </row>
    <row r="238" spans="1:10" s="98" customFormat="1" ht="19.5" customHeight="1" thickBot="1">
      <c r="A238" s="195" t="s">
        <v>272</v>
      </c>
      <c r="B238" s="196"/>
      <c r="C238" s="196"/>
      <c r="D238" s="196"/>
      <c r="E238" s="196"/>
      <c r="F238" s="196"/>
      <c r="G238" s="196"/>
      <c r="H238" s="196"/>
      <c r="I238" s="196"/>
      <c r="J238" s="197"/>
    </row>
    <row r="239" spans="1:10" s="159" customFormat="1" ht="15" customHeight="1">
      <c r="A239" s="154">
        <v>1</v>
      </c>
      <c r="B239" s="154">
        <v>33</v>
      </c>
      <c r="C239" s="155" t="s">
        <v>193</v>
      </c>
      <c r="D239" s="156" t="s">
        <v>194</v>
      </c>
      <c r="E239" s="157" t="s">
        <v>13</v>
      </c>
      <c r="F239" s="157" t="s">
        <v>4</v>
      </c>
      <c r="G239" s="157">
        <v>1958</v>
      </c>
      <c r="H239" s="156" t="s">
        <v>195</v>
      </c>
      <c r="I239" s="154" t="s">
        <v>108</v>
      </c>
      <c r="J239" s="160">
        <v>0.03685185185185185</v>
      </c>
    </row>
    <row r="240" spans="1:10" s="153" customFormat="1" ht="15" customHeight="1">
      <c r="A240" s="148">
        <v>2</v>
      </c>
      <c r="B240" s="148">
        <v>53</v>
      </c>
      <c r="C240" s="149" t="s">
        <v>185</v>
      </c>
      <c r="D240" s="150" t="s">
        <v>186</v>
      </c>
      <c r="E240" s="151" t="s">
        <v>13</v>
      </c>
      <c r="F240" s="151" t="s">
        <v>4</v>
      </c>
      <c r="G240" s="151">
        <v>1958</v>
      </c>
      <c r="H240" s="150" t="s">
        <v>43</v>
      </c>
      <c r="I240" s="148" t="s">
        <v>108</v>
      </c>
      <c r="J240" s="152">
        <v>0.03792824074074074</v>
      </c>
    </row>
    <row r="241" spans="1:10" s="133" customFormat="1" ht="15" customHeight="1" thickBot="1">
      <c r="A241" s="129">
        <v>3</v>
      </c>
      <c r="B241" s="129">
        <v>46</v>
      </c>
      <c r="C241" s="137" t="s">
        <v>102</v>
      </c>
      <c r="D241" s="130" t="s">
        <v>103</v>
      </c>
      <c r="E241" s="131" t="s">
        <v>13</v>
      </c>
      <c r="F241" s="144" t="s">
        <v>4</v>
      </c>
      <c r="G241" s="131">
        <v>1957</v>
      </c>
      <c r="H241" s="130" t="s">
        <v>104</v>
      </c>
      <c r="I241" s="129" t="s">
        <v>108</v>
      </c>
      <c r="J241" s="132">
        <v>0.03944444444444444</v>
      </c>
    </row>
    <row r="242" spans="1:10" s="98" customFormat="1" ht="19.5" customHeight="1" thickBot="1">
      <c r="A242" s="195" t="s">
        <v>268</v>
      </c>
      <c r="B242" s="196"/>
      <c r="C242" s="196"/>
      <c r="D242" s="196"/>
      <c r="E242" s="196"/>
      <c r="F242" s="196"/>
      <c r="G242" s="196"/>
      <c r="H242" s="196"/>
      <c r="I242" s="196"/>
      <c r="J242" s="197"/>
    </row>
    <row r="243" spans="1:10" s="106" customFormat="1" ht="37.5" customHeight="1">
      <c r="A243" s="107" t="s">
        <v>214</v>
      </c>
      <c r="B243" s="107" t="s">
        <v>215</v>
      </c>
      <c r="C243" s="136" t="s">
        <v>25</v>
      </c>
      <c r="D243" s="102" t="s">
        <v>0</v>
      </c>
      <c r="E243" s="102" t="s">
        <v>12</v>
      </c>
      <c r="F243" s="102" t="s">
        <v>5</v>
      </c>
      <c r="G243" s="126" t="s">
        <v>7</v>
      </c>
      <c r="H243" s="102" t="s">
        <v>1</v>
      </c>
      <c r="I243" s="102" t="s">
        <v>6</v>
      </c>
      <c r="J243" s="127" t="s">
        <v>2</v>
      </c>
    </row>
    <row r="244" spans="1:10" s="159" customFormat="1" ht="15" customHeight="1">
      <c r="A244" s="154">
        <v>1</v>
      </c>
      <c r="B244" s="154">
        <v>15</v>
      </c>
      <c r="C244" s="155" t="s">
        <v>205</v>
      </c>
      <c r="D244" s="156" t="s">
        <v>206</v>
      </c>
      <c r="E244" s="157" t="s">
        <v>13</v>
      </c>
      <c r="F244" s="157" t="s">
        <v>4</v>
      </c>
      <c r="G244" s="157">
        <v>1981</v>
      </c>
      <c r="H244" s="156" t="s">
        <v>207</v>
      </c>
      <c r="I244" s="154" t="str">
        <f>IF($F244="m",IF($G$1-$G244&gt;19,IF($G$1-$G244&lt;40,"A",IF($G$1-$G244&gt;49,IF($G$1-$G244&gt;59,IF($G$1-$G244&gt;69,"E","D"),"C"),"B")),"JM"),IF($G$1-$G244&gt;19,IF($G$1-$G244&lt;35,"F",IF($G$1-$G244&lt;50,"G","H")),"JŽ"))</f>
        <v>G</v>
      </c>
      <c r="J244" s="160">
        <v>0.05199074074074075</v>
      </c>
    </row>
    <row r="245" spans="1:10" s="153" customFormat="1" ht="15" customHeight="1">
      <c r="A245" s="148">
        <v>2</v>
      </c>
      <c r="B245" s="148">
        <v>27</v>
      </c>
      <c r="C245" s="149" t="s">
        <v>167</v>
      </c>
      <c r="D245" s="150" t="s">
        <v>168</v>
      </c>
      <c r="E245" s="151" t="s">
        <v>13</v>
      </c>
      <c r="F245" s="151" t="s">
        <v>4</v>
      </c>
      <c r="G245" s="151">
        <v>1957</v>
      </c>
      <c r="H245" s="150" t="s">
        <v>73</v>
      </c>
      <c r="I245" s="148" t="s">
        <v>108</v>
      </c>
      <c r="J245" s="152">
        <v>0.05787037037037037</v>
      </c>
    </row>
    <row r="246" spans="1:10" s="133" customFormat="1" ht="15" customHeight="1" thickBot="1">
      <c r="A246" s="129">
        <v>3</v>
      </c>
      <c r="B246" s="129">
        <v>47</v>
      </c>
      <c r="C246" s="137" t="s">
        <v>150</v>
      </c>
      <c r="D246" s="130" t="s">
        <v>151</v>
      </c>
      <c r="E246" s="131" t="s">
        <v>13</v>
      </c>
      <c r="F246" s="131" t="s">
        <v>4</v>
      </c>
      <c r="G246" s="131">
        <v>1971</v>
      </c>
      <c r="H246" s="130" t="s">
        <v>152</v>
      </c>
      <c r="I246" s="129" t="str">
        <f>IF($F246="m",IF($G$1-$G246&gt;19,IF($G$1-$G246&lt;40,"A",IF($G$1-$G246&gt;49,IF($G$1-$G246&gt;59,IF($G$1-$G246&gt;69,"E","D"),"C"),"B")),"JM"),IF($G$1-$G246&gt;19,IF($G$1-$G246&lt;35,"F",IF($G$1-$G246&lt;50,"G","H")),"JŽ"))</f>
        <v>G</v>
      </c>
      <c r="J246" s="132">
        <v>0.06142361111111111</v>
      </c>
    </row>
    <row r="247" spans="1:10" s="98" customFormat="1" ht="19.5" customHeight="1" thickBot="1">
      <c r="A247" s="195" t="s">
        <v>269</v>
      </c>
      <c r="B247" s="196"/>
      <c r="C247" s="196"/>
      <c r="D247" s="196"/>
      <c r="E247" s="196"/>
      <c r="F247" s="196"/>
      <c r="G247" s="196"/>
      <c r="H247" s="196"/>
      <c r="I247" s="196"/>
      <c r="J247" s="197"/>
    </row>
    <row r="248" spans="1:10" s="159" customFormat="1" ht="15" customHeight="1" thickBot="1">
      <c r="A248" s="154">
        <v>1</v>
      </c>
      <c r="B248" s="154">
        <v>48</v>
      </c>
      <c r="C248" s="155" t="s">
        <v>47</v>
      </c>
      <c r="D248" s="156" t="s">
        <v>27</v>
      </c>
      <c r="E248" s="157" t="s">
        <v>13</v>
      </c>
      <c r="F248" s="157" t="s">
        <v>3</v>
      </c>
      <c r="G248" s="157">
        <v>1971</v>
      </c>
      <c r="H248" s="156" t="s">
        <v>90</v>
      </c>
      <c r="I248" s="154" t="str">
        <f>IF($F248="m",IF($G$1-$G248&gt;19,IF($G$1-$G248&lt;40,"A",IF($G$1-$G248&gt;49,IF($G$1-$G248&gt;59,IF($G$1-$G248&gt;69,"E","D"),"C"),"B")),"JM"),IF($G$1-$G248&gt;19,IF($G$1-$G248&lt;35,"F",IF($G$1-$G248&lt;50,"G","H")),"JŽ"))</f>
        <v>B</v>
      </c>
      <c r="J248" s="160">
        <v>0.06143518518518518</v>
      </c>
    </row>
    <row r="249" spans="1:10" s="98" customFormat="1" ht="19.5" customHeight="1" thickBot="1">
      <c r="A249" s="195" t="s">
        <v>270</v>
      </c>
      <c r="B249" s="196"/>
      <c r="C249" s="196"/>
      <c r="D249" s="196"/>
      <c r="E249" s="196"/>
      <c r="F249" s="196"/>
      <c r="G249" s="196"/>
      <c r="H249" s="196"/>
      <c r="I249" s="196"/>
      <c r="J249" s="197"/>
    </row>
    <row r="250" spans="1:11" s="98" customFormat="1" ht="24">
      <c r="A250" s="34" t="s">
        <v>214</v>
      </c>
      <c r="B250" s="128" t="s">
        <v>215</v>
      </c>
      <c r="C250" s="135" t="s">
        <v>25</v>
      </c>
      <c r="D250" s="102" t="s">
        <v>0</v>
      </c>
      <c r="E250" s="103" t="s">
        <v>12</v>
      </c>
      <c r="F250" s="103" t="s">
        <v>5</v>
      </c>
      <c r="G250" s="104" t="s">
        <v>7</v>
      </c>
      <c r="H250" s="102" t="s">
        <v>1</v>
      </c>
      <c r="I250" s="103" t="s">
        <v>6</v>
      </c>
      <c r="J250" s="105" t="s">
        <v>2</v>
      </c>
      <c r="K250" s="50"/>
    </row>
    <row r="251" spans="1:11" s="159" customFormat="1" ht="15" customHeight="1">
      <c r="A251" s="163">
        <v>1</v>
      </c>
      <c r="B251" s="164">
        <v>69</v>
      </c>
      <c r="C251" s="155" t="s">
        <v>34</v>
      </c>
      <c r="D251" s="156" t="s">
        <v>17</v>
      </c>
      <c r="E251" s="157" t="s">
        <v>13</v>
      </c>
      <c r="F251" s="157" t="s">
        <v>3</v>
      </c>
      <c r="G251" s="157">
        <v>1987</v>
      </c>
      <c r="H251" s="156" t="s">
        <v>10</v>
      </c>
      <c r="I251" s="154" t="str">
        <f aca="true" t="shared" si="11" ref="I251:I257">IF($F251="m",IF($G$1-$G251&gt;19,IF($G$1-$G251&lt;40,"A",IF($G$1-$G251&gt;49,IF($G$1-$G251&gt;59,IF($G$1-$G251&gt;69,"E","D"),"C"),"B")),"JM"),IF($G$1-$G251&gt;19,IF($G$1-$G251&lt;35,"F",IF($G$1-$G251&lt;50,"G","H")),"JŽ"))</f>
        <v>A</v>
      </c>
      <c r="J251" s="160">
        <v>0.033900462962962966</v>
      </c>
      <c r="K251" s="165"/>
    </row>
    <row r="252" spans="1:11" s="153" customFormat="1" ht="15" customHeight="1">
      <c r="A252" s="166">
        <v>2</v>
      </c>
      <c r="B252" s="167">
        <v>93</v>
      </c>
      <c r="C252" s="149" t="s">
        <v>32</v>
      </c>
      <c r="D252" s="150" t="s">
        <v>113</v>
      </c>
      <c r="E252" s="151" t="s">
        <v>13</v>
      </c>
      <c r="F252" s="151" t="s">
        <v>3</v>
      </c>
      <c r="G252" s="151">
        <v>1994</v>
      </c>
      <c r="H252" s="150" t="s">
        <v>10</v>
      </c>
      <c r="I252" s="148" t="str">
        <f t="shared" si="11"/>
        <v>A</v>
      </c>
      <c r="J252" s="152">
        <v>0.03579861111111111</v>
      </c>
      <c r="K252" s="168"/>
    </row>
    <row r="253" spans="1:11" s="133" customFormat="1" ht="15" customHeight="1">
      <c r="A253" s="145">
        <v>3</v>
      </c>
      <c r="B253" s="146">
        <v>73</v>
      </c>
      <c r="C253" s="169" t="s">
        <v>253</v>
      </c>
      <c r="D253" s="130" t="s">
        <v>20</v>
      </c>
      <c r="E253" s="131" t="s">
        <v>13</v>
      </c>
      <c r="F253" s="129" t="s">
        <v>3</v>
      </c>
      <c r="G253" s="131">
        <v>1970</v>
      </c>
      <c r="H253" s="130" t="s">
        <v>10</v>
      </c>
      <c r="I253" s="129" t="str">
        <f t="shared" si="11"/>
        <v>B</v>
      </c>
      <c r="J253" s="132">
        <v>0.03584490740740741</v>
      </c>
      <c r="K253" s="147"/>
    </row>
    <row r="254" spans="1:11" ht="15" customHeight="1">
      <c r="A254" s="14">
        <v>4</v>
      </c>
      <c r="B254" s="15">
        <v>9</v>
      </c>
      <c r="C254" s="5" t="s">
        <v>107</v>
      </c>
      <c r="D254" s="8" t="s">
        <v>20</v>
      </c>
      <c r="E254" s="9" t="s">
        <v>13</v>
      </c>
      <c r="F254" s="9" t="s">
        <v>3</v>
      </c>
      <c r="G254" s="9">
        <v>1975</v>
      </c>
      <c r="H254" s="8" t="s">
        <v>10</v>
      </c>
      <c r="I254" s="16" t="str">
        <f t="shared" si="11"/>
        <v>B</v>
      </c>
      <c r="J254" s="27">
        <v>0.03935185185185185</v>
      </c>
      <c r="K254" s="13"/>
    </row>
    <row r="255" spans="1:11" ht="15" customHeight="1">
      <c r="A255" s="14">
        <v>5</v>
      </c>
      <c r="B255" s="15">
        <v>100</v>
      </c>
      <c r="C255" s="143" t="s">
        <v>44</v>
      </c>
      <c r="D255" s="19" t="s">
        <v>244</v>
      </c>
      <c r="E255" s="9" t="s">
        <v>13</v>
      </c>
      <c r="F255" s="16" t="s">
        <v>3</v>
      </c>
      <c r="G255" s="20">
        <v>1977</v>
      </c>
      <c r="H255" s="19" t="s">
        <v>10</v>
      </c>
      <c r="I255" s="16" t="str">
        <f t="shared" si="11"/>
        <v>B</v>
      </c>
      <c r="J255" s="27">
        <v>0.03935185185185185</v>
      </c>
      <c r="K255" s="13"/>
    </row>
    <row r="256" spans="1:11" ht="15" customHeight="1">
      <c r="A256" s="14">
        <v>6</v>
      </c>
      <c r="B256" s="15">
        <v>92</v>
      </c>
      <c r="C256" s="143" t="s">
        <v>47</v>
      </c>
      <c r="D256" s="19" t="s">
        <v>86</v>
      </c>
      <c r="E256" s="9" t="s">
        <v>13</v>
      </c>
      <c r="F256" s="16" t="s">
        <v>3</v>
      </c>
      <c r="G256" s="20">
        <v>1992</v>
      </c>
      <c r="H256" s="19" t="s">
        <v>10</v>
      </c>
      <c r="I256" s="16" t="str">
        <f t="shared" si="11"/>
        <v>A</v>
      </c>
      <c r="J256" s="27">
        <v>0.039837962962962964</v>
      </c>
      <c r="K256" s="17"/>
    </row>
    <row r="257" spans="1:11" ht="15" customHeight="1" thickBot="1">
      <c r="A257" s="14">
        <v>7</v>
      </c>
      <c r="B257" s="15">
        <v>68</v>
      </c>
      <c r="C257" s="5" t="s">
        <v>34</v>
      </c>
      <c r="D257" s="8" t="s">
        <v>29</v>
      </c>
      <c r="E257" s="9" t="s">
        <v>13</v>
      </c>
      <c r="F257" s="9" t="s">
        <v>3</v>
      </c>
      <c r="G257" s="9">
        <v>1989</v>
      </c>
      <c r="H257" s="8" t="s">
        <v>10</v>
      </c>
      <c r="I257" s="16" t="str">
        <f t="shared" si="11"/>
        <v>A</v>
      </c>
      <c r="J257" s="27">
        <v>0.04237268518518519</v>
      </c>
      <c r="K257" s="13"/>
    </row>
    <row r="258" spans="1:10" s="98" customFormat="1" ht="19.5" customHeight="1" thickBot="1">
      <c r="A258" s="195" t="s">
        <v>271</v>
      </c>
      <c r="B258" s="196"/>
      <c r="C258" s="196"/>
      <c r="D258" s="196"/>
      <c r="E258" s="196"/>
      <c r="F258" s="196"/>
      <c r="G258" s="196"/>
      <c r="H258" s="196"/>
      <c r="I258" s="196"/>
      <c r="J258" s="197"/>
    </row>
    <row r="259" spans="1:11" s="159" customFormat="1" ht="15" customHeight="1">
      <c r="A259" s="163">
        <v>1</v>
      </c>
      <c r="B259" s="164">
        <v>70</v>
      </c>
      <c r="C259" s="155" t="s">
        <v>238</v>
      </c>
      <c r="D259" s="156" t="s">
        <v>52</v>
      </c>
      <c r="E259" s="157" t="s">
        <v>13</v>
      </c>
      <c r="F259" s="157" t="s">
        <v>4</v>
      </c>
      <c r="G259" s="157">
        <v>1988</v>
      </c>
      <c r="H259" s="156" t="s">
        <v>10</v>
      </c>
      <c r="I259" s="154" t="str">
        <f>IF($F259="m",IF($G$1-$G259&gt;19,IF($G$1-$G259&lt;40,"A",IF($G$1-$G259&gt;49,IF($G$1-$G259&gt;59,IF($G$1-$G259&gt;69,"E","D"),"C"),"B")),"JM"),IF($G$1-$G259&gt;19,IF($G$1-$G259&lt;35,"F",IF($G$1-$G259&lt;50,"G","H")),"JŽ"))</f>
        <v>F</v>
      </c>
      <c r="J259" s="160">
        <v>0.044363425925925924</v>
      </c>
      <c r="K259" s="165"/>
    </row>
    <row r="262" spans="1:10" s="32" customFormat="1" ht="14.25" customHeight="1">
      <c r="A262" s="198" t="s">
        <v>11</v>
      </c>
      <c r="B262" s="198"/>
      <c r="C262" s="198"/>
      <c r="D262" s="198"/>
      <c r="E262" s="198"/>
      <c r="F262" s="198"/>
      <c r="G262" s="198"/>
      <c r="H262" s="198"/>
      <c r="I262" s="28"/>
      <c r="J262" s="29"/>
    </row>
  </sheetData>
  <sheetProtection/>
  <mergeCells count="21">
    <mergeCell ref="A262:H262"/>
    <mergeCell ref="A2:J2"/>
    <mergeCell ref="A3:J3"/>
    <mergeCell ref="A4:J4"/>
    <mergeCell ref="A5:D5"/>
    <mergeCell ref="A6:J6"/>
    <mergeCell ref="A92:J92"/>
    <mergeCell ref="A118:J118"/>
    <mergeCell ref="A157:J157"/>
    <mergeCell ref="A176:J176"/>
    <mergeCell ref="A193:J193"/>
    <mergeCell ref="A203:J203"/>
    <mergeCell ref="A207:J207"/>
    <mergeCell ref="A249:J249"/>
    <mergeCell ref="A258:J258"/>
    <mergeCell ref="A212:J212"/>
    <mergeCell ref="A220:J220"/>
    <mergeCell ref="A232:J232"/>
    <mergeCell ref="A238:J238"/>
    <mergeCell ref="A242:J242"/>
    <mergeCell ref="A247:J247"/>
  </mergeCells>
  <printOptions/>
  <pageMargins left="0.7086614173228347" right="0.7086614173228347" top="0.7874015748031497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>A&amp;P</dc:description>
  <cp:lastModifiedBy>Peter Buc</cp:lastModifiedBy>
  <cp:lastPrinted>2019-08-11T16:02:36Z</cp:lastPrinted>
  <dcterms:created xsi:type="dcterms:W3CDTF">2006-08-10T15:02:00Z</dcterms:created>
  <dcterms:modified xsi:type="dcterms:W3CDTF">2019-08-11T17:18:54Z</dcterms:modified>
  <cp:category/>
  <cp:version/>
  <cp:contentType/>
  <cp:contentStatus/>
</cp:coreProperties>
</file>