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 výsledky 2018" sheetId="1" r:id="rId1"/>
    <sheet name="Vyhodnotenie kategórie" sheetId="2" r:id="rId2"/>
    <sheet name="Deti 2014-2012" sheetId="3" r:id="rId3"/>
    <sheet name="Deti 2011-2008" sheetId="4" r:id="rId4"/>
    <sheet name="Deti 2007-2005" sheetId="5" r:id="rId5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Peter Buc</author>
  </authors>
  <commentList>
    <comment ref="C13" authorId="0">
      <text>
        <r>
          <rPr>
            <b/>
            <sz val="9"/>
            <rFont val="Tahoma"/>
            <family val="0"/>
          </rPr>
          <t>Peter Buc:</t>
        </r>
        <r>
          <rPr>
            <sz val="9"/>
            <rFont val="Tahoma"/>
            <family val="0"/>
          </rPr>
          <t xml:space="preserve">
účet</t>
        </r>
      </text>
    </comment>
    <comment ref="C56" authorId="0">
      <text>
        <r>
          <rPr>
            <b/>
            <sz val="9"/>
            <rFont val="Tahoma"/>
            <family val="0"/>
          </rPr>
          <t>Peter Buc:</t>
        </r>
        <r>
          <rPr>
            <sz val="9"/>
            <rFont val="Tahoma"/>
            <family val="0"/>
          </rPr>
          <t xml:space="preserve">
účet</t>
        </r>
      </text>
    </comment>
  </commentList>
</comments>
</file>

<file path=xl/sharedStrings.xml><?xml version="1.0" encoding="utf-8"?>
<sst xmlns="http://schemas.openxmlformats.org/spreadsheetml/2006/main" count="1955" uniqueCount="425">
  <si>
    <t>Meno</t>
  </si>
  <si>
    <t>Oddiel</t>
  </si>
  <si>
    <t>Čas</t>
  </si>
  <si>
    <t>m</t>
  </si>
  <si>
    <t>ž</t>
  </si>
  <si>
    <t>m/ž</t>
  </si>
  <si>
    <t>dátum</t>
  </si>
  <si>
    <t>Por. v kat.</t>
  </si>
  <si>
    <t>Rok nar.</t>
  </si>
  <si>
    <t>Priezvisko</t>
  </si>
  <si>
    <t>Štart. čís.</t>
  </si>
  <si>
    <t>František</t>
  </si>
  <si>
    <t>MTC Vyšná Šebastová</t>
  </si>
  <si>
    <t>SVK</t>
  </si>
  <si>
    <t>Štát. prísl.</t>
  </si>
  <si>
    <t>F</t>
  </si>
  <si>
    <t>21,1 km</t>
  </si>
  <si>
    <t>Kat.</t>
  </si>
  <si>
    <t>Vozičkári</t>
  </si>
  <si>
    <t>Hlavný rozhodca : Peter Buc 0905299189 peter.buc59@gmail.com</t>
  </si>
  <si>
    <t>Výsledky spracovala: Anna Bucová anka.bucova@gmail.com</t>
  </si>
  <si>
    <t>Orest</t>
  </si>
  <si>
    <t>Alžbeta</t>
  </si>
  <si>
    <t>Martin</t>
  </si>
  <si>
    <t>Slavomír</t>
  </si>
  <si>
    <t>Jozef</t>
  </si>
  <si>
    <t>Róbert</t>
  </si>
  <si>
    <t>Zlatka</t>
  </si>
  <si>
    <t>Peter</t>
  </si>
  <si>
    <t>Miroslav</t>
  </si>
  <si>
    <t>Gabriel</t>
  </si>
  <si>
    <t>Dušan</t>
  </si>
  <si>
    <t>Tomáš</t>
  </si>
  <si>
    <t>Ján</t>
  </si>
  <si>
    <t>Marián</t>
  </si>
  <si>
    <t>Marek</t>
  </si>
  <si>
    <t>Vladimír</t>
  </si>
  <si>
    <t>Jaroslav</t>
  </si>
  <si>
    <t>Karol</t>
  </si>
  <si>
    <t>Tibor</t>
  </si>
  <si>
    <t>Imrich</t>
  </si>
  <si>
    <t>Jakub</t>
  </si>
  <si>
    <t>Erik</t>
  </si>
  <si>
    <t>Milan</t>
  </si>
  <si>
    <t>Martina</t>
  </si>
  <si>
    <t>Viktor</t>
  </si>
  <si>
    <t>Štefan</t>
  </si>
  <si>
    <t>Daniel</t>
  </si>
  <si>
    <t>Mikuláš</t>
  </si>
  <si>
    <t>Benjamin</t>
  </si>
  <si>
    <t>Michal</t>
  </si>
  <si>
    <t>Pavol</t>
  </si>
  <si>
    <t>Danica</t>
  </si>
  <si>
    <t>Jaro</t>
  </si>
  <si>
    <t>Vladimir</t>
  </si>
  <si>
    <t>Miloš</t>
  </si>
  <si>
    <t>Maroš</t>
  </si>
  <si>
    <t>UKR</t>
  </si>
  <si>
    <t>HUN</t>
  </si>
  <si>
    <t>AC Michalovce</t>
  </si>
  <si>
    <t>Košice</t>
  </si>
  <si>
    <t>O5 BK Furča Košice</t>
  </si>
  <si>
    <t>Condition Club Valaliky</t>
  </si>
  <si>
    <t>Maratónsky klub Košice</t>
  </si>
  <si>
    <t>Condition club Valaliky</t>
  </si>
  <si>
    <t>ŽSR Košice</t>
  </si>
  <si>
    <t>BK Steel Košice</t>
  </si>
  <si>
    <t>Jenkovce</t>
  </si>
  <si>
    <t>MBK Veľké Kapušany</t>
  </si>
  <si>
    <t>TJ Obal servis Košice</t>
  </si>
  <si>
    <t>MBO Strážske</t>
  </si>
  <si>
    <t>Michalovce</t>
  </si>
  <si>
    <t>Tvrdošín</t>
  </si>
  <si>
    <t>Active life Košice</t>
  </si>
  <si>
    <t>Gladiátor Michalovce</t>
  </si>
  <si>
    <t>Humenné</t>
  </si>
  <si>
    <t>ŠK Podbiel</t>
  </si>
  <si>
    <t>Čečehov</t>
  </si>
  <si>
    <t>Active Life Košice</t>
  </si>
  <si>
    <t>SC Speed Arrows</t>
  </si>
  <si>
    <t>Prešov</t>
  </si>
  <si>
    <t>Alena</t>
  </si>
  <si>
    <t>Matej</t>
  </si>
  <si>
    <t>Dmytro</t>
  </si>
  <si>
    <t>Juraj</t>
  </si>
  <si>
    <t>Samuel</t>
  </si>
  <si>
    <t>Rudolf</t>
  </si>
  <si>
    <t>Ildikó</t>
  </si>
  <si>
    <t>OBS Prešov</t>
  </si>
  <si>
    <t>SOPKA Seňa</t>
  </si>
  <si>
    <t>ŠK Banské</t>
  </si>
  <si>
    <t>SRTG Košice</t>
  </si>
  <si>
    <t>Metropol Košice</t>
  </si>
  <si>
    <t>Topoľovka</t>
  </si>
  <si>
    <t>Tiszová</t>
  </si>
  <si>
    <t>Semanová</t>
  </si>
  <si>
    <t>Bačík</t>
  </si>
  <si>
    <t>Jeňo</t>
  </si>
  <si>
    <t>Čarný</t>
  </si>
  <si>
    <t>Zakuťanský</t>
  </si>
  <si>
    <t>Grega</t>
  </si>
  <si>
    <t>Lukáč</t>
  </si>
  <si>
    <t>Horváth</t>
  </si>
  <si>
    <t>Pribičko</t>
  </si>
  <si>
    <t>Tisza</t>
  </si>
  <si>
    <t>Pavlov</t>
  </si>
  <si>
    <t>Mihok</t>
  </si>
  <si>
    <t>Malejčík</t>
  </si>
  <si>
    <t>Mockovčiak</t>
  </si>
  <si>
    <t>Mitník</t>
  </si>
  <si>
    <t>Lörinc</t>
  </si>
  <si>
    <t>Kulkovský</t>
  </si>
  <si>
    <t>Hrušovský</t>
  </si>
  <si>
    <t>Haburová</t>
  </si>
  <si>
    <t>Varga</t>
  </si>
  <si>
    <t>Papcun</t>
  </si>
  <si>
    <t>Tóth</t>
  </si>
  <si>
    <t>Puškárik</t>
  </si>
  <si>
    <t>Dubovský</t>
  </si>
  <si>
    <t>Balogh</t>
  </si>
  <si>
    <t>Božová</t>
  </si>
  <si>
    <t>Kundrat</t>
  </si>
  <si>
    <t>Baláž</t>
  </si>
  <si>
    <t>Hirjak</t>
  </si>
  <si>
    <t>Zeľo</t>
  </si>
  <si>
    <t>Hudák</t>
  </si>
  <si>
    <t>Dóci</t>
  </si>
  <si>
    <t>Jacko</t>
  </si>
  <si>
    <t>Bogár</t>
  </si>
  <si>
    <t>Farkašová</t>
  </si>
  <si>
    <t>Filčák</t>
  </si>
  <si>
    <t>Ivančo</t>
  </si>
  <si>
    <t>Ivanysh</t>
  </si>
  <si>
    <t>Kakaščík</t>
  </si>
  <si>
    <t>Kuľha</t>
  </si>
  <si>
    <t>Lipták</t>
  </si>
  <si>
    <t>Marko</t>
  </si>
  <si>
    <t>Pástor</t>
  </si>
  <si>
    <t>Šoltýs</t>
  </si>
  <si>
    <t>Starodubtsev</t>
  </si>
  <si>
    <t>Kováč</t>
  </si>
  <si>
    <t>Radoslav</t>
  </si>
  <si>
    <t>Kušnirik</t>
  </si>
  <si>
    <t>Rastislav</t>
  </si>
  <si>
    <t>Raschupkin</t>
  </si>
  <si>
    <t>Safko</t>
  </si>
  <si>
    <t>BK Spartak Medzev</t>
  </si>
  <si>
    <t>Fazekaš</t>
  </si>
  <si>
    <t>Ľadoborci Vranov</t>
  </si>
  <si>
    <t>Gažo</t>
  </si>
  <si>
    <t>Kanoe Humenné</t>
  </si>
  <si>
    <t>Por. čís.</t>
  </si>
  <si>
    <t>22 . ročník</t>
  </si>
  <si>
    <t>Ondrej</t>
  </si>
  <si>
    <t>ProRun Moldava</t>
  </si>
  <si>
    <t>Babiak</t>
  </si>
  <si>
    <t>JM Demolex IPhone Bardejov</t>
  </si>
  <si>
    <t>O5 Bežecky klub Furča Košice</t>
  </si>
  <si>
    <t>János</t>
  </si>
  <si>
    <t>HEGYALJA 2050</t>
  </si>
  <si>
    <t>Breznai</t>
  </si>
  <si>
    <t>Sečovce</t>
  </si>
  <si>
    <t>Čalfa</t>
  </si>
  <si>
    <t>Čarnoký</t>
  </si>
  <si>
    <t>Andrej</t>
  </si>
  <si>
    <t>KLAS *A*N*K*</t>
  </si>
  <si>
    <t>Sýkora</t>
  </si>
  <si>
    <t>Dávid</t>
  </si>
  <si>
    <t>Durkai</t>
  </si>
  <si>
    <t>Kaluža</t>
  </si>
  <si>
    <t>Ladislav</t>
  </si>
  <si>
    <t>Fecík</t>
  </si>
  <si>
    <t>Fencik</t>
  </si>
  <si>
    <t>Ficzere</t>
  </si>
  <si>
    <t>Bartolomej</t>
  </si>
  <si>
    <t>Fotta</t>
  </si>
  <si>
    <t>Goliaš</t>
  </si>
  <si>
    <t>Jaklovce</t>
  </si>
  <si>
    <t>Gulová</t>
  </si>
  <si>
    <t>Andrea</t>
  </si>
  <si>
    <t>Team Ocra Slovakia</t>
  </si>
  <si>
    <t>Herich</t>
  </si>
  <si>
    <t>Ludvig</t>
  </si>
  <si>
    <t>Himič</t>
  </si>
  <si>
    <t>Anton</t>
  </si>
  <si>
    <t>Horák</t>
  </si>
  <si>
    <t>Lukáš</t>
  </si>
  <si>
    <t>Horvát</t>
  </si>
  <si>
    <t>Hredzák</t>
  </si>
  <si>
    <t>Ľuboš</t>
  </si>
  <si>
    <t>STEZ Spišská Nová Ves</t>
  </si>
  <si>
    <t>Hudáková</t>
  </si>
  <si>
    <t>Iveta</t>
  </si>
  <si>
    <t>Chovanec</t>
  </si>
  <si>
    <t>MBO Stražske</t>
  </si>
  <si>
    <t>MARAS team</t>
  </si>
  <si>
    <t>MCHK Ruskov</t>
  </si>
  <si>
    <t>Zemplinská Široká</t>
  </si>
  <si>
    <t>Renáta</t>
  </si>
  <si>
    <t>Kačala</t>
  </si>
  <si>
    <t>Záborské</t>
  </si>
  <si>
    <t>Kopčaková</t>
  </si>
  <si>
    <t>Beáta</t>
  </si>
  <si>
    <t>Kormaník</t>
  </si>
  <si>
    <t>Sokol Ľubotice</t>
  </si>
  <si>
    <t>Kubik</t>
  </si>
  <si>
    <t>Stanislav</t>
  </si>
  <si>
    <t>Active Life</t>
  </si>
  <si>
    <t>Kubiková</t>
  </si>
  <si>
    <t>Evka</t>
  </si>
  <si>
    <t>Leňo</t>
  </si>
  <si>
    <t>Obec Čečehov</t>
  </si>
  <si>
    <t>Marta</t>
  </si>
  <si>
    <t>Lipovský</t>
  </si>
  <si>
    <t>Vratislav</t>
  </si>
  <si>
    <t>Vladislav</t>
  </si>
  <si>
    <t>o5 BK Furča - Košice</t>
  </si>
  <si>
    <t>Ludvik</t>
  </si>
  <si>
    <t>Svit</t>
  </si>
  <si>
    <t>Jana</t>
  </si>
  <si>
    <t>Lukčo</t>
  </si>
  <si>
    <t>Nováčany</t>
  </si>
  <si>
    <t>Mandúch</t>
  </si>
  <si>
    <t>Marcinčák</t>
  </si>
  <si>
    <t>Matúš</t>
  </si>
  <si>
    <t>Active life</t>
  </si>
  <si>
    <t>Mikókai</t>
  </si>
  <si>
    <t>Buzica</t>
  </si>
  <si>
    <t>Oberman</t>
  </si>
  <si>
    <t>DreamTeam</t>
  </si>
  <si>
    <t>Obušek</t>
  </si>
  <si>
    <t>DM fans Košice</t>
  </si>
  <si>
    <t>Onofrej</t>
  </si>
  <si>
    <t>O5 Bežecký klub Furča Košice</t>
  </si>
  <si>
    <t>Onuška</t>
  </si>
  <si>
    <t>Pachota</t>
  </si>
  <si>
    <t>Pankuch</t>
  </si>
  <si>
    <t>Parilák</t>
  </si>
  <si>
    <t>Gerard</t>
  </si>
  <si>
    <t>Pavlík</t>
  </si>
  <si>
    <t>Pitrovská</t>
  </si>
  <si>
    <t>Regina</t>
  </si>
  <si>
    <t>Trebišov</t>
  </si>
  <si>
    <t>Polák</t>
  </si>
  <si>
    <t>BUC team Košice</t>
  </si>
  <si>
    <t>Rada</t>
  </si>
  <si>
    <t>Sergij</t>
  </si>
  <si>
    <t>Mukačevo</t>
  </si>
  <si>
    <t>Rybár</t>
  </si>
  <si>
    <t>Salončuk</t>
  </si>
  <si>
    <t>Sepeši</t>
  </si>
  <si>
    <t>Valaliky</t>
  </si>
  <si>
    <t>Schmiedl</t>
  </si>
  <si>
    <t>DreamTeam Valaliky</t>
  </si>
  <si>
    <t>Sinčáková</t>
  </si>
  <si>
    <t>Miroslava</t>
  </si>
  <si>
    <t>Stankovská</t>
  </si>
  <si>
    <t>Ivana</t>
  </si>
  <si>
    <t>Stankovský</t>
  </si>
  <si>
    <t>Šašš</t>
  </si>
  <si>
    <t>Active life Koromľa</t>
  </si>
  <si>
    <t>Šebejová</t>
  </si>
  <si>
    <t>Marka</t>
  </si>
  <si>
    <t>Šestáková</t>
  </si>
  <si>
    <t>Bežecky klub Poprad</t>
  </si>
  <si>
    <t>Štulajter</t>
  </si>
  <si>
    <t>Bohdanovce</t>
  </si>
  <si>
    <t>Telepun</t>
  </si>
  <si>
    <t>Tirpák</t>
  </si>
  <si>
    <t>Belle Export-Import Košice</t>
  </si>
  <si>
    <t>TMS Internation Košice, s.r.o.</t>
  </si>
  <si>
    <t>Bačkov</t>
  </si>
  <si>
    <t>Tomčo</t>
  </si>
  <si>
    <t>Tóthová</t>
  </si>
  <si>
    <t>Monika</t>
  </si>
  <si>
    <t>Kuzmice</t>
  </si>
  <si>
    <t>Tudevdorj</t>
  </si>
  <si>
    <t>Stela</t>
  </si>
  <si>
    <t>Nature decor Košice</t>
  </si>
  <si>
    <t>Vargová</t>
  </si>
  <si>
    <t>Tereza</t>
  </si>
  <si>
    <t>Vilk</t>
  </si>
  <si>
    <t>Július</t>
  </si>
  <si>
    <t>Zvodár</t>
  </si>
  <si>
    <t>Leónidas´s sons Michalovce</t>
  </si>
  <si>
    <t>I</t>
  </si>
  <si>
    <t>Albrecht</t>
  </si>
  <si>
    <t>Balog</t>
  </si>
  <si>
    <t>TJ Obal Servis Košice</t>
  </si>
  <si>
    <t>Brandabura</t>
  </si>
  <si>
    <t>Igor</t>
  </si>
  <si>
    <t>Bukovič</t>
  </si>
  <si>
    <t>Norbert</t>
  </si>
  <si>
    <t>NIKA WRC Rožňava</t>
  </si>
  <si>
    <t>Doležal</t>
  </si>
  <si>
    <t>Dzureň</t>
  </si>
  <si>
    <t>Mala Ida</t>
  </si>
  <si>
    <t>Erdelyi Kolarská</t>
  </si>
  <si>
    <t>Maratónsky Klub Košice</t>
  </si>
  <si>
    <t>Fabrici</t>
  </si>
  <si>
    <t>Farkáš</t>
  </si>
  <si>
    <t>TJ Jastrabie</t>
  </si>
  <si>
    <t>Fottová</t>
  </si>
  <si>
    <t>Guman</t>
  </si>
  <si>
    <t>Humeňanská</t>
  </si>
  <si>
    <t>Ihnatová</t>
  </si>
  <si>
    <t>Kántor</t>
  </si>
  <si>
    <t>Kardoš</t>
  </si>
  <si>
    <t>Ivan</t>
  </si>
  <si>
    <t>Kentoš</t>
  </si>
  <si>
    <t>Fara Jazero</t>
  </si>
  <si>
    <t>Klema</t>
  </si>
  <si>
    <t>Kuliňák</t>
  </si>
  <si>
    <t>SRTG Michalovce</t>
  </si>
  <si>
    <t>Kyšela</t>
  </si>
  <si>
    <t>Plavnica</t>
  </si>
  <si>
    <t>Lašutová</t>
  </si>
  <si>
    <t>Liga proti rakovine</t>
  </si>
  <si>
    <t>Mády</t>
  </si>
  <si>
    <t>Ires s.r.o. Košice</t>
  </si>
  <si>
    <t>Magyar</t>
  </si>
  <si>
    <t>Makara</t>
  </si>
  <si>
    <t>Marton</t>
  </si>
  <si>
    <t>Poprad</t>
  </si>
  <si>
    <t>Medviď</t>
  </si>
  <si>
    <t>Koromľa</t>
  </si>
  <si>
    <t>Miško</t>
  </si>
  <si>
    <t>NW-Running Prešov</t>
  </si>
  <si>
    <t>Pačuta</t>
  </si>
  <si>
    <t>Vranov - Lomnica</t>
  </si>
  <si>
    <t>Pálfi</t>
  </si>
  <si>
    <t>Active life strechy stepal</t>
  </si>
  <si>
    <t>Veľký Šariš</t>
  </si>
  <si>
    <t>Pilník</t>
  </si>
  <si>
    <t>Zalužice</t>
  </si>
  <si>
    <t>Rakacká</t>
  </si>
  <si>
    <t>Reicher</t>
  </si>
  <si>
    <t>Repaský</t>
  </si>
  <si>
    <t>Aldona</t>
  </si>
  <si>
    <t>Slámová</t>
  </si>
  <si>
    <t>Klub orientačného behu ATU Košice</t>
  </si>
  <si>
    <t>Slatina</t>
  </si>
  <si>
    <t>Ľubica</t>
  </si>
  <si>
    <t>Spišiak</t>
  </si>
  <si>
    <t>all4run Košice</t>
  </si>
  <si>
    <t>Stančák</t>
  </si>
  <si>
    <t>Šmiga</t>
  </si>
  <si>
    <t>Tkáč</t>
  </si>
  <si>
    <t>Julián</t>
  </si>
  <si>
    <t>Vaľo</t>
  </si>
  <si>
    <t>Zeľová</t>
  </si>
  <si>
    <t>Mičakovce</t>
  </si>
  <si>
    <t>BK Poprad Svit</t>
  </si>
  <si>
    <t>Horňák</t>
  </si>
  <si>
    <t>VHK Michalovce</t>
  </si>
  <si>
    <t>Falat</t>
  </si>
  <si>
    <t>KOB ATU Košice</t>
  </si>
  <si>
    <t>Hakošová</t>
  </si>
  <si>
    <t>Mária</t>
  </si>
  <si>
    <t>Jurdák</t>
  </si>
  <si>
    <t>Nemčík</t>
  </si>
  <si>
    <t>Supernova</t>
  </si>
  <si>
    <t>Butorac</t>
  </si>
  <si>
    <t>Butoracová</t>
  </si>
  <si>
    <t>Maskaľ</t>
  </si>
  <si>
    <t>Petrovce nad Laborcom</t>
  </si>
  <si>
    <t>Kalajová</t>
  </si>
  <si>
    <t>Svetlana</t>
  </si>
  <si>
    <t>Lehotayová</t>
  </si>
  <si>
    <t>Ema</t>
  </si>
  <si>
    <t>Sára</t>
  </si>
  <si>
    <t>Hamadejová</t>
  </si>
  <si>
    <t>Zakuťanská</t>
  </si>
  <si>
    <t>Elena</t>
  </si>
  <si>
    <t>Tancoš</t>
  </si>
  <si>
    <t>Filip</t>
  </si>
  <si>
    <t>Strmeň</t>
  </si>
  <si>
    <t>Braššo</t>
  </si>
  <si>
    <t>Lauf</t>
  </si>
  <si>
    <t>Leo</t>
  </si>
  <si>
    <t>Bianka</t>
  </si>
  <si>
    <t>Tušice</t>
  </si>
  <si>
    <t>Kantorová</t>
  </si>
  <si>
    <t>Nina</t>
  </si>
  <si>
    <t>Dominka</t>
  </si>
  <si>
    <t>Tamara</t>
  </si>
  <si>
    <t>Medviďová</t>
  </si>
  <si>
    <t>Diana</t>
  </si>
  <si>
    <t>Godočíková</t>
  </si>
  <si>
    <t>Sofia</t>
  </si>
  <si>
    <t>Borzová</t>
  </si>
  <si>
    <t>Alexandra</t>
  </si>
  <si>
    <t>Vanesa</t>
  </si>
  <si>
    <t>Dugasová</t>
  </si>
  <si>
    <t>Spišiaková</t>
  </si>
  <si>
    <t>Gréta</t>
  </si>
  <si>
    <t>Soták</t>
  </si>
  <si>
    <t>Hospody</t>
  </si>
  <si>
    <t>Kalaj</t>
  </si>
  <si>
    <t>Olexa</t>
  </si>
  <si>
    <t>Šimon</t>
  </si>
  <si>
    <t>Danilovič</t>
  </si>
  <si>
    <t>Danilovičová</t>
  </si>
  <si>
    <t>Kalocay</t>
  </si>
  <si>
    <t>Oliver</t>
  </si>
  <si>
    <t>Kica</t>
  </si>
  <si>
    <t>Macháč</t>
  </si>
  <si>
    <t>Marcinčáková</t>
  </si>
  <si>
    <t>Daniela</t>
  </si>
  <si>
    <t>Výsledková listina Čečehovského polmaratónu dňa 18. marca 2018</t>
  </si>
  <si>
    <t>Vaľočík</t>
  </si>
  <si>
    <t>A</t>
  </si>
  <si>
    <t>NF</t>
  </si>
  <si>
    <t>Hredzaková</t>
  </si>
  <si>
    <t>dievčatá 2014-2012    30 m</t>
  </si>
  <si>
    <t>chlapci 2014-2012     30 m</t>
  </si>
  <si>
    <t>dievčatá 2011 - 2008     50 m</t>
  </si>
  <si>
    <t>chlapci 2011 - 2008     50 m</t>
  </si>
  <si>
    <t>chlapec 2007 - 2005     100 m</t>
  </si>
  <si>
    <t>dievčatá  2007 - 2005     100 m</t>
  </si>
  <si>
    <t>All4run Košice</t>
  </si>
  <si>
    <t>Nórbert</t>
  </si>
  <si>
    <t>Malá Ida</t>
  </si>
  <si>
    <t>Supernova Humenné</t>
  </si>
  <si>
    <t>Kuľkovský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</si>
</sst>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10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 Narrow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 Narrow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30"/>
      <name val="Arial Narrow"/>
      <family val="2"/>
    </font>
    <font>
      <b/>
      <sz val="8"/>
      <color indexed="30"/>
      <name val="Arial Narrow"/>
      <family val="2"/>
    </font>
    <font>
      <b/>
      <sz val="9"/>
      <color indexed="17"/>
      <name val="Arial Narrow"/>
      <family val="2"/>
    </font>
    <font>
      <b/>
      <sz val="8"/>
      <color indexed="17"/>
      <name val="Arial Narrow"/>
      <family val="2"/>
    </font>
    <font>
      <b/>
      <sz val="7"/>
      <color indexed="17"/>
      <name val="Arial Narrow"/>
      <family val="2"/>
    </font>
    <font>
      <b/>
      <sz val="11"/>
      <color indexed="17"/>
      <name val="Arial Narrow"/>
      <family val="2"/>
    </font>
    <font>
      <b/>
      <sz val="11"/>
      <color indexed="10"/>
      <name val="Arial Narrow"/>
      <family val="2"/>
    </font>
    <font>
      <b/>
      <sz val="11"/>
      <color indexed="30"/>
      <name val="Arial Narrow"/>
      <family val="2"/>
    </font>
    <font>
      <b/>
      <sz val="10"/>
      <color indexed="62"/>
      <name val="Arial Narrow"/>
      <family val="2"/>
    </font>
    <font>
      <b/>
      <sz val="9"/>
      <color indexed="62"/>
      <name val="Arial Narrow"/>
      <family val="2"/>
    </font>
    <font>
      <b/>
      <sz val="8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 Narrow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9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7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0"/>
      <color theme="4"/>
      <name val="Arial Narrow"/>
      <family val="2"/>
    </font>
    <font>
      <b/>
      <sz val="9"/>
      <color theme="4"/>
      <name val="Arial Narrow"/>
      <family val="2"/>
    </font>
    <font>
      <b/>
      <sz val="8"/>
      <color theme="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8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21" fontId="8" fillId="0" borderId="10" xfId="0" applyNumberFormat="1" applyFont="1" applyBorder="1" applyAlignment="1">
      <alignment horizontal="center" vertical="center"/>
    </xf>
    <xf numFmtId="46" fontId="8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1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" fontId="11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1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1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46" fontId="81" fillId="0" borderId="10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21" fontId="81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21" fontId="85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89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wrapText="1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vertical="center" wrapText="1"/>
    </xf>
    <xf numFmtId="21" fontId="89" fillId="0" borderId="10" xfId="0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1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81" fillId="33" borderId="0" xfId="0" applyFont="1" applyFill="1" applyAlignment="1">
      <alignment vertical="center"/>
    </xf>
    <xf numFmtId="1" fontId="19" fillId="33" borderId="0" xfId="0" applyNumberFormat="1" applyFont="1" applyFill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85" fillId="33" borderId="10" xfId="0" applyFont="1" applyFill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96" fillId="33" borderId="10" xfId="0" applyFont="1" applyFill="1" applyBorder="1" applyAlignment="1">
      <alignment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 vertical="center"/>
    </xf>
    <xf numFmtId="0" fontId="89" fillId="33" borderId="10" xfId="0" applyFont="1" applyFill="1" applyBorder="1" applyAlignment="1">
      <alignment horizontal="center" vertical="center"/>
    </xf>
    <xf numFmtId="0" fontId="97" fillId="33" borderId="10" xfId="0" applyFont="1" applyFill="1" applyBorder="1" applyAlignment="1">
      <alignment horizontal="center" vertical="center"/>
    </xf>
    <xf numFmtId="0" fontId="98" fillId="33" borderId="10" xfId="0" applyFont="1" applyFill="1" applyBorder="1" applyAlignment="1">
      <alignment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89" fillId="33" borderId="0" xfId="0" applyFont="1" applyFill="1" applyAlignment="1">
      <alignment vertical="center"/>
    </xf>
    <xf numFmtId="0" fontId="94" fillId="33" borderId="10" xfId="0" applyFont="1" applyFill="1" applyBorder="1" applyAlignment="1">
      <alignment vertical="center"/>
    </xf>
    <xf numFmtId="0" fontId="94" fillId="33" borderId="10" xfId="0" applyFont="1" applyFill="1" applyBorder="1" applyAlignment="1">
      <alignment horizontal="center" vertical="center"/>
    </xf>
    <xf numFmtId="1" fontId="94" fillId="33" borderId="10" xfId="0" applyNumberFormat="1" applyFont="1" applyFill="1" applyBorder="1" applyAlignment="1">
      <alignment horizontal="center" vertical="center"/>
    </xf>
    <xf numFmtId="0" fontId="99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vertical="center" wrapText="1"/>
    </xf>
    <xf numFmtId="0" fontId="85" fillId="33" borderId="10" xfId="0" applyFont="1" applyFill="1" applyBorder="1" applyAlignment="1">
      <alignment vertical="center" wrapText="1"/>
    </xf>
    <xf numFmtId="0" fontId="89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93" fillId="33" borderId="18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vertical="center" wrapText="1"/>
    </xf>
    <xf numFmtId="0" fontId="94" fillId="33" borderId="18" xfId="0" applyFont="1" applyFill="1" applyBorder="1" applyAlignment="1">
      <alignment vertical="center" wrapText="1"/>
    </xf>
    <xf numFmtId="0" fontId="94" fillId="33" borderId="18" xfId="0" applyFont="1" applyFill="1" applyBorder="1" applyAlignment="1">
      <alignment horizontal="center" vertical="center" wrapText="1"/>
    </xf>
    <xf numFmtId="21" fontId="93" fillId="33" borderId="19" xfId="0" applyNumberFormat="1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21" fontId="93" fillId="33" borderId="21" xfId="0" applyNumberFormat="1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21" fontId="95" fillId="33" borderId="21" xfId="0" applyNumberFormat="1" applyFont="1" applyFill="1" applyBorder="1" applyAlignment="1">
      <alignment horizontal="center" vertical="center"/>
    </xf>
    <xf numFmtId="0" fontId="89" fillId="33" borderId="20" xfId="0" applyFont="1" applyFill="1" applyBorder="1" applyAlignment="1">
      <alignment horizontal="center" vertical="center"/>
    </xf>
    <xf numFmtId="21" fontId="97" fillId="33" borderId="21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21" fontId="10" fillId="33" borderId="21" xfId="0" applyNumberFormat="1" applyFont="1" applyFill="1" applyBorder="1" applyAlignment="1">
      <alignment horizontal="center" vertical="center"/>
    </xf>
    <xf numFmtId="21" fontId="10" fillId="33" borderId="21" xfId="0" applyNumberFormat="1" applyFont="1" applyFill="1" applyBorder="1" applyAlignment="1">
      <alignment horizontal="center"/>
    </xf>
    <xf numFmtId="46" fontId="10" fillId="33" borderId="21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89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center" vertical="center"/>
    </xf>
    <xf numFmtId="1" fontId="9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21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wrapText="1"/>
    </xf>
    <xf numFmtId="21" fontId="13" fillId="33" borderId="10" xfId="0" applyNumberFormat="1" applyFont="1" applyFill="1" applyBorder="1" applyAlignment="1">
      <alignment horizontal="center"/>
    </xf>
    <xf numFmtId="46" fontId="12" fillId="33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21" fontId="12" fillId="33" borderId="25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00" fillId="33" borderId="10" xfId="0" applyFont="1" applyFill="1" applyBorder="1" applyAlignment="1">
      <alignment vertical="center" wrapText="1"/>
    </xf>
    <xf numFmtId="21" fontId="100" fillId="33" borderId="10" xfId="0" applyNumberFormat="1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left" vertical="center"/>
    </xf>
    <xf numFmtId="0" fontId="101" fillId="33" borderId="10" xfId="0" applyFont="1" applyFill="1" applyBorder="1" applyAlignment="1">
      <alignment vertical="center" wrapText="1"/>
    </xf>
    <xf numFmtId="21" fontId="101" fillId="33" borderId="10" xfId="0" applyNumberFormat="1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vertical="center"/>
    </xf>
    <xf numFmtId="0" fontId="81" fillId="33" borderId="10" xfId="0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left" vertical="center" wrapText="1"/>
    </xf>
    <xf numFmtId="0" fontId="94" fillId="33" borderId="10" xfId="0" applyFont="1" applyFill="1" applyBorder="1" applyAlignment="1">
      <alignment horizontal="left" vertical="center" wrapText="1"/>
    </xf>
    <xf numFmtId="0" fontId="93" fillId="33" borderId="25" xfId="0" applyFont="1" applyFill="1" applyBorder="1" applyAlignment="1">
      <alignment horizontal="center" vertical="center"/>
    </xf>
    <xf numFmtId="21" fontId="101" fillId="33" borderId="10" xfId="0" applyNumberFormat="1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center" vertical="center"/>
    </xf>
    <xf numFmtId="0" fontId="95" fillId="33" borderId="25" xfId="0" applyFont="1" applyFill="1" applyBorder="1" applyAlignment="1">
      <alignment horizontal="center" vertical="center"/>
    </xf>
    <xf numFmtId="21" fontId="102" fillId="33" borderId="10" xfId="0" applyNumberFormat="1" applyFont="1" applyFill="1" applyBorder="1" applyAlignment="1">
      <alignment horizontal="center" vertical="center"/>
    </xf>
    <xf numFmtId="0" fontId="102" fillId="33" borderId="10" xfId="0" applyFont="1" applyFill="1" applyBorder="1" applyAlignment="1">
      <alignment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 vertical="center" wrapText="1"/>
    </xf>
    <xf numFmtId="21" fontId="93" fillId="33" borderId="10" xfId="0" applyNumberFormat="1" applyFont="1" applyFill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vertical="center"/>
    </xf>
    <xf numFmtId="0" fontId="104" fillId="33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vertical="center"/>
    </xf>
    <xf numFmtId="0" fontId="105" fillId="33" borderId="10" xfId="0" applyFont="1" applyFill="1" applyBorder="1" applyAlignment="1">
      <alignment vertical="center"/>
    </xf>
    <xf numFmtId="0" fontId="105" fillId="33" borderId="10" xfId="0" applyFont="1" applyFill="1" applyBorder="1" applyAlignment="1">
      <alignment horizontal="center" vertical="center"/>
    </xf>
    <xf numFmtId="0" fontId="104" fillId="33" borderId="25" xfId="0" applyFont="1" applyFill="1" applyBorder="1" applyAlignment="1">
      <alignment horizontal="center" vertical="center"/>
    </xf>
    <xf numFmtId="21" fontId="104" fillId="33" borderId="10" xfId="0" applyNumberFormat="1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7" fillId="33" borderId="26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2">
      <selection activeCell="N168" sqref="N168"/>
    </sheetView>
  </sheetViews>
  <sheetFormatPr defaultColWidth="9.140625" defaultRowHeight="12.75"/>
  <cols>
    <col min="1" max="1" width="4.140625" style="16" customWidth="1"/>
    <col min="2" max="2" width="5.8515625" style="37" customWidth="1"/>
    <col min="3" max="3" width="15.00390625" style="16" customWidth="1"/>
    <col min="4" max="4" width="7.8515625" style="34" customWidth="1"/>
    <col min="5" max="5" width="5.57421875" style="35" customWidth="1"/>
    <col min="6" max="6" width="3.8515625" style="35" customWidth="1"/>
    <col min="7" max="7" width="5.8515625" style="36" customWidth="1"/>
    <col min="8" max="8" width="22.140625" style="34" customWidth="1"/>
    <col min="9" max="9" width="4.140625" style="37" customWidth="1"/>
    <col min="10" max="10" width="4.7109375" style="37" customWidth="1"/>
    <col min="11" max="11" width="8.421875" style="37" customWidth="1"/>
    <col min="12" max="16384" width="9.140625" style="12" customWidth="1"/>
  </cols>
  <sheetData>
    <row r="1" spans="6:7" ht="3" customHeight="1" hidden="1">
      <c r="F1" s="35" t="s">
        <v>6</v>
      </c>
      <c r="G1" s="36">
        <v>2018</v>
      </c>
    </row>
    <row r="2" spans="1:11" s="115" customFormat="1" ht="30" customHeight="1" thickBot="1">
      <c r="A2" s="235" t="s">
        <v>409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</row>
    <row r="3" spans="1:11" s="116" customFormat="1" ht="17.25" customHeight="1">
      <c r="A3" s="238" t="s">
        <v>152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s="122" customFormat="1" ht="19.5" customHeight="1" thickBot="1">
      <c r="A4" s="239" t="s">
        <v>16</v>
      </c>
      <c r="B4" s="239"/>
      <c r="C4" s="239"/>
      <c r="D4" s="239"/>
      <c r="E4" s="117"/>
      <c r="F4" s="118"/>
      <c r="G4" s="119"/>
      <c r="H4" s="119"/>
      <c r="I4" s="120"/>
      <c r="J4" s="121"/>
      <c r="K4" s="121"/>
    </row>
    <row r="5" spans="1:11" s="122" customFormat="1" ht="36" customHeight="1" thickBot="1">
      <c r="A5" s="161" t="s">
        <v>151</v>
      </c>
      <c r="B5" s="162" t="s">
        <v>10</v>
      </c>
      <c r="C5" s="163" t="s">
        <v>9</v>
      </c>
      <c r="D5" s="163" t="s">
        <v>0</v>
      </c>
      <c r="E5" s="162" t="s">
        <v>14</v>
      </c>
      <c r="F5" s="164" t="s">
        <v>5</v>
      </c>
      <c r="G5" s="165" t="s">
        <v>8</v>
      </c>
      <c r="H5" s="163" t="s">
        <v>1</v>
      </c>
      <c r="I5" s="164" t="s">
        <v>17</v>
      </c>
      <c r="J5" s="166" t="s">
        <v>7</v>
      </c>
      <c r="K5" s="167" t="s">
        <v>2</v>
      </c>
    </row>
    <row r="6" spans="1:11" s="135" customFormat="1" ht="15" customHeight="1">
      <c r="A6" s="168">
        <v>1</v>
      </c>
      <c r="B6" s="169">
        <v>1</v>
      </c>
      <c r="C6" s="170" t="s">
        <v>139</v>
      </c>
      <c r="D6" s="171" t="s">
        <v>45</v>
      </c>
      <c r="E6" s="172" t="s">
        <v>57</v>
      </c>
      <c r="F6" s="172" t="s">
        <v>3</v>
      </c>
      <c r="G6" s="172">
        <v>1970</v>
      </c>
      <c r="H6" s="133" t="s">
        <v>156</v>
      </c>
      <c r="I6" s="169" t="str">
        <f aca="true" t="shared" si="0" ref="I6:I37">IF($F6="m",IF($G$1-$G6&gt;19,IF($G$1-$G6&lt;40,"A",IF($G$1-$G6&gt;49,IF($G$1-$G6&gt;59,IF($G$1-$G6&gt;69,"E","D"),"C"),"B")),"JM"),IF($G$1-$G6&gt;19,IF($G$1-$G6&lt;40,"F",IF($G$1-$G6&lt;50,"G","H")),"JŽ"))</f>
        <v>B</v>
      </c>
      <c r="J6" s="169">
        <f>COUNTIF(I$6:I6,I6)</f>
        <v>1</v>
      </c>
      <c r="K6" s="173">
        <v>0.0519212962962963</v>
      </c>
    </row>
    <row r="7" spans="1:11" s="135" customFormat="1" ht="15" customHeight="1">
      <c r="A7" s="174">
        <v>2</v>
      </c>
      <c r="B7" s="132">
        <v>41</v>
      </c>
      <c r="C7" s="157" t="s">
        <v>144</v>
      </c>
      <c r="D7" s="133" t="s">
        <v>246</v>
      </c>
      <c r="E7" s="134" t="s">
        <v>57</v>
      </c>
      <c r="F7" s="134" t="s">
        <v>3</v>
      </c>
      <c r="G7" s="134">
        <v>1990</v>
      </c>
      <c r="H7" s="133" t="s">
        <v>247</v>
      </c>
      <c r="I7" s="132" t="str">
        <f t="shared" si="0"/>
        <v>A</v>
      </c>
      <c r="J7" s="132">
        <f>COUNTIF(I$6:I7,I7)</f>
        <v>1</v>
      </c>
      <c r="K7" s="175">
        <v>0.05219907407407407</v>
      </c>
    </row>
    <row r="8" spans="1:11" s="135" customFormat="1" ht="15" customHeight="1">
      <c r="A8" s="174">
        <v>3</v>
      </c>
      <c r="B8" s="132">
        <v>130</v>
      </c>
      <c r="C8" s="157" t="s">
        <v>155</v>
      </c>
      <c r="D8" s="133" t="s">
        <v>21</v>
      </c>
      <c r="E8" s="134" t="s">
        <v>57</v>
      </c>
      <c r="F8" s="134" t="s">
        <v>3</v>
      </c>
      <c r="G8" s="134">
        <v>1968</v>
      </c>
      <c r="H8" s="133" t="s">
        <v>156</v>
      </c>
      <c r="I8" s="132" t="str">
        <f t="shared" si="0"/>
        <v>C</v>
      </c>
      <c r="J8" s="132">
        <f>COUNTIF(I$6:I8,I8)</f>
        <v>1</v>
      </c>
      <c r="K8" s="175">
        <v>0.055081018518518515</v>
      </c>
    </row>
    <row r="9" spans="1:11" s="147" customFormat="1" ht="15" customHeight="1">
      <c r="A9" s="176">
        <v>4</v>
      </c>
      <c r="B9" s="144">
        <v>4</v>
      </c>
      <c r="C9" s="158" t="s">
        <v>108</v>
      </c>
      <c r="D9" s="145" t="s">
        <v>35</v>
      </c>
      <c r="E9" s="146" t="s">
        <v>13</v>
      </c>
      <c r="F9" s="146" t="s">
        <v>3</v>
      </c>
      <c r="G9" s="146">
        <v>1978</v>
      </c>
      <c r="H9" s="145" t="s">
        <v>69</v>
      </c>
      <c r="I9" s="144" t="str">
        <f t="shared" si="0"/>
        <v>B</v>
      </c>
      <c r="J9" s="144">
        <f>COUNTIF(I$6:I9,I9)</f>
        <v>2</v>
      </c>
      <c r="K9" s="177">
        <v>0.05578703703703703</v>
      </c>
    </row>
    <row r="10" spans="1:11" s="147" customFormat="1" ht="15" customHeight="1">
      <c r="A10" s="176">
        <v>5</v>
      </c>
      <c r="B10" s="144">
        <v>172</v>
      </c>
      <c r="C10" s="158" t="s">
        <v>128</v>
      </c>
      <c r="D10" s="145" t="s">
        <v>158</v>
      </c>
      <c r="E10" s="146" t="s">
        <v>58</v>
      </c>
      <c r="F10" s="146" t="s">
        <v>3</v>
      </c>
      <c r="G10" s="146">
        <v>1964</v>
      </c>
      <c r="H10" s="145" t="s">
        <v>159</v>
      </c>
      <c r="I10" s="144" t="str">
        <f t="shared" si="0"/>
        <v>C</v>
      </c>
      <c r="J10" s="144">
        <f>COUNTIF(I$6:I10,I10)</f>
        <v>2</v>
      </c>
      <c r="K10" s="177">
        <v>0.05710648148148148</v>
      </c>
    </row>
    <row r="11" spans="1:11" s="152" customFormat="1" ht="15" customHeight="1">
      <c r="A11" s="178">
        <v>6</v>
      </c>
      <c r="B11" s="149">
        <v>38</v>
      </c>
      <c r="C11" s="159" t="s">
        <v>131</v>
      </c>
      <c r="D11" s="150" t="s">
        <v>50</v>
      </c>
      <c r="E11" s="151" t="s">
        <v>13</v>
      </c>
      <c r="F11" s="151" t="s">
        <v>3</v>
      </c>
      <c r="G11" s="151">
        <v>1970</v>
      </c>
      <c r="H11" s="150" t="s">
        <v>90</v>
      </c>
      <c r="I11" s="149" t="str">
        <f t="shared" si="0"/>
        <v>B</v>
      </c>
      <c r="J11" s="149">
        <f>COUNTIF(I$6:I11,I11)</f>
        <v>3</v>
      </c>
      <c r="K11" s="179">
        <v>0.05734953703703704</v>
      </c>
    </row>
    <row r="12" spans="1:11" s="147" customFormat="1" ht="15" customHeight="1">
      <c r="A12" s="176">
        <v>7</v>
      </c>
      <c r="B12" s="144">
        <v>58</v>
      </c>
      <c r="C12" s="158" t="s">
        <v>142</v>
      </c>
      <c r="D12" s="145" t="s">
        <v>23</v>
      </c>
      <c r="E12" s="146" t="s">
        <v>13</v>
      </c>
      <c r="F12" s="146" t="s">
        <v>3</v>
      </c>
      <c r="G12" s="146">
        <v>1984</v>
      </c>
      <c r="H12" s="145" t="s">
        <v>69</v>
      </c>
      <c r="I12" s="144" t="str">
        <f t="shared" si="0"/>
        <v>A</v>
      </c>
      <c r="J12" s="144">
        <f>COUNTIF(I$6:I12,I12)</f>
        <v>2</v>
      </c>
      <c r="K12" s="177">
        <v>0.05758101851851852</v>
      </c>
    </row>
    <row r="13" spans="1:11" s="152" customFormat="1" ht="15" customHeight="1">
      <c r="A13" s="178">
        <v>8</v>
      </c>
      <c r="B13" s="149">
        <v>136</v>
      </c>
      <c r="C13" s="159" t="s">
        <v>181</v>
      </c>
      <c r="D13" s="150" t="s">
        <v>182</v>
      </c>
      <c r="E13" s="151" t="s">
        <v>13</v>
      </c>
      <c r="F13" s="151" t="s">
        <v>3</v>
      </c>
      <c r="G13" s="151">
        <v>1997</v>
      </c>
      <c r="H13" s="150" t="s">
        <v>146</v>
      </c>
      <c r="I13" s="149" t="str">
        <f t="shared" si="0"/>
        <v>A</v>
      </c>
      <c r="J13" s="149">
        <f>COUNTIF(I$6:I13,I13)</f>
        <v>3</v>
      </c>
      <c r="K13" s="179">
        <v>0.058032407407407414</v>
      </c>
    </row>
    <row r="14" spans="1:11" ht="15" customHeight="1">
      <c r="A14" s="180">
        <v>9</v>
      </c>
      <c r="B14" s="20">
        <v>81</v>
      </c>
      <c r="C14" s="46" t="s">
        <v>232</v>
      </c>
      <c r="D14" s="42" t="s">
        <v>42</v>
      </c>
      <c r="E14" s="38" t="s">
        <v>13</v>
      </c>
      <c r="F14" s="38" t="s">
        <v>3</v>
      </c>
      <c r="G14" s="38">
        <v>1981</v>
      </c>
      <c r="H14" s="42" t="s">
        <v>233</v>
      </c>
      <c r="I14" s="20" t="str">
        <f t="shared" si="0"/>
        <v>A</v>
      </c>
      <c r="J14" s="20">
        <f>COUNTIF(I$6:I14,I14)</f>
        <v>4</v>
      </c>
      <c r="K14" s="181">
        <v>0.05811342592592592</v>
      </c>
    </row>
    <row r="15" spans="1:11" s="152" customFormat="1" ht="15" customHeight="1">
      <c r="A15" s="178">
        <v>10</v>
      </c>
      <c r="B15" s="149">
        <v>141</v>
      </c>
      <c r="C15" s="159" t="s">
        <v>119</v>
      </c>
      <c r="D15" s="150" t="s">
        <v>36</v>
      </c>
      <c r="E15" s="151" t="s">
        <v>13</v>
      </c>
      <c r="F15" s="151" t="s">
        <v>3</v>
      </c>
      <c r="G15" s="151">
        <v>1963</v>
      </c>
      <c r="H15" s="150" t="s">
        <v>69</v>
      </c>
      <c r="I15" s="149" t="str">
        <f t="shared" si="0"/>
        <v>C</v>
      </c>
      <c r="J15" s="149">
        <f>COUNTIF(I$6:I15,I15)</f>
        <v>3</v>
      </c>
      <c r="K15" s="179">
        <v>0.060717592592592594</v>
      </c>
    </row>
    <row r="16" spans="1:11" ht="15" customHeight="1">
      <c r="A16" s="180">
        <v>11</v>
      </c>
      <c r="B16" s="20">
        <v>16</v>
      </c>
      <c r="C16" s="46" t="s">
        <v>172</v>
      </c>
      <c r="D16" s="42" t="s">
        <v>25</v>
      </c>
      <c r="E16" s="38" t="s">
        <v>13</v>
      </c>
      <c r="F16" s="38" t="s">
        <v>3</v>
      </c>
      <c r="G16" s="38">
        <v>1988</v>
      </c>
      <c r="H16" s="42" t="s">
        <v>70</v>
      </c>
      <c r="I16" s="20" t="str">
        <f t="shared" si="0"/>
        <v>A</v>
      </c>
      <c r="J16" s="20">
        <f>COUNTIF(I$6:I16,I16)</f>
        <v>5</v>
      </c>
      <c r="K16" s="181">
        <v>0.06074074074074074</v>
      </c>
    </row>
    <row r="17" spans="1:11" ht="15" customHeight="1">
      <c r="A17" s="180">
        <v>12</v>
      </c>
      <c r="B17" s="20">
        <v>12</v>
      </c>
      <c r="C17" s="46" t="s">
        <v>118</v>
      </c>
      <c r="D17" s="42" t="s">
        <v>51</v>
      </c>
      <c r="E17" s="38" t="s">
        <v>13</v>
      </c>
      <c r="F17" s="38" t="s">
        <v>3</v>
      </c>
      <c r="G17" s="38">
        <v>1967</v>
      </c>
      <c r="H17" s="42" t="s">
        <v>76</v>
      </c>
      <c r="I17" s="20" t="str">
        <f t="shared" si="0"/>
        <v>C</v>
      </c>
      <c r="J17" s="20">
        <f>COUNTIF(I$6:I17,I17)</f>
        <v>4</v>
      </c>
      <c r="K17" s="181">
        <v>0.06115740740740741</v>
      </c>
    </row>
    <row r="18" spans="1:11" ht="15" customHeight="1">
      <c r="A18" s="180">
        <v>13</v>
      </c>
      <c r="B18" s="20">
        <v>143</v>
      </c>
      <c r="C18" s="46" t="s">
        <v>318</v>
      </c>
      <c r="D18" s="42" t="s">
        <v>32</v>
      </c>
      <c r="E18" s="38" t="s">
        <v>13</v>
      </c>
      <c r="F18" s="38" t="s">
        <v>3</v>
      </c>
      <c r="G18" s="38">
        <v>1975</v>
      </c>
      <c r="H18" s="42" t="s">
        <v>319</v>
      </c>
      <c r="I18" s="20" t="str">
        <f t="shared" si="0"/>
        <v>B</v>
      </c>
      <c r="J18" s="20">
        <f>COUNTIF(I$6:I18,I18)</f>
        <v>4</v>
      </c>
      <c r="K18" s="181">
        <v>0.06240740740740741</v>
      </c>
    </row>
    <row r="19" spans="1:11" ht="15" customHeight="1">
      <c r="A19" s="180">
        <v>14</v>
      </c>
      <c r="B19" s="20">
        <v>98</v>
      </c>
      <c r="C19" s="46" t="s">
        <v>145</v>
      </c>
      <c r="D19" s="42" t="s">
        <v>43</v>
      </c>
      <c r="E19" s="38" t="s">
        <v>13</v>
      </c>
      <c r="F19" s="38" t="s">
        <v>3</v>
      </c>
      <c r="G19" s="38">
        <v>1965</v>
      </c>
      <c r="H19" s="42" t="s">
        <v>12</v>
      </c>
      <c r="I19" s="20" t="str">
        <f t="shared" si="0"/>
        <v>C</v>
      </c>
      <c r="J19" s="20">
        <f>COUNTIF(I$6:I19,I19)</f>
        <v>5</v>
      </c>
      <c r="K19" s="181">
        <v>0.0625</v>
      </c>
    </row>
    <row r="20" spans="1:11" ht="15" customHeight="1">
      <c r="A20" s="180">
        <v>15</v>
      </c>
      <c r="B20" s="20">
        <v>114</v>
      </c>
      <c r="C20" s="46" t="s">
        <v>267</v>
      </c>
      <c r="D20" s="42" t="s">
        <v>23</v>
      </c>
      <c r="E20" s="38" t="s">
        <v>13</v>
      </c>
      <c r="F20" s="38" t="s">
        <v>3</v>
      </c>
      <c r="G20" s="38">
        <v>1982</v>
      </c>
      <c r="H20" s="42" t="s">
        <v>66</v>
      </c>
      <c r="I20" s="20" t="str">
        <f t="shared" si="0"/>
        <v>A</v>
      </c>
      <c r="J20" s="20">
        <f>COUNTIF(I$6:I20,I20)</f>
        <v>6</v>
      </c>
      <c r="K20" s="181">
        <v>0.06259259259259259</v>
      </c>
    </row>
    <row r="21" spans="1:11" ht="15" customHeight="1">
      <c r="A21" s="180">
        <v>16</v>
      </c>
      <c r="B21" s="20">
        <v>170</v>
      </c>
      <c r="C21" s="46" t="s">
        <v>286</v>
      </c>
      <c r="D21" s="42" t="s">
        <v>24</v>
      </c>
      <c r="E21" s="38" t="s">
        <v>13</v>
      </c>
      <c r="F21" s="38" t="s">
        <v>3</v>
      </c>
      <c r="G21" s="38">
        <v>1975</v>
      </c>
      <c r="H21" s="42" t="s">
        <v>66</v>
      </c>
      <c r="I21" s="20" t="str">
        <f t="shared" si="0"/>
        <v>B</v>
      </c>
      <c r="J21" s="20">
        <f>COUNTIF(I$6:I21,I21)</f>
        <v>5</v>
      </c>
      <c r="K21" s="181">
        <v>0.06335648148148149</v>
      </c>
    </row>
    <row r="22" spans="1:11" ht="15" customHeight="1">
      <c r="A22" s="180">
        <v>17</v>
      </c>
      <c r="B22" s="20">
        <v>48</v>
      </c>
      <c r="C22" s="46" t="s">
        <v>311</v>
      </c>
      <c r="D22" s="42" t="s">
        <v>290</v>
      </c>
      <c r="E22" s="38" t="s">
        <v>13</v>
      </c>
      <c r="F22" s="38" t="s">
        <v>3</v>
      </c>
      <c r="G22" s="38">
        <v>1986</v>
      </c>
      <c r="H22" s="42" t="s">
        <v>63</v>
      </c>
      <c r="I22" s="20" t="str">
        <f t="shared" si="0"/>
        <v>A</v>
      </c>
      <c r="J22" s="20">
        <f>COUNTIF(I$6:I22,I22)</f>
        <v>7</v>
      </c>
      <c r="K22" s="181">
        <v>0.06373842592592592</v>
      </c>
    </row>
    <row r="23" spans="1:11" ht="15" customHeight="1">
      <c r="A23" s="180">
        <v>18</v>
      </c>
      <c r="B23" s="20">
        <v>174</v>
      </c>
      <c r="C23" s="46" t="s">
        <v>343</v>
      </c>
      <c r="D23" s="42" t="s">
        <v>26</v>
      </c>
      <c r="E23" s="38" t="s">
        <v>13</v>
      </c>
      <c r="F23" s="38" t="s">
        <v>3</v>
      </c>
      <c r="G23" s="38">
        <v>1975</v>
      </c>
      <c r="H23" s="42" t="s">
        <v>420</v>
      </c>
      <c r="I23" s="20" t="str">
        <f t="shared" si="0"/>
        <v>B</v>
      </c>
      <c r="J23" s="20">
        <f>COUNTIF(I$6:I23,I23)</f>
        <v>6</v>
      </c>
      <c r="K23" s="181">
        <v>0.0645949074074074</v>
      </c>
    </row>
    <row r="24" spans="1:11" ht="15" customHeight="1">
      <c r="A24" s="180">
        <v>19</v>
      </c>
      <c r="B24" s="20">
        <v>59</v>
      </c>
      <c r="C24" s="46" t="s">
        <v>314</v>
      </c>
      <c r="D24" s="42" t="s">
        <v>46</v>
      </c>
      <c r="E24" s="38" t="s">
        <v>13</v>
      </c>
      <c r="F24" s="38" t="s">
        <v>3</v>
      </c>
      <c r="G24" s="38">
        <v>1987</v>
      </c>
      <c r="H24" s="42" t="s">
        <v>315</v>
      </c>
      <c r="I24" s="20" t="str">
        <f t="shared" si="0"/>
        <v>A</v>
      </c>
      <c r="J24" s="20">
        <f>COUNTIF(I$6:I24,I24)</f>
        <v>8</v>
      </c>
      <c r="K24" s="181">
        <v>0.06517361111111111</v>
      </c>
    </row>
    <row r="25" spans="1:11" ht="15" customHeight="1">
      <c r="A25" s="180">
        <v>20</v>
      </c>
      <c r="B25" s="20">
        <v>77</v>
      </c>
      <c r="C25" s="46" t="s">
        <v>109</v>
      </c>
      <c r="D25" s="42" t="s">
        <v>30</v>
      </c>
      <c r="E25" s="38" t="s">
        <v>13</v>
      </c>
      <c r="F25" s="38" t="s">
        <v>3</v>
      </c>
      <c r="G25" s="38">
        <v>1979</v>
      </c>
      <c r="H25" s="42" t="s">
        <v>70</v>
      </c>
      <c r="I25" s="20" t="str">
        <f t="shared" si="0"/>
        <v>A</v>
      </c>
      <c r="J25" s="20">
        <f>COUNTIF(I$6:I25,I25)</f>
        <v>9</v>
      </c>
      <c r="K25" s="181">
        <v>0.06543981481481481</v>
      </c>
    </row>
    <row r="26" spans="1:11" ht="15" customHeight="1">
      <c r="A26" s="180">
        <v>21</v>
      </c>
      <c r="B26" s="20">
        <v>180</v>
      </c>
      <c r="C26" s="46" t="s">
        <v>330</v>
      </c>
      <c r="D26" s="42" t="s">
        <v>46</v>
      </c>
      <c r="E26" s="38" t="s">
        <v>13</v>
      </c>
      <c r="F26" s="38" t="s">
        <v>3</v>
      </c>
      <c r="G26" s="38">
        <v>1982</v>
      </c>
      <c r="H26" s="42" t="s">
        <v>331</v>
      </c>
      <c r="I26" s="20" t="str">
        <f t="shared" si="0"/>
        <v>A</v>
      </c>
      <c r="J26" s="20">
        <f>COUNTIF(I$6:I26,I26)</f>
        <v>10</v>
      </c>
      <c r="K26" s="181">
        <v>0.06555555555555555</v>
      </c>
    </row>
    <row r="27" spans="1:11" s="135" customFormat="1" ht="15" customHeight="1">
      <c r="A27" s="174">
        <v>22</v>
      </c>
      <c r="B27" s="132">
        <v>131</v>
      </c>
      <c r="C27" s="157" t="s">
        <v>132</v>
      </c>
      <c r="D27" s="133" t="s">
        <v>83</v>
      </c>
      <c r="E27" s="134" t="s">
        <v>57</v>
      </c>
      <c r="F27" s="134" t="s">
        <v>3</v>
      </c>
      <c r="G27" s="134">
        <v>1958</v>
      </c>
      <c r="H27" s="133" t="s">
        <v>196</v>
      </c>
      <c r="I27" s="132" t="str">
        <f t="shared" si="0"/>
        <v>D</v>
      </c>
      <c r="J27" s="132">
        <f>COUNTIF(I$6:I27,I27)</f>
        <v>1</v>
      </c>
      <c r="K27" s="175">
        <v>0.06572916666666667</v>
      </c>
    </row>
    <row r="28" spans="1:11" ht="15" customHeight="1">
      <c r="A28" s="180">
        <v>23</v>
      </c>
      <c r="B28" s="20">
        <v>67</v>
      </c>
      <c r="C28" s="46" t="s">
        <v>220</v>
      </c>
      <c r="D28" s="42" t="s">
        <v>36</v>
      </c>
      <c r="E28" s="38" t="s">
        <v>13</v>
      </c>
      <c r="F28" s="38" t="s">
        <v>3</v>
      </c>
      <c r="G28" s="38">
        <v>1962</v>
      </c>
      <c r="H28" s="42" t="s">
        <v>221</v>
      </c>
      <c r="I28" s="20" t="str">
        <f t="shared" si="0"/>
        <v>C</v>
      </c>
      <c r="J28" s="20">
        <f>COUNTIF(I$6:I28,I28)</f>
        <v>6</v>
      </c>
      <c r="K28" s="181">
        <v>0.06659722222222221</v>
      </c>
    </row>
    <row r="29" spans="1:11" ht="15" customHeight="1">
      <c r="A29" s="180">
        <v>24</v>
      </c>
      <c r="B29" s="20">
        <v>69</v>
      </c>
      <c r="C29" s="46" t="s">
        <v>321</v>
      </c>
      <c r="D29" s="42" t="s">
        <v>186</v>
      </c>
      <c r="E29" s="38" t="s">
        <v>13</v>
      </c>
      <c r="F29" s="38" t="s">
        <v>3</v>
      </c>
      <c r="G29" s="38">
        <v>1984</v>
      </c>
      <c r="H29" s="42" t="s">
        <v>60</v>
      </c>
      <c r="I29" s="20" t="str">
        <f t="shared" si="0"/>
        <v>A</v>
      </c>
      <c r="J29" s="20">
        <f>COUNTIF(I$6:I29,I29)</f>
        <v>11</v>
      </c>
      <c r="K29" s="181">
        <v>0.06666666666666667</v>
      </c>
    </row>
    <row r="30" spans="1:11" ht="15" customHeight="1">
      <c r="A30" s="180">
        <v>25</v>
      </c>
      <c r="B30" s="20">
        <v>158</v>
      </c>
      <c r="C30" s="19" t="s">
        <v>115</v>
      </c>
      <c r="D30" s="39" t="s">
        <v>29</v>
      </c>
      <c r="E30" s="40" t="s">
        <v>13</v>
      </c>
      <c r="F30" s="38" t="s">
        <v>3</v>
      </c>
      <c r="G30" s="45">
        <v>1969</v>
      </c>
      <c r="H30" s="39" t="s">
        <v>60</v>
      </c>
      <c r="I30" s="20" t="str">
        <f t="shared" si="0"/>
        <v>B</v>
      </c>
      <c r="J30" s="20">
        <f>COUNTIF(I$6:I30,I30)</f>
        <v>7</v>
      </c>
      <c r="K30" s="181">
        <v>0.06666666666666667</v>
      </c>
    </row>
    <row r="31" spans="1:11" s="147" customFormat="1" ht="15" customHeight="1">
      <c r="A31" s="176">
        <v>26</v>
      </c>
      <c r="B31" s="144">
        <v>31</v>
      </c>
      <c r="C31" s="158" t="s">
        <v>112</v>
      </c>
      <c r="D31" s="145" t="s">
        <v>43</v>
      </c>
      <c r="E31" s="146" t="s">
        <v>13</v>
      </c>
      <c r="F31" s="146" t="s">
        <v>3</v>
      </c>
      <c r="G31" s="146">
        <v>1957</v>
      </c>
      <c r="H31" s="145" t="s">
        <v>190</v>
      </c>
      <c r="I31" s="144" t="str">
        <f t="shared" si="0"/>
        <v>D</v>
      </c>
      <c r="J31" s="144">
        <f>COUNTIF(I$6:I31,I31)</f>
        <v>2</v>
      </c>
      <c r="K31" s="177">
        <v>0.06686342592592592</v>
      </c>
    </row>
    <row r="32" spans="1:11" ht="15" customHeight="1">
      <c r="A32" s="180">
        <v>27</v>
      </c>
      <c r="B32" s="20">
        <v>76</v>
      </c>
      <c r="C32" s="46" t="s">
        <v>326</v>
      </c>
      <c r="D32" s="42" t="s">
        <v>189</v>
      </c>
      <c r="E32" s="38" t="s">
        <v>13</v>
      </c>
      <c r="F32" s="38" t="s">
        <v>3</v>
      </c>
      <c r="G32" s="38">
        <v>1967</v>
      </c>
      <c r="H32" s="42" t="s">
        <v>327</v>
      </c>
      <c r="I32" s="20" t="str">
        <f t="shared" si="0"/>
        <v>C</v>
      </c>
      <c r="J32" s="20">
        <f>COUNTIF(I$6:I32,I32)</f>
        <v>7</v>
      </c>
      <c r="K32" s="181">
        <v>0.06730324074074073</v>
      </c>
    </row>
    <row r="33" spans="1:11" ht="15" customHeight="1">
      <c r="A33" s="180">
        <v>28</v>
      </c>
      <c r="B33" s="23">
        <v>145</v>
      </c>
      <c r="C33" s="21" t="s">
        <v>291</v>
      </c>
      <c r="D33" s="22" t="s">
        <v>421</v>
      </c>
      <c r="E33" s="14" t="s">
        <v>13</v>
      </c>
      <c r="F33" s="14" t="s">
        <v>3</v>
      </c>
      <c r="G33" s="14">
        <v>1970</v>
      </c>
      <c r="H33" s="22" t="s">
        <v>293</v>
      </c>
      <c r="I33" s="20" t="str">
        <f t="shared" si="0"/>
        <v>B</v>
      </c>
      <c r="J33" s="15">
        <f>COUNTIF(I$6:I33,I33)</f>
        <v>8</v>
      </c>
      <c r="K33" s="182">
        <v>0.06744212962962963</v>
      </c>
    </row>
    <row r="34" spans="1:11" ht="15" customHeight="1">
      <c r="A34" s="180">
        <v>29</v>
      </c>
      <c r="B34" s="20">
        <v>167</v>
      </c>
      <c r="C34" s="46" t="s">
        <v>163</v>
      </c>
      <c r="D34" s="42" t="s">
        <v>164</v>
      </c>
      <c r="E34" s="38" t="s">
        <v>13</v>
      </c>
      <c r="F34" s="38" t="s">
        <v>3</v>
      </c>
      <c r="G34" s="38">
        <v>1984</v>
      </c>
      <c r="H34" s="42" t="s">
        <v>165</v>
      </c>
      <c r="I34" s="20" t="str">
        <f t="shared" si="0"/>
        <v>A</v>
      </c>
      <c r="J34" s="20">
        <f>COUNTIF(I$6:I34,I34)</f>
        <v>12</v>
      </c>
      <c r="K34" s="181">
        <v>0.06746527777777778</v>
      </c>
    </row>
    <row r="35" spans="1:11" ht="15" customHeight="1">
      <c r="A35" s="180">
        <v>30</v>
      </c>
      <c r="B35" s="20">
        <v>126</v>
      </c>
      <c r="C35" s="46" t="s">
        <v>281</v>
      </c>
      <c r="D35" s="42" t="s">
        <v>282</v>
      </c>
      <c r="E35" s="38" t="s">
        <v>13</v>
      </c>
      <c r="F35" s="38" t="s">
        <v>3</v>
      </c>
      <c r="G35" s="38">
        <v>1976</v>
      </c>
      <c r="H35" s="42" t="s">
        <v>154</v>
      </c>
      <c r="I35" s="20" t="str">
        <f t="shared" si="0"/>
        <v>B</v>
      </c>
      <c r="J35" s="20">
        <f>COUNTIF(I$6:I35,I35)</f>
        <v>9</v>
      </c>
      <c r="K35" s="181">
        <v>0.0679513888888889</v>
      </c>
    </row>
    <row r="36" spans="1:11" ht="15" customHeight="1">
      <c r="A36" s="180">
        <v>31</v>
      </c>
      <c r="B36" s="20">
        <v>97</v>
      </c>
      <c r="C36" s="46" t="s">
        <v>248</v>
      </c>
      <c r="D36" s="42" t="s">
        <v>34</v>
      </c>
      <c r="E36" s="38" t="s">
        <v>13</v>
      </c>
      <c r="F36" s="38" t="s">
        <v>3</v>
      </c>
      <c r="G36" s="38">
        <v>1971</v>
      </c>
      <c r="H36" s="42" t="s">
        <v>66</v>
      </c>
      <c r="I36" s="20" t="str">
        <f t="shared" si="0"/>
        <v>B</v>
      </c>
      <c r="J36" s="20">
        <f>COUNTIF(I$6:I36,I36)</f>
        <v>10</v>
      </c>
      <c r="K36" s="181">
        <v>0.06849537037037036</v>
      </c>
    </row>
    <row r="37" spans="1:11" ht="14.25" customHeight="1">
      <c r="A37" s="180">
        <v>32</v>
      </c>
      <c r="B37" s="20">
        <v>19</v>
      </c>
      <c r="C37" s="46" t="s">
        <v>149</v>
      </c>
      <c r="D37" s="42" t="s">
        <v>28</v>
      </c>
      <c r="E37" s="38" t="s">
        <v>13</v>
      </c>
      <c r="F37" s="38" t="s">
        <v>3</v>
      </c>
      <c r="G37" s="38">
        <v>1970</v>
      </c>
      <c r="H37" s="42" t="s">
        <v>150</v>
      </c>
      <c r="I37" s="20" t="str">
        <f t="shared" si="0"/>
        <v>B</v>
      </c>
      <c r="J37" s="20">
        <f>COUNTIF(I$6:I37,I37)</f>
        <v>11</v>
      </c>
      <c r="K37" s="181">
        <v>0.06855324074074075</v>
      </c>
    </row>
    <row r="38" spans="1:11" s="152" customFormat="1" ht="14.25" customHeight="1">
      <c r="A38" s="178">
        <v>33</v>
      </c>
      <c r="B38" s="149">
        <v>50</v>
      </c>
      <c r="C38" s="159" t="s">
        <v>203</v>
      </c>
      <c r="D38" s="150" t="s">
        <v>186</v>
      </c>
      <c r="E38" s="151" t="s">
        <v>13</v>
      </c>
      <c r="F38" s="151" t="s">
        <v>3</v>
      </c>
      <c r="G38" s="151">
        <v>1957</v>
      </c>
      <c r="H38" s="150" t="s">
        <v>204</v>
      </c>
      <c r="I38" s="149" t="str">
        <f aca="true" t="shared" si="1" ref="I38:I69">IF($F38="m",IF($G$1-$G38&gt;19,IF($G$1-$G38&lt;40,"A",IF($G$1-$G38&gt;49,IF($G$1-$G38&gt;59,IF($G$1-$G38&gt;69,"E","D"),"C"),"B")),"JM"),IF($G$1-$G38&gt;19,IF($G$1-$G38&lt;40,"F",IF($G$1-$G38&lt;50,"G","H")),"JŽ"))</f>
        <v>D</v>
      </c>
      <c r="J38" s="149">
        <f>COUNTIF(I$6:I38,I38)</f>
        <v>3</v>
      </c>
      <c r="K38" s="179">
        <v>0.06871527777777778</v>
      </c>
    </row>
    <row r="39" spans="1:11" ht="15" customHeight="1">
      <c r="A39" s="180">
        <v>34</v>
      </c>
      <c r="B39" s="20">
        <v>30</v>
      </c>
      <c r="C39" s="46" t="s">
        <v>102</v>
      </c>
      <c r="D39" s="42" t="s">
        <v>11</v>
      </c>
      <c r="E39" s="38" t="s">
        <v>13</v>
      </c>
      <c r="F39" s="38" t="s">
        <v>3</v>
      </c>
      <c r="G39" s="38">
        <v>1966</v>
      </c>
      <c r="H39" s="42" t="s">
        <v>64</v>
      </c>
      <c r="I39" s="20" t="str">
        <f t="shared" si="1"/>
        <v>C</v>
      </c>
      <c r="J39" s="20">
        <f>COUNTIF(I$6:I39,I39)</f>
        <v>8</v>
      </c>
      <c r="K39" s="181">
        <v>0.06880787037037038</v>
      </c>
    </row>
    <row r="40" spans="1:11" ht="15" customHeight="1">
      <c r="A40" s="180">
        <v>35</v>
      </c>
      <c r="B40" s="20">
        <v>165</v>
      </c>
      <c r="C40" s="46" t="s">
        <v>130</v>
      </c>
      <c r="D40" s="42" t="s">
        <v>82</v>
      </c>
      <c r="E40" s="38" t="s">
        <v>13</v>
      </c>
      <c r="F40" s="38" t="s">
        <v>3</v>
      </c>
      <c r="G40" s="38">
        <v>1979</v>
      </c>
      <c r="H40" s="42" t="s">
        <v>75</v>
      </c>
      <c r="I40" s="20" t="str">
        <f t="shared" si="1"/>
        <v>A</v>
      </c>
      <c r="J40" s="20">
        <f>COUNTIF(I$6:I40,I40)</f>
        <v>13</v>
      </c>
      <c r="K40" s="181">
        <v>0.06922453703703703</v>
      </c>
    </row>
    <row r="41" spans="1:11" s="135" customFormat="1" ht="15" customHeight="1">
      <c r="A41" s="174">
        <v>36</v>
      </c>
      <c r="B41" s="132">
        <v>152</v>
      </c>
      <c r="C41" s="157" t="s">
        <v>129</v>
      </c>
      <c r="D41" s="133" t="s">
        <v>81</v>
      </c>
      <c r="E41" s="134" t="s">
        <v>13</v>
      </c>
      <c r="F41" s="134" t="s">
        <v>4</v>
      </c>
      <c r="G41" s="134">
        <v>1984</v>
      </c>
      <c r="H41" s="133" t="s">
        <v>59</v>
      </c>
      <c r="I41" s="132" t="str">
        <f t="shared" si="1"/>
        <v>F</v>
      </c>
      <c r="J41" s="132">
        <f>COUNTIF(I$6:I41,I41)</f>
        <v>1</v>
      </c>
      <c r="K41" s="175">
        <v>0.06953703703703704</v>
      </c>
    </row>
    <row r="42" spans="1:11" ht="15" customHeight="1">
      <c r="A42" s="180">
        <v>37</v>
      </c>
      <c r="B42" s="20">
        <v>45</v>
      </c>
      <c r="C42" s="46" t="s">
        <v>307</v>
      </c>
      <c r="D42" s="42" t="s">
        <v>308</v>
      </c>
      <c r="E42" s="38" t="s">
        <v>13</v>
      </c>
      <c r="F42" s="38" t="s">
        <v>3</v>
      </c>
      <c r="G42" s="38">
        <v>1977</v>
      </c>
      <c r="H42" s="42" t="s">
        <v>60</v>
      </c>
      <c r="I42" s="20" t="str">
        <f t="shared" si="1"/>
        <v>B</v>
      </c>
      <c r="J42" s="20">
        <f>COUNTIF(I$6:I42,I42)</f>
        <v>12</v>
      </c>
      <c r="K42" s="181">
        <v>0.06993055555555555</v>
      </c>
    </row>
    <row r="43" spans="1:11" s="147" customFormat="1" ht="15" customHeight="1">
      <c r="A43" s="176">
        <v>38</v>
      </c>
      <c r="B43" s="144">
        <v>139</v>
      </c>
      <c r="C43" s="158" t="s">
        <v>201</v>
      </c>
      <c r="D43" s="145" t="s">
        <v>202</v>
      </c>
      <c r="E43" s="146" t="s">
        <v>13</v>
      </c>
      <c r="F43" s="146" t="s">
        <v>4</v>
      </c>
      <c r="G43" s="146">
        <v>1980</v>
      </c>
      <c r="H43" s="145" t="s">
        <v>92</v>
      </c>
      <c r="I43" s="144" t="str">
        <f t="shared" si="1"/>
        <v>F</v>
      </c>
      <c r="J43" s="144">
        <f>COUNTIF(I$6:I43,I43)</f>
        <v>2</v>
      </c>
      <c r="K43" s="177">
        <v>0.0700925925925926</v>
      </c>
    </row>
    <row r="44" spans="1:11" ht="15" customHeight="1">
      <c r="A44" s="180">
        <v>39</v>
      </c>
      <c r="B44" s="20">
        <v>112</v>
      </c>
      <c r="C44" s="46" t="s">
        <v>138</v>
      </c>
      <c r="D44" s="42" t="s">
        <v>43</v>
      </c>
      <c r="E44" s="38" t="s">
        <v>13</v>
      </c>
      <c r="F44" s="38" t="s">
        <v>3</v>
      </c>
      <c r="G44" s="38">
        <v>1972</v>
      </c>
      <c r="H44" s="42" t="s">
        <v>264</v>
      </c>
      <c r="I44" s="20" t="str">
        <f t="shared" si="1"/>
        <v>B</v>
      </c>
      <c r="J44" s="20">
        <f>COUNTIF(I$6:I44,I44)</f>
        <v>13</v>
      </c>
      <c r="K44" s="181">
        <v>0.07011574074074074</v>
      </c>
    </row>
    <row r="45" spans="1:11" ht="15" customHeight="1">
      <c r="A45" s="180">
        <v>40</v>
      </c>
      <c r="B45" s="20">
        <v>83</v>
      </c>
      <c r="C45" s="46" t="s">
        <v>328</v>
      </c>
      <c r="D45" s="42" t="s">
        <v>51</v>
      </c>
      <c r="E45" s="38" t="s">
        <v>13</v>
      </c>
      <c r="F45" s="38" t="s">
        <v>3</v>
      </c>
      <c r="G45" s="38">
        <v>1978</v>
      </c>
      <c r="H45" s="42" t="s">
        <v>329</v>
      </c>
      <c r="I45" s="20" t="str">
        <f t="shared" si="1"/>
        <v>B</v>
      </c>
      <c r="J45" s="20">
        <f>COUNTIF(I$6:I45,I45)</f>
        <v>14</v>
      </c>
      <c r="K45" s="181">
        <v>0.07092592592592593</v>
      </c>
    </row>
    <row r="46" spans="1:11" s="135" customFormat="1" ht="15" customHeight="1">
      <c r="A46" s="174">
        <v>41</v>
      </c>
      <c r="B46" s="132">
        <v>122</v>
      </c>
      <c r="C46" s="157" t="s">
        <v>276</v>
      </c>
      <c r="D46" s="133" t="s">
        <v>277</v>
      </c>
      <c r="E46" s="134" t="s">
        <v>13</v>
      </c>
      <c r="F46" s="134" t="s">
        <v>4</v>
      </c>
      <c r="G46" s="134">
        <v>1976</v>
      </c>
      <c r="H46" s="133" t="s">
        <v>195</v>
      </c>
      <c r="I46" s="132" t="str">
        <f t="shared" si="1"/>
        <v>G</v>
      </c>
      <c r="J46" s="132">
        <f>COUNTIF(I$6:I46,I46)</f>
        <v>1</v>
      </c>
      <c r="K46" s="175">
        <v>0.07116898148148149</v>
      </c>
    </row>
    <row r="47" spans="1:11" ht="15" customHeight="1">
      <c r="A47" s="180">
        <v>42</v>
      </c>
      <c r="B47" s="20">
        <v>100</v>
      </c>
      <c r="C47" s="46" t="s">
        <v>250</v>
      </c>
      <c r="D47" s="42" t="s">
        <v>28</v>
      </c>
      <c r="E47" s="38" t="s">
        <v>13</v>
      </c>
      <c r="F47" s="38" t="s">
        <v>3</v>
      </c>
      <c r="G47" s="38">
        <v>1983</v>
      </c>
      <c r="H47" s="42" t="s">
        <v>251</v>
      </c>
      <c r="I47" s="20" t="str">
        <f t="shared" si="1"/>
        <v>A</v>
      </c>
      <c r="J47" s="20">
        <f>COUNTIF(I$6:I47,I47)</f>
        <v>14</v>
      </c>
      <c r="K47" s="181">
        <v>0.07129629629629629</v>
      </c>
    </row>
    <row r="48" spans="1:11" ht="15" customHeight="1">
      <c r="A48" s="180">
        <v>43</v>
      </c>
      <c r="B48" s="20">
        <v>163</v>
      </c>
      <c r="C48" s="58" t="s">
        <v>235</v>
      </c>
      <c r="D48" s="39" t="s">
        <v>46</v>
      </c>
      <c r="E48" s="40" t="s">
        <v>13</v>
      </c>
      <c r="F48" s="38" t="s">
        <v>3</v>
      </c>
      <c r="G48" s="45">
        <v>1976</v>
      </c>
      <c r="H48" s="39" t="s">
        <v>68</v>
      </c>
      <c r="I48" s="20" t="str">
        <f t="shared" si="1"/>
        <v>B</v>
      </c>
      <c r="J48" s="20">
        <f>COUNTIF(I$6:I48,I48)</f>
        <v>15</v>
      </c>
      <c r="K48" s="181">
        <v>0.07140046296296297</v>
      </c>
    </row>
    <row r="49" spans="1:11" ht="15" customHeight="1">
      <c r="A49" s="180">
        <v>44</v>
      </c>
      <c r="B49" s="20">
        <v>6</v>
      </c>
      <c r="C49" s="46" t="s">
        <v>122</v>
      </c>
      <c r="D49" s="42" t="s">
        <v>53</v>
      </c>
      <c r="E49" s="38" t="s">
        <v>13</v>
      </c>
      <c r="F49" s="38" t="s">
        <v>3</v>
      </c>
      <c r="G49" s="38">
        <v>1958</v>
      </c>
      <c r="H49" s="42" t="s">
        <v>78</v>
      </c>
      <c r="I49" s="20" t="str">
        <f t="shared" si="1"/>
        <v>D</v>
      </c>
      <c r="J49" s="20">
        <f>COUNTIF(I$6:I49,I49)</f>
        <v>4</v>
      </c>
      <c r="K49" s="181">
        <v>0.0718287037037037</v>
      </c>
    </row>
    <row r="50" spans="1:11" ht="15" customHeight="1">
      <c r="A50" s="180">
        <v>45</v>
      </c>
      <c r="B50" s="20">
        <v>102</v>
      </c>
      <c r="C50" s="46" t="s">
        <v>252</v>
      </c>
      <c r="D50" s="42" t="s">
        <v>28</v>
      </c>
      <c r="E50" s="38" t="s">
        <v>13</v>
      </c>
      <c r="F50" s="38" t="s">
        <v>3</v>
      </c>
      <c r="G50" s="38">
        <v>1983</v>
      </c>
      <c r="H50" s="42" t="s">
        <v>253</v>
      </c>
      <c r="I50" s="20" t="str">
        <f t="shared" si="1"/>
        <v>A</v>
      </c>
      <c r="J50" s="20">
        <f>COUNTIF(I$6:I50,I50)</f>
        <v>15</v>
      </c>
      <c r="K50" s="181">
        <v>0.07193287037037037</v>
      </c>
    </row>
    <row r="51" spans="1:11" ht="15" customHeight="1">
      <c r="A51" s="180">
        <v>46</v>
      </c>
      <c r="B51" s="20">
        <v>162</v>
      </c>
      <c r="C51" s="46" t="s">
        <v>295</v>
      </c>
      <c r="D51" s="42" t="s">
        <v>86</v>
      </c>
      <c r="E51" s="38" t="s">
        <v>13</v>
      </c>
      <c r="F51" s="38" t="s">
        <v>3</v>
      </c>
      <c r="G51" s="38">
        <v>1964</v>
      </c>
      <c r="H51" s="42" t="s">
        <v>422</v>
      </c>
      <c r="I51" s="20" t="str">
        <f t="shared" si="1"/>
        <v>C</v>
      </c>
      <c r="J51" s="20">
        <f>COUNTIF(I$6:I51,I51)</f>
        <v>9</v>
      </c>
      <c r="K51" s="181">
        <v>0.07215277777777777</v>
      </c>
    </row>
    <row r="52" spans="1:11" ht="15" customHeight="1">
      <c r="A52" s="180">
        <v>47</v>
      </c>
      <c r="B52" s="20">
        <v>32</v>
      </c>
      <c r="C52" s="46" t="s">
        <v>125</v>
      </c>
      <c r="D52" s="42" t="s">
        <v>25</v>
      </c>
      <c r="E52" s="38" t="s">
        <v>13</v>
      </c>
      <c r="F52" s="38" t="s">
        <v>3</v>
      </c>
      <c r="G52" s="38">
        <v>1956</v>
      </c>
      <c r="H52" s="42" t="s">
        <v>89</v>
      </c>
      <c r="I52" s="20" t="str">
        <f t="shared" si="1"/>
        <v>D</v>
      </c>
      <c r="J52" s="20">
        <f>COUNTIF(I$6:I52,I52)</f>
        <v>5</v>
      </c>
      <c r="K52" s="181">
        <v>0.07236111111111111</v>
      </c>
    </row>
    <row r="53" spans="1:11" ht="15" customHeight="1">
      <c r="A53" s="180">
        <v>48</v>
      </c>
      <c r="B53" s="20">
        <v>7</v>
      </c>
      <c r="C53" s="46" t="s">
        <v>160</v>
      </c>
      <c r="D53" s="42" t="s">
        <v>29</v>
      </c>
      <c r="E53" s="38" t="s">
        <v>13</v>
      </c>
      <c r="F53" s="38" t="s">
        <v>3</v>
      </c>
      <c r="G53" s="38">
        <v>1971</v>
      </c>
      <c r="H53" s="42" t="s">
        <v>89</v>
      </c>
      <c r="I53" s="20" t="str">
        <f t="shared" si="1"/>
        <v>B</v>
      </c>
      <c r="J53" s="20">
        <f>COUNTIF(I$6:I53,I53)</f>
        <v>16</v>
      </c>
      <c r="K53" s="181">
        <v>0.07241898148148147</v>
      </c>
    </row>
    <row r="54" spans="1:11" ht="15" customHeight="1">
      <c r="A54" s="180">
        <v>49</v>
      </c>
      <c r="B54" s="20">
        <v>133</v>
      </c>
      <c r="C54" s="46" t="s">
        <v>239</v>
      </c>
      <c r="D54" s="42" t="s">
        <v>29</v>
      </c>
      <c r="E54" s="38" t="s">
        <v>13</v>
      </c>
      <c r="F54" s="38" t="s">
        <v>3</v>
      </c>
      <c r="G54" s="38">
        <v>1967</v>
      </c>
      <c r="H54" s="42" t="s">
        <v>332</v>
      </c>
      <c r="I54" s="20" t="str">
        <f t="shared" si="1"/>
        <v>C</v>
      </c>
      <c r="J54" s="20">
        <f>COUNTIF(I$6:I54,I54)</f>
        <v>10</v>
      </c>
      <c r="K54" s="181">
        <v>0.07246527777777778</v>
      </c>
    </row>
    <row r="55" spans="1:11" ht="15" customHeight="1">
      <c r="A55" s="180">
        <v>50</v>
      </c>
      <c r="B55" s="20">
        <v>138</v>
      </c>
      <c r="C55" s="46" t="s">
        <v>183</v>
      </c>
      <c r="D55" s="42" t="s">
        <v>184</v>
      </c>
      <c r="E55" s="38" t="s">
        <v>13</v>
      </c>
      <c r="F55" s="38" t="s">
        <v>3</v>
      </c>
      <c r="G55" s="38">
        <v>1958</v>
      </c>
      <c r="H55" s="42" t="s">
        <v>154</v>
      </c>
      <c r="I55" s="20" t="str">
        <f t="shared" si="1"/>
        <v>D</v>
      </c>
      <c r="J55" s="20">
        <f>COUNTIF(I$6:I55,I55)</f>
        <v>6</v>
      </c>
      <c r="K55" s="181">
        <v>0.07253472222222222</v>
      </c>
    </row>
    <row r="56" spans="1:11" s="135" customFormat="1" ht="15" customHeight="1">
      <c r="A56" s="174">
        <v>51</v>
      </c>
      <c r="B56" s="132">
        <v>142</v>
      </c>
      <c r="C56" s="160" t="s">
        <v>120</v>
      </c>
      <c r="D56" s="153" t="s">
        <v>52</v>
      </c>
      <c r="E56" s="154" t="s">
        <v>13</v>
      </c>
      <c r="F56" s="134" t="s">
        <v>4</v>
      </c>
      <c r="G56" s="155">
        <v>1963</v>
      </c>
      <c r="H56" s="153" t="s">
        <v>352</v>
      </c>
      <c r="I56" s="132" t="str">
        <f t="shared" si="1"/>
        <v>H</v>
      </c>
      <c r="J56" s="132">
        <f>COUNTIF(I$6:I56,I56)</f>
        <v>1</v>
      </c>
      <c r="K56" s="175">
        <v>0.07269675925925927</v>
      </c>
    </row>
    <row r="57" spans="1:11" ht="15" customHeight="1">
      <c r="A57" s="180">
        <v>52</v>
      </c>
      <c r="B57" s="20">
        <v>127</v>
      </c>
      <c r="C57" s="46" t="s">
        <v>124</v>
      </c>
      <c r="D57" s="42" t="s">
        <v>86</v>
      </c>
      <c r="E57" s="38" t="s">
        <v>13</v>
      </c>
      <c r="F57" s="38" t="s">
        <v>3</v>
      </c>
      <c r="G57" s="38">
        <v>1973</v>
      </c>
      <c r="H57" s="42" t="s">
        <v>93</v>
      </c>
      <c r="I57" s="20" t="str">
        <f t="shared" si="1"/>
        <v>B</v>
      </c>
      <c r="J57" s="20">
        <f>COUNTIF(I$6:I57,I57)</f>
        <v>17</v>
      </c>
      <c r="K57" s="181">
        <v>0.07304398148148149</v>
      </c>
    </row>
    <row r="58" spans="1:11" ht="15" customHeight="1">
      <c r="A58" s="180">
        <v>53</v>
      </c>
      <c r="B58" s="20">
        <v>159</v>
      </c>
      <c r="C58" s="46" t="s">
        <v>104</v>
      </c>
      <c r="D58" s="42" t="s">
        <v>39</v>
      </c>
      <c r="E58" s="38" t="s">
        <v>13</v>
      </c>
      <c r="F58" s="38" t="s">
        <v>3</v>
      </c>
      <c r="G58" s="38">
        <v>1957</v>
      </c>
      <c r="H58" s="42" t="s">
        <v>269</v>
      </c>
      <c r="I58" s="20" t="str">
        <f t="shared" si="1"/>
        <v>D</v>
      </c>
      <c r="J58" s="20">
        <f>COUNTIF(I$6:I58,I58)</f>
        <v>7</v>
      </c>
      <c r="K58" s="181">
        <v>0.07361111111111111</v>
      </c>
    </row>
    <row r="59" spans="1:11" ht="15" customHeight="1">
      <c r="A59" s="180">
        <v>54</v>
      </c>
      <c r="B59" s="20">
        <v>70</v>
      </c>
      <c r="C59" s="46" t="s">
        <v>222</v>
      </c>
      <c r="D59" s="42" t="s">
        <v>33</v>
      </c>
      <c r="E59" s="38" t="s">
        <v>13</v>
      </c>
      <c r="F59" s="38" t="s">
        <v>3</v>
      </c>
      <c r="G59" s="38">
        <v>1977</v>
      </c>
      <c r="H59" s="42" t="s">
        <v>80</v>
      </c>
      <c r="I59" s="20" t="str">
        <f t="shared" si="1"/>
        <v>B</v>
      </c>
      <c r="J59" s="20">
        <f>COUNTIF(I$6:I59,I59)</f>
        <v>18</v>
      </c>
      <c r="K59" s="181">
        <v>0.07406249999999999</v>
      </c>
    </row>
    <row r="60" spans="1:11" ht="15" customHeight="1">
      <c r="A60" s="180">
        <v>55</v>
      </c>
      <c r="B60" s="20">
        <v>11</v>
      </c>
      <c r="C60" s="46" t="s">
        <v>294</v>
      </c>
      <c r="D60" s="42" t="s">
        <v>25</v>
      </c>
      <c r="E60" s="38" t="s">
        <v>13</v>
      </c>
      <c r="F60" s="38" t="s">
        <v>3</v>
      </c>
      <c r="G60" s="38">
        <v>1967</v>
      </c>
      <c r="H60" s="42" t="s">
        <v>59</v>
      </c>
      <c r="I60" s="20" t="str">
        <f t="shared" si="1"/>
        <v>C</v>
      </c>
      <c r="J60" s="20">
        <f>COUNTIF(I$6:I60,I60)</f>
        <v>11</v>
      </c>
      <c r="K60" s="181">
        <v>0.07453703703703704</v>
      </c>
    </row>
    <row r="61" spans="1:11" s="147" customFormat="1" ht="15" customHeight="1">
      <c r="A61" s="176">
        <v>56</v>
      </c>
      <c r="B61" s="144">
        <v>173</v>
      </c>
      <c r="C61" s="158" t="s">
        <v>114</v>
      </c>
      <c r="D61" s="145" t="s">
        <v>87</v>
      </c>
      <c r="E61" s="146" t="s">
        <v>58</v>
      </c>
      <c r="F61" s="146" t="s">
        <v>4</v>
      </c>
      <c r="G61" s="146">
        <v>1960</v>
      </c>
      <c r="H61" s="145" t="s">
        <v>159</v>
      </c>
      <c r="I61" s="144" t="str">
        <f t="shared" si="1"/>
        <v>H</v>
      </c>
      <c r="J61" s="144">
        <f>COUNTIF(I$6:I61,I61)</f>
        <v>2</v>
      </c>
      <c r="K61" s="177">
        <v>0.075</v>
      </c>
    </row>
    <row r="62" spans="1:11" ht="15" customHeight="1">
      <c r="A62" s="180">
        <v>57</v>
      </c>
      <c r="B62" s="20">
        <v>20</v>
      </c>
      <c r="C62" s="46" t="s">
        <v>176</v>
      </c>
      <c r="D62" s="42" t="s">
        <v>31</v>
      </c>
      <c r="E62" s="38" t="s">
        <v>13</v>
      </c>
      <c r="F62" s="38" t="s">
        <v>3</v>
      </c>
      <c r="G62" s="38">
        <v>1974</v>
      </c>
      <c r="H62" s="42" t="s">
        <v>177</v>
      </c>
      <c r="I62" s="20" t="str">
        <f t="shared" si="1"/>
        <v>B</v>
      </c>
      <c r="J62" s="20">
        <f>COUNTIF(I$6:I62,I62)</f>
        <v>19</v>
      </c>
      <c r="K62" s="181">
        <v>0.07523148148148148</v>
      </c>
    </row>
    <row r="63" spans="1:11" ht="15" customHeight="1">
      <c r="A63" s="180">
        <v>58</v>
      </c>
      <c r="B63" s="20">
        <v>15</v>
      </c>
      <c r="C63" s="46" t="s">
        <v>171</v>
      </c>
      <c r="D63" s="42" t="s">
        <v>35</v>
      </c>
      <c r="E63" s="38" t="s">
        <v>13</v>
      </c>
      <c r="F63" s="38" t="s">
        <v>3</v>
      </c>
      <c r="G63" s="38">
        <v>1992</v>
      </c>
      <c r="H63" s="42" t="s">
        <v>63</v>
      </c>
      <c r="I63" s="20" t="str">
        <f t="shared" si="1"/>
        <v>A</v>
      </c>
      <c r="J63" s="20">
        <f>COUNTIF(I$6:I63,I63)</f>
        <v>16</v>
      </c>
      <c r="K63" s="181">
        <v>0.0755787037037037</v>
      </c>
    </row>
    <row r="64" spans="1:11" ht="15" customHeight="1">
      <c r="A64" s="180">
        <v>59</v>
      </c>
      <c r="B64" s="20">
        <v>42</v>
      </c>
      <c r="C64" s="46" t="s">
        <v>199</v>
      </c>
      <c r="D64" s="42" t="s">
        <v>51</v>
      </c>
      <c r="E64" s="38" t="s">
        <v>13</v>
      </c>
      <c r="F64" s="38" t="s">
        <v>3</v>
      </c>
      <c r="G64" s="38">
        <v>1956</v>
      </c>
      <c r="H64" s="42" t="s">
        <v>88</v>
      </c>
      <c r="I64" s="20" t="str">
        <f t="shared" si="1"/>
        <v>D</v>
      </c>
      <c r="J64" s="20">
        <f>COUNTIF(I$6:I64,I64)</f>
        <v>8</v>
      </c>
      <c r="K64" s="181">
        <v>0.07579861111111111</v>
      </c>
    </row>
    <row r="65" spans="1:11" ht="15" customHeight="1">
      <c r="A65" s="180">
        <v>60</v>
      </c>
      <c r="B65" s="20">
        <v>21</v>
      </c>
      <c r="C65" s="46" t="s">
        <v>100</v>
      </c>
      <c r="D65" s="42" t="s">
        <v>25</v>
      </c>
      <c r="E65" s="38" t="s">
        <v>13</v>
      </c>
      <c r="F65" s="38" t="s">
        <v>3</v>
      </c>
      <c r="G65" s="38">
        <v>1969</v>
      </c>
      <c r="H65" s="42" t="s">
        <v>60</v>
      </c>
      <c r="I65" s="20" t="str">
        <f t="shared" si="1"/>
        <v>B</v>
      </c>
      <c r="J65" s="20">
        <f>COUNTIF(I$6:I65,I65)</f>
        <v>20</v>
      </c>
      <c r="K65" s="181">
        <v>0.07585648148148148</v>
      </c>
    </row>
    <row r="66" spans="1:11" ht="15" customHeight="1">
      <c r="A66" s="180">
        <v>61</v>
      </c>
      <c r="B66" s="20">
        <v>66</v>
      </c>
      <c r="C66" s="46" t="s">
        <v>101</v>
      </c>
      <c r="D66" s="42" t="s">
        <v>38</v>
      </c>
      <c r="E66" s="38" t="s">
        <v>13</v>
      </c>
      <c r="F66" s="38" t="s">
        <v>3</v>
      </c>
      <c r="G66" s="38">
        <v>1962</v>
      </c>
      <c r="H66" s="42" t="s">
        <v>63</v>
      </c>
      <c r="I66" s="20" t="str">
        <f t="shared" si="1"/>
        <v>C</v>
      </c>
      <c r="J66" s="20">
        <f>COUNTIF(I$6:I66,I66)</f>
        <v>12</v>
      </c>
      <c r="K66" s="181">
        <v>0.07608796296296295</v>
      </c>
    </row>
    <row r="67" spans="1:11" ht="15" customHeight="1">
      <c r="A67" s="180">
        <v>62</v>
      </c>
      <c r="B67" s="20">
        <v>71</v>
      </c>
      <c r="C67" s="46" t="s">
        <v>223</v>
      </c>
      <c r="D67" s="42" t="s">
        <v>24</v>
      </c>
      <c r="E67" s="38" t="s">
        <v>13</v>
      </c>
      <c r="F67" s="38" t="s">
        <v>3</v>
      </c>
      <c r="G67" s="38">
        <v>1975</v>
      </c>
      <c r="H67" s="42" t="s">
        <v>60</v>
      </c>
      <c r="I67" s="20" t="str">
        <f t="shared" si="1"/>
        <v>B</v>
      </c>
      <c r="J67" s="20">
        <f>COUNTIF(I$6:I67,I67)</f>
        <v>21</v>
      </c>
      <c r="K67" s="181">
        <v>0.07616898148148148</v>
      </c>
    </row>
    <row r="68" spans="1:11" ht="15" customHeight="1">
      <c r="A68" s="180">
        <v>63</v>
      </c>
      <c r="B68" s="20">
        <v>125</v>
      </c>
      <c r="C68" s="46" t="s">
        <v>114</v>
      </c>
      <c r="D68" s="42" t="s">
        <v>26</v>
      </c>
      <c r="E68" s="38" t="s">
        <v>13</v>
      </c>
      <c r="F68" s="38" t="s">
        <v>3</v>
      </c>
      <c r="G68" s="38">
        <v>1973</v>
      </c>
      <c r="H68" s="42" t="s">
        <v>278</v>
      </c>
      <c r="I68" s="20" t="str">
        <f t="shared" si="1"/>
        <v>B</v>
      </c>
      <c r="J68" s="20">
        <f>COUNTIF(I$6:I68,I68)</f>
        <v>22</v>
      </c>
      <c r="K68" s="181">
        <v>0.07637731481481481</v>
      </c>
    </row>
    <row r="69" spans="1:11" ht="15" customHeight="1">
      <c r="A69" s="180">
        <v>64</v>
      </c>
      <c r="B69" s="20">
        <v>168</v>
      </c>
      <c r="C69" s="46" t="s">
        <v>147</v>
      </c>
      <c r="D69" s="42" t="s">
        <v>23</v>
      </c>
      <c r="E69" s="38" t="s">
        <v>13</v>
      </c>
      <c r="F69" s="38" t="s">
        <v>3</v>
      </c>
      <c r="G69" s="38">
        <v>1992</v>
      </c>
      <c r="H69" s="42" t="s">
        <v>148</v>
      </c>
      <c r="I69" s="20" t="str">
        <f t="shared" si="1"/>
        <v>A</v>
      </c>
      <c r="J69" s="20">
        <f>COUNTIF(I$6:I69,I69)</f>
        <v>17</v>
      </c>
      <c r="K69" s="181">
        <v>0.07700231481481482</v>
      </c>
    </row>
    <row r="70" spans="1:11" s="135" customFormat="1" ht="15" customHeight="1">
      <c r="A70" s="174">
        <v>65</v>
      </c>
      <c r="B70" s="132">
        <v>116</v>
      </c>
      <c r="C70" s="157" t="s">
        <v>94</v>
      </c>
      <c r="D70" s="133" t="s">
        <v>22</v>
      </c>
      <c r="E70" s="134" t="s">
        <v>13</v>
      </c>
      <c r="F70" s="134" t="s">
        <v>4</v>
      </c>
      <c r="G70" s="134">
        <v>1957</v>
      </c>
      <c r="H70" s="133" t="s">
        <v>270</v>
      </c>
      <c r="I70" s="132" t="s">
        <v>285</v>
      </c>
      <c r="J70" s="132">
        <f>COUNTIF(I$6:I70,I70)</f>
        <v>1</v>
      </c>
      <c r="K70" s="175">
        <v>0.07706018518518519</v>
      </c>
    </row>
    <row r="71" spans="1:11" ht="15" customHeight="1">
      <c r="A71" s="180">
        <v>66</v>
      </c>
      <c r="B71" s="20">
        <v>129</v>
      </c>
      <c r="C71" s="46" t="s">
        <v>283</v>
      </c>
      <c r="D71" s="42" t="s">
        <v>32</v>
      </c>
      <c r="E71" s="38" t="s">
        <v>13</v>
      </c>
      <c r="F71" s="38" t="s">
        <v>3</v>
      </c>
      <c r="G71" s="38">
        <v>1981</v>
      </c>
      <c r="H71" s="42" t="s">
        <v>284</v>
      </c>
      <c r="I71" s="20" t="str">
        <f aca="true" t="shared" si="2" ref="I71:I92">IF($F71="m",IF($G$1-$G71&gt;19,IF($G$1-$G71&lt;40,"A",IF($G$1-$G71&gt;49,IF($G$1-$G71&gt;59,IF($G$1-$G71&gt;69,"E","D"),"C"),"B")),"JM"),IF($G$1-$G71&gt;19,IF($G$1-$G71&lt;40,"F",IF($G$1-$G71&lt;50,"G","H")),"JŽ"))</f>
        <v>A</v>
      </c>
      <c r="J71" s="20">
        <f>COUNTIF(I$6:I71,I71)</f>
        <v>18</v>
      </c>
      <c r="K71" s="181">
        <v>0.07709490740740742</v>
      </c>
    </row>
    <row r="72" spans="1:11" s="147" customFormat="1" ht="15" customHeight="1">
      <c r="A72" s="176">
        <v>67</v>
      </c>
      <c r="B72" s="144">
        <v>164</v>
      </c>
      <c r="C72" s="158" t="s">
        <v>279</v>
      </c>
      <c r="D72" s="145" t="s">
        <v>280</v>
      </c>
      <c r="E72" s="146" t="s">
        <v>13</v>
      </c>
      <c r="F72" s="146" t="s">
        <v>4</v>
      </c>
      <c r="G72" s="146">
        <v>1974</v>
      </c>
      <c r="H72" s="145" t="s">
        <v>278</v>
      </c>
      <c r="I72" s="144" t="str">
        <f t="shared" si="2"/>
        <v>G</v>
      </c>
      <c r="J72" s="144">
        <f>COUNTIF(I$6:I72,I72)</f>
        <v>2</v>
      </c>
      <c r="K72" s="177">
        <v>0.07715277777777778</v>
      </c>
    </row>
    <row r="73" spans="1:11" ht="15" customHeight="1">
      <c r="A73" s="180">
        <v>68</v>
      </c>
      <c r="B73" s="20">
        <v>92</v>
      </c>
      <c r="C73" s="46" t="s">
        <v>245</v>
      </c>
      <c r="D73" s="42" t="s">
        <v>170</v>
      </c>
      <c r="E73" s="38" t="s">
        <v>13</v>
      </c>
      <c r="F73" s="38" t="s">
        <v>3</v>
      </c>
      <c r="G73" s="38">
        <v>1953</v>
      </c>
      <c r="H73" s="42" t="s">
        <v>70</v>
      </c>
      <c r="I73" s="20" t="str">
        <f t="shared" si="2"/>
        <v>D</v>
      </c>
      <c r="J73" s="20">
        <f>COUNTIF(I$6:I73,I73)</f>
        <v>9</v>
      </c>
      <c r="K73" s="181">
        <v>0.07758101851851852</v>
      </c>
    </row>
    <row r="74" spans="1:11" ht="15" customHeight="1">
      <c r="A74" s="180">
        <v>69</v>
      </c>
      <c r="B74" s="20">
        <v>17</v>
      </c>
      <c r="C74" s="46" t="s">
        <v>173</v>
      </c>
      <c r="D74" s="42" t="s">
        <v>174</v>
      </c>
      <c r="E74" s="38" t="s">
        <v>13</v>
      </c>
      <c r="F74" s="38" t="s">
        <v>3</v>
      </c>
      <c r="G74" s="38">
        <v>1950</v>
      </c>
      <c r="H74" s="42" t="s">
        <v>89</v>
      </c>
      <c r="I74" s="20" t="str">
        <f t="shared" si="2"/>
        <v>D</v>
      </c>
      <c r="J74" s="20">
        <f>COUNTIF(I$6:I74,I74)</f>
        <v>10</v>
      </c>
      <c r="K74" s="181">
        <v>0.07759259259259259</v>
      </c>
    </row>
    <row r="75" spans="1:11" ht="15" customHeight="1">
      <c r="A75" s="180">
        <v>70</v>
      </c>
      <c r="B75" s="20">
        <v>149</v>
      </c>
      <c r="C75" s="46" t="s">
        <v>188</v>
      </c>
      <c r="D75" s="42" t="s">
        <v>189</v>
      </c>
      <c r="E75" s="38" t="s">
        <v>13</v>
      </c>
      <c r="F75" s="38" t="s">
        <v>3</v>
      </c>
      <c r="G75" s="38">
        <v>1987</v>
      </c>
      <c r="H75" s="42" t="s">
        <v>161</v>
      </c>
      <c r="I75" s="20" t="str">
        <f t="shared" si="2"/>
        <v>A</v>
      </c>
      <c r="J75" s="20">
        <f>COUNTIF(I$6:I75,I75)</f>
        <v>19</v>
      </c>
      <c r="K75" s="181">
        <v>0.0777199074074074</v>
      </c>
    </row>
    <row r="76" spans="1:11" ht="15" customHeight="1">
      <c r="A76" s="180">
        <v>71</v>
      </c>
      <c r="B76" s="20">
        <v>120</v>
      </c>
      <c r="C76" s="46" t="s">
        <v>116</v>
      </c>
      <c r="D76" s="42" t="s">
        <v>48</v>
      </c>
      <c r="E76" s="38" t="s">
        <v>13</v>
      </c>
      <c r="F76" s="38" t="s">
        <v>3</v>
      </c>
      <c r="G76" s="38">
        <v>1970</v>
      </c>
      <c r="H76" s="42" t="s">
        <v>68</v>
      </c>
      <c r="I76" s="20" t="str">
        <f t="shared" si="2"/>
        <v>B</v>
      </c>
      <c r="J76" s="20">
        <f>COUNTIF(I$6:I76,I76)</f>
        <v>23</v>
      </c>
      <c r="K76" s="181">
        <v>0.07781249999999999</v>
      </c>
    </row>
    <row r="77" spans="1:11" ht="15" customHeight="1">
      <c r="A77" s="180">
        <v>72</v>
      </c>
      <c r="B77" s="20">
        <v>171</v>
      </c>
      <c r="C77" s="58" t="s">
        <v>360</v>
      </c>
      <c r="D77" s="39" t="s">
        <v>35</v>
      </c>
      <c r="E77" s="40" t="s">
        <v>13</v>
      </c>
      <c r="F77" s="38" t="s">
        <v>3</v>
      </c>
      <c r="G77" s="45">
        <v>1975</v>
      </c>
      <c r="H77" s="39" t="s">
        <v>423</v>
      </c>
      <c r="I77" s="20" t="str">
        <f t="shared" si="2"/>
        <v>B</v>
      </c>
      <c r="J77" s="20">
        <f>COUNTIF(I$6:I77,I77)</f>
        <v>24</v>
      </c>
      <c r="K77" s="181">
        <v>0.07804398148148149</v>
      </c>
    </row>
    <row r="78" spans="1:11" ht="15" customHeight="1">
      <c r="A78" s="180">
        <v>73</v>
      </c>
      <c r="B78" s="20">
        <v>109</v>
      </c>
      <c r="C78" s="46" t="s">
        <v>259</v>
      </c>
      <c r="D78" s="42" t="s">
        <v>31</v>
      </c>
      <c r="E78" s="38" t="s">
        <v>13</v>
      </c>
      <c r="F78" s="38" t="s">
        <v>3</v>
      </c>
      <c r="G78" s="38">
        <v>1985</v>
      </c>
      <c r="H78" s="42" t="s">
        <v>260</v>
      </c>
      <c r="I78" s="20" t="str">
        <f t="shared" si="2"/>
        <v>A</v>
      </c>
      <c r="J78" s="20">
        <f>COUNTIF(I$6:I78,I78)</f>
        <v>20</v>
      </c>
      <c r="K78" s="181">
        <v>0.07810185185185185</v>
      </c>
    </row>
    <row r="79" spans="1:11" s="152" customFormat="1" ht="14.25" customHeight="1">
      <c r="A79" s="178">
        <v>74</v>
      </c>
      <c r="B79" s="149">
        <v>104</v>
      </c>
      <c r="C79" s="159" t="s">
        <v>339</v>
      </c>
      <c r="D79" s="150" t="s">
        <v>219</v>
      </c>
      <c r="E79" s="151" t="s">
        <v>13</v>
      </c>
      <c r="F79" s="151" t="s">
        <v>4</v>
      </c>
      <c r="G79" s="151">
        <v>1972</v>
      </c>
      <c r="H79" s="156" t="s">
        <v>340</v>
      </c>
      <c r="I79" s="149" t="str">
        <f t="shared" si="2"/>
        <v>G</v>
      </c>
      <c r="J79" s="149">
        <f>COUNTIF(I$6:I79,I79)</f>
        <v>3</v>
      </c>
      <c r="K79" s="179">
        <v>0.07824074074074074</v>
      </c>
    </row>
    <row r="80" spans="1:11" ht="15" customHeight="1">
      <c r="A80" s="180">
        <v>75</v>
      </c>
      <c r="B80" s="20">
        <v>150</v>
      </c>
      <c r="C80" s="46" t="s">
        <v>140</v>
      </c>
      <c r="D80" s="42" t="s">
        <v>28</v>
      </c>
      <c r="E80" s="38" t="s">
        <v>13</v>
      </c>
      <c r="F80" s="38" t="s">
        <v>3</v>
      </c>
      <c r="G80" s="38">
        <v>1986</v>
      </c>
      <c r="H80" s="42" t="s">
        <v>356</v>
      </c>
      <c r="I80" s="20" t="str">
        <f t="shared" si="2"/>
        <v>A</v>
      </c>
      <c r="J80" s="20">
        <f>COUNTIF(I$6:I80,I80)</f>
        <v>21</v>
      </c>
      <c r="K80" s="181">
        <v>0.07844907407407407</v>
      </c>
    </row>
    <row r="81" spans="1:11" ht="15" customHeight="1">
      <c r="A81" s="180">
        <v>76</v>
      </c>
      <c r="B81" s="20">
        <v>43</v>
      </c>
      <c r="C81" s="46" t="s">
        <v>133</v>
      </c>
      <c r="D81" s="42" t="s">
        <v>25</v>
      </c>
      <c r="E81" s="38" t="s">
        <v>13</v>
      </c>
      <c r="F81" s="38" t="s">
        <v>3</v>
      </c>
      <c r="G81" s="38">
        <v>1959</v>
      </c>
      <c r="H81" s="42" t="s">
        <v>200</v>
      </c>
      <c r="I81" s="20" t="str">
        <f t="shared" si="2"/>
        <v>C</v>
      </c>
      <c r="J81" s="20">
        <f>COUNTIF(I$6:I81,I81)</f>
        <v>13</v>
      </c>
      <c r="K81" s="181">
        <v>0.07847222222222222</v>
      </c>
    </row>
    <row r="82" spans="1:11" ht="15" customHeight="1">
      <c r="A82" s="180">
        <v>77</v>
      </c>
      <c r="B82" s="20">
        <v>119</v>
      </c>
      <c r="C82" s="46" t="s">
        <v>272</v>
      </c>
      <c r="D82" s="42" t="s">
        <v>33</v>
      </c>
      <c r="E82" s="38" t="s">
        <v>13</v>
      </c>
      <c r="F82" s="38" t="s">
        <v>3</v>
      </c>
      <c r="G82" s="38">
        <v>1956</v>
      </c>
      <c r="H82" s="42" t="s">
        <v>12</v>
      </c>
      <c r="I82" s="20" t="str">
        <f t="shared" si="2"/>
        <v>D</v>
      </c>
      <c r="J82" s="20">
        <f>COUNTIF(I$6:I82,I82)</f>
        <v>11</v>
      </c>
      <c r="K82" s="181">
        <v>0.07847222222222222</v>
      </c>
    </row>
    <row r="83" spans="1:11" ht="15" customHeight="1">
      <c r="A83" s="180">
        <v>78</v>
      </c>
      <c r="B83" s="20">
        <v>29</v>
      </c>
      <c r="C83" s="46" t="s">
        <v>187</v>
      </c>
      <c r="D83" s="42" t="s">
        <v>28</v>
      </c>
      <c r="E83" s="38" t="s">
        <v>13</v>
      </c>
      <c r="F83" s="38" t="s">
        <v>3</v>
      </c>
      <c r="G83" s="38">
        <v>1969</v>
      </c>
      <c r="H83" s="42" t="s">
        <v>59</v>
      </c>
      <c r="I83" s="20" t="str">
        <f t="shared" si="2"/>
        <v>B</v>
      </c>
      <c r="J83" s="20">
        <f>COUNTIF(I$6:I83,I83)</f>
        <v>25</v>
      </c>
      <c r="K83" s="181">
        <v>0.07885416666666667</v>
      </c>
    </row>
    <row r="84" spans="1:11" ht="15" customHeight="1">
      <c r="A84" s="180">
        <v>79</v>
      </c>
      <c r="B84" s="20">
        <v>28</v>
      </c>
      <c r="C84" s="46" t="s">
        <v>185</v>
      </c>
      <c r="D84" s="42" t="s">
        <v>186</v>
      </c>
      <c r="E84" s="38" t="s">
        <v>13</v>
      </c>
      <c r="F84" s="38" t="s">
        <v>3</v>
      </c>
      <c r="G84" s="38">
        <v>1983</v>
      </c>
      <c r="H84" s="42" t="s">
        <v>60</v>
      </c>
      <c r="I84" s="20" t="str">
        <f t="shared" si="2"/>
        <v>A</v>
      </c>
      <c r="J84" s="20">
        <f>COUNTIF(I$6:I84,I84)</f>
        <v>22</v>
      </c>
      <c r="K84" s="181">
        <v>0.07905092592592593</v>
      </c>
    </row>
    <row r="85" spans="1:11" s="135" customFormat="1" ht="15" customHeight="1">
      <c r="A85" s="174">
        <v>80</v>
      </c>
      <c r="B85" s="132">
        <v>89</v>
      </c>
      <c r="C85" s="157" t="s">
        <v>243</v>
      </c>
      <c r="D85" s="133" t="s">
        <v>28</v>
      </c>
      <c r="E85" s="134" t="s">
        <v>13</v>
      </c>
      <c r="F85" s="134" t="s">
        <v>3</v>
      </c>
      <c r="G85" s="134">
        <v>1948</v>
      </c>
      <c r="H85" s="133" t="s">
        <v>244</v>
      </c>
      <c r="I85" s="132" t="str">
        <f t="shared" si="2"/>
        <v>E</v>
      </c>
      <c r="J85" s="132">
        <f>COUNTIF(I$6:I85,I85)</f>
        <v>1</v>
      </c>
      <c r="K85" s="175">
        <v>0.07917824074074074</v>
      </c>
    </row>
    <row r="86" spans="1:11" ht="15" customHeight="1">
      <c r="A86" s="180">
        <v>81</v>
      </c>
      <c r="B86" s="20">
        <v>148</v>
      </c>
      <c r="C86" s="46" t="s">
        <v>127</v>
      </c>
      <c r="D86" s="42" t="s">
        <v>11</v>
      </c>
      <c r="E86" s="38" t="s">
        <v>13</v>
      </c>
      <c r="F86" s="38" t="s">
        <v>3</v>
      </c>
      <c r="G86" s="38">
        <v>1964</v>
      </c>
      <c r="H86" s="42" t="s">
        <v>197</v>
      </c>
      <c r="I86" s="20" t="str">
        <f t="shared" si="2"/>
        <v>C</v>
      </c>
      <c r="J86" s="20">
        <f>COUNTIF(I$6:I86,I86)</f>
        <v>14</v>
      </c>
      <c r="K86" s="181">
        <v>0.0793287037037037</v>
      </c>
    </row>
    <row r="87" spans="1:11" ht="15" customHeight="1">
      <c r="A87" s="180">
        <v>82</v>
      </c>
      <c r="B87" s="20">
        <v>73</v>
      </c>
      <c r="C87" s="46" t="s">
        <v>324</v>
      </c>
      <c r="D87" s="42" t="s">
        <v>143</v>
      </c>
      <c r="E87" s="38" t="s">
        <v>13</v>
      </c>
      <c r="F87" s="38" t="s">
        <v>3</v>
      </c>
      <c r="G87" s="38">
        <v>1975</v>
      </c>
      <c r="H87" s="42" t="s">
        <v>325</v>
      </c>
      <c r="I87" s="20" t="str">
        <f t="shared" si="2"/>
        <v>B</v>
      </c>
      <c r="J87" s="20">
        <f>COUNTIF(I$6:I87,I87)</f>
        <v>26</v>
      </c>
      <c r="K87" s="181">
        <v>0.07947916666666667</v>
      </c>
    </row>
    <row r="88" spans="1:11" ht="15" customHeight="1">
      <c r="A88" s="180">
        <v>83</v>
      </c>
      <c r="B88" s="20">
        <v>166</v>
      </c>
      <c r="C88" s="46" t="s">
        <v>99</v>
      </c>
      <c r="D88" s="42" t="s">
        <v>35</v>
      </c>
      <c r="E88" s="38" t="s">
        <v>13</v>
      </c>
      <c r="F88" s="38" t="s">
        <v>3</v>
      </c>
      <c r="G88" s="38">
        <v>1980</v>
      </c>
      <c r="H88" s="42" t="s">
        <v>62</v>
      </c>
      <c r="I88" s="20" t="str">
        <f t="shared" si="2"/>
        <v>A</v>
      </c>
      <c r="J88" s="20">
        <f>COUNTIF(I$6:I88,I88)</f>
        <v>23</v>
      </c>
      <c r="K88" s="181">
        <v>0.07954861111111111</v>
      </c>
    </row>
    <row r="89" spans="1:11" ht="15" customHeight="1">
      <c r="A89" s="180">
        <v>84</v>
      </c>
      <c r="B89" s="20">
        <v>44</v>
      </c>
      <c r="C89" s="46" t="s">
        <v>306</v>
      </c>
      <c r="D89" s="42" t="s">
        <v>23</v>
      </c>
      <c r="E89" s="38" t="s">
        <v>13</v>
      </c>
      <c r="F89" s="38" t="s">
        <v>3</v>
      </c>
      <c r="G89" s="38">
        <v>1979</v>
      </c>
      <c r="H89" s="42" t="s">
        <v>71</v>
      </c>
      <c r="I89" s="20" t="str">
        <f t="shared" si="2"/>
        <v>A</v>
      </c>
      <c r="J89" s="20">
        <f>COUNTIF(I$6:I89,I89)</f>
        <v>24</v>
      </c>
      <c r="K89" s="181">
        <v>0.07956018518518519</v>
      </c>
    </row>
    <row r="90" spans="1:11" s="152" customFormat="1" ht="15" customHeight="1">
      <c r="A90" s="178">
        <v>85</v>
      </c>
      <c r="B90" s="149">
        <v>33</v>
      </c>
      <c r="C90" s="159" t="s">
        <v>191</v>
      </c>
      <c r="D90" s="150" t="s">
        <v>192</v>
      </c>
      <c r="E90" s="151" t="s">
        <v>13</v>
      </c>
      <c r="F90" s="151" t="s">
        <v>4</v>
      </c>
      <c r="G90" s="151">
        <v>1968</v>
      </c>
      <c r="H90" s="150" t="s">
        <v>70</v>
      </c>
      <c r="I90" s="149" t="str">
        <f t="shared" si="2"/>
        <v>H</v>
      </c>
      <c r="J90" s="149">
        <f>COUNTIF(I$6:I90,I90)</f>
        <v>3</v>
      </c>
      <c r="K90" s="179">
        <v>0.0796412037037037</v>
      </c>
    </row>
    <row r="91" spans="1:11" ht="15" customHeight="1">
      <c r="A91" s="180">
        <v>86</v>
      </c>
      <c r="B91" s="20">
        <v>74</v>
      </c>
      <c r="C91" s="46" t="s">
        <v>106</v>
      </c>
      <c r="D91" s="42" t="s">
        <v>40</v>
      </c>
      <c r="E91" s="38" t="s">
        <v>13</v>
      </c>
      <c r="F91" s="38" t="s">
        <v>3</v>
      </c>
      <c r="G91" s="38">
        <v>1954</v>
      </c>
      <c r="H91" s="42" t="s">
        <v>216</v>
      </c>
      <c r="I91" s="20" t="str">
        <f t="shared" si="2"/>
        <v>D</v>
      </c>
      <c r="J91" s="20">
        <f>COUNTIF(I$6:I91,I91)</f>
        <v>12</v>
      </c>
      <c r="K91" s="181">
        <v>0.0796412037037037</v>
      </c>
    </row>
    <row r="92" spans="1:11" ht="15" customHeight="1">
      <c r="A92" s="180">
        <v>87</v>
      </c>
      <c r="B92" s="20">
        <v>13</v>
      </c>
      <c r="C92" s="46" t="s">
        <v>168</v>
      </c>
      <c r="D92" s="42" t="s">
        <v>28</v>
      </c>
      <c r="E92" s="38" t="s">
        <v>13</v>
      </c>
      <c r="F92" s="38" t="s">
        <v>3</v>
      </c>
      <c r="G92" s="38">
        <v>1976</v>
      </c>
      <c r="H92" s="42" t="s">
        <v>169</v>
      </c>
      <c r="I92" s="20" t="str">
        <f t="shared" si="2"/>
        <v>B</v>
      </c>
      <c r="J92" s="20">
        <f>COUNTIF(I$6:I92,I92)</f>
        <v>27</v>
      </c>
      <c r="K92" s="181">
        <v>0.07980324074074074</v>
      </c>
    </row>
    <row r="93" spans="1:11" s="147" customFormat="1" ht="15" customHeight="1">
      <c r="A93" s="176">
        <v>88</v>
      </c>
      <c r="B93" s="144">
        <v>2</v>
      </c>
      <c r="C93" s="158" t="s">
        <v>95</v>
      </c>
      <c r="D93" s="145" t="s">
        <v>27</v>
      </c>
      <c r="E93" s="146" t="s">
        <v>13</v>
      </c>
      <c r="F93" s="146" t="s">
        <v>4</v>
      </c>
      <c r="G93" s="146">
        <v>1958</v>
      </c>
      <c r="H93" s="145" t="s">
        <v>157</v>
      </c>
      <c r="I93" s="144" t="s">
        <v>285</v>
      </c>
      <c r="J93" s="144">
        <f>COUNTIF(I$6:I93,I93)</f>
        <v>2</v>
      </c>
      <c r="K93" s="177">
        <v>0.08006944444444444</v>
      </c>
    </row>
    <row r="94" spans="1:11" ht="15" customHeight="1">
      <c r="A94" s="180">
        <v>89</v>
      </c>
      <c r="B94" s="20">
        <v>57</v>
      </c>
      <c r="C94" s="46" t="s">
        <v>121</v>
      </c>
      <c r="D94" s="42" t="s">
        <v>34</v>
      </c>
      <c r="E94" s="38" t="s">
        <v>13</v>
      </c>
      <c r="F94" s="38" t="s">
        <v>3</v>
      </c>
      <c r="G94" s="38">
        <v>1967</v>
      </c>
      <c r="H94" s="42" t="s">
        <v>75</v>
      </c>
      <c r="I94" s="20" t="str">
        <f>IF($F94="m",IF($G$1-$G94&gt;19,IF($G$1-$G94&lt;40,"A",IF($G$1-$G94&gt;49,IF($G$1-$G94&gt;59,IF($G$1-$G94&gt;69,"E","D"),"C"),"B")),"JM"),IF($G$1-$G94&gt;19,IF($G$1-$G94&lt;40,"F",IF($G$1-$G94&lt;50,"G","H")),"JŽ"))</f>
        <v>C</v>
      </c>
      <c r="J94" s="20">
        <f>COUNTIF(I$6:I94,I94)</f>
        <v>15</v>
      </c>
      <c r="K94" s="181">
        <v>0.0802662037037037</v>
      </c>
    </row>
    <row r="95" spans="1:11" ht="15" customHeight="1">
      <c r="A95" s="180">
        <v>90</v>
      </c>
      <c r="B95" s="20">
        <v>3</v>
      </c>
      <c r="C95" s="46" t="s">
        <v>123</v>
      </c>
      <c r="D95" s="42" t="s">
        <v>54</v>
      </c>
      <c r="E95" s="38" t="s">
        <v>13</v>
      </c>
      <c r="F95" s="38" t="s">
        <v>3</v>
      </c>
      <c r="G95" s="38">
        <v>1957</v>
      </c>
      <c r="H95" s="42" t="s">
        <v>59</v>
      </c>
      <c r="I95" s="20" t="str">
        <f>IF($F95="m",IF($G$1-$G95&gt;19,IF($G$1-$G95&lt;40,"A",IF($G$1-$G95&gt;49,IF($G$1-$G95&gt;59,IF($G$1-$G95&gt;69,"E","D"),"C"),"B")),"JM"),IF($G$1-$G95&gt;19,IF($G$1-$G95&lt;40,"F",IF($G$1-$G95&lt;50,"G","H")),"JŽ"))</f>
        <v>D</v>
      </c>
      <c r="J95" s="20">
        <f>COUNTIF(I$6:I95,I95)</f>
        <v>13</v>
      </c>
      <c r="K95" s="181">
        <v>0.08111111111111112</v>
      </c>
    </row>
    <row r="96" spans="1:11" ht="15" customHeight="1">
      <c r="A96" s="180">
        <v>91</v>
      </c>
      <c r="B96" s="20">
        <v>175</v>
      </c>
      <c r="C96" s="58" t="s">
        <v>362</v>
      </c>
      <c r="D96" s="39" t="s">
        <v>31</v>
      </c>
      <c r="E96" s="40" t="s">
        <v>13</v>
      </c>
      <c r="F96" s="38" t="s">
        <v>3</v>
      </c>
      <c r="G96" s="45">
        <v>1978</v>
      </c>
      <c r="H96" s="39" t="s">
        <v>12</v>
      </c>
      <c r="I96" s="20" t="str">
        <f>IF($F96="m",IF($G$1-$G96&gt;19,IF($G$1-$G96&lt;40,"A",IF($G$1-$G96&gt;49,IF($G$1-$G96&gt;59,IF($G$1-$G96&gt;69,"E","D"),"C"),"B")),"JM"),IF($G$1-$G96&gt;19,IF($G$1-$G96&lt;40,"F",IF($G$1-$G96&lt;50,"G","H")),"JŽ"))</f>
        <v>B</v>
      </c>
      <c r="J96" s="20">
        <f>COUNTIF(I$6:I96,I96)</f>
        <v>28</v>
      </c>
      <c r="K96" s="181">
        <v>0.0812962962962963</v>
      </c>
    </row>
    <row r="97" spans="1:11" s="152" customFormat="1" ht="15" customHeight="1">
      <c r="A97" s="178">
        <v>92</v>
      </c>
      <c r="B97" s="149">
        <v>176</v>
      </c>
      <c r="C97" s="192" t="s">
        <v>363</v>
      </c>
      <c r="D97" s="193" t="s">
        <v>257</v>
      </c>
      <c r="E97" s="194" t="s">
        <v>13</v>
      </c>
      <c r="F97" s="151" t="s">
        <v>4</v>
      </c>
      <c r="G97" s="195">
        <v>1980</v>
      </c>
      <c r="H97" s="193" t="s">
        <v>12</v>
      </c>
      <c r="I97" s="149" t="str">
        <f>IF($F97="m",IF($G$1-$G97&gt;19,IF($G$1-$G97&lt;40,"A",IF($G$1-$G97&gt;49,IF($G$1-$G97&gt;59,IF($G$1-$G97&gt;69,"E","D"),"C"),"B")),"JM"),IF($G$1-$G97&gt;19,IF($G$1-$G97&lt;40,"F",IF($G$1-$G97&lt;50,"G","H")),"JŽ"))</f>
        <v>F</v>
      </c>
      <c r="J97" s="149">
        <f>COUNTIF(I$6:I97,I97)</f>
        <v>3</v>
      </c>
      <c r="K97" s="179">
        <v>0.0812962962962963</v>
      </c>
    </row>
    <row r="98" spans="1:11" ht="15" customHeight="1">
      <c r="A98" s="180">
        <v>93</v>
      </c>
      <c r="B98" s="20">
        <v>47</v>
      </c>
      <c r="C98" s="46" t="s">
        <v>309</v>
      </c>
      <c r="D98" s="42" t="s">
        <v>28</v>
      </c>
      <c r="E98" s="38" t="s">
        <v>13</v>
      </c>
      <c r="F98" s="38" t="s">
        <v>3</v>
      </c>
      <c r="G98" s="38">
        <v>1971</v>
      </c>
      <c r="H98" s="42" t="s">
        <v>310</v>
      </c>
      <c r="I98" s="20" t="str">
        <f>IF($F98="m",IF($G$1-$G98&gt;19,IF($G$1-$G98&lt;40,"A",IF($G$1-$G98&gt;49,IF($G$1-$G98&gt;59,IF($G$1-$G98&gt;69,"E","D"),"C"),"B")),"JM"),IF($G$1-$G98&gt;19,IF($G$1-$G98&lt;40,"F",IF($G$1-$G98&lt;50,"G","H")),"JŽ"))</f>
        <v>B</v>
      </c>
      <c r="J98" s="20">
        <f>COUNTIF(I$6:I98,I98)</f>
        <v>29</v>
      </c>
      <c r="K98" s="181">
        <v>0.08130787037037036</v>
      </c>
    </row>
    <row r="99" spans="1:11" ht="15" customHeight="1">
      <c r="A99" s="180">
        <v>94</v>
      </c>
      <c r="B99" s="20">
        <v>140</v>
      </c>
      <c r="C99" s="46" t="s">
        <v>299</v>
      </c>
      <c r="D99" s="42" t="s">
        <v>43</v>
      </c>
      <c r="E99" s="38" t="s">
        <v>13</v>
      </c>
      <c r="F99" s="38" t="s">
        <v>3</v>
      </c>
      <c r="G99" s="38">
        <v>2001</v>
      </c>
      <c r="H99" s="42" t="s">
        <v>69</v>
      </c>
      <c r="I99" s="20" t="s">
        <v>411</v>
      </c>
      <c r="J99" s="20">
        <f>COUNTIF(I$6:I99,I99)</f>
        <v>25</v>
      </c>
      <c r="K99" s="181">
        <v>0.08164351851851852</v>
      </c>
    </row>
    <row r="100" spans="1:11" ht="15" customHeight="1">
      <c r="A100" s="180">
        <v>95</v>
      </c>
      <c r="B100" s="20">
        <v>95</v>
      </c>
      <c r="C100" s="46" t="s">
        <v>337</v>
      </c>
      <c r="D100" s="42" t="s">
        <v>30</v>
      </c>
      <c r="E100" s="38" t="s">
        <v>13</v>
      </c>
      <c r="F100" s="38" t="s">
        <v>3</v>
      </c>
      <c r="G100" s="38">
        <v>1985</v>
      </c>
      <c r="H100" s="42" t="s">
        <v>310</v>
      </c>
      <c r="I100" s="20" t="str">
        <f aca="true" t="shared" si="3" ref="I100:I106">IF($F100="m",IF($G$1-$G100&gt;19,IF($G$1-$G100&lt;40,"A",IF($G$1-$G100&gt;49,IF($G$1-$G100&gt;59,IF($G$1-$G100&gt;69,"E","D"),"C"),"B")),"JM"),IF($G$1-$G100&gt;19,IF($G$1-$G100&lt;40,"F",IF($G$1-$G100&lt;50,"G","H")),"JŽ"))</f>
        <v>A</v>
      </c>
      <c r="J100" s="20">
        <f>COUNTIF(I$6:I100,I100)</f>
        <v>26</v>
      </c>
      <c r="K100" s="181">
        <v>0.08180555555555556</v>
      </c>
    </row>
    <row r="101" spans="1:11" ht="15" customHeight="1">
      <c r="A101" s="180">
        <v>96</v>
      </c>
      <c r="B101" s="20">
        <v>161</v>
      </c>
      <c r="C101" s="19" t="s">
        <v>134</v>
      </c>
      <c r="D101" s="39" t="s">
        <v>33</v>
      </c>
      <c r="E101" s="40" t="s">
        <v>13</v>
      </c>
      <c r="F101" s="38" t="s">
        <v>3</v>
      </c>
      <c r="G101" s="45">
        <v>1977</v>
      </c>
      <c r="H101" s="39" t="s">
        <v>169</v>
      </c>
      <c r="I101" s="20" t="str">
        <f t="shared" si="3"/>
        <v>B</v>
      </c>
      <c r="J101" s="20">
        <f>COUNTIF(I$6:I101,I101)</f>
        <v>30</v>
      </c>
      <c r="K101" s="181">
        <v>0.08209490740740741</v>
      </c>
    </row>
    <row r="102" spans="1:11" ht="15" customHeight="1">
      <c r="A102" s="180">
        <v>97</v>
      </c>
      <c r="B102" s="20">
        <v>80</v>
      </c>
      <c r="C102" s="46" t="s">
        <v>230</v>
      </c>
      <c r="D102" s="42" t="s">
        <v>25</v>
      </c>
      <c r="E102" s="38" t="s">
        <v>13</v>
      </c>
      <c r="F102" s="38" t="s">
        <v>3</v>
      </c>
      <c r="G102" s="38">
        <v>1972</v>
      </c>
      <c r="H102" s="42" t="s">
        <v>231</v>
      </c>
      <c r="I102" s="20" t="str">
        <f t="shared" si="3"/>
        <v>B</v>
      </c>
      <c r="J102" s="20">
        <f>COUNTIF(I$6:I102,I102)</f>
        <v>31</v>
      </c>
      <c r="K102" s="181">
        <v>0.08217592592592593</v>
      </c>
    </row>
    <row r="103" spans="1:11" ht="15" customHeight="1">
      <c r="A103" s="180">
        <v>98</v>
      </c>
      <c r="B103" s="20">
        <v>101</v>
      </c>
      <c r="C103" s="46" t="s">
        <v>250</v>
      </c>
      <c r="D103" s="42" t="s">
        <v>338</v>
      </c>
      <c r="E103" s="38" t="s">
        <v>13</v>
      </c>
      <c r="F103" s="38" t="s">
        <v>4</v>
      </c>
      <c r="G103" s="38">
        <v>1987</v>
      </c>
      <c r="H103" s="42" t="s">
        <v>251</v>
      </c>
      <c r="I103" s="20" t="str">
        <f t="shared" si="3"/>
        <v>F</v>
      </c>
      <c r="J103" s="20">
        <f>COUNTIF(I$6:I103,I103)</f>
        <v>4</v>
      </c>
      <c r="K103" s="181">
        <v>0.08233796296296296</v>
      </c>
    </row>
    <row r="104" spans="1:11" ht="15" customHeight="1">
      <c r="A104" s="180">
        <v>99</v>
      </c>
      <c r="B104" s="20">
        <v>110</v>
      </c>
      <c r="C104" s="46" t="s">
        <v>261</v>
      </c>
      <c r="D104" s="42" t="s">
        <v>262</v>
      </c>
      <c r="E104" s="38" t="s">
        <v>13</v>
      </c>
      <c r="F104" s="38" t="s">
        <v>4</v>
      </c>
      <c r="G104" s="38">
        <v>1986</v>
      </c>
      <c r="H104" s="42" t="s">
        <v>195</v>
      </c>
      <c r="I104" s="20" t="str">
        <f t="shared" si="3"/>
        <v>F</v>
      </c>
      <c r="J104" s="20">
        <f>COUNTIF(I$6:I104,I104)</f>
        <v>5</v>
      </c>
      <c r="K104" s="181">
        <v>0.08263888888888889</v>
      </c>
    </row>
    <row r="105" spans="1:11" ht="15" customHeight="1">
      <c r="A105" s="180">
        <v>100</v>
      </c>
      <c r="B105" s="20">
        <v>35</v>
      </c>
      <c r="C105" s="46" t="s">
        <v>304</v>
      </c>
      <c r="D105" s="42" t="s">
        <v>212</v>
      </c>
      <c r="E105" s="38" t="s">
        <v>13</v>
      </c>
      <c r="F105" s="38" t="s">
        <v>4</v>
      </c>
      <c r="G105" s="38">
        <v>1967</v>
      </c>
      <c r="H105" s="42" t="s">
        <v>195</v>
      </c>
      <c r="I105" s="20" t="str">
        <f t="shared" si="3"/>
        <v>H</v>
      </c>
      <c r="J105" s="20">
        <f>COUNTIF(I$6:I105,I105)</f>
        <v>4</v>
      </c>
      <c r="K105" s="181">
        <v>0.08298611111111111</v>
      </c>
    </row>
    <row r="106" spans="1:11" ht="15" customHeight="1">
      <c r="A106" s="180">
        <v>101</v>
      </c>
      <c r="B106" s="20">
        <v>118</v>
      </c>
      <c r="C106" s="46" t="s">
        <v>32</v>
      </c>
      <c r="D106" s="42" t="s">
        <v>33</v>
      </c>
      <c r="E106" s="38" t="s">
        <v>13</v>
      </c>
      <c r="F106" s="38" t="s">
        <v>3</v>
      </c>
      <c r="G106" s="38">
        <v>1978</v>
      </c>
      <c r="H106" s="42" t="s">
        <v>271</v>
      </c>
      <c r="I106" s="20" t="str">
        <f t="shared" si="3"/>
        <v>B</v>
      </c>
      <c r="J106" s="20">
        <f>COUNTIF(I$6:I106,I106)</f>
        <v>32</v>
      </c>
      <c r="K106" s="181">
        <v>0.08339120370370372</v>
      </c>
    </row>
    <row r="107" spans="1:11" ht="15" customHeight="1">
      <c r="A107" s="180">
        <v>102</v>
      </c>
      <c r="B107" s="20">
        <v>177</v>
      </c>
      <c r="C107" s="58" t="s">
        <v>82</v>
      </c>
      <c r="D107" s="39" t="s">
        <v>186</v>
      </c>
      <c r="E107" s="40" t="s">
        <v>13</v>
      </c>
      <c r="F107" s="38" t="s">
        <v>3</v>
      </c>
      <c r="G107" s="45">
        <v>1999</v>
      </c>
      <c r="H107" s="39" t="s">
        <v>80</v>
      </c>
      <c r="I107" s="20" t="s">
        <v>411</v>
      </c>
      <c r="J107" s="20">
        <f>COUNTIF(I$6:I107,I107)</f>
        <v>27</v>
      </c>
      <c r="K107" s="181">
        <v>0.08390046296296295</v>
      </c>
    </row>
    <row r="108" spans="1:11" ht="15" customHeight="1">
      <c r="A108" s="180">
        <v>103</v>
      </c>
      <c r="B108" s="20">
        <v>78</v>
      </c>
      <c r="C108" s="46" t="s">
        <v>109</v>
      </c>
      <c r="D108" s="42" t="s">
        <v>33</v>
      </c>
      <c r="E108" s="38" t="s">
        <v>13</v>
      </c>
      <c r="F108" s="38" t="s">
        <v>3</v>
      </c>
      <c r="G108" s="38">
        <v>1983</v>
      </c>
      <c r="H108" s="42" t="s">
        <v>70</v>
      </c>
      <c r="I108" s="20" t="str">
        <f aca="true" t="shared" si="4" ref="I108:I143">IF($F108="m",IF($G$1-$G108&gt;19,IF($G$1-$G108&lt;40,"A",IF($G$1-$G108&gt;49,IF($G$1-$G108&gt;59,IF($G$1-$G108&gt;69,"E","D"),"C"),"B")),"JM"),IF($G$1-$G108&gt;19,IF($G$1-$G108&lt;40,"F",IF($G$1-$G108&lt;50,"G","H")),"JŽ"))</f>
        <v>A</v>
      </c>
      <c r="J108" s="20">
        <f>COUNTIF(I$6:I108,I108)</f>
        <v>28</v>
      </c>
      <c r="K108" s="181">
        <v>0.08398148148148149</v>
      </c>
    </row>
    <row r="109" spans="1:11" ht="15" customHeight="1">
      <c r="A109" s="180">
        <v>104</v>
      </c>
      <c r="B109" s="20">
        <v>5</v>
      </c>
      <c r="C109" s="46" t="s">
        <v>96</v>
      </c>
      <c r="D109" s="42" t="s">
        <v>28</v>
      </c>
      <c r="E109" s="38" t="s">
        <v>13</v>
      </c>
      <c r="F109" s="38" t="s">
        <v>3</v>
      </c>
      <c r="G109" s="38">
        <v>1953</v>
      </c>
      <c r="H109" s="42" t="s">
        <v>61</v>
      </c>
      <c r="I109" s="20" t="str">
        <f t="shared" si="4"/>
        <v>D</v>
      </c>
      <c r="J109" s="20">
        <f>COUNTIF(I$6:I109,I109)</f>
        <v>14</v>
      </c>
      <c r="K109" s="181">
        <v>0.08414351851851852</v>
      </c>
    </row>
    <row r="110" spans="1:11" ht="15" customHeight="1">
      <c r="A110" s="180">
        <v>105</v>
      </c>
      <c r="B110" s="20">
        <v>86</v>
      </c>
      <c r="C110" s="46" t="s">
        <v>137</v>
      </c>
      <c r="D110" s="42" t="s">
        <v>84</v>
      </c>
      <c r="E110" s="38" t="s">
        <v>13</v>
      </c>
      <c r="F110" s="38" t="s">
        <v>3</v>
      </c>
      <c r="G110" s="38">
        <v>1982</v>
      </c>
      <c r="H110" s="42" t="s">
        <v>91</v>
      </c>
      <c r="I110" s="20" t="str">
        <f t="shared" si="4"/>
        <v>A</v>
      </c>
      <c r="J110" s="20">
        <f>COUNTIF(I$6:I110,I110)</f>
        <v>29</v>
      </c>
      <c r="K110" s="181">
        <v>0.08484953703703703</v>
      </c>
    </row>
    <row r="111" spans="1:11" s="147" customFormat="1" ht="15" customHeight="1">
      <c r="A111" s="176">
        <v>106</v>
      </c>
      <c r="B111" s="144">
        <v>72</v>
      </c>
      <c r="C111" s="158" t="s">
        <v>322</v>
      </c>
      <c r="D111" s="145" t="s">
        <v>43</v>
      </c>
      <c r="E111" s="146" t="s">
        <v>13</v>
      </c>
      <c r="F111" s="146" t="s">
        <v>3</v>
      </c>
      <c r="G111" s="146">
        <v>1948</v>
      </c>
      <c r="H111" s="145" t="s">
        <v>323</v>
      </c>
      <c r="I111" s="144" t="str">
        <f t="shared" si="4"/>
        <v>E</v>
      </c>
      <c r="J111" s="144">
        <f>COUNTIF(I$6:I111,I111)</f>
        <v>2</v>
      </c>
      <c r="K111" s="177">
        <v>0.08530092592592592</v>
      </c>
    </row>
    <row r="112" spans="1:11" ht="15" customHeight="1">
      <c r="A112" s="180">
        <v>107</v>
      </c>
      <c r="B112" s="20">
        <v>169</v>
      </c>
      <c r="C112" s="58" t="s">
        <v>359</v>
      </c>
      <c r="D112" s="39" t="s">
        <v>28</v>
      </c>
      <c r="E112" s="40" t="s">
        <v>13</v>
      </c>
      <c r="F112" s="38" t="s">
        <v>3</v>
      </c>
      <c r="G112" s="45">
        <v>1963</v>
      </c>
      <c r="H112" s="39" t="s">
        <v>59</v>
      </c>
      <c r="I112" s="20" t="str">
        <f t="shared" si="4"/>
        <v>C</v>
      </c>
      <c r="J112" s="20">
        <f>COUNTIF(I$6:I112,I112)</f>
        <v>16</v>
      </c>
      <c r="K112" s="181">
        <v>0.08552083333333334</v>
      </c>
    </row>
    <row r="113" spans="1:11" ht="15" customHeight="1">
      <c r="A113" s="180">
        <v>108</v>
      </c>
      <c r="B113" s="20">
        <v>36</v>
      </c>
      <c r="C113" s="57" t="s">
        <v>193</v>
      </c>
      <c r="D113" s="43" t="s">
        <v>33</v>
      </c>
      <c r="E113" s="44" t="s">
        <v>13</v>
      </c>
      <c r="F113" s="44" t="s">
        <v>3</v>
      </c>
      <c r="G113" s="44">
        <v>1952</v>
      </c>
      <c r="H113" s="43" t="s">
        <v>194</v>
      </c>
      <c r="I113" s="20" t="str">
        <f t="shared" si="4"/>
        <v>D</v>
      </c>
      <c r="J113" s="20">
        <f>COUNTIF(I$6:I113,I113)</f>
        <v>15</v>
      </c>
      <c r="K113" s="181">
        <v>0.08591435185185185</v>
      </c>
    </row>
    <row r="114" spans="1:11" ht="15" customHeight="1">
      <c r="A114" s="180">
        <v>109</v>
      </c>
      <c r="B114" s="20">
        <v>82</v>
      </c>
      <c r="C114" s="46" t="s">
        <v>234</v>
      </c>
      <c r="D114" s="42" t="s">
        <v>186</v>
      </c>
      <c r="E114" s="38" t="s">
        <v>13</v>
      </c>
      <c r="F114" s="38" t="s">
        <v>3</v>
      </c>
      <c r="G114" s="38">
        <v>1991</v>
      </c>
      <c r="H114" s="42" t="s">
        <v>59</v>
      </c>
      <c r="I114" s="20" t="str">
        <f t="shared" si="4"/>
        <v>A</v>
      </c>
      <c r="J114" s="20">
        <f>COUNTIF(I$6:I114,I114)</f>
        <v>30</v>
      </c>
      <c r="K114" s="181">
        <v>0.08675925925925926</v>
      </c>
    </row>
    <row r="115" spans="1:11" ht="15" customHeight="1">
      <c r="A115" s="180">
        <v>110</v>
      </c>
      <c r="B115" s="20">
        <v>160</v>
      </c>
      <c r="C115" s="46" t="s">
        <v>287</v>
      </c>
      <c r="D115" s="42" t="s">
        <v>23</v>
      </c>
      <c r="E115" s="38" t="s">
        <v>13</v>
      </c>
      <c r="F115" s="38" t="s">
        <v>3</v>
      </c>
      <c r="G115" s="38">
        <v>1976</v>
      </c>
      <c r="H115" s="42" t="s">
        <v>60</v>
      </c>
      <c r="I115" s="20" t="str">
        <f t="shared" si="4"/>
        <v>B</v>
      </c>
      <c r="J115" s="20">
        <f>COUNTIF(I$6:I115,I115)</f>
        <v>33</v>
      </c>
      <c r="K115" s="181">
        <v>0.08680555555555557</v>
      </c>
    </row>
    <row r="116" spans="1:11" ht="15" customHeight="1">
      <c r="A116" s="180">
        <v>111</v>
      </c>
      <c r="B116" s="20">
        <v>23</v>
      </c>
      <c r="C116" s="46" t="s">
        <v>303</v>
      </c>
      <c r="D116" s="42" t="s">
        <v>35</v>
      </c>
      <c r="E116" s="38" t="s">
        <v>13</v>
      </c>
      <c r="F116" s="38" t="s">
        <v>3</v>
      </c>
      <c r="G116" s="38">
        <v>1976</v>
      </c>
      <c r="H116" s="42" t="s">
        <v>60</v>
      </c>
      <c r="I116" s="20" t="str">
        <f t="shared" si="4"/>
        <v>B</v>
      </c>
      <c r="J116" s="20">
        <f>COUNTIF(I$6:I116,I116)</f>
        <v>34</v>
      </c>
      <c r="K116" s="181">
        <v>0.08717592592592593</v>
      </c>
    </row>
    <row r="117" spans="1:11" ht="15" customHeight="1">
      <c r="A117" s="180">
        <v>112</v>
      </c>
      <c r="B117" s="20">
        <v>117</v>
      </c>
      <c r="C117" s="46" t="s">
        <v>347</v>
      </c>
      <c r="D117" s="42" t="s">
        <v>348</v>
      </c>
      <c r="E117" s="38" t="s">
        <v>13</v>
      </c>
      <c r="F117" s="38" t="s">
        <v>3</v>
      </c>
      <c r="G117" s="38">
        <v>1971</v>
      </c>
      <c r="H117" s="42" t="s">
        <v>71</v>
      </c>
      <c r="I117" s="20" t="str">
        <f t="shared" si="4"/>
        <v>B</v>
      </c>
      <c r="J117" s="20">
        <f>COUNTIF(I$6:I117,I117)</f>
        <v>35</v>
      </c>
      <c r="K117" s="181">
        <v>0.08721064814814815</v>
      </c>
    </row>
    <row r="118" spans="1:11" ht="15" customHeight="1">
      <c r="A118" s="180">
        <v>113</v>
      </c>
      <c r="B118" s="20">
        <v>115</v>
      </c>
      <c r="C118" s="46" t="s">
        <v>268</v>
      </c>
      <c r="D118" s="42" t="s">
        <v>224</v>
      </c>
      <c r="E118" s="38" t="s">
        <v>13</v>
      </c>
      <c r="F118" s="38" t="s">
        <v>3</v>
      </c>
      <c r="G118" s="38">
        <v>1989</v>
      </c>
      <c r="H118" s="42" t="s">
        <v>70</v>
      </c>
      <c r="I118" s="20" t="str">
        <f t="shared" si="4"/>
        <v>A</v>
      </c>
      <c r="J118" s="20">
        <f>COUNTIF(I$6:I118,I118)</f>
        <v>31</v>
      </c>
      <c r="K118" s="181">
        <v>0.08751157407407407</v>
      </c>
    </row>
    <row r="119" spans="1:11" ht="15" customHeight="1">
      <c r="A119" s="180">
        <v>114</v>
      </c>
      <c r="B119" s="20">
        <v>87</v>
      </c>
      <c r="C119" s="46" t="s">
        <v>105</v>
      </c>
      <c r="D119" s="42" t="s">
        <v>37</v>
      </c>
      <c r="E119" s="38" t="s">
        <v>13</v>
      </c>
      <c r="F119" s="38" t="s">
        <v>3</v>
      </c>
      <c r="G119" s="38">
        <v>1964</v>
      </c>
      <c r="H119" s="42" t="s">
        <v>59</v>
      </c>
      <c r="I119" s="20" t="str">
        <f t="shared" si="4"/>
        <v>C</v>
      </c>
      <c r="J119" s="20">
        <f>COUNTIF(I$6:I119,I119)</f>
        <v>17</v>
      </c>
      <c r="K119" s="181">
        <v>0.08792824074074074</v>
      </c>
    </row>
    <row r="120" spans="1:11" ht="15" customHeight="1">
      <c r="A120" s="180">
        <v>115</v>
      </c>
      <c r="B120" s="20">
        <v>24</v>
      </c>
      <c r="C120" s="46" t="s">
        <v>113</v>
      </c>
      <c r="D120" s="42" t="s">
        <v>44</v>
      </c>
      <c r="E120" s="38" t="s">
        <v>13</v>
      </c>
      <c r="F120" s="38" t="s">
        <v>4</v>
      </c>
      <c r="G120" s="38">
        <v>1997</v>
      </c>
      <c r="H120" s="42" t="s">
        <v>74</v>
      </c>
      <c r="I120" s="20" t="str">
        <f t="shared" si="4"/>
        <v>F</v>
      </c>
      <c r="J120" s="20">
        <f>COUNTIF(I$6:I120,I120)</f>
        <v>6</v>
      </c>
      <c r="K120" s="181">
        <v>0.08797453703703705</v>
      </c>
    </row>
    <row r="121" spans="1:11" ht="15" customHeight="1">
      <c r="A121" s="180">
        <v>116</v>
      </c>
      <c r="B121" s="20">
        <v>64</v>
      </c>
      <c r="C121" s="46" t="s">
        <v>110</v>
      </c>
      <c r="D121" s="42" t="s">
        <v>25</v>
      </c>
      <c r="E121" s="38" t="s">
        <v>13</v>
      </c>
      <c r="F121" s="38" t="s">
        <v>3</v>
      </c>
      <c r="G121" s="38">
        <v>1982</v>
      </c>
      <c r="H121" s="42" t="s">
        <v>216</v>
      </c>
      <c r="I121" s="20" t="str">
        <f t="shared" si="4"/>
        <v>A</v>
      </c>
      <c r="J121" s="20">
        <f>COUNTIF(I$6:I121,I121)</f>
        <v>32</v>
      </c>
      <c r="K121" s="181">
        <v>0.08815972222222222</v>
      </c>
    </row>
    <row r="122" spans="1:11" s="152" customFormat="1" ht="15" customHeight="1">
      <c r="A122" s="178">
        <v>117</v>
      </c>
      <c r="B122" s="149">
        <v>90</v>
      </c>
      <c r="C122" s="159" t="s">
        <v>103</v>
      </c>
      <c r="D122" s="150" t="s">
        <v>28</v>
      </c>
      <c r="E122" s="151" t="s">
        <v>13</v>
      </c>
      <c r="F122" s="151" t="s">
        <v>3</v>
      </c>
      <c r="G122" s="151">
        <v>1947</v>
      </c>
      <c r="H122" s="150" t="s">
        <v>65</v>
      </c>
      <c r="I122" s="149" t="str">
        <f t="shared" si="4"/>
        <v>E</v>
      </c>
      <c r="J122" s="149">
        <f>COUNTIF(I$6:I122,I122)</f>
        <v>3</v>
      </c>
      <c r="K122" s="179">
        <v>0.08837962962962963</v>
      </c>
    </row>
    <row r="123" spans="1:11" ht="15" customHeight="1">
      <c r="A123" s="180">
        <v>118</v>
      </c>
      <c r="B123" s="20">
        <v>132</v>
      </c>
      <c r="C123" s="46" t="s">
        <v>300</v>
      </c>
      <c r="D123" s="42" t="s">
        <v>28</v>
      </c>
      <c r="E123" s="38" t="s">
        <v>13</v>
      </c>
      <c r="F123" s="38" t="s">
        <v>3</v>
      </c>
      <c r="G123" s="38">
        <v>1983</v>
      </c>
      <c r="H123" s="42" t="s">
        <v>301</v>
      </c>
      <c r="I123" s="20" t="str">
        <f t="shared" si="4"/>
        <v>A</v>
      </c>
      <c r="J123" s="20">
        <f>COUNTIF(I$6:I123,I123)</f>
        <v>33</v>
      </c>
      <c r="K123" s="181">
        <v>0.08866898148148149</v>
      </c>
    </row>
    <row r="124" spans="1:11" ht="15" customHeight="1">
      <c r="A124" s="180">
        <v>119</v>
      </c>
      <c r="B124" s="20">
        <v>8</v>
      </c>
      <c r="C124" s="46" t="s">
        <v>162</v>
      </c>
      <c r="D124" s="42" t="s">
        <v>55</v>
      </c>
      <c r="E124" s="38" t="s">
        <v>13</v>
      </c>
      <c r="F124" s="38" t="s">
        <v>3</v>
      </c>
      <c r="G124" s="38">
        <v>1963</v>
      </c>
      <c r="H124" s="42" t="s">
        <v>60</v>
      </c>
      <c r="I124" s="20" t="str">
        <f t="shared" si="4"/>
        <v>C</v>
      </c>
      <c r="J124" s="20">
        <f>COUNTIF(I$6:I124,I124)</f>
        <v>18</v>
      </c>
      <c r="K124" s="183">
        <v>0.08880787037037037</v>
      </c>
    </row>
    <row r="125" spans="1:11" ht="15" customHeight="1">
      <c r="A125" s="180">
        <v>120</v>
      </c>
      <c r="B125" s="20">
        <v>9</v>
      </c>
      <c r="C125" s="46" t="s">
        <v>98</v>
      </c>
      <c r="D125" s="42" t="s">
        <v>34</v>
      </c>
      <c r="E125" s="38" t="s">
        <v>13</v>
      </c>
      <c r="F125" s="38" t="s">
        <v>3</v>
      </c>
      <c r="G125" s="38">
        <v>1992</v>
      </c>
      <c r="H125" s="42" t="s">
        <v>59</v>
      </c>
      <c r="I125" s="20" t="str">
        <f t="shared" si="4"/>
        <v>A</v>
      </c>
      <c r="J125" s="20">
        <f>COUNTIF(I$6:I125,I125)</f>
        <v>34</v>
      </c>
      <c r="K125" s="181">
        <v>0.08894675925925927</v>
      </c>
    </row>
    <row r="126" spans="1:11" ht="15" customHeight="1">
      <c r="A126" s="180">
        <v>121</v>
      </c>
      <c r="B126" s="20">
        <v>113</v>
      </c>
      <c r="C126" s="46" t="s">
        <v>265</v>
      </c>
      <c r="D126" s="42" t="s">
        <v>167</v>
      </c>
      <c r="E126" s="38" t="s">
        <v>13</v>
      </c>
      <c r="F126" s="38" t="s">
        <v>3</v>
      </c>
      <c r="G126" s="38">
        <v>1991</v>
      </c>
      <c r="H126" s="42" t="s">
        <v>266</v>
      </c>
      <c r="I126" s="20" t="str">
        <f t="shared" si="4"/>
        <v>A</v>
      </c>
      <c r="J126" s="20">
        <f>COUNTIF(I$6:I126,I126)</f>
        <v>35</v>
      </c>
      <c r="K126" s="181">
        <v>0.08962962962962963</v>
      </c>
    </row>
    <row r="127" spans="1:11" ht="15" customHeight="1">
      <c r="A127" s="180">
        <v>122</v>
      </c>
      <c r="B127" s="20">
        <v>144</v>
      </c>
      <c r="C127" s="19" t="s">
        <v>353</v>
      </c>
      <c r="D127" s="39" t="s">
        <v>25</v>
      </c>
      <c r="E127" s="40" t="s">
        <v>13</v>
      </c>
      <c r="F127" s="38" t="s">
        <v>3</v>
      </c>
      <c r="G127" s="45">
        <v>1988</v>
      </c>
      <c r="H127" s="39" t="s">
        <v>354</v>
      </c>
      <c r="I127" s="20" t="str">
        <f t="shared" si="4"/>
        <v>A</v>
      </c>
      <c r="J127" s="20">
        <f>COUNTIF(I$6:I127,I127)</f>
        <v>36</v>
      </c>
      <c r="K127" s="181">
        <v>0.08967592592592592</v>
      </c>
    </row>
    <row r="128" spans="1:11" ht="15" customHeight="1">
      <c r="A128" s="180">
        <v>123</v>
      </c>
      <c r="B128" s="20">
        <v>179</v>
      </c>
      <c r="C128" s="58" t="s">
        <v>345</v>
      </c>
      <c r="D128" s="39" t="s">
        <v>34</v>
      </c>
      <c r="E128" s="40" t="s">
        <v>13</v>
      </c>
      <c r="F128" s="38" t="s">
        <v>3</v>
      </c>
      <c r="G128" s="45">
        <v>1957</v>
      </c>
      <c r="H128" s="39" t="s">
        <v>146</v>
      </c>
      <c r="I128" s="20" t="str">
        <f t="shared" si="4"/>
        <v>D</v>
      </c>
      <c r="J128" s="20">
        <f>COUNTIF(I$6:I128,I128)</f>
        <v>16</v>
      </c>
      <c r="K128" s="181">
        <v>0.08979166666666666</v>
      </c>
    </row>
    <row r="129" spans="1:11" ht="15" customHeight="1">
      <c r="A129" s="180">
        <v>124</v>
      </c>
      <c r="B129" s="20">
        <v>124</v>
      </c>
      <c r="C129" s="46" t="s">
        <v>349</v>
      </c>
      <c r="D129" s="42" t="s">
        <v>28</v>
      </c>
      <c r="E129" s="38" t="s">
        <v>13</v>
      </c>
      <c r="F129" s="38" t="s">
        <v>3</v>
      </c>
      <c r="G129" s="38">
        <v>1974</v>
      </c>
      <c r="H129" s="42" t="s">
        <v>59</v>
      </c>
      <c r="I129" s="20" t="str">
        <f t="shared" si="4"/>
        <v>B</v>
      </c>
      <c r="J129" s="20">
        <f>COUNTIF(I$6:I129,I129)</f>
        <v>36</v>
      </c>
      <c r="K129" s="181">
        <v>0.08993055555555556</v>
      </c>
    </row>
    <row r="130" spans="1:11" ht="15" customHeight="1">
      <c r="A130" s="180">
        <v>125</v>
      </c>
      <c r="B130" s="20">
        <v>178</v>
      </c>
      <c r="C130" s="58" t="s">
        <v>82</v>
      </c>
      <c r="D130" s="39" t="s">
        <v>153</v>
      </c>
      <c r="E130" s="40" t="s">
        <v>13</v>
      </c>
      <c r="F130" s="38" t="s">
        <v>3</v>
      </c>
      <c r="G130" s="45">
        <v>1969</v>
      </c>
      <c r="H130" s="39" t="s">
        <v>80</v>
      </c>
      <c r="I130" s="20" t="str">
        <f t="shared" si="4"/>
        <v>B</v>
      </c>
      <c r="J130" s="20">
        <f>COUNTIF(I$6:I130,I130)</f>
        <v>37</v>
      </c>
      <c r="K130" s="181">
        <v>0.09056712962962964</v>
      </c>
    </row>
    <row r="131" spans="1:11" ht="15" customHeight="1">
      <c r="A131" s="180">
        <v>126</v>
      </c>
      <c r="B131" s="20">
        <v>56</v>
      </c>
      <c r="C131" s="46" t="s">
        <v>424</v>
      </c>
      <c r="D131" s="42" t="s">
        <v>28</v>
      </c>
      <c r="E131" s="38" t="s">
        <v>13</v>
      </c>
      <c r="F131" s="38" t="s">
        <v>3</v>
      </c>
      <c r="G131" s="38">
        <v>1990</v>
      </c>
      <c r="H131" s="42" t="s">
        <v>72</v>
      </c>
      <c r="I131" s="20" t="str">
        <f t="shared" si="4"/>
        <v>A</v>
      </c>
      <c r="J131" s="20">
        <f>COUNTIF(I$6:I131,I131)</f>
        <v>37</v>
      </c>
      <c r="K131" s="181">
        <v>0.09083333333333334</v>
      </c>
    </row>
    <row r="132" spans="1:11" ht="15" customHeight="1">
      <c r="A132" s="180">
        <v>127</v>
      </c>
      <c r="B132" s="20">
        <v>93</v>
      </c>
      <c r="C132" s="46" t="s">
        <v>335</v>
      </c>
      <c r="D132" s="42" t="s">
        <v>179</v>
      </c>
      <c r="E132" s="38" t="s">
        <v>13</v>
      </c>
      <c r="F132" s="38" t="s">
        <v>4</v>
      </c>
      <c r="G132" s="38">
        <v>1974</v>
      </c>
      <c r="H132" s="42" t="s">
        <v>225</v>
      </c>
      <c r="I132" s="20" t="str">
        <f t="shared" si="4"/>
        <v>G</v>
      </c>
      <c r="J132" s="20">
        <f>COUNTIF(I$6:I132,I132)</f>
        <v>4</v>
      </c>
      <c r="K132" s="181">
        <v>0.09113425925925926</v>
      </c>
    </row>
    <row r="133" spans="1:11" ht="15" customHeight="1">
      <c r="A133" s="180">
        <v>128</v>
      </c>
      <c r="B133" s="20">
        <v>91</v>
      </c>
      <c r="C133" s="46" t="s">
        <v>117</v>
      </c>
      <c r="D133" s="42" t="s">
        <v>49</v>
      </c>
      <c r="E133" s="38" t="s">
        <v>13</v>
      </c>
      <c r="F133" s="38" t="s">
        <v>3</v>
      </c>
      <c r="G133" s="38">
        <v>1965</v>
      </c>
      <c r="H133" s="42" t="s">
        <v>68</v>
      </c>
      <c r="I133" s="20" t="str">
        <f t="shared" si="4"/>
        <v>C</v>
      </c>
      <c r="J133" s="20">
        <f>COUNTIF(I$6:I133,I133)</f>
        <v>19</v>
      </c>
      <c r="K133" s="181">
        <v>0.09115740740740741</v>
      </c>
    </row>
    <row r="134" spans="1:11" s="8" customFormat="1" ht="15" customHeight="1">
      <c r="A134" s="180">
        <v>129</v>
      </c>
      <c r="B134" s="20">
        <v>103</v>
      </c>
      <c r="C134" s="46" t="s">
        <v>254</v>
      </c>
      <c r="D134" s="42" t="s">
        <v>255</v>
      </c>
      <c r="E134" s="38" t="s">
        <v>13</v>
      </c>
      <c r="F134" s="38" t="s">
        <v>4</v>
      </c>
      <c r="G134" s="38">
        <v>1983</v>
      </c>
      <c r="H134" s="42" t="s">
        <v>211</v>
      </c>
      <c r="I134" s="20" t="str">
        <f t="shared" si="4"/>
        <v>F</v>
      </c>
      <c r="J134" s="20">
        <f>COUNTIF(I$6:I134,I134)</f>
        <v>7</v>
      </c>
      <c r="K134" s="181">
        <v>0.09244212962962962</v>
      </c>
    </row>
    <row r="135" spans="1:11" ht="15" customHeight="1">
      <c r="A135" s="180">
        <v>130</v>
      </c>
      <c r="B135" s="20">
        <v>128</v>
      </c>
      <c r="C135" s="46" t="s">
        <v>350</v>
      </c>
      <c r="D135" s="42" t="s">
        <v>212</v>
      </c>
      <c r="E135" s="38" t="s">
        <v>13</v>
      </c>
      <c r="F135" s="38" t="s">
        <v>4</v>
      </c>
      <c r="G135" s="38">
        <v>1973</v>
      </c>
      <c r="H135" s="42" t="s">
        <v>93</v>
      </c>
      <c r="I135" s="20" t="str">
        <f t="shared" si="4"/>
        <v>G</v>
      </c>
      <c r="J135" s="20">
        <f>COUNTIF(I$6:I135,I135)</f>
        <v>5</v>
      </c>
      <c r="K135" s="181">
        <v>0.09288194444444443</v>
      </c>
    </row>
    <row r="136" spans="1:11" ht="15" customHeight="1">
      <c r="A136" s="180">
        <v>131</v>
      </c>
      <c r="B136" s="20">
        <v>63</v>
      </c>
      <c r="C136" s="46" t="s">
        <v>135</v>
      </c>
      <c r="D136" s="42" t="s">
        <v>36</v>
      </c>
      <c r="E136" s="38" t="s">
        <v>13</v>
      </c>
      <c r="F136" s="38" t="s">
        <v>3</v>
      </c>
      <c r="G136" s="38">
        <v>1969</v>
      </c>
      <c r="H136" s="42" t="s">
        <v>225</v>
      </c>
      <c r="I136" s="20" t="str">
        <f t="shared" si="4"/>
        <v>B</v>
      </c>
      <c r="J136" s="20">
        <f>COUNTIF(I$6:I136,I136)</f>
        <v>38</v>
      </c>
      <c r="K136" s="181">
        <v>0.09369212962962963</v>
      </c>
    </row>
    <row r="137" spans="1:11" ht="15" customHeight="1">
      <c r="A137" s="180">
        <v>132</v>
      </c>
      <c r="B137" s="20">
        <v>151</v>
      </c>
      <c r="C137" s="19" t="s">
        <v>107</v>
      </c>
      <c r="D137" s="39" t="s">
        <v>25</v>
      </c>
      <c r="E137" s="40" t="s">
        <v>13</v>
      </c>
      <c r="F137" s="38" t="s">
        <v>3</v>
      </c>
      <c r="G137" s="45">
        <v>1955</v>
      </c>
      <c r="H137" s="39" t="s">
        <v>67</v>
      </c>
      <c r="I137" s="20" t="str">
        <f t="shared" si="4"/>
        <v>D</v>
      </c>
      <c r="J137" s="20">
        <f>COUNTIF(I$6:I137,I137)</f>
        <v>17</v>
      </c>
      <c r="K137" s="181">
        <v>0.0944212962962963</v>
      </c>
    </row>
    <row r="138" spans="1:11" ht="15" customHeight="1">
      <c r="A138" s="180">
        <v>133</v>
      </c>
      <c r="B138" s="20">
        <v>65</v>
      </c>
      <c r="C138" s="46" t="s">
        <v>217</v>
      </c>
      <c r="D138" s="42" t="s">
        <v>43</v>
      </c>
      <c r="E138" s="38" t="s">
        <v>13</v>
      </c>
      <c r="F138" s="38" t="s">
        <v>3</v>
      </c>
      <c r="G138" s="38">
        <v>1953</v>
      </c>
      <c r="H138" s="42" t="s">
        <v>218</v>
      </c>
      <c r="I138" s="20" t="str">
        <f t="shared" si="4"/>
        <v>D</v>
      </c>
      <c r="J138" s="20">
        <f>COUNTIF(I$6:I138,I138)</f>
        <v>18</v>
      </c>
      <c r="K138" s="181">
        <v>0.09481481481481481</v>
      </c>
    </row>
    <row r="139" spans="1:11" ht="15" customHeight="1">
      <c r="A139" s="180">
        <v>134</v>
      </c>
      <c r="B139" s="20">
        <v>85</v>
      </c>
      <c r="C139" s="46" t="s">
        <v>237</v>
      </c>
      <c r="D139" s="42" t="s">
        <v>238</v>
      </c>
      <c r="E139" s="38" t="s">
        <v>13</v>
      </c>
      <c r="F139" s="38" t="s">
        <v>3</v>
      </c>
      <c r="G139" s="38">
        <v>1943</v>
      </c>
      <c r="H139" s="42" t="s">
        <v>59</v>
      </c>
      <c r="I139" s="20" t="str">
        <f t="shared" si="4"/>
        <v>E</v>
      </c>
      <c r="J139" s="20">
        <f>COUNTIF(I$6:I139,I139)</f>
        <v>4</v>
      </c>
      <c r="K139" s="181">
        <v>0.0954050925925926</v>
      </c>
    </row>
    <row r="140" spans="1:11" ht="15" customHeight="1">
      <c r="A140" s="180">
        <v>135</v>
      </c>
      <c r="B140" s="20">
        <v>62</v>
      </c>
      <c r="C140" s="46" t="s">
        <v>213</v>
      </c>
      <c r="D140" s="42" t="s">
        <v>214</v>
      </c>
      <c r="E140" s="38" t="s">
        <v>13</v>
      </c>
      <c r="F140" s="38" t="s">
        <v>3</v>
      </c>
      <c r="G140" s="38">
        <v>1965</v>
      </c>
      <c r="H140" s="42" t="s">
        <v>70</v>
      </c>
      <c r="I140" s="20" t="str">
        <f t="shared" si="4"/>
        <v>C</v>
      </c>
      <c r="J140" s="20">
        <f>COUNTIF(I$6:I140,I140)</f>
        <v>20</v>
      </c>
      <c r="K140" s="181">
        <v>0.09593750000000001</v>
      </c>
    </row>
    <row r="141" spans="1:11" ht="15" customHeight="1">
      <c r="A141" s="180">
        <v>136</v>
      </c>
      <c r="B141" s="20">
        <v>153</v>
      </c>
      <c r="C141" s="19" t="s">
        <v>357</v>
      </c>
      <c r="D141" s="39" t="s">
        <v>358</v>
      </c>
      <c r="E141" s="40" t="s">
        <v>13</v>
      </c>
      <c r="F141" s="38" t="s">
        <v>4</v>
      </c>
      <c r="G141" s="45">
        <v>1969</v>
      </c>
      <c r="H141" s="39" t="s">
        <v>71</v>
      </c>
      <c r="I141" s="20" t="str">
        <f t="shared" si="4"/>
        <v>G</v>
      </c>
      <c r="J141" s="20">
        <f>COUNTIF(I$6:I141,I141)</f>
        <v>6</v>
      </c>
      <c r="K141" s="181">
        <v>0.09606481481481481</v>
      </c>
    </row>
    <row r="142" spans="1:11" ht="15" customHeight="1">
      <c r="A142" s="180">
        <v>137</v>
      </c>
      <c r="B142" s="20">
        <v>61</v>
      </c>
      <c r="C142" s="46" t="s">
        <v>210</v>
      </c>
      <c r="D142" s="42" t="s">
        <v>25</v>
      </c>
      <c r="E142" s="38" t="s">
        <v>13</v>
      </c>
      <c r="F142" s="38" t="s">
        <v>3</v>
      </c>
      <c r="G142" s="38">
        <v>1949</v>
      </c>
      <c r="H142" s="42" t="s">
        <v>211</v>
      </c>
      <c r="I142" s="20" t="str">
        <f t="shared" si="4"/>
        <v>D</v>
      </c>
      <c r="J142" s="20">
        <f>COUNTIF(I$6:I142,I142)</f>
        <v>19</v>
      </c>
      <c r="K142" s="181">
        <v>0.09726851851851852</v>
      </c>
    </row>
    <row r="143" spans="1:11" ht="15" customHeight="1">
      <c r="A143" s="180">
        <v>138</v>
      </c>
      <c r="B143" s="20">
        <v>134</v>
      </c>
      <c r="C143" s="46" t="s">
        <v>175</v>
      </c>
      <c r="D143" s="42" t="s">
        <v>143</v>
      </c>
      <c r="E143" s="38" t="s">
        <v>13</v>
      </c>
      <c r="F143" s="38" t="s">
        <v>3</v>
      </c>
      <c r="G143" s="38">
        <v>1964</v>
      </c>
      <c r="H143" s="42" t="s">
        <v>80</v>
      </c>
      <c r="I143" s="20" t="str">
        <f t="shared" si="4"/>
        <v>C</v>
      </c>
      <c r="J143" s="20">
        <f>COUNTIF(I$6:I143,I143)</f>
        <v>21</v>
      </c>
      <c r="K143" s="181">
        <v>0.09738425925925925</v>
      </c>
    </row>
    <row r="144" spans="1:11" ht="15" customHeight="1">
      <c r="A144" s="180">
        <v>139</v>
      </c>
      <c r="B144" s="20">
        <v>135</v>
      </c>
      <c r="C144" s="46" t="s">
        <v>302</v>
      </c>
      <c r="D144" s="42" t="s">
        <v>219</v>
      </c>
      <c r="E144" s="38" t="s">
        <v>13</v>
      </c>
      <c r="F144" s="38" t="s">
        <v>4</v>
      </c>
      <c r="G144" s="38">
        <v>2000</v>
      </c>
      <c r="H144" s="42" t="s">
        <v>80</v>
      </c>
      <c r="I144" s="20" t="s">
        <v>15</v>
      </c>
      <c r="J144" s="20">
        <f>COUNTIF(I$6:I144,I144)</f>
        <v>8</v>
      </c>
      <c r="K144" s="181">
        <v>0.09738425925925925</v>
      </c>
    </row>
    <row r="145" spans="1:11" ht="15" customHeight="1">
      <c r="A145" s="180">
        <v>140</v>
      </c>
      <c r="B145" s="20">
        <v>106</v>
      </c>
      <c r="C145" s="46" t="s">
        <v>258</v>
      </c>
      <c r="D145" s="42" t="s">
        <v>56</v>
      </c>
      <c r="E145" s="38" t="s">
        <v>13</v>
      </c>
      <c r="F145" s="38" t="s">
        <v>3</v>
      </c>
      <c r="G145" s="38">
        <v>1979</v>
      </c>
      <c r="H145" s="42" t="s">
        <v>71</v>
      </c>
      <c r="I145" s="20" t="str">
        <f aca="true" t="shared" si="5" ref="I145:I170">IF($F145="m",IF($G$1-$G145&gt;19,IF($G$1-$G145&lt;40,"A",IF($G$1-$G145&gt;49,IF($G$1-$G145&gt;59,IF($G$1-$G145&gt;69,"E","D"),"C"),"B")),"JM"),IF($G$1-$G145&gt;19,IF($G$1-$G145&lt;40,"F",IF($G$1-$G145&lt;50,"G","H")),"JŽ"))</f>
        <v>A</v>
      </c>
      <c r="J145" s="20">
        <f>COUNTIF(I$6:I145,I145)</f>
        <v>38</v>
      </c>
      <c r="K145" s="181">
        <v>0.0975925925925926</v>
      </c>
    </row>
    <row r="146" spans="1:11" ht="15" customHeight="1">
      <c r="A146" s="180">
        <v>141</v>
      </c>
      <c r="B146" s="20">
        <v>108</v>
      </c>
      <c r="C146" s="46" t="s">
        <v>166</v>
      </c>
      <c r="D146" s="42" t="s">
        <v>141</v>
      </c>
      <c r="E146" s="38" t="s">
        <v>13</v>
      </c>
      <c r="F146" s="38" t="s">
        <v>3</v>
      </c>
      <c r="G146" s="38">
        <v>1991</v>
      </c>
      <c r="H146" s="42" t="s">
        <v>59</v>
      </c>
      <c r="I146" s="20" t="str">
        <f t="shared" si="5"/>
        <v>A</v>
      </c>
      <c r="J146" s="20">
        <f>COUNTIF(I$6:I146,I146)</f>
        <v>39</v>
      </c>
      <c r="K146" s="181">
        <v>0.09815972222222223</v>
      </c>
    </row>
    <row r="147" spans="1:11" ht="15" customHeight="1">
      <c r="A147" s="180">
        <v>142</v>
      </c>
      <c r="B147" s="20">
        <v>68</v>
      </c>
      <c r="C147" s="46" t="s">
        <v>320</v>
      </c>
      <c r="D147" s="42" t="s">
        <v>30</v>
      </c>
      <c r="E147" s="38" t="s">
        <v>13</v>
      </c>
      <c r="F147" s="38" t="s">
        <v>3</v>
      </c>
      <c r="G147" s="38">
        <v>1988</v>
      </c>
      <c r="H147" s="42" t="s">
        <v>70</v>
      </c>
      <c r="I147" s="20" t="str">
        <f t="shared" si="5"/>
        <v>A</v>
      </c>
      <c r="J147" s="20">
        <f>COUNTIF(I$6:I147,I147)</f>
        <v>40</v>
      </c>
      <c r="K147" s="181">
        <v>0.09863425925925927</v>
      </c>
    </row>
    <row r="148" spans="1:11" ht="15" customHeight="1">
      <c r="A148" s="180">
        <v>143</v>
      </c>
      <c r="B148" s="20">
        <v>157</v>
      </c>
      <c r="C148" s="46" t="s">
        <v>289</v>
      </c>
      <c r="D148" s="42" t="s">
        <v>290</v>
      </c>
      <c r="E148" s="38" t="s">
        <v>13</v>
      </c>
      <c r="F148" s="38" t="s">
        <v>3</v>
      </c>
      <c r="G148" s="38">
        <v>1958</v>
      </c>
      <c r="H148" s="42" t="s">
        <v>59</v>
      </c>
      <c r="I148" s="20" t="str">
        <f t="shared" si="5"/>
        <v>D</v>
      </c>
      <c r="J148" s="20">
        <f>COUNTIF(I$6:I148,I148)</f>
        <v>20</v>
      </c>
      <c r="K148" s="181">
        <v>0.09936342592592591</v>
      </c>
    </row>
    <row r="149" spans="1:11" ht="15" customHeight="1">
      <c r="A149" s="180">
        <v>144</v>
      </c>
      <c r="B149" s="20">
        <v>60</v>
      </c>
      <c r="C149" s="46" t="s">
        <v>316</v>
      </c>
      <c r="D149" s="42" t="s">
        <v>198</v>
      </c>
      <c r="E149" s="38" t="s">
        <v>13</v>
      </c>
      <c r="F149" s="38" t="s">
        <v>4</v>
      </c>
      <c r="G149" s="38">
        <v>1974</v>
      </c>
      <c r="H149" s="42" t="s">
        <v>225</v>
      </c>
      <c r="I149" s="20" t="str">
        <f t="shared" si="5"/>
        <v>G</v>
      </c>
      <c r="J149" s="20">
        <f>COUNTIF(I$6:I149,I149)</f>
        <v>7</v>
      </c>
      <c r="K149" s="181">
        <v>0.10050925925925926</v>
      </c>
    </row>
    <row r="150" spans="1:11" ht="15" customHeight="1">
      <c r="A150" s="180">
        <v>145</v>
      </c>
      <c r="B150" s="20">
        <v>146</v>
      </c>
      <c r="C150" s="19" t="s">
        <v>355</v>
      </c>
      <c r="D150" s="39" t="s">
        <v>29</v>
      </c>
      <c r="E150" s="40" t="s">
        <v>13</v>
      </c>
      <c r="F150" s="38" t="s">
        <v>3</v>
      </c>
      <c r="G150" s="45">
        <v>1970</v>
      </c>
      <c r="H150" s="39" t="s">
        <v>71</v>
      </c>
      <c r="I150" s="20" t="str">
        <f t="shared" si="5"/>
        <v>B</v>
      </c>
      <c r="J150" s="20">
        <f>COUNTIF(I$6:I150,I150)</f>
        <v>39</v>
      </c>
      <c r="K150" s="181">
        <v>0.10247685185185185</v>
      </c>
    </row>
    <row r="151" spans="1:11" ht="15" customHeight="1">
      <c r="A151" s="180">
        <v>146</v>
      </c>
      <c r="B151" s="20">
        <v>22</v>
      </c>
      <c r="C151" s="46" t="s">
        <v>178</v>
      </c>
      <c r="D151" s="42" t="s">
        <v>179</v>
      </c>
      <c r="E151" s="38" t="s">
        <v>13</v>
      </c>
      <c r="F151" s="38" t="s">
        <v>4</v>
      </c>
      <c r="G151" s="38">
        <v>1985</v>
      </c>
      <c r="H151" s="42" t="s">
        <v>180</v>
      </c>
      <c r="I151" s="20" t="str">
        <f t="shared" si="5"/>
        <v>F</v>
      </c>
      <c r="J151" s="20">
        <f>COUNTIF(I$6:I151,I151)</f>
        <v>9</v>
      </c>
      <c r="K151" s="181">
        <v>0.10263888888888889</v>
      </c>
    </row>
    <row r="152" spans="1:11" ht="15" customHeight="1">
      <c r="A152" s="180">
        <v>147</v>
      </c>
      <c r="B152" s="20">
        <v>181</v>
      </c>
      <c r="C152" s="58" t="s">
        <v>364</v>
      </c>
      <c r="D152" s="39" t="s">
        <v>84</v>
      </c>
      <c r="E152" s="40" t="s">
        <v>13</v>
      </c>
      <c r="F152" s="38" t="s">
        <v>3</v>
      </c>
      <c r="G152" s="45">
        <v>1978</v>
      </c>
      <c r="H152" s="39" t="s">
        <v>365</v>
      </c>
      <c r="I152" s="20" t="str">
        <f t="shared" si="5"/>
        <v>B</v>
      </c>
      <c r="J152" s="20">
        <f>COUNTIF(I$6:I152,I152)</f>
        <v>40</v>
      </c>
      <c r="K152" s="181">
        <v>0.10270833333333333</v>
      </c>
    </row>
    <row r="153" spans="1:11" ht="15" customHeight="1">
      <c r="A153" s="180">
        <v>148</v>
      </c>
      <c r="B153" s="20">
        <v>52</v>
      </c>
      <c r="C153" s="46" t="s">
        <v>205</v>
      </c>
      <c r="D153" s="42" t="s">
        <v>206</v>
      </c>
      <c r="E153" s="38" t="s">
        <v>13</v>
      </c>
      <c r="F153" s="38" t="s">
        <v>3</v>
      </c>
      <c r="G153" s="38">
        <v>1974</v>
      </c>
      <c r="H153" s="42" t="s">
        <v>225</v>
      </c>
      <c r="I153" s="20" t="str">
        <f t="shared" si="5"/>
        <v>B</v>
      </c>
      <c r="J153" s="20">
        <f>COUNTIF(I$6:I153,I153)</f>
        <v>41</v>
      </c>
      <c r="K153" s="181">
        <v>0.10319444444444444</v>
      </c>
    </row>
    <row r="154" spans="1:11" ht="15" customHeight="1">
      <c r="A154" s="180">
        <v>149</v>
      </c>
      <c r="B154" s="20">
        <v>154</v>
      </c>
      <c r="C154" s="46" t="s">
        <v>263</v>
      </c>
      <c r="D154" s="42" t="s">
        <v>257</v>
      </c>
      <c r="E154" s="38" t="s">
        <v>13</v>
      </c>
      <c r="F154" s="38" t="s">
        <v>4</v>
      </c>
      <c r="G154" s="38">
        <v>1986</v>
      </c>
      <c r="H154" s="42" t="s">
        <v>71</v>
      </c>
      <c r="I154" s="20" t="str">
        <f t="shared" si="5"/>
        <v>F</v>
      </c>
      <c r="J154" s="20">
        <f>COUNTIF(I$6:I154,I154)</f>
        <v>10</v>
      </c>
      <c r="K154" s="181">
        <v>0.10337962962962964</v>
      </c>
    </row>
    <row r="155" spans="1:11" ht="15" customHeight="1">
      <c r="A155" s="180">
        <v>150</v>
      </c>
      <c r="B155" s="20">
        <v>14</v>
      </c>
      <c r="C155" s="46" t="s">
        <v>297</v>
      </c>
      <c r="D155" s="42" t="s">
        <v>274</v>
      </c>
      <c r="E155" s="38" t="s">
        <v>13</v>
      </c>
      <c r="F155" s="38" t="s">
        <v>4</v>
      </c>
      <c r="G155" s="38">
        <v>1970</v>
      </c>
      <c r="H155" s="42" t="s">
        <v>63</v>
      </c>
      <c r="I155" s="20" t="str">
        <f t="shared" si="5"/>
        <v>G</v>
      </c>
      <c r="J155" s="20">
        <f>COUNTIF(I$6:I155,I155)</f>
        <v>8</v>
      </c>
      <c r="K155" s="181">
        <v>0.1037037037037037</v>
      </c>
    </row>
    <row r="156" spans="1:11" ht="15" customHeight="1">
      <c r="A156" s="180">
        <v>151</v>
      </c>
      <c r="B156" s="20">
        <v>147</v>
      </c>
      <c r="C156" s="19" t="s">
        <v>114</v>
      </c>
      <c r="D156" s="39" t="s">
        <v>34</v>
      </c>
      <c r="E156" s="40" t="s">
        <v>13</v>
      </c>
      <c r="F156" s="38" t="s">
        <v>3</v>
      </c>
      <c r="G156" s="45">
        <v>1966</v>
      </c>
      <c r="H156" s="39" t="s">
        <v>313</v>
      </c>
      <c r="I156" s="20" t="str">
        <f t="shared" si="5"/>
        <v>C</v>
      </c>
      <c r="J156" s="20">
        <f>COUNTIF(I$6:I156,I156)</f>
        <v>22</v>
      </c>
      <c r="K156" s="181">
        <v>0.1040625</v>
      </c>
    </row>
    <row r="157" spans="1:11" ht="15" customHeight="1">
      <c r="A157" s="180">
        <v>152</v>
      </c>
      <c r="B157" s="20">
        <v>88</v>
      </c>
      <c r="C157" s="46" t="s">
        <v>333</v>
      </c>
      <c r="D157" s="42" t="s">
        <v>26</v>
      </c>
      <c r="E157" s="38" t="s">
        <v>13</v>
      </c>
      <c r="F157" s="38" t="s">
        <v>3</v>
      </c>
      <c r="G157" s="38">
        <v>1983</v>
      </c>
      <c r="H157" s="42" t="s">
        <v>334</v>
      </c>
      <c r="I157" s="20" t="str">
        <f t="shared" si="5"/>
        <v>A</v>
      </c>
      <c r="J157" s="20">
        <f>COUNTIF(I$6:I157,I157)</f>
        <v>41</v>
      </c>
      <c r="K157" s="181">
        <v>0.10670138888888887</v>
      </c>
    </row>
    <row r="158" spans="1:11" ht="15" customHeight="1">
      <c r="A158" s="180">
        <v>153</v>
      </c>
      <c r="B158" s="20">
        <v>105</v>
      </c>
      <c r="C158" s="46" t="s">
        <v>256</v>
      </c>
      <c r="D158" s="42" t="s">
        <v>257</v>
      </c>
      <c r="E158" s="38" t="s">
        <v>13</v>
      </c>
      <c r="F158" s="38" t="s">
        <v>4</v>
      </c>
      <c r="G158" s="38">
        <v>1978</v>
      </c>
      <c r="H158" s="42" t="s">
        <v>71</v>
      </c>
      <c r="I158" s="20" t="str">
        <f t="shared" si="5"/>
        <v>G</v>
      </c>
      <c r="J158" s="20">
        <f>COUNTIF(I$6:I158,I158)</f>
        <v>9</v>
      </c>
      <c r="K158" s="181">
        <v>0.10762731481481481</v>
      </c>
    </row>
    <row r="159" spans="1:11" ht="15" customHeight="1">
      <c r="A159" s="180">
        <v>154</v>
      </c>
      <c r="B159" s="20">
        <v>99</v>
      </c>
      <c r="C159" s="46" t="s">
        <v>249</v>
      </c>
      <c r="D159" s="42" t="s">
        <v>29</v>
      </c>
      <c r="E159" s="38" t="s">
        <v>13</v>
      </c>
      <c r="F159" s="38" t="s">
        <v>3</v>
      </c>
      <c r="G159" s="38">
        <v>1977</v>
      </c>
      <c r="H159" s="42" t="s">
        <v>73</v>
      </c>
      <c r="I159" s="20" t="str">
        <f t="shared" si="5"/>
        <v>B</v>
      </c>
      <c r="J159" s="20">
        <f>COUNTIF(I$6:I159,I159)</f>
        <v>42</v>
      </c>
      <c r="K159" s="181">
        <v>0.10891203703703704</v>
      </c>
    </row>
    <row r="160" spans="1:11" ht="15" customHeight="1">
      <c r="A160" s="180">
        <v>155</v>
      </c>
      <c r="B160" s="20">
        <v>39</v>
      </c>
      <c r="C160" s="46" t="s">
        <v>97</v>
      </c>
      <c r="D160" s="42" t="s">
        <v>11</v>
      </c>
      <c r="E160" s="38" t="s">
        <v>13</v>
      </c>
      <c r="F160" s="38" t="s">
        <v>3</v>
      </c>
      <c r="G160" s="38">
        <v>1962</v>
      </c>
      <c r="H160" s="42" t="s">
        <v>59</v>
      </c>
      <c r="I160" s="20" t="str">
        <f t="shared" si="5"/>
        <v>C</v>
      </c>
      <c r="J160" s="20">
        <f>COUNTIF(I$6:I160,I160)</f>
        <v>23</v>
      </c>
      <c r="K160" s="181">
        <v>0.11006944444444444</v>
      </c>
    </row>
    <row r="161" spans="1:11" ht="15" customHeight="1">
      <c r="A161" s="180">
        <v>156</v>
      </c>
      <c r="B161" s="20">
        <v>55</v>
      </c>
      <c r="C161" s="46" t="s">
        <v>312</v>
      </c>
      <c r="D161" s="42" t="s">
        <v>50</v>
      </c>
      <c r="E161" s="38" t="s">
        <v>13</v>
      </c>
      <c r="F161" s="38" t="s">
        <v>3</v>
      </c>
      <c r="G161" s="38">
        <v>1986</v>
      </c>
      <c r="H161" s="42" t="s">
        <v>313</v>
      </c>
      <c r="I161" s="20" t="str">
        <f t="shared" si="5"/>
        <v>A</v>
      </c>
      <c r="J161" s="20">
        <f>COUNTIF(I$6:I161,I161)</f>
        <v>42</v>
      </c>
      <c r="K161" s="181">
        <v>0.11167824074074074</v>
      </c>
    </row>
    <row r="162" spans="1:11" ht="15" customHeight="1">
      <c r="A162" s="180">
        <v>157</v>
      </c>
      <c r="B162" s="20">
        <v>111</v>
      </c>
      <c r="C162" s="46" t="s">
        <v>346</v>
      </c>
      <c r="D162" s="42" t="s">
        <v>33</v>
      </c>
      <c r="E162" s="38" t="s">
        <v>13</v>
      </c>
      <c r="F162" s="38" t="s">
        <v>3</v>
      </c>
      <c r="G162" s="38">
        <v>1985</v>
      </c>
      <c r="H162" s="42" t="s">
        <v>313</v>
      </c>
      <c r="I162" s="20" t="str">
        <f t="shared" si="5"/>
        <v>A</v>
      </c>
      <c r="J162" s="20">
        <f>COUNTIF(I$6:I162,I162)</f>
        <v>43</v>
      </c>
      <c r="K162" s="181">
        <v>0.11167824074074074</v>
      </c>
    </row>
    <row r="163" spans="1:11" ht="15" customHeight="1">
      <c r="A163" s="180">
        <v>158</v>
      </c>
      <c r="B163" s="20">
        <v>94</v>
      </c>
      <c r="C163" s="46" t="s">
        <v>336</v>
      </c>
      <c r="D163" s="42" t="s">
        <v>215</v>
      </c>
      <c r="E163" s="38" t="s">
        <v>13</v>
      </c>
      <c r="F163" s="38" t="s">
        <v>3</v>
      </c>
      <c r="G163" s="38">
        <v>1953</v>
      </c>
      <c r="H163" s="42" t="s">
        <v>242</v>
      </c>
      <c r="I163" s="20" t="str">
        <f t="shared" si="5"/>
        <v>D</v>
      </c>
      <c r="J163" s="20">
        <f>COUNTIF(I$6:I163,I163)</f>
        <v>21</v>
      </c>
      <c r="K163" s="181">
        <v>0.11663194444444445</v>
      </c>
    </row>
    <row r="164" spans="1:11" ht="15" customHeight="1">
      <c r="A164" s="180">
        <v>159</v>
      </c>
      <c r="B164" s="20">
        <v>155</v>
      </c>
      <c r="C164" s="46" t="s">
        <v>228</v>
      </c>
      <c r="D164" s="42" t="s">
        <v>47</v>
      </c>
      <c r="E164" s="38" t="s">
        <v>13</v>
      </c>
      <c r="F164" s="38" t="s">
        <v>3</v>
      </c>
      <c r="G164" s="38">
        <v>1990</v>
      </c>
      <c r="H164" s="42" t="s">
        <v>229</v>
      </c>
      <c r="I164" s="20" t="str">
        <f t="shared" si="5"/>
        <v>A</v>
      </c>
      <c r="J164" s="20">
        <f>COUNTIF(I$6:I164,I164)</f>
        <v>44</v>
      </c>
      <c r="K164" s="181">
        <v>0.12042824074074072</v>
      </c>
    </row>
    <row r="165" spans="1:11" ht="15" customHeight="1">
      <c r="A165" s="180">
        <v>160</v>
      </c>
      <c r="B165" s="20">
        <v>37</v>
      </c>
      <c r="C165" s="46" t="s">
        <v>305</v>
      </c>
      <c r="D165" s="42" t="s">
        <v>274</v>
      </c>
      <c r="E165" s="38" t="s">
        <v>13</v>
      </c>
      <c r="F165" s="38" t="s">
        <v>4</v>
      </c>
      <c r="G165" s="38">
        <v>1967</v>
      </c>
      <c r="H165" s="42" t="s">
        <v>225</v>
      </c>
      <c r="I165" s="20" t="str">
        <f t="shared" si="5"/>
        <v>H</v>
      </c>
      <c r="J165" s="20">
        <f>COUNTIF(I$6:I165,I165)</f>
        <v>5</v>
      </c>
      <c r="K165" s="181">
        <v>0.12056712962962964</v>
      </c>
    </row>
    <row r="166" spans="1:11" ht="15" customHeight="1">
      <c r="A166" s="180">
        <v>161</v>
      </c>
      <c r="B166" s="20">
        <v>156</v>
      </c>
      <c r="C166" s="46" t="s">
        <v>341</v>
      </c>
      <c r="D166" s="42" t="s">
        <v>342</v>
      </c>
      <c r="E166" s="38" t="s">
        <v>13</v>
      </c>
      <c r="F166" s="38" t="s">
        <v>4</v>
      </c>
      <c r="G166" s="38">
        <v>1980</v>
      </c>
      <c r="H166" s="42" t="s">
        <v>317</v>
      </c>
      <c r="I166" s="20" t="str">
        <f t="shared" si="5"/>
        <v>F</v>
      </c>
      <c r="J166" s="20">
        <f>COUNTIF(I$6:I166,I166)</f>
        <v>11</v>
      </c>
      <c r="K166" s="181">
        <v>0.12165509259259259</v>
      </c>
    </row>
    <row r="167" spans="1:11" ht="15" customHeight="1">
      <c r="A167" s="180">
        <v>162</v>
      </c>
      <c r="B167" s="20">
        <v>137</v>
      </c>
      <c r="C167" s="46" t="s">
        <v>240</v>
      </c>
      <c r="D167" s="42" t="s">
        <v>241</v>
      </c>
      <c r="E167" s="38" t="s">
        <v>13</v>
      </c>
      <c r="F167" s="38" t="s">
        <v>4</v>
      </c>
      <c r="G167" s="38">
        <v>1975</v>
      </c>
      <c r="H167" s="42" t="s">
        <v>242</v>
      </c>
      <c r="I167" s="20" t="str">
        <f t="shared" si="5"/>
        <v>G</v>
      </c>
      <c r="J167" s="20">
        <f>COUNTIF(I$6:I167,I167)</f>
        <v>10</v>
      </c>
      <c r="K167" s="181">
        <v>0.12222222222222223</v>
      </c>
    </row>
    <row r="168" spans="1:11" ht="15" customHeight="1">
      <c r="A168" s="180">
        <v>163</v>
      </c>
      <c r="B168" s="20">
        <v>121</v>
      </c>
      <c r="C168" s="46" t="s">
        <v>273</v>
      </c>
      <c r="D168" s="42" t="s">
        <v>274</v>
      </c>
      <c r="E168" s="38" t="s">
        <v>13</v>
      </c>
      <c r="F168" s="38" t="s">
        <v>4</v>
      </c>
      <c r="G168" s="38">
        <v>1966</v>
      </c>
      <c r="H168" s="42" t="s">
        <v>275</v>
      </c>
      <c r="I168" s="20" t="str">
        <f t="shared" si="5"/>
        <v>H</v>
      </c>
      <c r="J168" s="20">
        <f>COUNTIF(I$6:I168,I168)</f>
        <v>6</v>
      </c>
      <c r="K168" s="181">
        <v>0.12395833333333334</v>
      </c>
    </row>
    <row r="169" spans="1:11" ht="15" customHeight="1">
      <c r="A169" s="180">
        <v>164</v>
      </c>
      <c r="B169" s="20">
        <v>53</v>
      </c>
      <c r="C169" s="46" t="s">
        <v>208</v>
      </c>
      <c r="D169" s="42" t="s">
        <v>209</v>
      </c>
      <c r="E169" s="38" t="s">
        <v>13</v>
      </c>
      <c r="F169" s="38" t="s">
        <v>4</v>
      </c>
      <c r="G169" s="38">
        <v>1971</v>
      </c>
      <c r="H169" s="42" t="s">
        <v>225</v>
      </c>
      <c r="I169" s="20" t="str">
        <f t="shared" si="5"/>
        <v>G</v>
      </c>
      <c r="J169" s="20">
        <f>COUNTIF(I$6:I169,I169)</f>
        <v>11</v>
      </c>
      <c r="K169" s="184" t="s">
        <v>412</v>
      </c>
    </row>
    <row r="170" spans="1:11" ht="15" customHeight="1" thickBot="1">
      <c r="A170" s="185">
        <v>165</v>
      </c>
      <c r="B170" s="186">
        <v>75</v>
      </c>
      <c r="C170" s="187" t="s">
        <v>226</v>
      </c>
      <c r="D170" s="188" t="s">
        <v>33</v>
      </c>
      <c r="E170" s="189" t="s">
        <v>13</v>
      </c>
      <c r="F170" s="189" t="s">
        <v>3</v>
      </c>
      <c r="G170" s="189">
        <v>1994</v>
      </c>
      <c r="H170" s="188" t="s">
        <v>227</v>
      </c>
      <c r="I170" s="186" t="str">
        <f t="shared" si="5"/>
        <v>A</v>
      </c>
      <c r="J170" s="186">
        <f>COUNTIF(I$6:I170,I170)</f>
        <v>45</v>
      </c>
      <c r="K170" s="190" t="s">
        <v>412</v>
      </c>
    </row>
    <row r="171" spans="1:3" ht="31.5" customHeight="1">
      <c r="A171" s="240" t="s">
        <v>18</v>
      </c>
      <c r="B171" s="240"/>
      <c r="C171" s="12"/>
    </row>
    <row r="172" ht="5.25" customHeight="1">
      <c r="C172" s="12"/>
    </row>
    <row r="173" spans="1:11" s="34" customFormat="1" ht="33.75" customHeight="1">
      <c r="A173" s="38" t="s">
        <v>151</v>
      </c>
      <c r="B173" s="60" t="s">
        <v>10</v>
      </c>
      <c r="C173" s="19" t="s">
        <v>9</v>
      </c>
      <c r="D173" s="39" t="s">
        <v>0</v>
      </c>
      <c r="E173" s="40"/>
      <c r="F173" s="40" t="s">
        <v>5</v>
      </c>
      <c r="G173" s="41" t="s">
        <v>8</v>
      </c>
      <c r="H173" s="39" t="s">
        <v>1</v>
      </c>
      <c r="I173" s="20" t="s">
        <v>17</v>
      </c>
      <c r="J173" s="60" t="s">
        <v>7</v>
      </c>
      <c r="K173" s="20" t="s">
        <v>2</v>
      </c>
    </row>
    <row r="174" spans="1:11" ht="13.5">
      <c r="A174" s="214">
        <v>1</v>
      </c>
      <c r="B174" s="225">
        <v>252</v>
      </c>
      <c r="C174" s="226" t="s">
        <v>236</v>
      </c>
      <c r="D174" s="133" t="s">
        <v>206</v>
      </c>
      <c r="E174" s="133" t="s">
        <v>13</v>
      </c>
      <c r="F174" s="134" t="s">
        <v>3</v>
      </c>
      <c r="G174" s="134">
        <v>1967</v>
      </c>
      <c r="H174" s="216" t="s">
        <v>351</v>
      </c>
      <c r="I174" s="132" t="str">
        <f>IF($F174="m",IF($G$1-$G174&gt;19,IF($G$1-$G174&lt;40,"A",IF($G$1-$G174&gt;49,IF($G$1-$G174&gt;59,IF($G$1-$G174&gt;69,"E","D"),"C"),"B")),"JM"),IF($G$1-$G174&gt;19,IF($G$1-$G174&lt;35,"F",IF($G$1-$G174&lt;50,"G","H")),"JŽ"))</f>
        <v>C</v>
      </c>
      <c r="J174" s="217">
        <f>COUNTIF(I$7:I174,I174)</f>
        <v>24</v>
      </c>
      <c r="K174" s="227">
        <v>0.0297337962962963</v>
      </c>
    </row>
    <row r="175" spans="1:11" ht="15" customHeight="1">
      <c r="A175" s="228">
        <v>2</v>
      </c>
      <c r="B175" s="229">
        <v>251</v>
      </c>
      <c r="C175" s="230" t="s">
        <v>126</v>
      </c>
      <c r="D175" s="231" t="s">
        <v>36</v>
      </c>
      <c r="E175" s="232" t="s">
        <v>13</v>
      </c>
      <c r="F175" s="232" t="s">
        <v>3</v>
      </c>
      <c r="G175" s="232">
        <v>1980</v>
      </c>
      <c r="H175" s="231" t="s">
        <v>79</v>
      </c>
      <c r="I175" s="229" t="str">
        <f>IF($F175="m",IF($G$1-$G175&gt;19,IF($G$1-$G175&lt;40,"A",IF($G$1-$G175&gt;49,IF($G$1-$G175&gt;59,IF($G$1-$G175&gt;69,"E","D"),"C"),"B")),"JM"),IF($G$1-$G175&gt;19,IF($G$1-$G175&lt;35,"F",IF($G$1-$G175&lt;50,"G","H")),"JŽ"))</f>
        <v>A</v>
      </c>
      <c r="J175" s="233">
        <f>COUNTIF(I$7:I175,I175)</f>
        <v>46</v>
      </c>
      <c r="K175" s="234">
        <v>0.048900462962962965</v>
      </c>
    </row>
    <row r="176" spans="1:11" ht="15" customHeight="1">
      <c r="A176" s="47"/>
      <c r="B176" s="110"/>
      <c r="C176" s="56"/>
      <c r="D176" s="49"/>
      <c r="E176" s="49"/>
      <c r="F176" s="50"/>
      <c r="G176" s="50"/>
      <c r="H176" s="51"/>
      <c r="I176" s="52"/>
      <c r="J176" s="52"/>
      <c r="K176" s="110"/>
    </row>
    <row r="177" spans="1:11" s="34" customFormat="1" ht="13.5">
      <c r="A177" s="241" t="s">
        <v>19</v>
      </c>
      <c r="B177" s="241"/>
      <c r="C177" s="241"/>
      <c r="D177" s="241"/>
      <c r="E177" s="241"/>
      <c r="F177" s="241"/>
      <c r="G177" s="241"/>
      <c r="H177" s="241"/>
      <c r="I177" s="37"/>
      <c r="J177" s="37"/>
      <c r="K177" s="37"/>
    </row>
    <row r="178" spans="1:11" s="34" customFormat="1" ht="13.5">
      <c r="A178" s="241" t="s">
        <v>20</v>
      </c>
      <c r="B178" s="241"/>
      <c r="C178" s="241"/>
      <c r="D178" s="241"/>
      <c r="E178" s="241"/>
      <c r="F178" s="241"/>
      <c r="G178" s="241"/>
      <c r="H178" s="241"/>
      <c r="I178" s="37"/>
      <c r="J178" s="37"/>
      <c r="K178" s="37"/>
    </row>
  </sheetData>
  <sheetProtection/>
  <mergeCells count="6">
    <mergeCell ref="A2:K2"/>
    <mergeCell ref="A3:K3"/>
    <mergeCell ref="A4:D4"/>
    <mergeCell ref="A171:B171"/>
    <mergeCell ref="A177:H177"/>
    <mergeCell ref="A178:H17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2">
      <selection activeCell="C96" sqref="C96"/>
    </sheetView>
  </sheetViews>
  <sheetFormatPr defaultColWidth="9.140625" defaultRowHeight="12.75"/>
  <cols>
    <col min="1" max="1" width="4.140625" style="16" customWidth="1"/>
    <col min="2" max="2" width="5.8515625" style="16" customWidth="1"/>
    <col min="3" max="3" width="15.00390625" style="33" customWidth="1"/>
    <col min="4" max="4" width="7.8515625" style="34" customWidth="1"/>
    <col min="5" max="5" width="5.57421875" style="35" customWidth="1"/>
    <col min="6" max="6" width="3.8515625" style="35" customWidth="1"/>
    <col min="7" max="7" width="5.8515625" style="36" customWidth="1"/>
    <col min="8" max="8" width="32.00390625" style="34" customWidth="1"/>
    <col min="9" max="9" width="4.140625" style="37" customWidth="1"/>
    <col min="10" max="10" width="4.7109375" style="37" customWidth="1"/>
    <col min="11" max="11" width="9.8515625" style="33" customWidth="1"/>
    <col min="12" max="16384" width="9.140625" style="12" customWidth="1"/>
  </cols>
  <sheetData>
    <row r="1" spans="6:7" ht="3" customHeight="1" hidden="1">
      <c r="F1" s="35" t="s">
        <v>6</v>
      </c>
      <c r="G1" s="36">
        <v>2018</v>
      </c>
    </row>
    <row r="2" spans="1:11" s="115" customFormat="1" ht="30" customHeight="1" thickBot="1">
      <c r="A2" s="235" t="s">
        <v>409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</row>
    <row r="3" spans="1:11" s="116" customFormat="1" ht="19.5" customHeight="1">
      <c r="A3" s="238" t="s">
        <v>152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s="122" customFormat="1" ht="19.5" customHeight="1" thickBot="1">
      <c r="A4" s="239" t="s">
        <v>16</v>
      </c>
      <c r="B4" s="239"/>
      <c r="C4" s="239"/>
      <c r="D4" s="239"/>
      <c r="E4" s="117"/>
      <c r="F4" s="118"/>
      <c r="G4" s="119"/>
      <c r="H4" s="119"/>
      <c r="I4" s="120"/>
      <c r="J4" s="121"/>
      <c r="K4" s="196"/>
    </row>
    <row r="5" spans="1:11" s="118" customFormat="1" ht="36" customHeight="1">
      <c r="A5" s="123" t="s">
        <v>151</v>
      </c>
      <c r="B5" s="112" t="s">
        <v>10</v>
      </c>
      <c r="C5" s="197" t="s">
        <v>9</v>
      </c>
      <c r="D5" s="125" t="s">
        <v>0</v>
      </c>
      <c r="E5" s="123" t="s">
        <v>14</v>
      </c>
      <c r="F5" s="126" t="s">
        <v>5</v>
      </c>
      <c r="G5" s="127" t="s">
        <v>8</v>
      </c>
      <c r="H5" s="125" t="s">
        <v>1</v>
      </c>
      <c r="I5" s="128" t="s">
        <v>17</v>
      </c>
      <c r="J5" s="129" t="s">
        <v>7</v>
      </c>
      <c r="K5" s="198" t="s">
        <v>2</v>
      </c>
    </row>
    <row r="6" spans="1:11" s="135" customFormat="1" ht="15" customHeight="1">
      <c r="A6" s="131">
        <v>1</v>
      </c>
      <c r="B6" s="131">
        <v>41</v>
      </c>
      <c r="C6" s="211" t="s">
        <v>144</v>
      </c>
      <c r="D6" s="133" t="s">
        <v>246</v>
      </c>
      <c r="E6" s="134" t="s">
        <v>57</v>
      </c>
      <c r="F6" s="134" t="s">
        <v>3</v>
      </c>
      <c r="G6" s="134">
        <v>1990</v>
      </c>
      <c r="H6" s="133" t="s">
        <v>247</v>
      </c>
      <c r="I6" s="132" t="str">
        <f aca="true" t="shared" si="0" ref="I6:I29">IF($F6="m",IF($G$1-$G6&gt;19,IF($G$1-$G6&lt;40,"A",IF($G$1-$G6&gt;49,IF($G$1-$G6&gt;59,IF($G$1-$G6&gt;69,"E","D"),"C"),"B")),"JM"),IF($G$1-$G6&gt;19,IF($G$1-$G6&lt;40,"F",IF($G$1-$G6&lt;50,"G","H")),"JŽ"))</f>
        <v>A</v>
      </c>
      <c r="J6" s="132">
        <f>COUNTIF(I$6:I6,I6)</f>
        <v>1</v>
      </c>
      <c r="K6" s="212">
        <v>0.05219907407407407</v>
      </c>
    </row>
    <row r="7" spans="1:11" s="147" customFormat="1" ht="15" customHeight="1">
      <c r="A7" s="143">
        <v>2</v>
      </c>
      <c r="B7" s="143">
        <v>58</v>
      </c>
      <c r="C7" s="224" t="s">
        <v>142</v>
      </c>
      <c r="D7" s="145" t="s">
        <v>23</v>
      </c>
      <c r="E7" s="146" t="s">
        <v>13</v>
      </c>
      <c r="F7" s="146" t="s">
        <v>3</v>
      </c>
      <c r="G7" s="146">
        <v>1984</v>
      </c>
      <c r="H7" s="145" t="s">
        <v>69</v>
      </c>
      <c r="I7" s="144" t="str">
        <f t="shared" si="0"/>
        <v>A</v>
      </c>
      <c r="J7" s="144">
        <f>COUNTIF(I$6:I7,I7)</f>
        <v>2</v>
      </c>
      <c r="K7" s="223">
        <v>0.05758101851851852</v>
      </c>
    </row>
    <row r="8" spans="1:11" s="152" customFormat="1" ht="15" customHeight="1">
      <c r="A8" s="148">
        <v>3</v>
      </c>
      <c r="B8" s="148">
        <v>136</v>
      </c>
      <c r="C8" s="208" t="s">
        <v>181</v>
      </c>
      <c r="D8" s="150" t="s">
        <v>182</v>
      </c>
      <c r="E8" s="151" t="s">
        <v>13</v>
      </c>
      <c r="F8" s="151" t="s">
        <v>3</v>
      </c>
      <c r="G8" s="151">
        <v>1997</v>
      </c>
      <c r="H8" s="150" t="s">
        <v>146</v>
      </c>
      <c r="I8" s="149" t="str">
        <f t="shared" si="0"/>
        <v>A</v>
      </c>
      <c r="J8" s="149">
        <f>COUNTIF(I$6:I8,I8)</f>
        <v>3</v>
      </c>
      <c r="K8" s="209">
        <v>0.058032407407407414</v>
      </c>
    </row>
    <row r="9" spans="1:11" s="122" customFormat="1" ht="15" customHeight="1" hidden="1">
      <c r="A9" s="113">
        <v>9</v>
      </c>
      <c r="B9" s="113">
        <v>81</v>
      </c>
      <c r="C9" s="199" t="s">
        <v>232</v>
      </c>
      <c r="D9" s="130" t="s">
        <v>42</v>
      </c>
      <c r="E9" s="123" t="s">
        <v>13</v>
      </c>
      <c r="F9" s="123" t="s">
        <v>3</v>
      </c>
      <c r="G9" s="123">
        <v>1981</v>
      </c>
      <c r="H9" s="130" t="s">
        <v>233</v>
      </c>
      <c r="I9" s="128" t="str">
        <f t="shared" si="0"/>
        <v>A</v>
      </c>
      <c r="J9" s="128">
        <f>COUNTIF(I$6:I9,I9)</f>
        <v>4</v>
      </c>
      <c r="K9" s="200">
        <v>0.05811342592592592</v>
      </c>
    </row>
    <row r="10" spans="1:11" s="122" customFormat="1" ht="15" customHeight="1" hidden="1">
      <c r="A10" s="113">
        <v>11</v>
      </c>
      <c r="B10" s="113">
        <v>16</v>
      </c>
      <c r="C10" s="199" t="s">
        <v>172</v>
      </c>
      <c r="D10" s="130" t="s">
        <v>25</v>
      </c>
      <c r="E10" s="123" t="s">
        <v>13</v>
      </c>
      <c r="F10" s="123" t="s">
        <v>3</v>
      </c>
      <c r="G10" s="123">
        <v>1988</v>
      </c>
      <c r="H10" s="130" t="s">
        <v>70</v>
      </c>
      <c r="I10" s="128" t="str">
        <f t="shared" si="0"/>
        <v>A</v>
      </c>
      <c r="J10" s="128">
        <f>COUNTIF(I$6:I10,I10)</f>
        <v>5</v>
      </c>
      <c r="K10" s="200">
        <v>0.06074074074074074</v>
      </c>
    </row>
    <row r="11" spans="1:11" s="122" customFormat="1" ht="15" customHeight="1" hidden="1">
      <c r="A11" s="113">
        <v>15</v>
      </c>
      <c r="B11" s="113">
        <v>114</v>
      </c>
      <c r="C11" s="199" t="s">
        <v>267</v>
      </c>
      <c r="D11" s="130" t="s">
        <v>23</v>
      </c>
      <c r="E11" s="123" t="s">
        <v>13</v>
      </c>
      <c r="F11" s="123" t="s">
        <v>3</v>
      </c>
      <c r="G11" s="123">
        <v>1982</v>
      </c>
      <c r="H11" s="130" t="s">
        <v>66</v>
      </c>
      <c r="I11" s="128" t="str">
        <f t="shared" si="0"/>
        <v>A</v>
      </c>
      <c r="J11" s="128">
        <f>COUNTIF(I$6:I11,I11)</f>
        <v>6</v>
      </c>
      <c r="K11" s="200">
        <v>0.06259259259259259</v>
      </c>
    </row>
    <row r="12" spans="1:11" s="122" customFormat="1" ht="15" customHeight="1" hidden="1">
      <c r="A12" s="113">
        <v>17</v>
      </c>
      <c r="B12" s="113">
        <v>48</v>
      </c>
      <c r="C12" s="199" t="s">
        <v>311</v>
      </c>
      <c r="D12" s="130" t="s">
        <v>290</v>
      </c>
      <c r="E12" s="123" t="s">
        <v>13</v>
      </c>
      <c r="F12" s="123" t="s">
        <v>3</v>
      </c>
      <c r="G12" s="123">
        <v>1986</v>
      </c>
      <c r="H12" s="130" t="s">
        <v>298</v>
      </c>
      <c r="I12" s="128" t="str">
        <f t="shared" si="0"/>
        <v>A</v>
      </c>
      <c r="J12" s="128">
        <f>COUNTIF(I$6:I12,I12)</f>
        <v>7</v>
      </c>
      <c r="K12" s="200">
        <v>0.06373842592592592</v>
      </c>
    </row>
    <row r="13" spans="1:11" s="122" customFormat="1" ht="15" customHeight="1" hidden="1">
      <c r="A13" s="113">
        <v>19</v>
      </c>
      <c r="B13" s="113">
        <v>59</v>
      </c>
      <c r="C13" s="199" t="s">
        <v>314</v>
      </c>
      <c r="D13" s="130" t="s">
        <v>46</v>
      </c>
      <c r="E13" s="123" t="s">
        <v>13</v>
      </c>
      <c r="F13" s="123" t="s">
        <v>3</v>
      </c>
      <c r="G13" s="123">
        <v>1987</v>
      </c>
      <c r="H13" s="130" t="s">
        <v>315</v>
      </c>
      <c r="I13" s="128" t="str">
        <f t="shared" si="0"/>
        <v>A</v>
      </c>
      <c r="J13" s="128">
        <f>COUNTIF(I$6:I13,I13)</f>
        <v>8</v>
      </c>
      <c r="K13" s="200">
        <v>0.06517361111111111</v>
      </c>
    </row>
    <row r="14" spans="1:11" s="122" customFormat="1" ht="15" customHeight="1" hidden="1">
      <c r="A14" s="113">
        <v>20</v>
      </c>
      <c r="B14" s="113">
        <v>77</v>
      </c>
      <c r="C14" s="199" t="s">
        <v>109</v>
      </c>
      <c r="D14" s="130" t="s">
        <v>30</v>
      </c>
      <c r="E14" s="123" t="s">
        <v>13</v>
      </c>
      <c r="F14" s="123" t="s">
        <v>3</v>
      </c>
      <c r="G14" s="123">
        <v>1979</v>
      </c>
      <c r="H14" s="130" t="s">
        <v>70</v>
      </c>
      <c r="I14" s="128" t="str">
        <f t="shared" si="0"/>
        <v>A</v>
      </c>
      <c r="J14" s="128">
        <f>COUNTIF(I$6:I14,I14)</f>
        <v>9</v>
      </c>
      <c r="K14" s="200">
        <v>0.06543981481481481</v>
      </c>
    </row>
    <row r="15" spans="1:11" s="122" customFormat="1" ht="15" customHeight="1" hidden="1">
      <c r="A15" s="113">
        <v>21</v>
      </c>
      <c r="B15" s="113">
        <v>180</v>
      </c>
      <c r="C15" s="199" t="s">
        <v>330</v>
      </c>
      <c r="D15" s="130" t="s">
        <v>46</v>
      </c>
      <c r="E15" s="123" t="s">
        <v>13</v>
      </c>
      <c r="F15" s="123" t="s">
        <v>3</v>
      </c>
      <c r="G15" s="123">
        <v>1982</v>
      </c>
      <c r="H15" s="130" t="s">
        <v>331</v>
      </c>
      <c r="I15" s="128" t="str">
        <f t="shared" si="0"/>
        <v>A</v>
      </c>
      <c r="J15" s="128">
        <f>COUNTIF(I$6:I15,I15)</f>
        <v>10</v>
      </c>
      <c r="K15" s="200">
        <v>0.06555555555555555</v>
      </c>
    </row>
    <row r="16" spans="1:11" s="122" customFormat="1" ht="15" customHeight="1" hidden="1">
      <c r="A16" s="113">
        <v>24</v>
      </c>
      <c r="B16" s="113">
        <v>69</v>
      </c>
      <c r="C16" s="199" t="s">
        <v>321</v>
      </c>
      <c r="D16" s="130" t="s">
        <v>186</v>
      </c>
      <c r="E16" s="123" t="s">
        <v>13</v>
      </c>
      <c r="F16" s="123" t="s">
        <v>3</v>
      </c>
      <c r="G16" s="123">
        <v>1984</v>
      </c>
      <c r="H16" s="130" t="s">
        <v>60</v>
      </c>
      <c r="I16" s="128" t="str">
        <f t="shared" si="0"/>
        <v>A</v>
      </c>
      <c r="J16" s="128">
        <f>COUNTIF(I$6:I16,I16)</f>
        <v>11</v>
      </c>
      <c r="K16" s="200">
        <v>0.06666666666666667</v>
      </c>
    </row>
    <row r="17" spans="1:11" s="122" customFormat="1" ht="15" customHeight="1" hidden="1">
      <c r="A17" s="113">
        <v>29</v>
      </c>
      <c r="B17" s="113">
        <v>167</v>
      </c>
      <c r="C17" s="199" t="s">
        <v>163</v>
      </c>
      <c r="D17" s="130" t="s">
        <v>164</v>
      </c>
      <c r="E17" s="123" t="s">
        <v>13</v>
      </c>
      <c r="F17" s="123" t="s">
        <v>3</v>
      </c>
      <c r="G17" s="123">
        <v>1984</v>
      </c>
      <c r="H17" s="130" t="s">
        <v>165</v>
      </c>
      <c r="I17" s="128" t="str">
        <f t="shared" si="0"/>
        <v>A</v>
      </c>
      <c r="J17" s="128">
        <f>COUNTIF(I$6:I17,I17)</f>
        <v>12</v>
      </c>
      <c r="K17" s="200">
        <v>0.06746527777777778</v>
      </c>
    </row>
    <row r="18" spans="1:11" s="122" customFormat="1" ht="15" customHeight="1" hidden="1">
      <c r="A18" s="113">
        <v>35</v>
      </c>
      <c r="B18" s="113">
        <v>165</v>
      </c>
      <c r="C18" s="199" t="s">
        <v>130</v>
      </c>
      <c r="D18" s="130" t="s">
        <v>82</v>
      </c>
      <c r="E18" s="123" t="s">
        <v>13</v>
      </c>
      <c r="F18" s="123" t="s">
        <v>3</v>
      </c>
      <c r="G18" s="123">
        <v>1979</v>
      </c>
      <c r="H18" s="130" t="s">
        <v>75</v>
      </c>
      <c r="I18" s="128" t="str">
        <f t="shared" si="0"/>
        <v>A</v>
      </c>
      <c r="J18" s="128">
        <f>COUNTIF(I$6:I18,I18)</f>
        <v>13</v>
      </c>
      <c r="K18" s="200">
        <v>0.06922453703703703</v>
      </c>
    </row>
    <row r="19" spans="1:11" s="122" customFormat="1" ht="15" customHeight="1" hidden="1">
      <c r="A19" s="113">
        <v>42</v>
      </c>
      <c r="B19" s="113">
        <v>100</v>
      </c>
      <c r="C19" s="199" t="s">
        <v>250</v>
      </c>
      <c r="D19" s="130" t="s">
        <v>28</v>
      </c>
      <c r="E19" s="123" t="s">
        <v>13</v>
      </c>
      <c r="F19" s="123" t="s">
        <v>3</v>
      </c>
      <c r="G19" s="123">
        <v>1983</v>
      </c>
      <c r="H19" s="130" t="s">
        <v>251</v>
      </c>
      <c r="I19" s="128" t="str">
        <f t="shared" si="0"/>
        <v>A</v>
      </c>
      <c r="J19" s="128">
        <f>COUNTIF(I$6:I19,I19)</f>
        <v>14</v>
      </c>
      <c r="K19" s="200">
        <v>0.07129629629629629</v>
      </c>
    </row>
    <row r="20" spans="1:11" s="122" customFormat="1" ht="15" customHeight="1" hidden="1">
      <c r="A20" s="113">
        <v>45</v>
      </c>
      <c r="B20" s="113">
        <v>102</v>
      </c>
      <c r="C20" s="199" t="s">
        <v>252</v>
      </c>
      <c r="D20" s="130" t="s">
        <v>28</v>
      </c>
      <c r="E20" s="123" t="s">
        <v>13</v>
      </c>
      <c r="F20" s="123" t="s">
        <v>3</v>
      </c>
      <c r="G20" s="123">
        <v>1983</v>
      </c>
      <c r="H20" s="130" t="s">
        <v>253</v>
      </c>
      <c r="I20" s="128" t="str">
        <f t="shared" si="0"/>
        <v>A</v>
      </c>
      <c r="J20" s="128">
        <f>COUNTIF(I$6:I20,I20)</f>
        <v>15</v>
      </c>
      <c r="K20" s="200">
        <v>0.07193287037037037</v>
      </c>
    </row>
    <row r="21" spans="1:11" s="122" customFormat="1" ht="15" customHeight="1" hidden="1">
      <c r="A21" s="113">
        <v>58</v>
      </c>
      <c r="B21" s="113">
        <v>15</v>
      </c>
      <c r="C21" s="199" t="s">
        <v>171</v>
      </c>
      <c r="D21" s="130" t="s">
        <v>35</v>
      </c>
      <c r="E21" s="123" t="s">
        <v>13</v>
      </c>
      <c r="F21" s="123" t="s">
        <v>3</v>
      </c>
      <c r="G21" s="123">
        <v>1992</v>
      </c>
      <c r="H21" s="130" t="s">
        <v>63</v>
      </c>
      <c r="I21" s="128" t="str">
        <f t="shared" si="0"/>
        <v>A</v>
      </c>
      <c r="J21" s="128">
        <f>COUNTIF(I$6:I21,I21)</f>
        <v>16</v>
      </c>
      <c r="K21" s="200">
        <v>0.0755787037037037</v>
      </c>
    </row>
    <row r="22" spans="1:11" s="122" customFormat="1" ht="15" customHeight="1" hidden="1">
      <c r="A22" s="113">
        <v>64</v>
      </c>
      <c r="B22" s="113">
        <v>168</v>
      </c>
      <c r="C22" s="199" t="s">
        <v>147</v>
      </c>
      <c r="D22" s="130" t="s">
        <v>23</v>
      </c>
      <c r="E22" s="123" t="s">
        <v>13</v>
      </c>
      <c r="F22" s="123" t="s">
        <v>3</v>
      </c>
      <c r="G22" s="123">
        <v>1992</v>
      </c>
      <c r="H22" s="130" t="s">
        <v>148</v>
      </c>
      <c r="I22" s="128" t="str">
        <f t="shared" si="0"/>
        <v>A</v>
      </c>
      <c r="J22" s="128">
        <f>COUNTIF(I$6:I22,I22)</f>
        <v>17</v>
      </c>
      <c r="K22" s="200">
        <v>0.07700231481481482</v>
      </c>
    </row>
    <row r="23" spans="1:11" s="122" customFormat="1" ht="15" customHeight="1" hidden="1">
      <c r="A23" s="113">
        <v>66</v>
      </c>
      <c r="B23" s="113">
        <v>129</v>
      </c>
      <c r="C23" s="199" t="s">
        <v>283</v>
      </c>
      <c r="D23" s="130" t="s">
        <v>32</v>
      </c>
      <c r="E23" s="123" t="s">
        <v>13</v>
      </c>
      <c r="F23" s="123" t="s">
        <v>3</v>
      </c>
      <c r="G23" s="123">
        <v>1981</v>
      </c>
      <c r="H23" s="130" t="s">
        <v>284</v>
      </c>
      <c r="I23" s="128" t="str">
        <f t="shared" si="0"/>
        <v>A</v>
      </c>
      <c r="J23" s="128">
        <f>COUNTIF(I$6:I23,I23)</f>
        <v>18</v>
      </c>
      <c r="K23" s="200">
        <v>0.07709490740740742</v>
      </c>
    </row>
    <row r="24" spans="1:11" s="122" customFormat="1" ht="15" customHeight="1" hidden="1">
      <c r="A24" s="113">
        <v>70</v>
      </c>
      <c r="B24" s="113">
        <v>149</v>
      </c>
      <c r="C24" s="199" t="s">
        <v>188</v>
      </c>
      <c r="D24" s="130" t="s">
        <v>189</v>
      </c>
      <c r="E24" s="123" t="s">
        <v>13</v>
      </c>
      <c r="F24" s="123" t="s">
        <v>3</v>
      </c>
      <c r="G24" s="123">
        <v>1987</v>
      </c>
      <c r="H24" s="130" t="s">
        <v>161</v>
      </c>
      <c r="I24" s="128" t="str">
        <f t="shared" si="0"/>
        <v>A</v>
      </c>
      <c r="J24" s="128">
        <f>COUNTIF(I$6:I24,I24)</f>
        <v>19</v>
      </c>
      <c r="K24" s="200">
        <v>0.0777199074074074</v>
      </c>
    </row>
    <row r="25" spans="1:11" s="122" customFormat="1" ht="15" customHeight="1" hidden="1">
      <c r="A25" s="113">
        <v>73</v>
      </c>
      <c r="B25" s="113">
        <v>109</v>
      </c>
      <c r="C25" s="199" t="s">
        <v>259</v>
      </c>
      <c r="D25" s="130" t="s">
        <v>31</v>
      </c>
      <c r="E25" s="123" t="s">
        <v>13</v>
      </c>
      <c r="F25" s="123" t="s">
        <v>3</v>
      </c>
      <c r="G25" s="123">
        <v>1985</v>
      </c>
      <c r="H25" s="130" t="s">
        <v>260</v>
      </c>
      <c r="I25" s="128" t="str">
        <f t="shared" si="0"/>
        <v>A</v>
      </c>
      <c r="J25" s="128">
        <f>COUNTIF(I$6:I25,I25)</f>
        <v>20</v>
      </c>
      <c r="K25" s="200">
        <v>0.07810185185185185</v>
      </c>
    </row>
    <row r="26" spans="1:11" s="122" customFormat="1" ht="15" customHeight="1" hidden="1">
      <c r="A26" s="113">
        <v>75</v>
      </c>
      <c r="B26" s="113">
        <v>150</v>
      </c>
      <c r="C26" s="199" t="s">
        <v>140</v>
      </c>
      <c r="D26" s="130" t="s">
        <v>28</v>
      </c>
      <c r="E26" s="123" t="s">
        <v>13</v>
      </c>
      <c r="F26" s="123" t="s">
        <v>3</v>
      </c>
      <c r="G26" s="123">
        <v>1986</v>
      </c>
      <c r="H26" s="130" t="s">
        <v>356</v>
      </c>
      <c r="I26" s="128" t="str">
        <f t="shared" si="0"/>
        <v>A</v>
      </c>
      <c r="J26" s="128">
        <f>COUNTIF(I$6:I26,I26)</f>
        <v>21</v>
      </c>
      <c r="K26" s="200">
        <v>0.07844907407407407</v>
      </c>
    </row>
    <row r="27" spans="1:11" s="122" customFormat="1" ht="15" customHeight="1" hidden="1">
      <c r="A27" s="113">
        <v>79</v>
      </c>
      <c r="B27" s="113">
        <v>28</v>
      </c>
      <c r="C27" s="199" t="s">
        <v>185</v>
      </c>
      <c r="D27" s="130" t="s">
        <v>186</v>
      </c>
      <c r="E27" s="123" t="s">
        <v>13</v>
      </c>
      <c r="F27" s="123" t="s">
        <v>3</v>
      </c>
      <c r="G27" s="123">
        <v>1983</v>
      </c>
      <c r="H27" s="130" t="s">
        <v>60</v>
      </c>
      <c r="I27" s="128" t="str">
        <f t="shared" si="0"/>
        <v>A</v>
      </c>
      <c r="J27" s="128">
        <f>COUNTIF(I$6:I27,I27)</f>
        <v>22</v>
      </c>
      <c r="K27" s="200">
        <v>0.07905092592592593</v>
      </c>
    </row>
    <row r="28" spans="1:11" s="122" customFormat="1" ht="15" customHeight="1" hidden="1">
      <c r="A28" s="113">
        <v>83</v>
      </c>
      <c r="B28" s="113">
        <v>166</v>
      </c>
      <c r="C28" s="199" t="s">
        <v>99</v>
      </c>
      <c r="D28" s="130" t="s">
        <v>35</v>
      </c>
      <c r="E28" s="123" t="s">
        <v>13</v>
      </c>
      <c r="F28" s="123" t="s">
        <v>3</v>
      </c>
      <c r="G28" s="123">
        <v>1980</v>
      </c>
      <c r="H28" s="130" t="s">
        <v>62</v>
      </c>
      <c r="I28" s="128" t="str">
        <f t="shared" si="0"/>
        <v>A</v>
      </c>
      <c r="J28" s="128">
        <f>COUNTIF(I$6:I28,I28)</f>
        <v>23</v>
      </c>
      <c r="K28" s="200">
        <v>0.07954861111111111</v>
      </c>
    </row>
    <row r="29" spans="1:11" s="122" customFormat="1" ht="15" customHeight="1" hidden="1">
      <c r="A29" s="113">
        <v>84</v>
      </c>
      <c r="B29" s="113">
        <v>44</v>
      </c>
      <c r="C29" s="199" t="s">
        <v>306</v>
      </c>
      <c r="D29" s="130" t="s">
        <v>23</v>
      </c>
      <c r="E29" s="123" t="s">
        <v>13</v>
      </c>
      <c r="F29" s="123" t="s">
        <v>3</v>
      </c>
      <c r="G29" s="123">
        <v>1979</v>
      </c>
      <c r="H29" s="130" t="s">
        <v>71</v>
      </c>
      <c r="I29" s="128" t="str">
        <f t="shared" si="0"/>
        <v>A</v>
      </c>
      <c r="J29" s="128">
        <f>COUNTIF(I$6:I29,I29)</f>
        <v>24</v>
      </c>
      <c r="K29" s="200">
        <v>0.07956018518518519</v>
      </c>
    </row>
    <row r="30" spans="1:11" s="122" customFormat="1" ht="15" customHeight="1" hidden="1">
      <c r="A30" s="113">
        <v>94</v>
      </c>
      <c r="B30" s="113">
        <v>140</v>
      </c>
      <c r="C30" s="199" t="s">
        <v>299</v>
      </c>
      <c r="D30" s="130" t="s">
        <v>43</v>
      </c>
      <c r="E30" s="123" t="s">
        <v>13</v>
      </c>
      <c r="F30" s="123" t="s">
        <v>3</v>
      </c>
      <c r="G30" s="123">
        <v>2001</v>
      </c>
      <c r="H30" s="130" t="s">
        <v>288</v>
      </c>
      <c r="I30" s="128" t="s">
        <v>411</v>
      </c>
      <c r="J30" s="128">
        <f>COUNTIF(I$6:I30,I30)</f>
        <v>25</v>
      </c>
      <c r="K30" s="200">
        <v>0.08164351851851852</v>
      </c>
    </row>
    <row r="31" spans="1:11" s="122" customFormat="1" ht="15" customHeight="1" hidden="1">
      <c r="A31" s="113">
        <v>95</v>
      </c>
      <c r="B31" s="113">
        <v>95</v>
      </c>
      <c r="C31" s="199" t="s">
        <v>337</v>
      </c>
      <c r="D31" s="130" t="s">
        <v>30</v>
      </c>
      <c r="E31" s="123" t="s">
        <v>13</v>
      </c>
      <c r="F31" s="123" t="s">
        <v>3</v>
      </c>
      <c r="G31" s="123">
        <v>1985</v>
      </c>
      <c r="H31" s="130" t="s">
        <v>310</v>
      </c>
      <c r="I31" s="128" t="str">
        <f>IF($F31="m",IF($G$1-$G31&gt;19,IF($G$1-$G31&lt;40,"A",IF($G$1-$G31&gt;49,IF($G$1-$G31&gt;59,IF($G$1-$G31&gt;69,"E","D"),"C"),"B")),"JM"),IF($G$1-$G31&gt;19,IF($G$1-$G31&lt;40,"F",IF($G$1-$G31&lt;50,"G","H")),"JŽ"))</f>
        <v>A</v>
      </c>
      <c r="J31" s="128">
        <f>COUNTIF(I$6:I31,I31)</f>
        <v>26</v>
      </c>
      <c r="K31" s="200">
        <v>0.08180555555555556</v>
      </c>
    </row>
    <row r="32" spans="1:11" s="122" customFormat="1" ht="15" customHeight="1" hidden="1">
      <c r="A32" s="113">
        <v>98</v>
      </c>
      <c r="B32" s="113">
        <v>101</v>
      </c>
      <c r="C32" s="199" t="s">
        <v>250</v>
      </c>
      <c r="D32" s="130" t="s">
        <v>338</v>
      </c>
      <c r="E32" s="123" t="s">
        <v>13</v>
      </c>
      <c r="F32" s="123" t="s">
        <v>3</v>
      </c>
      <c r="G32" s="123">
        <v>1987</v>
      </c>
      <c r="H32" s="130" t="s">
        <v>251</v>
      </c>
      <c r="I32" s="128" t="str">
        <f>IF($F32="m",IF($G$1-$G32&gt;19,IF($G$1-$G32&lt;40,"A",IF($G$1-$G32&gt;49,IF($G$1-$G32&gt;59,IF($G$1-$G32&gt;69,"E","D"),"C"),"B")),"JM"),IF($G$1-$G32&gt;19,IF($G$1-$G32&lt;40,"F",IF($G$1-$G32&lt;50,"G","H")),"JŽ"))</f>
        <v>A</v>
      </c>
      <c r="J32" s="128">
        <f>COUNTIF(I$6:I32,I32)</f>
        <v>27</v>
      </c>
      <c r="K32" s="200">
        <v>0.08233796296296296</v>
      </c>
    </row>
    <row r="33" spans="1:11" s="122" customFormat="1" ht="15" customHeight="1" hidden="1">
      <c r="A33" s="113">
        <v>102</v>
      </c>
      <c r="B33" s="113">
        <v>177</v>
      </c>
      <c r="C33" s="201" t="s">
        <v>82</v>
      </c>
      <c r="D33" s="125" t="s">
        <v>186</v>
      </c>
      <c r="E33" s="126" t="s">
        <v>13</v>
      </c>
      <c r="F33" s="123" t="s">
        <v>3</v>
      </c>
      <c r="G33" s="137">
        <v>1999</v>
      </c>
      <c r="H33" s="125" t="s">
        <v>80</v>
      </c>
      <c r="I33" s="128" t="s">
        <v>411</v>
      </c>
      <c r="J33" s="128">
        <f>COUNTIF(I$6:I33,I33)</f>
        <v>28</v>
      </c>
      <c r="K33" s="200">
        <v>0.08390046296296295</v>
      </c>
    </row>
    <row r="34" spans="1:11" s="122" customFormat="1" ht="15" customHeight="1" hidden="1">
      <c r="A34" s="113">
        <v>103</v>
      </c>
      <c r="B34" s="113">
        <v>78</v>
      </c>
      <c r="C34" s="199" t="s">
        <v>109</v>
      </c>
      <c r="D34" s="130" t="s">
        <v>33</v>
      </c>
      <c r="E34" s="123" t="s">
        <v>13</v>
      </c>
      <c r="F34" s="123" t="s">
        <v>3</v>
      </c>
      <c r="G34" s="123">
        <v>1983</v>
      </c>
      <c r="H34" s="130" t="s">
        <v>70</v>
      </c>
      <c r="I34" s="128" t="str">
        <f aca="true" t="shared" si="1" ref="I34:I51">IF($F34="m",IF($G$1-$G34&gt;19,IF($G$1-$G34&lt;40,"A",IF($G$1-$G34&gt;49,IF($G$1-$G34&gt;59,IF($G$1-$G34&gt;69,"E","D"),"C"),"B")),"JM"),IF($G$1-$G34&gt;19,IF($G$1-$G34&lt;40,"F",IF($G$1-$G34&lt;50,"G","H")),"JŽ"))</f>
        <v>A</v>
      </c>
      <c r="J34" s="128">
        <f>COUNTIF(I$6:I34,I34)</f>
        <v>29</v>
      </c>
      <c r="K34" s="200">
        <v>0.08398148148148149</v>
      </c>
    </row>
    <row r="35" spans="1:11" s="122" customFormat="1" ht="15" customHeight="1" hidden="1">
      <c r="A35" s="113">
        <v>105</v>
      </c>
      <c r="B35" s="113">
        <v>86</v>
      </c>
      <c r="C35" s="199" t="s">
        <v>137</v>
      </c>
      <c r="D35" s="130" t="s">
        <v>84</v>
      </c>
      <c r="E35" s="123" t="s">
        <v>13</v>
      </c>
      <c r="F35" s="123" t="s">
        <v>3</v>
      </c>
      <c r="G35" s="123">
        <v>1982</v>
      </c>
      <c r="H35" s="130" t="s">
        <v>91</v>
      </c>
      <c r="I35" s="128" t="str">
        <f t="shared" si="1"/>
        <v>A</v>
      </c>
      <c r="J35" s="128">
        <f>COUNTIF(I$6:I35,I35)</f>
        <v>30</v>
      </c>
      <c r="K35" s="200">
        <v>0.08484953703703703</v>
      </c>
    </row>
    <row r="36" spans="1:11" s="122" customFormat="1" ht="15" customHeight="1" hidden="1">
      <c r="A36" s="113">
        <v>109</v>
      </c>
      <c r="B36" s="113">
        <v>82</v>
      </c>
      <c r="C36" s="199" t="s">
        <v>234</v>
      </c>
      <c r="D36" s="130" t="s">
        <v>186</v>
      </c>
      <c r="E36" s="123" t="s">
        <v>13</v>
      </c>
      <c r="F36" s="123" t="s">
        <v>3</v>
      </c>
      <c r="G36" s="123">
        <v>1991</v>
      </c>
      <c r="H36" s="130" t="s">
        <v>59</v>
      </c>
      <c r="I36" s="128" t="str">
        <f t="shared" si="1"/>
        <v>A</v>
      </c>
      <c r="J36" s="128">
        <f>COUNTIF(I$6:I36,I36)</f>
        <v>31</v>
      </c>
      <c r="K36" s="200">
        <v>0.08675925925925926</v>
      </c>
    </row>
    <row r="37" spans="1:11" s="122" customFormat="1" ht="15" customHeight="1" hidden="1">
      <c r="A37" s="113">
        <v>113</v>
      </c>
      <c r="B37" s="113">
        <v>115</v>
      </c>
      <c r="C37" s="199" t="s">
        <v>268</v>
      </c>
      <c r="D37" s="130" t="s">
        <v>224</v>
      </c>
      <c r="E37" s="123" t="s">
        <v>13</v>
      </c>
      <c r="F37" s="123" t="s">
        <v>3</v>
      </c>
      <c r="G37" s="123">
        <v>1989</v>
      </c>
      <c r="H37" s="130" t="s">
        <v>70</v>
      </c>
      <c r="I37" s="128" t="str">
        <f t="shared" si="1"/>
        <v>A</v>
      </c>
      <c r="J37" s="128">
        <f>COUNTIF(I$6:I37,I37)</f>
        <v>32</v>
      </c>
      <c r="K37" s="200">
        <v>0.08751157407407407</v>
      </c>
    </row>
    <row r="38" spans="1:11" s="122" customFormat="1" ht="15" customHeight="1" hidden="1">
      <c r="A38" s="113">
        <v>116</v>
      </c>
      <c r="B38" s="113">
        <v>64</v>
      </c>
      <c r="C38" s="199" t="s">
        <v>110</v>
      </c>
      <c r="D38" s="130" t="s">
        <v>25</v>
      </c>
      <c r="E38" s="123" t="s">
        <v>13</v>
      </c>
      <c r="F38" s="123" t="s">
        <v>3</v>
      </c>
      <c r="G38" s="123">
        <v>1982</v>
      </c>
      <c r="H38" s="130" t="s">
        <v>216</v>
      </c>
      <c r="I38" s="128" t="str">
        <f t="shared" si="1"/>
        <v>A</v>
      </c>
      <c r="J38" s="128">
        <f>COUNTIF(I$6:I38,I38)</f>
        <v>33</v>
      </c>
      <c r="K38" s="200">
        <v>0.08815972222222222</v>
      </c>
    </row>
    <row r="39" spans="1:11" s="122" customFormat="1" ht="15" customHeight="1" hidden="1">
      <c r="A39" s="113">
        <v>118</v>
      </c>
      <c r="B39" s="113">
        <v>132</v>
      </c>
      <c r="C39" s="199" t="s">
        <v>300</v>
      </c>
      <c r="D39" s="130" t="s">
        <v>28</v>
      </c>
      <c r="E39" s="123" t="s">
        <v>13</v>
      </c>
      <c r="F39" s="123" t="s">
        <v>3</v>
      </c>
      <c r="G39" s="123">
        <v>1983</v>
      </c>
      <c r="H39" s="130" t="s">
        <v>301</v>
      </c>
      <c r="I39" s="128" t="str">
        <f t="shared" si="1"/>
        <v>A</v>
      </c>
      <c r="J39" s="128">
        <f>COUNTIF(I$6:I39,I39)</f>
        <v>34</v>
      </c>
      <c r="K39" s="200">
        <v>0.08866898148148149</v>
      </c>
    </row>
    <row r="40" spans="1:11" s="122" customFormat="1" ht="15" customHeight="1" hidden="1">
      <c r="A40" s="113">
        <v>120</v>
      </c>
      <c r="B40" s="113">
        <v>9</v>
      </c>
      <c r="C40" s="199" t="s">
        <v>98</v>
      </c>
      <c r="D40" s="130" t="s">
        <v>34</v>
      </c>
      <c r="E40" s="123" t="s">
        <v>13</v>
      </c>
      <c r="F40" s="123" t="s">
        <v>3</v>
      </c>
      <c r="G40" s="123">
        <v>1992</v>
      </c>
      <c r="H40" s="130" t="s">
        <v>59</v>
      </c>
      <c r="I40" s="128" t="str">
        <f t="shared" si="1"/>
        <v>A</v>
      </c>
      <c r="J40" s="128">
        <f>COUNTIF(I$6:I40,I40)</f>
        <v>35</v>
      </c>
      <c r="K40" s="200">
        <v>0.08894675925925927</v>
      </c>
    </row>
    <row r="41" spans="1:11" s="122" customFormat="1" ht="15" customHeight="1" hidden="1">
      <c r="A41" s="113">
        <v>121</v>
      </c>
      <c r="B41" s="113">
        <v>113</v>
      </c>
      <c r="C41" s="199" t="s">
        <v>265</v>
      </c>
      <c r="D41" s="130" t="s">
        <v>167</v>
      </c>
      <c r="E41" s="123" t="s">
        <v>13</v>
      </c>
      <c r="F41" s="123" t="s">
        <v>3</v>
      </c>
      <c r="G41" s="123">
        <v>1991</v>
      </c>
      <c r="H41" s="130" t="s">
        <v>266</v>
      </c>
      <c r="I41" s="128" t="str">
        <f t="shared" si="1"/>
        <v>A</v>
      </c>
      <c r="J41" s="128">
        <f>COUNTIF(I$6:I41,I41)</f>
        <v>36</v>
      </c>
      <c r="K41" s="200">
        <v>0.08962962962962963</v>
      </c>
    </row>
    <row r="42" spans="1:11" s="122" customFormat="1" ht="15" customHeight="1" hidden="1">
      <c r="A42" s="113">
        <v>122</v>
      </c>
      <c r="B42" s="113">
        <v>144</v>
      </c>
      <c r="C42" s="197" t="s">
        <v>353</v>
      </c>
      <c r="D42" s="125" t="s">
        <v>25</v>
      </c>
      <c r="E42" s="126" t="s">
        <v>13</v>
      </c>
      <c r="F42" s="123" t="s">
        <v>3</v>
      </c>
      <c r="G42" s="137">
        <v>1988</v>
      </c>
      <c r="H42" s="125" t="s">
        <v>354</v>
      </c>
      <c r="I42" s="128" t="str">
        <f t="shared" si="1"/>
        <v>A</v>
      </c>
      <c r="J42" s="128">
        <f>COUNTIF(I$6:I42,I42)</f>
        <v>37</v>
      </c>
      <c r="K42" s="200">
        <v>0.08967592592592592</v>
      </c>
    </row>
    <row r="43" spans="1:11" s="122" customFormat="1" ht="15" customHeight="1" hidden="1">
      <c r="A43" s="113">
        <v>126</v>
      </c>
      <c r="B43" s="113">
        <v>56</v>
      </c>
      <c r="C43" s="199" t="s">
        <v>111</v>
      </c>
      <c r="D43" s="130" t="s">
        <v>28</v>
      </c>
      <c r="E43" s="123" t="s">
        <v>13</v>
      </c>
      <c r="F43" s="123" t="s">
        <v>3</v>
      </c>
      <c r="G43" s="123">
        <v>1990</v>
      </c>
      <c r="H43" s="130" t="s">
        <v>72</v>
      </c>
      <c r="I43" s="128" t="str">
        <f t="shared" si="1"/>
        <v>A</v>
      </c>
      <c r="J43" s="128">
        <f>COUNTIF(I$6:I43,I43)</f>
        <v>38</v>
      </c>
      <c r="K43" s="200">
        <v>0.09083333333333334</v>
      </c>
    </row>
    <row r="44" spans="1:11" s="122" customFormat="1" ht="15" customHeight="1" hidden="1">
      <c r="A44" s="113">
        <v>143</v>
      </c>
      <c r="B44" s="113">
        <v>55</v>
      </c>
      <c r="C44" s="199" t="s">
        <v>312</v>
      </c>
      <c r="D44" s="130" t="s">
        <v>50</v>
      </c>
      <c r="E44" s="123" t="s">
        <v>13</v>
      </c>
      <c r="F44" s="123" t="s">
        <v>3</v>
      </c>
      <c r="G44" s="123">
        <v>1986</v>
      </c>
      <c r="H44" s="130" t="s">
        <v>313</v>
      </c>
      <c r="I44" s="128" t="str">
        <f t="shared" si="1"/>
        <v>A</v>
      </c>
      <c r="J44" s="128">
        <f>COUNTIF(I$6:I44,I44)</f>
        <v>39</v>
      </c>
      <c r="K44" s="198"/>
    </row>
    <row r="45" spans="1:11" s="122" customFormat="1" ht="15" customHeight="1" hidden="1">
      <c r="A45" s="113">
        <v>146</v>
      </c>
      <c r="B45" s="113">
        <v>68</v>
      </c>
      <c r="C45" s="199" t="s">
        <v>320</v>
      </c>
      <c r="D45" s="130" t="s">
        <v>30</v>
      </c>
      <c r="E45" s="123" t="s">
        <v>13</v>
      </c>
      <c r="F45" s="123" t="s">
        <v>3</v>
      </c>
      <c r="G45" s="123">
        <v>1988</v>
      </c>
      <c r="H45" s="130" t="s">
        <v>70</v>
      </c>
      <c r="I45" s="128" t="str">
        <f t="shared" si="1"/>
        <v>A</v>
      </c>
      <c r="J45" s="128">
        <f>COUNTIF(I$6:I45,I45)</f>
        <v>40</v>
      </c>
      <c r="K45" s="198"/>
    </row>
    <row r="46" spans="1:11" s="122" customFormat="1" ht="15" customHeight="1" hidden="1">
      <c r="A46" s="113">
        <v>147</v>
      </c>
      <c r="B46" s="113">
        <v>75</v>
      </c>
      <c r="C46" s="199" t="s">
        <v>226</v>
      </c>
      <c r="D46" s="130" t="s">
        <v>33</v>
      </c>
      <c r="E46" s="123" t="s">
        <v>13</v>
      </c>
      <c r="F46" s="123" t="s">
        <v>3</v>
      </c>
      <c r="G46" s="123">
        <v>1994</v>
      </c>
      <c r="H46" s="130" t="s">
        <v>227</v>
      </c>
      <c r="I46" s="128" t="str">
        <f t="shared" si="1"/>
        <v>A</v>
      </c>
      <c r="J46" s="128">
        <f>COUNTIF(I$6:I46,I46)</f>
        <v>41</v>
      </c>
      <c r="K46" s="198"/>
    </row>
    <row r="47" spans="1:11" s="122" customFormat="1" ht="15" customHeight="1" hidden="1">
      <c r="A47" s="113">
        <v>148</v>
      </c>
      <c r="B47" s="113">
        <v>88</v>
      </c>
      <c r="C47" s="199" t="s">
        <v>333</v>
      </c>
      <c r="D47" s="130" t="s">
        <v>26</v>
      </c>
      <c r="E47" s="123" t="s">
        <v>13</v>
      </c>
      <c r="F47" s="123" t="s">
        <v>3</v>
      </c>
      <c r="G47" s="123">
        <v>1983</v>
      </c>
      <c r="H47" s="130" t="s">
        <v>334</v>
      </c>
      <c r="I47" s="128" t="str">
        <f t="shared" si="1"/>
        <v>A</v>
      </c>
      <c r="J47" s="128">
        <f>COUNTIF(I$6:I47,I47)</f>
        <v>42</v>
      </c>
      <c r="K47" s="198"/>
    </row>
    <row r="48" spans="1:11" s="122" customFormat="1" ht="15" customHeight="1" hidden="1">
      <c r="A48" s="113">
        <v>152</v>
      </c>
      <c r="B48" s="113">
        <v>106</v>
      </c>
      <c r="C48" s="199" t="s">
        <v>258</v>
      </c>
      <c r="D48" s="130" t="s">
        <v>56</v>
      </c>
      <c r="E48" s="123" t="s">
        <v>13</v>
      </c>
      <c r="F48" s="123" t="s">
        <v>3</v>
      </c>
      <c r="G48" s="123">
        <v>1979</v>
      </c>
      <c r="H48" s="130" t="s">
        <v>71</v>
      </c>
      <c r="I48" s="128" t="str">
        <f t="shared" si="1"/>
        <v>A</v>
      </c>
      <c r="J48" s="128">
        <f>COUNTIF(I$6:I48,I48)</f>
        <v>43</v>
      </c>
      <c r="K48" s="198"/>
    </row>
    <row r="49" spans="1:11" s="122" customFormat="1" ht="15" customHeight="1" hidden="1">
      <c r="A49" s="113">
        <v>153</v>
      </c>
      <c r="B49" s="113">
        <v>108</v>
      </c>
      <c r="C49" s="199" t="s">
        <v>166</v>
      </c>
      <c r="D49" s="130" t="s">
        <v>141</v>
      </c>
      <c r="E49" s="123" t="s">
        <v>13</v>
      </c>
      <c r="F49" s="123" t="s">
        <v>3</v>
      </c>
      <c r="G49" s="123">
        <v>1991</v>
      </c>
      <c r="H49" s="130" t="s">
        <v>59</v>
      </c>
      <c r="I49" s="128" t="str">
        <f t="shared" si="1"/>
        <v>A</v>
      </c>
      <c r="J49" s="128">
        <f>COUNTIF(I$6:I49,I49)</f>
        <v>44</v>
      </c>
      <c r="K49" s="198"/>
    </row>
    <row r="50" spans="1:11" s="122" customFormat="1" ht="15" customHeight="1" hidden="1">
      <c r="A50" s="113">
        <v>154</v>
      </c>
      <c r="B50" s="113">
        <v>111</v>
      </c>
      <c r="C50" s="199" t="s">
        <v>346</v>
      </c>
      <c r="D50" s="130" t="s">
        <v>33</v>
      </c>
      <c r="E50" s="123" t="s">
        <v>13</v>
      </c>
      <c r="F50" s="123" t="s">
        <v>3</v>
      </c>
      <c r="G50" s="123">
        <v>1985</v>
      </c>
      <c r="H50" s="130" t="s">
        <v>313</v>
      </c>
      <c r="I50" s="128" t="str">
        <f t="shared" si="1"/>
        <v>A</v>
      </c>
      <c r="J50" s="128">
        <f>COUNTIF(I$6:I50,I50)</f>
        <v>45</v>
      </c>
      <c r="K50" s="198"/>
    </row>
    <row r="51" spans="1:11" s="122" customFormat="1" ht="15" customHeight="1" hidden="1">
      <c r="A51" s="113">
        <v>162</v>
      </c>
      <c r="B51" s="113">
        <v>155</v>
      </c>
      <c r="C51" s="199" t="s">
        <v>228</v>
      </c>
      <c r="D51" s="130" t="s">
        <v>47</v>
      </c>
      <c r="E51" s="123" t="s">
        <v>13</v>
      </c>
      <c r="F51" s="123" t="s">
        <v>3</v>
      </c>
      <c r="G51" s="123">
        <v>1990</v>
      </c>
      <c r="H51" s="130" t="s">
        <v>229</v>
      </c>
      <c r="I51" s="128" t="str">
        <f t="shared" si="1"/>
        <v>A</v>
      </c>
      <c r="J51" s="128">
        <f>COUNTIF(I$6:I51,I51)</f>
        <v>46</v>
      </c>
      <c r="K51" s="198"/>
    </row>
    <row r="52" spans="1:11" s="122" customFormat="1" ht="15" customHeight="1">
      <c r="A52" s="113"/>
      <c r="B52" s="113"/>
      <c r="C52" s="199"/>
      <c r="D52" s="130"/>
      <c r="E52" s="123"/>
      <c r="F52" s="123"/>
      <c r="G52" s="123"/>
      <c r="H52" s="130"/>
      <c r="I52" s="128"/>
      <c r="J52" s="128"/>
      <c r="K52" s="198"/>
    </row>
    <row r="53" spans="1:11" s="135" customFormat="1" ht="15" customHeight="1">
      <c r="A53" s="131">
        <v>1</v>
      </c>
      <c r="B53" s="131">
        <v>1</v>
      </c>
      <c r="C53" s="211" t="s">
        <v>139</v>
      </c>
      <c r="D53" s="133" t="s">
        <v>45</v>
      </c>
      <c r="E53" s="134" t="s">
        <v>57</v>
      </c>
      <c r="F53" s="134" t="s">
        <v>3</v>
      </c>
      <c r="G53" s="134">
        <v>1970</v>
      </c>
      <c r="H53" s="133" t="s">
        <v>156</v>
      </c>
      <c r="I53" s="132" t="str">
        <f aca="true" t="shared" si="2" ref="I53:I94">IF($F53="m",IF($G$1-$G53&gt;19,IF($G$1-$G53&lt;40,"A",IF($G$1-$G53&gt;49,IF($G$1-$G53&gt;59,IF($G$1-$G53&gt;69,"E","D"),"C"),"B")),"JM"),IF($G$1-$G53&gt;19,IF($G$1-$G53&lt;40,"F",IF($G$1-$G53&lt;50,"G","H")),"JŽ"))</f>
        <v>B</v>
      </c>
      <c r="J53" s="132">
        <f>COUNTIF(I$6:I53,I53)</f>
        <v>1</v>
      </c>
      <c r="K53" s="212">
        <v>0.0519212962962963</v>
      </c>
    </row>
    <row r="54" spans="1:11" s="147" customFormat="1" ht="15" customHeight="1">
      <c r="A54" s="143">
        <v>2</v>
      </c>
      <c r="B54" s="143">
        <v>4</v>
      </c>
      <c r="C54" s="224" t="s">
        <v>108</v>
      </c>
      <c r="D54" s="145" t="s">
        <v>35</v>
      </c>
      <c r="E54" s="146" t="s">
        <v>13</v>
      </c>
      <c r="F54" s="146" t="s">
        <v>3</v>
      </c>
      <c r="G54" s="146">
        <v>1978</v>
      </c>
      <c r="H54" s="145" t="s">
        <v>69</v>
      </c>
      <c r="I54" s="144" t="str">
        <f t="shared" si="2"/>
        <v>B</v>
      </c>
      <c r="J54" s="144">
        <f>COUNTIF(I$6:I54,I54)</f>
        <v>2</v>
      </c>
      <c r="K54" s="223">
        <v>0.05578703703703703</v>
      </c>
    </row>
    <row r="55" spans="1:11" s="152" customFormat="1" ht="15" customHeight="1">
      <c r="A55" s="148">
        <v>3</v>
      </c>
      <c r="B55" s="148">
        <v>38</v>
      </c>
      <c r="C55" s="208" t="s">
        <v>131</v>
      </c>
      <c r="D55" s="150" t="s">
        <v>50</v>
      </c>
      <c r="E55" s="151" t="s">
        <v>13</v>
      </c>
      <c r="F55" s="151" t="s">
        <v>3</v>
      </c>
      <c r="G55" s="151">
        <v>1970</v>
      </c>
      <c r="H55" s="150" t="s">
        <v>90</v>
      </c>
      <c r="I55" s="149" t="str">
        <f t="shared" si="2"/>
        <v>B</v>
      </c>
      <c r="J55" s="149">
        <f>COUNTIF(I$6:I55,I55)</f>
        <v>3</v>
      </c>
      <c r="K55" s="209">
        <v>0.05734953703703704</v>
      </c>
    </row>
    <row r="56" spans="1:11" s="122" customFormat="1" ht="15" customHeight="1" hidden="1">
      <c r="A56" s="113">
        <v>13</v>
      </c>
      <c r="B56" s="113">
        <v>143</v>
      </c>
      <c r="C56" s="191" t="s">
        <v>318</v>
      </c>
      <c r="D56" s="130" t="s">
        <v>32</v>
      </c>
      <c r="E56" s="123" t="s">
        <v>13</v>
      </c>
      <c r="F56" s="123" t="s">
        <v>3</v>
      </c>
      <c r="G56" s="123">
        <v>1975</v>
      </c>
      <c r="H56" s="130" t="s">
        <v>319</v>
      </c>
      <c r="I56" s="128" t="str">
        <f t="shared" si="2"/>
        <v>B</v>
      </c>
      <c r="J56" s="128">
        <f>COUNTIF(I$6:I56,I56)</f>
        <v>4</v>
      </c>
      <c r="K56" s="200">
        <v>0.06240740740740741</v>
      </c>
    </row>
    <row r="57" spans="1:11" s="122" customFormat="1" ht="15" customHeight="1" hidden="1">
      <c r="A57" s="113">
        <v>16</v>
      </c>
      <c r="B57" s="113">
        <v>170</v>
      </c>
      <c r="C57" s="199" t="s">
        <v>286</v>
      </c>
      <c r="D57" s="130" t="s">
        <v>24</v>
      </c>
      <c r="E57" s="123" t="s">
        <v>13</v>
      </c>
      <c r="F57" s="123" t="s">
        <v>3</v>
      </c>
      <c r="G57" s="123">
        <v>1975</v>
      </c>
      <c r="H57" s="130" t="s">
        <v>66</v>
      </c>
      <c r="I57" s="128" t="str">
        <f t="shared" si="2"/>
        <v>B</v>
      </c>
      <c r="J57" s="128">
        <f>COUNTIF(I$6:I57,I57)</f>
        <v>5</v>
      </c>
      <c r="K57" s="200">
        <v>0.06335648148148149</v>
      </c>
    </row>
    <row r="58" spans="1:11" s="122" customFormat="1" ht="15" customHeight="1" hidden="1">
      <c r="A58" s="113">
        <v>18</v>
      </c>
      <c r="B58" s="113">
        <v>174</v>
      </c>
      <c r="C58" s="199" t="s">
        <v>343</v>
      </c>
      <c r="D58" s="130" t="s">
        <v>26</v>
      </c>
      <c r="E58" s="123" t="s">
        <v>13</v>
      </c>
      <c r="F58" s="123" t="s">
        <v>3</v>
      </c>
      <c r="G58" s="123">
        <v>1975</v>
      </c>
      <c r="H58" s="130" t="s">
        <v>344</v>
      </c>
      <c r="I58" s="128" t="str">
        <f t="shared" si="2"/>
        <v>B</v>
      </c>
      <c r="J58" s="128">
        <f>COUNTIF(I$6:I58,I58)</f>
        <v>6</v>
      </c>
      <c r="K58" s="200">
        <v>0.0645949074074074</v>
      </c>
    </row>
    <row r="59" spans="1:11" s="122" customFormat="1" ht="15" customHeight="1" hidden="1">
      <c r="A59" s="113">
        <v>25</v>
      </c>
      <c r="B59" s="113">
        <v>158</v>
      </c>
      <c r="C59" s="197" t="s">
        <v>115</v>
      </c>
      <c r="D59" s="125" t="s">
        <v>29</v>
      </c>
      <c r="E59" s="126" t="s">
        <v>13</v>
      </c>
      <c r="F59" s="123" t="s">
        <v>3</v>
      </c>
      <c r="G59" s="137">
        <v>1969</v>
      </c>
      <c r="H59" s="125" t="s">
        <v>60</v>
      </c>
      <c r="I59" s="128" t="str">
        <f t="shared" si="2"/>
        <v>B</v>
      </c>
      <c r="J59" s="128">
        <f>COUNTIF(I$6:I59,I59)</f>
        <v>7</v>
      </c>
      <c r="K59" s="200">
        <v>0.06666666666666667</v>
      </c>
    </row>
    <row r="60" spans="1:11" s="122" customFormat="1" ht="15" customHeight="1" hidden="1">
      <c r="A60" s="113">
        <v>28</v>
      </c>
      <c r="B60" s="114">
        <v>145</v>
      </c>
      <c r="C60" s="202" t="s">
        <v>291</v>
      </c>
      <c r="D60" s="138" t="s">
        <v>292</v>
      </c>
      <c r="E60" s="139" t="s">
        <v>13</v>
      </c>
      <c r="F60" s="139" t="s">
        <v>3</v>
      </c>
      <c r="G60" s="139">
        <v>1970</v>
      </c>
      <c r="H60" s="138" t="s">
        <v>293</v>
      </c>
      <c r="I60" s="128" t="str">
        <f t="shared" si="2"/>
        <v>B</v>
      </c>
      <c r="J60" s="114">
        <f>COUNTIF(I$6:I60,I60)</f>
        <v>8</v>
      </c>
      <c r="K60" s="203">
        <v>0.06744212962962963</v>
      </c>
    </row>
    <row r="61" spans="1:11" s="122" customFormat="1" ht="15" customHeight="1" hidden="1">
      <c r="A61" s="113">
        <v>30</v>
      </c>
      <c r="B61" s="113">
        <v>126</v>
      </c>
      <c r="C61" s="199" t="s">
        <v>281</v>
      </c>
      <c r="D61" s="130" t="s">
        <v>282</v>
      </c>
      <c r="E61" s="123" t="s">
        <v>13</v>
      </c>
      <c r="F61" s="123" t="s">
        <v>3</v>
      </c>
      <c r="G61" s="123">
        <v>1976</v>
      </c>
      <c r="H61" s="130" t="s">
        <v>154</v>
      </c>
      <c r="I61" s="128" t="str">
        <f t="shared" si="2"/>
        <v>B</v>
      </c>
      <c r="J61" s="128">
        <f>COUNTIF(I$6:I61,I61)</f>
        <v>9</v>
      </c>
      <c r="K61" s="200">
        <v>0.0679513888888889</v>
      </c>
    </row>
    <row r="62" spans="1:11" s="122" customFormat="1" ht="15" customHeight="1" hidden="1">
      <c r="A62" s="113">
        <v>31</v>
      </c>
      <c r="B62" s="113">
        <v>97</v>
      </c>
      <c r="C62" s="199" t="s">
        <v>248</v>
      </c>
      <c r="D62" s="130" t="s">
        <v>34</v>
      </c>
      <c r="E62" s="123" t="s">
        <v>13</v>
      </c>
      <c r="F62" s="123" t="s">
        <v>3</v>
      </c>
      <c r="G62" s="123">
        <v>1971</v>
      </c>
      <c r="H62" s="130" t="s">
        <v>66</v>
      </c>
      <c r="I62" s="128" t="str">
        <f t="shared" si="2"/>
        <v>B</v>
      </c>
      <c r="J62" s="128">
        <f>COUNTIF(I$6:I62,I62)</f>
        <v>10</v>
      </c>
      <c r="K62" s="200">
        <v>0.06849537037037036</v>
      </c>
    </row>
    <row r="63" spans="1:11" s="122" customFormat="1" ht="15" customHeight="1" hidden="1">
      <c r="A63" s="113">
        <v>32</v>
      </c>
      <c r="B63" s="113">
        <v>19</v>
      </c>
      <c r="C63" s="199" t="s">
        <v>149</v>
      </c>
      <c r="D63" s="130" t="s">
        <v>28</v>
      </c>
      <c r="E63" s="123" t="s">
        <v>13</v>
      </c>
      <c r="F63" s="123" t="s">
        <v>3</v>
      </c>
      <c r="G63" s="123">
        <v>1970</v>
      </c>
      <c r="H63" s="130" t="s">
        <v>150</v>
      </c>
      <c r="I63" s="128" t="str">
        <f t="shared" si="2"/>
        <v>B</v>
      </c>
      <c r="J63" s="128">
        <f>COUNTIF(I$6:I63,I63)</f>
        <v>11</v>
      </c>
      <c r="K63" s="200">
        <v>0.06855324074074075</v>
      </c>
    </row>
    <row r="64" spans="1:11" s="122" customFormat="1" ht="15" customHeight="1" hidden="1">
      <c r="A64" s="113">
        <v>37</v>
      </c>
      <c r="B64" s="113">
        <v>45</v>
      </c>
      <c r="C64" s="199" t="s">
        <v>307</v>
      </c>
      <c r="D64" s="130" t="s">
        <v>308</v>
      </c>
      <c r="E64" s="123" t="s">
        <v>13</v>
      </c>
      <c r="F64" s="123" t="s">
        <v>3</v>
      </c>
      <c r="G64" s="123">
        <v>1977</v>
      </c>
      <c r="H64" s="130" t="s">
        <v>60</v>
      </c>
      <c r="I64" s="128" t="str">
        <f t="shared" si="2"/>
        <v>B</v>
      </c>
      <c r="J64" s="128">
        <f>COUNTIF(I$6:I64,I64)</f>
        <v>12</v>
      </c>
      <c r="K64" s="200">
        <v>0.06993055555555555</v>
      </c>
    </row>
    <row r="65" spans="1:11" s="122" customFormat="1" ht="15" customHeight="1" hidden="1">
      <c r="A65" s="113">
        <v>39</v>
      </c>
      <c r="B65" s="113">
        <v>112</v>
      </c>
      <c r="C65" s="199" t="s">
        <v>138</v>
      </c>
      <c r="D65" s="130" t="s">
        <v>43</v>
      </c>
      <c r="E65" s="123" t="s">
        <v>13</v>
      </c>
      <c r="F65" s="123" t="s">
        <v>3</v>
      </c>
      <c r="G65" s="123">
        <v>1972</v>
      </c>
      <c r="H65" s="130" t="s">
        <v>264</v>
      </c>
      <c r="I65" s="128" t="str">
        <f t="shared" si="2"/>
        <v>B</v>
      </c>
      <c r="J65" s="128">
        <f>COUNTIF(I$6:I65,I65)</f>
        <v>13</v>
      </c>
      <c r="K65" s="200">
        <v>0.07011574074074074</v>
      </c>
    </row>
    <row r="66" spans="1:11" s="122" customFormat="1" ht="15" customHeight="1" hidden="1">
      <c r="A66" s="113">
        <v>40</v>
      </c>
      <c r="B66" s="113">
        <v>83</v>
      </c>
      <c r="C66" s="199" t="s">
        <v>328</v>
      </c>
      <c r="D66" s="130" t="s">
        <v>51</v>
      </c>
      <c r="E66" s="123" t="s">
        <v>13</v>
      </c>
      <c r="F66" s="123" t="s">
        <v>3</v>
      </c>
      <c r="G66" s="123">
        <v>1978</v>
      </c>
      <c r="H66" s="130" t="s">
        <v>329</v>
      </c>
      <c r="I66" s="128" t="str">
        <f t="shared" si="2"/>
        <v>B</v>
      </c>
      <c r="J66" s="128">
        <f>COUNTIF(I$6:I66,I66)</f>
        <v>14</v>
      </c>
      <c r="K66" s="200">
        <v>0.07092592592592593</v>
      </c>
    </row>
    <row r="67" spans="1:11" s="122" customFormat="1" ht="15" customHeight="1" hidden="1">
      <c r="A67" s="113">
        <v>43</v>
      </c>
      <c r="B67" s="113">
        <v>163</v>
      </c>
      <c r="C67" s="201" t="s">
        <v>235</v>
      </c>
      <c r="D67" s="125" t="s">
        <v>46</v>
      </c>
      <c r="E67" s="126" t="s">
        <v>13</v>
      </c>
      <c r="F67" s="123" t="s">
        <v>3</v>
      </c>
      <c r="G67" s="137">
        <v>1976</v>
      </c>
      <c r="H67" s="125" t="s">
        <v>68</v>
      </c>
      <c r="I67" s="128" t="str">
        <f t="shared" si="2"/>
        <v>B</v>
      </c>
      <c r="J67" s="128">
        <f>COUNTIF(I$6:I67,I67)</f>
        <v>15</v>
      </c>
      <c r="K67" s="200">
        <v>0.07140046296296297</v>
      </c>
    </row>
    <row r="68" spans="1:11" s="122" customFormat="1" ht="15" customHeight="1" hidden="1">
      <c r="A68" s="113">
        <v>48</v>
      </c>
      <c r="B68" s="113">
        <v>7</v>
      </c>
      <c r="C68" s="199" t="s">
        <v>160</v>
      </c>
      <c r="D68" s="130" t="s">
        <v>29</v>
      </c>
      <c r="E68" s="123" t="s">
        <v>13</v>
      </c>
      <c r="F68" s="123" t="s">
        <v>3</v>
      </c>
      <c r="G68" s="123">
        <v>1971</v>
      </c>
      <c r="H68" s="130" t="s">
        <v>89</v>
      </c>
      <c r="I68" s="128" t="str">
        <f t="shared" si="2"/>
        <v>B</v>
      </c>
      <c r="J68" s="128">
        <f>COUNTIF(I$6:I68,I68)</f>
        <v>16</v>
      </c>
      <c r="K68" s="200">
        <v>0.07241898148148147</v>
      </c>
    </row>
    <row r="69" spans="1:11" s="122" customFormat="1" ht="15" customHeight="1" hidden="1">
      <c r="A69" s="113">
        <v>52</v>
      </c>
      <c r="B69" s="113">
        <v>127</v>
      </c>
      <c r="C69" s="199" t="s">
        <v>124</v>
      </c>
      <c r="D69" s="130" t="s">
        <v>86</v>
      </c>
      <c r="E69" s="123" t="s">
        <v>13</v>
      </c>
      <c r="F69" s="123" t="s">
        <v>3</v>
      </c>
      <c r="G69" s="123">
        <v>1973</v>
      </c>
      <c r="H69" s="130" t="s">
        <v>93</v>
      </c>
      <c r="I69" s="128" t="str">
        <f t="shared" si="2"/>
        <v>B</v>
      </c>
      <c r="J69" s="128">
        <f>COUNTIF(I$6:I69,I69)</f>
        <v>17</v>
      </c>
      <c r="K69" s="200">
        <v>0.07304398148148149</v>
      </c>
    </row>
    <row r="70" spans="1:11" s="122" customFormat="1" ht="15" customHeight="1" hidden="1">
      <c r="A70" s="113">
        <v>54</v>
      </c>
      <c r="B70" s="113">
        <v>70</v>
      </c>
      <c r="C70" s="199" t="s">
        <v>222</v>
      </c>
      <c r="D70" s="130" t="s">
        <v>33</v>
      </c>
      <c r="E70" s="123" t="s">
        <v>13</v>
      </c>
      <c r="F70" s="123" t="s">
        <v>3</v>
      </c>
      <c r="G70" s="123">
        <v>1977</v>
      </c>
      <c r="H70" s="130" t="s">
        <v>80</v>
      </c>
      <c r="I70" s="128" t="str">
        <f t="shared" si="2"/>
        <v>B</v>
      </c>
      <c r="J70" s="128">
        <f>COUNTIF(I$6:I70,I70)</f>
        <v>18</v>
      </c>
      <c r="K70" s="200">
        <v>0.07406249999999999</v>
      </c>
    </row>
    <row r="71" spans="1:11" s="122" customFormat="1" ht="15" customHeight="1" hidden="1">
      <c r="A71" s="113">
        <v>57</v>
      </c>
      <c r="B71" s="113">
        <v>20</v>
      </c>
      <c r="C71" s="199" t="s">
        <v>176</v>
      </c>
      <c r="D71" s="130" t="s">
        <v>31</v>
      </c>
      <c r="E71" s="123" t="s">
        <v>13</v>
      </c>
      <c r="F71" s="123" t="s">
        <v>3</v>
      </c>
      <c r="G71" s="123">
        <v>1974</v>
      </c>
      <c r="H71" s="130" t="s">
        <v>177</v>
      </c>
      <c r="I71" s="128" t="str">
        <f t="shared" si="2"/>
        <v>B</v>
      </c>
      <c r="J71" s="128">
        <f>COUNTIF(I$6:I71,I71)</f>
        <v>19</v>
      </c>
      <c r="K71" s="200">
        <v>0.07523148148148148</v>
      </c>
    </row>
    <row r="72" spans="1:11" s="122" customFormat="1" ht="15" customHeight="1" hidden="1">
      <c r="A72" s="113">
        <v>60</v>
      </c>
      <c r="B72" s="113">
        <v>21</v>
      </c>
      <c r="C72" s="199" t="s">
        <v>100</v>
      </c>
      <c r="D72" s="130" t="s">
        <v>25</v>
      </c>
      <c r="E72" s="123" t="s">
        <v>13</v>
      </c>
      <c r="F72" s="123" t="s">
        <v>3</v>
      </c>
      <c r="G72" s="123">
        <v>1969</v>
      </c>
      <c r="H72" s="130" t="s">
        <v>60</v>
      </c>
      <c r="I72" s="128" t="str">
        <f t="shared" si="2"/>
        <v>B</v>
      </c>
      <c r="J72" s="128">
        <f>COUNTIF(I$6:I72,I72)</f>
        <v>20</v>
      </c>
      <c r="K72" s="200">
        <v>0.07585648148148148</v>
      </c>
    </row>
    <row r="73" spans="1:11" s="122" customFormat="1" ht="15" customHeight="1" hidden="1">
      <c r="A73" s="113">
        <v>62</v>
      </c>
      <c r="B73" s="113">
        <v>71</v>
      </c>
      <c r="C73" s="199" t="s">
        <v>223</v>
      </c>
      <c r="D73" s="130" t="s">
        <v>24</v>
      </c>
      <c r="E73" s="123" t="s">
        <v>13</v>
      </c>
      <c r="F73" s="123" t="s">
        <v>3</v>
      </c>
      <c r="G73" s="123">
        <v>1975</v>
      </c>
      <c r="H73" s="130" t="s">
        <v>60</v>
      </c>
      <c r="I73" s="128" t="str">
        <f t="shared" si="2"/>
        <v>B</v>
      </c>
      <c r="J73" s="128">
        <f>COUNTIF(I$6:I73,I73)</f>
        <v>21</v>
      </c>
      <c r="K73" s="200">
        <v>0.07616898148148148</v>
      </c>
    </row>
    <row r="74" spans="1:11" s="122" customFormat="1" ht="15" customHeight="1" hidden="1">
      <c r="A74" s="113">
        <v>63</v>
      </c>
      <c r="B74" s="113">
        <v>125</v>
      </c>
      <c r="C74" s="199" t="s">
        <v>114</v>
      </c>
      <c r="D74" s="130" t="s">
        <v>26</v>
      </c>
      <c r="E74" s="123" t="s">
        <v>13</v>
      </c>
      <c r="F74" s="123" t="s">
        <v>3</v>
      </c>
      <c r="G74" s="123">
        <v>1973</v>
      </c>
      <c r="H74" s="130" t="s">
        <v>278</v>
      </c>
      <c r="I74" s="128" t="str">
        <f t="shared" si="2"/>
        <v>B</v>
      </c>
      <c r="J74" s="128">
        <f>COUNTIF(I$6:I74,I74)</f>
        <v>22</v>
      </c>
      <c r="K74" s="200">
        <v>0.07637731481481481</v>
      </c>
    </row>
    <row r="75" spans="1:11" s="122" customFormat="1" ht="15" customHeight="1" hidden="1">
      <c r="A75" s="113">
        <v>71</v>
      </c>
      <c r="B75" s="113">
        <v>120</v>
      </c>
      <c r="C75" s="199" t="s">
        <v>116</v>
      </c>
      <c r="D75" s="130" t="s">
        <v>48</v>
      </c>
      <c r="E75" s="123" t="s">
        <v>13</v>
      </c>
      <c r="F75" s="123" t="s">
        <v>3</v>
      </c>
      <c r="G75" s="123">
        <v>1970</v>
      </c>
      <c r="H75" s="130" t="s">
        <v>68</v>
      </c>
      <c r="I75" s="128" t="str">
        <f t="shared" si="2"/>
        <v>B</v>
      </c>
      <c r="J75" s="128">
        <f>COUNTIF(I$6:I75,I75)</f>
        <v>23</v>
      </c>
      <c r="K75" s="200">
        <v>0.07781249999999999</v>
      </c>
    </row>
    <row r="76" spans="1:11" s="122" customFormat="1" ht="15" customHeight="1" hidden="1">
      <c r="A76" s="113">
        <v>72</v>
      </c>
      <c r="B76" s="113">
        <v>171</v>
      </c>
      <c r="C76" s="201" t="s">
        <v>360</v>
      </c>
      <c r="D76" s="125" t="s">
        <v>35</v>
      </c>
      <c r="E76" s="126" t="s">
        <v>13</v>
      </c>
      <c r="F76" s="123" t="s">
        <v>3</v>
      </c>
      <c r="G76" s="137">
        <v>1975</v>
      </c>
      <c r="H76" s="125" t="s">
        <v>361</v>
      </c>
      <c r="I76" s="128" t="str">
        <f t="shared" si="2"/>
        <v>B</v>
      </c>
      <c r="J76" s="128">
        <f>COUNTIF(I$6:I76,I76)</f>
        <v>24</v>
      </c>
      <c r="K76" s="200">
        <v>0.07804398148148149</v>
      </c>
    </row>
    <row r="77" spans="1:11" s="122" customFormat="1" ht="15" customHeight="1" hidden="1">
      <c r="A77" s="113">
        <v>78</v>
      </c>
      <c r="B77" s="113">
        <v>29</v>
      </c>
      <c r="C77" s="199" t="s">
        <v>187</v>
      </c>
      <c r="D77" s="130" t="s">
        <v>28</v>
      </c>
      <c r="E77" s="123" t="s">
        <v>13</v>
      </c>
      <c r="F77" s="123" t="s">
        <v>3</v>
      </c>
      <c r="G77" s="123">
        <v>1969</v>
      </c>
      <c r="H77" s="130" t="s">
        <v>59</v>
      </c>
      <c r="I77" s="128" t="str">
        <f t="shared" si="2"/>
        <v>B</v>
      </c>
      <c r="J77" s="128">
        <f>COUNTIF(I$6:I77,I77)</f>
        <v>25</v>
      </c>
      <c r="K77" s="200">
        <v>0.07885416666666667</v>
      </c>
    </row>
    <row r="78" spans="1:11" s="122" customFormat="1" ht="15" customHeight="1" hidden="1">
      <c r="A78" s="113">
        <v>82</v>
      </c>
      <c r="B78" s="113">
        <v>73</v>
      </c>
      <c r="C78" s="199" t="s">
        <v>324</v>
      </c>
      <c r="D78" s="130" t="s">
        <v>143</v>
      </c>
      <c r="E78" s="123" t="s">
        <v>13</v>
      </c>
      <c r="F78" s="123" t="s">
        <v>3</v>
      </c>
      <c r="G78" s="123">
        <v>1975</v>
      </c>
      <c r="H78" s="130" t="s">
        <v>325</v>
      </c>
      <c r="I78" s="128" t="str">
        <f t="shared" si="2"/>
        <v>B</v>
      </c>
      <c r="J78" s="128">
        <f>COUNTIF(I$6:I78,I78)</f>
        <v>26</v>
      </c>
      <c r="K78" s="200">
        <v>0.07947916666666667</v>
      </c>
    </row>
    <row r="79" spans="1:11" s="122" customFormat="1" ht="15" customHeight="1" hidden="1">
      <c r="A79" s="113">
        <v>87</v>
      </c>
      <c r="B79" s="113">
        <v>13</v>
      </c>
      <c r="C79" s="199" t="s">
        <v>168</v>
      </c>
      <c r="D79" s="130" t="s">
        <v>28</v>
      </c>
      <c r="E79" s="123" t="s">
        <v>13</v>
      </c>
      <c r="F79" s="123" t="s">
        <v>3</v>
      </c>
      <c r="G79" s="123">
        <v>1976</v>
      </c>
      <c r="H79" s="130" t="s">
        <v>169</v>
      </c>
      <c r="I79" s="128" t="str">
        <f t="shared" si="2"/>
        <v>B</v>
      </c>
      <c r="J79" s="128">
        <f>COUNTIF(I$6:I79,I79)</f>
        <v>27</v>
      </c>
      <c r="K79" s="200">
        <v>0.07980324074074074</v>
      </c>
    </row>
    <row r="80" spans="1:11" s="122" customFormat="1" ht="15" customHeight="1" hidden="1">
      <c r="A80" s="113">
        <v>91</v>
      </c>
      <c r="B80" s="113">
        <v>175</v>
      </c>
      <c r="C80" s="201" t="s">
        <v>362</v>
      </c>
      <c r="D80" s="125" t="s">
        <v>31</v>
      </c>
      <c r="E80" s="126" t="s">
        <v>13</v>
      </c>
      <c r="F80" s="123" t="s">
        <v>3</v>
      </c>
      <c r="G80" s="137">
        <v>1978</v>
      </c>
      <c r="H80" s="125" t="s">
        <v>12</v>
      </c>
      <c r="I80" s="128" t="str">
        <f t="shared" si="2"/>
        <v>B</v>
      </c>
      <c r="J80" s="128">
        <f>COUNTIF(I$6:I80,I80)</f>
        <v>28</v>
      </c>
      <c r="K80" s="200">
        <v>0.0812962962962963</v>
      </c>
    </row>
    <row r="81" spans="1:11" s="122" customFormat="1" ht="15" customHeight="1" hidden="1">
      <c r="A81" s="113">
        <v>93</v>
      </c>
      <c r="B81" s="113">
        <v>47</v>
      </c>
      <c r="C81" s="199" t="s">
        <v>309</v>
      </c>
      <c r="D81" s="130" t="s">
        <v>28</v>
      </c>
      <c r="E81" s="123" t="s">
        <v>13</v>
      </c>
      <c r="F81" s="123" t="s">
        <v>3</v>
      </c>
      <c r="G81" s="123">
        <v>1971</v>
      </c>
      <c r="H81" s="130" t="s">
        <v>310</v>
      </c>
      <c r="I81" s="128" t="str">
        <f t="shared" si="2"/>
        <v>B</v>
      </c>
      <c r="J81" s="128">
        <f>COUNTIF(I$6:I81,I81)</f>
        <v>29</v>
      </c>
      <c r="K81" s="200">
        <v>0.08130787037037036</v>
      </c>
    </row>
    <row r="82" spans="1:11" s="122" customFormat="1" ht="15" customHeight="1" hidden="1">
      <c r="A82" s="113">
        <v>96</v>
      </c>
      <c r="B82" s="113">
        <v>161</v>
      </c>
      <c r="C82" s="197" t="s">
        <v>134</v>
      </c>
      <c r="D82" s="125" t="s">
        <v>33</v>
      </c>
      <c r="E82" s="126" t="s">
        <v>13</v>
      </c>
      <c r="F82" s="123" t="s">
        <v>3</v>
      </c>
      <c r="G82" s="137">
        <v>1977</v>
      </c>
      <c r="H82" s="125" t="s">
        <v>169</v>
      </c>
      <c r="I82" s="128" t="str">
        <f t="shared" si="2"/>
        <v>B</v>
      </c>
      <c r="J82" s="128">
        <f>COUNTIF(I$6:I82,I82)</f>
        <v>30</v>
      </c>
      <c r="K82" s="200">
        <v>0.08209490740740741</v>
      </c>
    </row>
    <row r="83" spans="1:11" s="122" customFormat="1" ht="15" customHeight="1" hidden="1">
      <c r="A83" s="113">
        <v>97</v>
      </c>
      <c r="B83" s="113">
        <v>80</v>
      </c>
      <c r="C83" s="199" t="s">
        <v>230</v>
      </c>
      <c r="D83" s="130" t="s">
        <v>25</v>
      </c>
      <c r="E83" s="123" t="s">
        <v>13</v>
      </c>
      <c r="F83" s="123" t="s">
        <v>3</v>
      </c>
      <c r="G83" s="123">
        <v>1972</v>
      </c>
      <c r="H83" s="130" t="s">
        <v>231</v>
      </c>
      <c r="I83" s="128" t="str">
        <f t="shared" si="2"/>
        <v>B</v>
      </c>
      <c r="J83" s="128">
        <f>COUNTIF(I$6:I83,I83)</f>
        <v>31</v>
      </c>
      <c r="K83" s="200">
        <v>0.08217592592592593</v>
      </c>
    </row>
    <row r="84" spans="1:11" s="122" customFormat="1" ht="15" customHeight="1" hidden="1">
      <c r="A84" s="113">
        <v>101</v>
      </c>
      <c r="B84" s="113">
        <v>118</v>
      </c>
      <c r="C84" s="199" t="s">
        <v>32</v>
      </c>
      <c r="D84" s="130" t="s">
        <v>33</v>
      </c>
      <c r="E84" s="123" t="s">
        <v>13</v>
      </c>
      <c r="F84" s="123" t="s">
        <v>3</v>
      </c>
      <c r="G84" s="123">
        <v>1978</v>
      </c>
      <c r="H84" s="130" t="s">
        <v>271</v>
      </c>
      <c r="I84" s="128" t="str">
        <f t="shared" si="2"/>
        <v>B</v>
      </c>
      <c r="J84" s="128">
        <f>COUNTIF(I$6:I84,I84)</f>
        <v>32</v>
      </c>
      <c r="K84" s="200">
        <v>0.08339120370370372</v>
      </c>
    </row>
    <row r="85" spans="1:11" s="122" customFormat="1" ht="15" customHeight="1" hidden="1">
      <c r="A85" s="113">
        <v>110</v>
      </c>
      <c r="B85" s="113">
        <v>160</v>
      </c>
      <c r="C85" s="199" t="s">
        <v>287</v>
      </c>
      <c r="D85" s="130" t="s">
        <v>23</v>
      </c>
      <c r="E85" s="123" t="s">
        <v>13</v>
      </c>
      <c r="F85" s="123" t="s">
        <v>3</v>
      </c>
      <c r="G85" s="123">
        <v>1976</v>
      </c>
      <c r="H85" s="130" t="s">
        <v>60</v>
      </c>
      <c r="I85" s="128" t="str">
        <f t="shared" si="2"/>
        <v>B</v>
      </c>
      <c r="J85" s="128">
        <f>COUNTIF(I$6:I85,I85)</f>
        <v>33</v>
      </c>
      <c r="K85" s="200">
        <v>0.08680555555555557</v>
      </c>
    </row>
    <row r="86" spans="1:11" s="122" customFormat="1" ht="15" customHeight="1" hidden="1">
      <c r="A86" s="113">
        <v>111</v>
      </c>
      <c r="B86" s="113">
        <v>23</v>
      </c>
      <c r="C86" s="199" t="s">
        <v>303</v>
      </c>
      <c r="D86" s="130" t="s">
        <v>35</v>
      </c>
      <c r="E86" s="123" t="s">
        <v>13</v>
      </c>
      <c r="F86" s="123" t="s">
        <v>3</v>
      </c>
      <c r="G86" s="123">
        <v>1976</v>
      </c>
      <c r="H86" s="130" t="s">
        <v>60</v>
      </c>
      <c r="I86" s="128" t="str">
        <f t="shared" si="2"/>
        <v>B</v>
      </c>
      <c r="J86" s="128">
        <f>COUNTIF(I$6:I86,I86)</f>
        <v>34</v>
      </c>
      <c r="K86" s="200">
        <v>0.08717592592592593</v>
      </c>
    </row>
    <row r="87" spans="1:11" s="122" customFormat="1" ht="15" customHeight="1" hidden="1">
      <c r="A87" s="113">
        <v>112</v>
      </c>
      <c r="B87" s="113">
        <v>117</v>
      </c>
      <c r="C87" s="199" t="s">
        <v>347</v>
      </c>
      <c r="D87" s="130" t="s">
        <v>348</v>
      </c>
      <c r="E87" s="123" t="s">
        <v>13</v>
      </c>
      <c r="F87" s="123" t="s">
        <v>3</v>
      </c>
      <c r="G87" s="123">
        <v>1971</v>
      </c>
      <c r="H87" s="130" t="s">
        <v>71</v>
      </c>
      <c r="I87" s="128" t="str">
        <f t="shared" si="2"/>
        <v>B</v>
      </c>
      <c r="J87" s="128">
        <f>COUNTIF(I$6:I87,I87)</f>
        <v>35</v>
      </c>
      <c r="K87" s="200">
        <v>0.08721064814814815</v>
      </c>
    </row>
    <row r="88" spans="1:11" s="122" customFormat="1" ht="15" customHeight="1" hidden="1">
      <c r="A88" s="113">
        <v>124</v>
      </c>
      <c r="B88" s="113">
        <v>124</v>
      </c>
      <c r="C88" s="199" t="s">
        <v>349</v>
      </c>
      <c r="D88" s="130" t="s">
        <v>28</v>
      </c>
      <c r="E88" s="123" t="s">
        <v>13</v>
      </c>
      <c r="F88" s="123" t="s">
        <v>3</v>
      </c>
      <c r="G88" s="123">
        <v>1974</v>
      </c>
      <c r="H88" s="130" t="s">
        <v>59</v>
      </c>
      <c r="I88" s="128" t="str">
        <f t="shared" si="2"/>
        <v>B</v>
      </c>
      <c r="J88" s="128">
        <f>COUNTIF(I$6:I88,I88)</f>
        <v>36</v>
      </c>
      <c r="K88" s="200">
        <v>0.08993055555555556</v>
      </c>
    </row>
    <row r="89" spans="1:11" s="122" customFormat="1" ht="15" customHeight="1" hidden="1">
      <c r="A89" s="113">
        <v>125</v>
      </c>
      <c r="B89" s="113">
        <v>178</v>
      </c>
      <c r="C89" s="201" t="s">
        <v>82</v>
      </c>
      <c r="D89" s="125" t="s">
        <v>153</v>
      </c>
      <c r="E89" s="126" t="s">
        <v>13</v>
      </c>
      <c r="F89" s="123" t="s">
        <v>3</v>
      </c>
      <c r="G89" s="137">
        <v>1969</v>
      </c>
      <c r="H89" s="125" t="s">
        <v>80</v>
      </c>
      <c r="I89" s="128" t="str">
        <f t="shared" si="2"/>
        <v>B</v>
      </c>
      <c r="J89" s="128">
        <f>COUNTIF(I$6:I89,I89)</f>
        <v>37</v>
      </c>
      <c r="K89" s="200">
        <v>0.09056712962962964</v>
      </c>
    </row>
    <row r="90" spans="1:11" s="122" customFormat="1" ht="15" customHeight="1" hidden="1">
      <c r="A90" s="113">
        <v>131</v>
      </c>
      <c r="B90" s="113">
        <v>63</v>
      </c>
      <c r="C90" s="199" t="s">
        <v>135</v>
      </c>
      <c r="D90" s="130" t="s">
        <v>36</v>
      </c>
      <c r="E90" s="123" t="s">
        <v>13</v>
      </c>
      <c r="F90" s="123" t="s">
        <v>3</v>
      </c>
      <c r="G90" s="123">
        <v>1969</v>
      </c>
      <c r="H90" s="130" t="s">
        <v>207</v>
      </c>
      <c r="I90" s="128" t="str">
        <f t="shared" si="2"/>
        <v>B</v>
      </c>
      <c r="J90" s="128">
        <f>COUNTIF(I$6:I90,I90)</f>
        <v>38</v>
      </c>
      <c r="K90" s="200">
        <v>0.09369212962962963</v>
      </c>
    </row>
    <row r="91" spans="1:11" s="122" customFormat="1" ht="15" customHeight="1" hidden="1">
      <c r="A91" s="113">
        <v>141</v>
      </c>
      <c r="B91" s="113">
        <v>52</v>
      </c>
      <c r="C91" s="199" t="s">
        <v>205</v>
      </c>
      <c r="D91" s="130" t="s">
        <v>206</v>
      </c>
      <c r="E91" s="123" t="s">
        <v>13</v>
      </c>
      <c r="F91" s="123" t="s">
        <v>3</v>
      </c>
      <c r="G91" s="123">
        <v>1974</v>
      </c>
      <c r="H91" s="130" t="s">
        <v>207</v>
      </c>
      <c r="I91" s="128" t="str">
        <f t="shared" si="2"/>
        <v>B</v>
      </c>
      <c r="J91" s="128">
        <f>COUNTIF(I$6:I91,I91)</f>
        <v>39</v>
      </c>
      <c r="K91" s="198"/>
    </row>
    <row r="92" spans="1:11" s="122" customFormat="1" ht="15" customHeight="1" hidden="1">
      <c r="A92" s="113">
        <v>150</v>
      </c>
      <c r="B92" s="113">
        <v>99</v>
      </c>
      <c r="C92" s="199" t="s">
        <v>249</v>
      </c>
      <c r="D92" s="130" t="s">
        <v>29</v>
      </c>
      <c r="E92" s="123" t="s">
        <v>13</v>
      </c>
      <c r="F92" s="123" t="s">
        <v>3</v>
      </c>
      <c r="G92" s="123">
        <v>1977</v>
      </c>
      <c r="H92" s="130" t="s">
        <v>73</v>
      </c>
      <c r="I92" s="128" t="str">
        <f t="shared" si="2"/>
        <v>B</v>
      </c>
      <c r="J92" s="128">
        <f>COUNTIF(I$6:I92,I92)</f>
        <v>40</v>
      </c>
      <c r="K92" s="198"/>
    </row>
    <row r="93" spans="1:11" s="122" customFormat="1" ht="15" customHeight="1" hidden="1">
      <c r="A93" s="113">
        <v>159</v>
      </c>
      <c r="B93" s="113">
        <v>146</v>
      </c>
      <c r="C93" s="197" t="s">
        <v>355</v>
      </c>
      <c r="D93" s="125" t="s">
        <v>29</v>
      </c>
      <c r="E93" s="126" t="s">
        <v>13</v>
      </c>
      <c r="F93" s="123" t="s">
        <v>3</v>
      </c>
      <c r="G93" s="137">
        <v>1970</v>
      </c>
      <c r="H93" s="125" t="s">
        <v>71</v>
      </c>
      <c r="I93" s="128" t="str">
        <f t="shared" si="2"/>
        <v>B</v>
      </c>
      <c r="J93" s="128">
        <f>COUNTIF(I$6:I93,I93)</f>
        <v>41</v>
      </c>
      <c r="K93" s="198"/>
    </row>
    <row r="94" spans="1:11" s="122" customFormat="1" ht="15" customHeight="1" hidden="1">
      <c r="A94" s="113">
        <v>165</v>
      </c>
      <c r="B94" s="113">
        <v>181</v>
      </c>
      <c r="C94" s="201" t="s">
        <v>364</v>
      </c>
      <c r="D94" s="125" t="s">
        <v>84</v>
      </c>
      <c r="E94" s="126" t="s">
        <v>13</v>
      </c>
      <c r="F94" s="123" t="s">
        <v>3</v>
      </c>
      <c r="G94" s="137">
        <v>1978</v>
      </c>
      <c r="H94" s="125" t="s">
        <v>365</v>
      </c>
      <c r="I94" s="128" t="str">
        <f t="shared" si="2"/>
        <v>B</v>
      </c>
      <c r="J94" s="128">
        <f>COUNTIF(I$6:I94,I94)</f>
        <v>42</v>
      </c>
      <c r="K94" s="198"/>
    </row>
    <row r="95" spans="1:11" s="122" customFormat="1" ht="15" customHeight="1">
      <c r="A95" s="113"/>
      <c r="B95" s="113"/>
      <c r="C95" s="201"/>
      <c r="D95" s="125"/>
      <c r="E95" s="126"/>
      <c r="F95" s="123"/>
      <c r="G95" s="137"/>
      <c r="H95" s="125"/>
      <c r="I95" s="128"/>
      <c r="J95" s="128"/>
      <c r="K95" s="198"/>
    </row>
    <row r="96" spans="1:11" s="135" customFormat="1" ht="15" customHeight="1">
      <c r="A96" s="131">
        <v>1</v>
      </c>
      <c r="B96" s="131">
        <v>130</v>
      </c>
      <c r="C96" s="211" t="s">
        <v>155</v>
      </c>
      <c r="D96" s="133" t="s">
        <v>21</v>
      </c>
      <c r="E96" s="134" t="s">
        <v>57</v>
      </c>
      <c r="F96" s="134" t="s">
        <v>3</v>
      </c>
      <c r="G96" s="134">
        <v>1968</v>
      </c>
      <c r="H96" s="133" t="s">
        <v>156</v>
      </c>
      <c r="I96" s="132" t="str">
        <f aca="true" t="shared" si="3" ref="I96:I118">IF($F96="m",IF($G$1-$G96&gt;19,IF($G$1-$G96&lt;40,"A",IF($G$1-$G96&gt;49,IF($G$1-$G96&gt;59,IF($G$1-$G96&gt;69,"E","D"),"C"),"B")),"JM"),IF($G$1-$G96&gt;19,IF($G$1-$G96&lt;40,"F",IF($G$1-$G96&lt;50,"G","H")),"JŽ"))</f>
        <v>C</v>
      </c>
      <c r="J96" s="132">
        <f>COUNTIF(I$6:I96,I96)</f>
        <v>1</v>
      </c>
      <c r="K96" s="212">
        <v>0.055081018518518515</v>
      </c>
    </row>
    <row r="97" spans="1:11" s="147" customFormat="1" ht="15" customHeight="1">
      <c r="A97" s="143">
        <v>2</v>
      </c>
      <c r="B97" s="143">
        <v>172</v>
      </c>
      <c r="C97" s="224" t="s">
        <v>128</v>
      </c>
      <c r="D97" s="145" t="s">
        <v>158</v>
      </c>
      <c r="E97" s="146" t="s">
        <v>58</v>
      </c>
      <c r="F97" s="146" t="s">
        <v>3</v>
      </c>
      <c r="G97" s="146">
        <v>1964</v>
      </c>
      <c r="H97" s="145" t="s">
        <v>159</v>
      </c>
      <c r="I97" s="144" t="str">
        <f t="shared" si="3"/>
        <v>C</v>
      </c>
      <c r="J97" s="144">
        <f>COUNTIF(I$6:I97,I97)</f>
        <v>2</v>
      </c>
      <c r="K97" s="223">
        <v>0.05710648148148148</v>
      </c>
    </row>
    <row r="98" spans="1:11" s="152" customFormat="1" ht="15" customHeight="1">
      <c r="A98" s="148">
        <v>3</v>
      </c>
      <c r="B98" s="148">
        <v>141</v>
      </c>
      <c r="C98" s="208" t="s">
        <v>119</v>
      </c>
      <c r="D98" s="150" t="s">
        <v>36</v>
      </c>
      <c r="E98" s="151" t="s">
        <v>13</v>
      </c>
      <c r="F98" s="151" t="s">
        <v>3</v>
      </c>
      <c r="G98" s="151">
        <v>1963</v>
      </c>
      <c r="H98" s="150" t="s">
        <v>288</v>
      </c>
      <c r="I98" s="149" t="str">
        <f t="shared" si="3"/>
        <v>C</v>
      </c>
      <c r="J98" s="149">
        <f>COUNTIF(I$6:I98,I98)</f>
        <v>3</v>
      </c>
      <c r="K98" s="209">
        <v>0.060717592592592594</v>
      </c>
    </row>
    <row r="99" spans="1:11" s="122" customFormat="1" ht="15" customHeight="1" hidden="1">
      <c r="A99" s="113">
        <v>12</v>
      </c>
      <c r="B99" s="113">
        <v>12</v>
      </c>
      <c r="C99" s="199" t="s">
        <v>118</v>
      </c>
      <c r="D99" s="130" t="s">
        <v>51</v>
      </c>
      <c r="E99" s="123" t="s">
        <v>13</v>
      </c>
      <c r="F99" s="123" t="s">
        <v>3</v>
      </c>
      <c r="G99" s="123">
        <v>1967</v>
      </c>
      <c r="H99" s="130" t="s">
        <v>76</v>
      </c>
      <c r="I99" s="128" t="str">
        <f t="shared" si="3"/>
        <v>C</v>
      </c>
      <c r="J99" s="128">
        <f>COUNTIF(I$6:I99,I99)</f>
        <v>4</v>
      </c>
      <c r="K99" s="200">
        <v>0.06115740740740741</v>
      </c>
    </row>
    <row r="100" spans="1:11" s="122" customFormat="1" ht="15" customHeight="1" hidden="1">
      <c r="A100" s="113">
        <v>14</v>
      </c>
      <c r="B100" s="113">
        <v>98</v>
      </c>
      <c r="C100" s="199" t="s">
        <v>145</v>
      </c>
      <c r="D100" s="130" t="s">
        <v>43</v>
      </c>
      <c r="E100" s="123" t="s">
        <v>13</v>
      </c>
      <c r="F100" s="123" t="s">
        <v>3</v>
      </c>
      <c r="G100" s="123">
        <v>1965</v>
      </c>
      <c r="H100" s="130" t="s">
        <v>12</v>
      </c>
      <c r="I100" s="128" t="str">
        <f t="shared" si="3"/>
        <v>C</v>
      </c>
      <c r="J100" s="128">
        <f>COUNTIF(I$6:I100,I100)</f>
        <v>5</v>
      </c>
      <c r="K100" s="200">
        <v>0.0625</v>
      </c>
    </row>
    <row r="101" spans="1:11" s="122" customFormat="1" ht="15" customHeight="1" hidden="1">
      <c r="A101" s="113">
        <v>23</v>
      </c>
      <c r="B101" s="113">
        <v>67</v>
      </c>
      <c r="C101" s="199" t="s">
        <v>220</v>
      </c>
      <c r="D101" s="130" t="s">
        <v>36</v>
      </c>
      <c r="E101" s="123" t="s">
        <v>13</v>
      </c>
      <c r="F101" s="123" t="s">
        <v>3</v>
      </c>
      <c r="G101" s="123">
        <v>1962</v>
      </c>
      <c r="H101" s="130" t="s">
        <v>221</v>
      </c>
      <c r="I101" s="128" t="str">
        <f t="shared" si="3"/>
        <v>C</v>
      </c>
      <c r="J101" s="128">
        <f>COUNTIF(I$6:I101,I101)</f>
        <v>6</v>
      </c>
      <c r="K101" s="200">
        <v>0.06659722222222221</v>
      </c>
    </row>
    <row r="102" spans="1:11" s="122" customFormat="1" ht="15" customHeight="1" hidden="1">
      <c r="A102" s="113">
        <v>27</v>
      </c>
      <c r="B102" s="113">
        <v>76</v>
      </c>
      <c r="C102" s="199" t="s">
        <v>326</v>
      </c>
      <c r="D102" s="130" t="s">
        <v>189</v>
      </c>
      <c r="E102" s="123" t="s">
        <v>13</v>
      </c>
      <c r="F102" s="123" t="s">
        <v>3</v>
      </c>
      <c r="G102" s="123">
        <v>1967</v>
      </c>
      <c r="H102" s="130" t="s">
        <v>327</v>
      </c>
      <c r="I102" s="128" t="str">
        <f t="shared" si="3"/>
        <v>C</v>
      </c>
      <c r="J102" s="128">
        <f>COUNTIF(I$6:I102,I102)</f>
        <v>7</v>
      </c>
      <c r="K102" s="200">
        <v>0.06730324074074073</v>
      </c>
    </row>
    <row r="103" spans="1:11" s="122" customFormat="1" ht="15" customHeight="1" hidden="1">
      <c r="A103" s="113">
        <v>34</v>
      </c>
      <c r="B103" s="113">
        <v>30</v>
      </c>
      <c r="C103" s="199" t="s">
        <v>102</v>
      </c>
      <c r="D103" s="130" t="s">
        <v>11</v>
      </c>
      <c r="E103" s="123" t="s">
        <v>13</v>
      </c>
      <c r="F103" s="123" t="s">
        <v>3</v>
      </c>
      <c r="G103" s="123">
        <v>1966</v>
      </c>
      <c r="H103" s="130" t="s">
        <v>64</v>
      </c>
      <c r="I103" s="128" t="str">
        <f t="shared" si="3"/>
        <v>C</v>
      </c>
      <c r="J103" s="128">
        <f>COUNTIF(I$6:I103,I103)</f>
        <v>8</v>
      </c>
      <c r="K103" s="200">
        <v>0.06880787037037038</v>
      </c>
    </row>
    <row r="104" spans="1:11" s="122" customFormat="1" ht="15" customHeight="1" hidden="1">
      <c r="A104" s="113">
        <v>46</v>
      </c>
      <c r="B104" s="113">
        <v>162</v>
      </c>
      <c r="C104" s="199" t="s">
        <v>295</v>
      </c>
      <c r="D104" s="130" t="s">
        <v>86</v>
      </c>
      <c r="E104" s="123" t="s">
        <v>13</v>
      </c>
      <c r="F104" s="123" t="s">
        <v>3</v>
      </c>
      <c r="G104" s="123">
        <v>1964</v>
      </c>
      <c r="H104" s="130" t="s">
        <v>296</v>
      </c>
      <c r="I104" s="128" t="str">
        <f t="shared" si="3"/>
        <v>C</v>
      </c>
      <c r="J104" s="128">
        <f>COUNTIF(I$6:I104,I104)</f>
        <v>9</v>
      </c>
      <c r="K104" s="200">
        <v>0.07215277777777777</v>
      </c>
    </row>
    <row r="105" spans="1:11" s="122" customFormat="1" ht="15" customHeight="1" hidden="1">
      <c r="A105" s="113">
        <v>49</v>
      </c>
      <c r="B105" s="113">
        <v>133</v>
      </c>
      <c r="C105" s="199" t="s">
        <v>239</v>
      </c>
      <c r="D105" s="130" t="s">
        <v>29</v>
      </c>
      <c r="E105" s="123" t="s">
        <v>13</v>
      </c>
      <c r="F105" s="123" t="s">
        <v>3</v>
      </c>
      <c r="G105" s="123">
        <v>1967</v>
      </c>
      <c r="H105" s="130" t="s">
        <v>332</v>
      </c>
      <c r="I105" s="128" t="str">
        <f t="shared" si="3"/>
        <v>C</v>
      </c>
      <c r="J105" s="128">
        <f>COUNTIF(I$6:I105,I105)</f>
        <v>10</v>
      </c>
      <c r="K105" s="200">
        <v>0.07246527777777778</v>
      </c>
    </row>
    <row r="106" spans="1:11" s="122" customFormat="1" ht="15" customHeight="1" hidden="1">
      <c r="A106" s="113">
        <v>55</v>
      </c>
      <c r="B106" s="113">
        <v>11</v>
      </c>
      <c r="C106" s="199" t="s">
        <v>294</v>
      </c>
      <c r="D106" s="130" t="s">
        <v>25</v>
      </c>
      <c r="E106" s="123" t="s">
        <v>13</v>
      </c>
      <c r="F106" s="123" t="s">
        <v>3</v>
      </c>
      <c r="G106" s="123">
        <v>1967</v>
      </c>
      <c r="H106" s="130" t="s">
        <v>59</v>
      </c>
      <c r="I106" s="128" t="str">
        <f t="shared" si="3"/>
        <v>C</v>
      </c>
      <c r="J106" s="128">
        <f>COUNTIF(I$6:I106,I106)</f>
        <v>11</v>
      </c>
      <c r="K106" s="200">
        <v>0.07453703703703704</v>
      </c>
    </row>
    <row r="107" spans="1:11" s="122" customFormat="1" ht="15" customHeight="1" hidden="1">
      <c r="A107" s="113">
        <v>61</v>
      </c>
      <c r="B107" s="113">
        <v>66</v>
      </c>
      <c r="C107" s="199" t="s">
        <v>101</v>
      </c>
      <c r="D107" s="130" t="s">
        <v>38</v>
      </c>
      <c r="E107" s="123" t="s">
        <v>13</v>
      </c>
      <c r="F107" s="123" t="s">
        <v>3</v>
      </c>
      <c r="G107" s="123">
        <v>1962</v>
      </c>
      <c r="H107" s="130" t="s">
        <v>63</v>
      </c>
      <c r="I107" s="128" t="str">
        <f t="shared" si="3"/>
        <v>C</v>
      </c>
      <c r="J107" s="128">
        <f>COUNTIF(I$6:I107,I107)</f>
        <v>12</v>
      </c>
      <c r="K107" s="200">
        <v>0.07608796296296295</v>
      </c>
    </row>
    <row r="108" spans="1:11" s="122" customFormat="1" ht="15" customHeight="1" hidden="1">
      <c r="A108" s="113">
        <v>76</v>
      </c>
      <c r="B108" s="113">
        <v>43</v>
      </c>
      <c r="C108" s="199" t="s">
        <v>133</v>
      </c>
      <c r="D108" s="130" t="s">
        <v>25</v>
      </c>
      <c r="E108" s="123" t="s">
        <v>13</v>
      </c>
      <c r="F108" s="123" t="s">
        <v>3</v>
      </c>
      <c r="G108" s="123">
        <v>1959</v>
      </c>
      <c r="H108" s="130" t="s">
        <v>200</v>
      </c>
      <c r="I108" s="128" t="str">
        <f t="shared" si="3"/>
        <v>C</v>
      </c>
      <c r="J108" s="128">
        <f>COUNTIF(I$6:I108,I108)</f>
        <v>13</v>
      </c>
      <c r="K108" s="200">
        <v>0.07847222222222222</v>
      </c>
    </row>
    <row r="109" spans="1:11" s="122" customFormat="1" ht="15" customHeight="1" hidden="1">
      <c r="A109" s="113">
        <v>81</v>
      </c>
      <c r="B109" s="113">
        <v>148</v>
      </c>
      <c r="C109" s="199" t="s">
        <v>127</v>
      </c>
      <c r="D109" s="130" t="s">
        <v>11</v>
      </c>
      <c r="E109" s="123" t="s">
        <v>13</v>
      </c>
      <c r="F109" s="123" t="s">
        <v>3</v>
      </c>
      <c r="G109" s="123">
        <v>1964</v>
      </c>
      <c r="H109" s="130" t="s">
        <v>197</v>
      </c>
      <c r="I109" s="128" t="str">
        <f t="shared" si="3"/>
        <v>C</v>
      </c>
      <c r="J109" s="128">
        <f>COUNTIF(I$6:I109,I109)</f>
        <v>14</v>
      </c>
      <c r="K109" s="200">
        <v>0.0793287037037037</v>
      </c>
    </row>
    <row r="110" spans="1:11" s="122" customFormat="1" ht="15" customHeight="1" hidden="1">
      <c r="A110" s="113">
        <v>89</v>
      </c>
      <c r="B110" s="113">
        <v>57</v>
      </c>
      <c r="C110" s="199" t="s">
        <v>121</v>
      </c>
      <c r="D110" s="130" t="s">
        <v>34</v>
      </c>
      <c r="E110" s="123" t="s">
        <v>13</v>
      </c>
      <c r="F110" s="123" t="s">
        <v>3</v>
      </c>
      <c r="G110" s="123">
        <v>1967</v>
      </c>
      <c r="H110" s="130" t="s">
        <v>75</v>
      </c>
      <c r="I110" s="128" t="str">
        <f t="shared" si="3"/>
        <v>C</v>
      </c>
      <c r="J110" s="128">
        <f>COUNTIF(I$6:I110,I110)</f>
        <v>15</v>
      </c>
      <c r="K110" s="200">
        <v>0.0802662037037037</v>
      </c>
    </row>
    <row r="111" spans="1:11" s="122" customFormat="1" ht="15" customHeight="1" hidden="1">
      <c r="A111" s="113">
        <v>107</v>
      </c>
      <c r="B111" s="113">
        <v>169</v>
      </c>
      <c r="C111" s="201" t="s">
        <v>359</v>
      </c>
      <c r="D111" s="125" t="s">
        <v>28</v>
      </c>
      <c r="E111" s="126" t="s">
        <v>13</v>
      </c>
      <c r="F111" s="123" t="s">
        <v>3</v>
      </c>
      <c r="G111" s="137">
        <v>1963</v>
      </c>
      <c r="H111" s="125" t="s">
        <v>59</v>
      </c>
      <c r="I111" s="128" t="str">
        <f t="shared" si="3"/>
        <v>C</v>
      </c>
      <c r="J111" s="128">
        <f>COUNTIF(I$6:I111,I111)</f>
        <v>16</v>
      </c>
      <c r="K111" s="200">
        <v>0.08552083333333334</v>
      </c>
    </row>
    <row r="112" spans="1:11" s="122" customFormat="1" ht="15" customHeight="1" hidden="1">
      <c r="A112" s="113">
        <v>114</v>
      </c>
      <c r="B112" s="113">
        <v>87</v>
      </c>
      <c r="C112" s="199" t="s">
        <v>105</v>
      </c>
      <c r="D112" s="130" t="s">
        <v>37</v>
      </c>
      <c r="E112" s="123" t="s">
        <v>13</v>
      </c>
      <c r="F112" s="123" t="s">
        <v>3</v>
      </c>
      <c r="G112" s="123">
        <v>1964</v>
      </c>
      <c r="H112" s="130" t="s">
        <v>59</v>
      </c>
      <c r="I112" s="128" t="str">
        <f t="shared" si="3"/>
        <v>C</v>
      </c>
      <c r="J112" s="128">
        <f>COUNTIF(I$6:I112,I112)</f>
        <v>17</v>
      </c>
      <c r="K112" s="200">
        <v>0.08792824074074074</v>
      </c>
    </row>
    <row r="113" spans="1:11" s="122" customFormat="1" ht="15" customHeight="1" hidden="1">
      <c r="A113" s="113">
        <v>119</v>
      </c>
      <c r="B113" s="113">
        <v>8</v>
      </c>
      <c r="C113" s="199" t="s">
        <v>162</v>
      </c>
      <c r="D113" s="130" t="s">
        <v>55</v>
      </c>
      <c r="E113" s="123" t="s">
        <v>13</v>
      </c>
      <c r="F113" s="123" t="s">
        <v>3</v>
      </c>
      <c r="G113" s="123">
        <v>1963</v>
      </c>
      <c r="H113" s="130" t="s">
        <v>60</v>
      </c>
      <c r="I113" s="128" t="str">
        <f t="shared" si="3"/>
        <v>C</v>
      </c>
      <c r="J113" s="128">
        <f>COUNTIF(I$6:I113,I113)</f>
        <v>18</v>
      </c>
      <c r="K113" s="204">
        <v>0.08880787037037037</v>
      </c>
    </row>
    <row r="114" spans="1:11" s="122" customFormat="1" ht="15" customHeight="1" hidden="1">
      <c r="A114" s="113">
        <v>128</v>
      </c>
      <c r="B114" s="113">
        <v>91</v>
      </c>
      <c r="C114" s="199" t="s">
        <v>117</v>
      </c>
      <c r="D114" s="130" t="s">
        <v>49</v>
      </c>
      <c r="E114" s="123" t="s">
        <v>13</v>
      </c>
      <c r="F114" s="123" t="s">
        <v>3</v>
      </c>
      <c r="G114" s="123">
        <v>1965</v>
      </c>
      <c r="H114" s="130" t="s">
        <v>68</v>
      </c>
      <c r="I114" s="128" t="str">
        <f t="shared" si="3"/>
        <v>C</v>
      </c>
      <c r="J114" s="128">
        <f>COUNTIF(I$6:I114,I114)</f>
        <v>19</v>
      </c>
      <c r="K114" s="200">
        <v>0.09115740740740741</v>
      </c>
    </row>
    <row r="115" spans="1:11" s="122" customFormat="1" ht="15" customHeight="1" hidden="1">
      <c r="A115" s="113">
        <v>135</v>
      </c>
      <c r="B115" s="113">
        <v>62</v>
      </c>
      <c r="C115" s="205" t="s">
        <v>213</v>
      </c>
      <c r="D115" s="140" t="s">
        <v>214</v>
      </c>
      <c r="E115" s="141" t="s">
        <v>13</v>
      </c>
      <c r="F115" s="141" t="s">
        <v>3</v>
      </c>
      <c r="G115" s="141">
        <v>1965</v>
      </c>
      <c r="H115" s="140" t="s">
        <v>70</v>
      </c>
      <c r="I115" s="128" t="str">
        <f t="shared" si="3"/>
        <v>C</v>
      </c>
      <c r="J115" s="128">
        <f>COUNTIF(I$6:I115,I115)</f>
        <v>20</v>
      </c>
      <c r="K115" s="200">
        <v>0.09593750000000001</v>
      </c>
    </row>
    <row r="116" spans="1:11" s="122" customFormat="1" ht="15" customHeight="1" hidden="1">
      <c r="A116" s="113">
        <v>140</v>
      </c>
      <c r="B116" s="113">
        <v>39</v>
      </c>
      <c r="C116" s="199" t="s">
        <v>97</v>
      </c>
      <c r="D116" s="130" t="s">
        <v>11</v>
      </c>
      <c r="E116" s="123" t="s">
        <v>13</v>
      </c>
      <c r="F116" s="123" t="s">
        <v>3</v>
      </c>
      <c r="G116" s="123">
        <v>1962</v>
      </c>
      <c r="H116" s="130" t="s">
        <v>59</v>
      </c>
      <c r="I116" s="128" t="str">
        <f t="shared" si="3"/>
        <v>C</v>
      </c>
      <c r="J116" s="128">
        <f>COUNTIF(I$6:I116,I116)</f>
        <v>21</v>
      </c>
      <c r="K116" s="198"/>
    </row>
    <row r="117" spans="1:11" s="122" customFormat="1" ht="15" customHeight="1" hidden="1">
      <c r="A117" s="113">
        <v>156</v>
      </c>
      <c r="B117" s="113">
        <v>134</v>
      </c>
      <c r="C117" s="199" t="s">
        <v>175</v>
      </c>
      <c r="D117" s="130" t="s">
        <v>143</v>
      </c>
      <c r="E117" s="123" t="s">
        <v>13</v>
      </c>
      <c r="F117" s="123" t="s">
        <v>3</v>
      </c>
      <c r="G117" s="123">
        <v>1964</v>
      </c>
      <c r="H117" s="130" t="s">
        <v>80</v>
      </c>
      <c r="I117" s="128" t="str">
        <f t="shared" si="3"/>
        <v>C</v>
      </c>
      <c r="J117" s="128">
        <f>COUNTIF(I$6:I117,I117)</f>
        <v>22</v>
      </c>
      <c r="K117" s="198"/>
    </row>
    <row r="118" spans="1:11" s="122" customFormat="1" ht="15" customHeight="1" hidden="1">
      <c r="A118" s="113">
        <v>160</v>
      </c>
      <c r="B118" s="113">
        <v>147</v>
      </c>
      <c r="C118" s="197" t="s">
        <v>114</v>
      </c>
      <c r="D118" s="125" t="s">
        <v>34</v>
      </c>
      <c r="E118" s="126" t="s">
        <v>13</v>
      </c>
      <c r="F118" s="123" t="s">
        <v>3</v>
      </c>
      <c r="G118" s="137">
        <v>1966</v>
      </c>
      <c r="H118" s="125" t="s">
        <v>313</v>
      </c>
      <c r="I118" s="128" t="str">
        <f t="shared" si="3"/>
        <v>C</v>
      </c>
      <c r="J118" s="128">
        <f>COUNTIF(I$6:I118,I118)</f>
        <v>23</v>
      </c>
      <c r="K118" s="198"/>
    </row>
    <row r="119" spans="1:11" s="122" customFormat="1" ht="15" customHeight="1">
      <c r="A119" s="113"/>
      <c r="B119" s="113"/>
      <c r="C119" s="197"/>
      <c r="D119" s="125"/>
      <c r="E119" s="126"/>
      <c r="F119" s="123"/>
      <c r="G119" s="137"/>
      <c r="H119" s="125"/>
      <c r="I119" s="128"/>
      <c r="J119" s="128"/>
      <c r="K119" s="198"/>
    </row>
    <row r="120" spans="1:11" s="135" customFormat="1" ht="15" customHeight="1">
      <c r="A120" s="131">
        <v>1</v>
      </c>
      <c r="B120" s="131">
        <v>131</v>
      </c>
      <c r="C120" s="211" t="s">
        <v>132</v>
      </c>
      <c r="D120" s="133" t="s">
        <v>83</v>
      </c>
      <c r="E120" s="134" t="s">
        <v>57</v>
      </c>
      <c r="F120" s="134" t="s">
        <v>3</v>
      </c>
      <c r="G120" s="134">
        <v>1958</v>
      </c>
      <c r="H120" s="133" t="s">
        <v>196</v>
      </c>
      <c r="I120" s="132" t="str">
        <f aca="true" t="shared" si="4" ref="I120:I140">IF($F120="m",IF($G$1-$G120&gt;19,IF($G$1-$G120&lt;40,"A",IF($G$1-$G120&gt;49,IF($G$1-$G120&gt;59,IF($G$1-$G120&gt;69,"E","D"),"C"),"B")),"JM"),IF($G$1-$G120&gt;19,IF($G$1-$G120&lt;40,"F",IF($G$1-$G120&lt;50,"G","H")),"JŽ"))</f>
        <v>D</v>
      </c>
      <c r="J120" s="132">
        <f>COUNTIF(I$6:I120,I120)</f>
        <v>1</v>
      </c>
      <c r="K120" s="212">
        <v>0.06572916666666667</v>
      </c>
    </row>
    <row r="121" spans="1:11" s="147" customFormat="1" ht="15" customHeight="1">
      <c r="A121" s="143">
        <v>2</v>
      </c>
      <c r="B121" s="143">
        <v>31</v>
      </c>
      <c r="C121" s="224" t="s">
        <v>112</v>
      </c>
      <c r="D121" s="145" t="s">
        <v>43</v>
      </c>
      <c r="E121" s="146" t="s">
        <v>13</v>
      </c>
      <c r="F121" s="146" t="s">
        <v>3</v>
      </c>
      <c r="G121" s="146">
        <v>1957</v>
      </c>
      <c r="H121" s="145" t="s">
        <v>190</v>
      </c>
      <c r="I121" s="144" t="str">
        <f t="shared" si="4"/>
        <v>D</v>
      </c>
      <c r="J121" s="144">
        <f>COUNTIF(I$6:I121,I121)</f>
        <v>2</v>
      </c>
      <c r="K121" s="223">
        <v>0.06686342592592592</v>
      </c>
    </row>
    <row r="122" spans="1:11" s="152" customFormat="1" ht="15" customHeight="1">
      <c r="A122" s="148">
        <v>3</v>
      </c>
      <c r="B122" s="148">
        <v>50</v>
      </c>
      <c r="C122" s="208" t="s">
        <v>203</v>
      </c>
      <c r="D122" s="150" t="s">
        <v>186</v>
      </c>
      <c r="E122" s="151" t="s">
        <v>13</v>
      </c>
      <c r="F122" s="151" t="s">
        <v>3</v>
      </c>
      <c r="G122" s="151">
        <v>1957</v>
      </c>
      <c r="H122" s="150" t="s">
        <v>204</v>
      </c>
      <c r="I122" s="149" t="str">
        <f t="shared" si="4"/>
        <v>D</v>
      </c>
      <c r="J122" s="149">
        <f>COUNTIF(I$6:I122,I122)</f>
        <v>3</v>
      </c>
      <c r="K122" s="209">
        <v>0.06871527777777778</v>
      </c>
    </row>
    <row r="123" spans="1:11" s="122" customFormat="1" ht="15" customHeight="1" hidden="1">
      <c r="A123" s="113">
        <v>44</v>
      </c>
      <c r="B123" s="113">
        <v>6</v>
      </c>
      <c r="C123" s="199" t="s">
        <v>122</v>
      </c>
      <c r="D123" s="130" t="s">
        <v>53</v>
      </c>
      <c r="E123" s="123" t="s">
        <v>13</v>
      </c>
      <c r="F123" s="123" t="s">
        <v>3</v>
      </c>
      <c r="G123" s="123">
        <v>1958</v>
      </c>
      <c r="H123" s="130" t="s">
        <v>78</v>
      </c>
      <c r="I123" s="128" t="str">
        <f t="shared" si="4"/>
        <v>D</v>
      </c>
      <c r="J123" s="128">
        <f>COUNTIF(I$6:I123,I123)</f>
        <v>4</v>
      </c>
      <c r="K123" s="200">
        <v>0.0718287037037037</v>
      </c>
    </row>
    <row r="124" spans="1:11" s="122" customFormat="1" ht="15" customHeight="1" hidden="1">
      <c r="A124" s="113">
        <v>47</v>
      </c>
      <c r="B124" s="113">
        <v>32</v>
      </c>
      <c r="C124" s="199" t="s">
        <v>125</v>
      </c>
      <c r="D124" s="130" t="s">
        <v>25</v>
      </c>
      <c r="E124" s="123" t="s">
        <v>13</v>
      </c>
      <c r="F124" s="123" t="s">
        <v>3</v>
      </c>
      <c r="G124" s="123">
        <v>1956</v>
      </c>
      <c r="H124" s="130" t="s">
        <v>89</v>
      </c>
      <c r="I124" s="128" t="str">
        <f t="shared" si="4"/>
        <v>D</v>
      </c>
      <c r="J124" s="128">
        <f>COUNTIF(I$6:I124,I124)</f>
        <v>5</v>
      </c>
      <c r="K124" s="200">
        <v>0.07236111111111111</v>
      </c>
    </row>
    <row r="125" spans="1:11" s="122" customFormat="1" ht="15" customHeight="1" hidden="1">
      <c r="A125" s="113">
        <v>50</v>
      </c>
      <c r="B125" s="113">
        <v>138</v>
      </c>
      <c r="C125" s="199" t="s">
        <v>183</v>
      </c>
      <c r="D125" s="130" t="s">
        <v>184</v>
      </c>
      <c r="E125" s="123" t="s">
        <v>13</v>
      </c>
      <c r="F125" s="123" t="s">
        <v>3</v>
      </c>
      <c r="G125" s="123">
        <v>1958</v>
      </c>
      <c r="H125" s="130" t="s">
        <v>154</v>
      </c>
      <c r="I125" s="128" t="str">
        <f t="shared" si="4"/>
        <v>D</v>
      </c>
      <c r="J125" s="128">
        <f>COUNTIF(I$6:I125,I125)</f>
        <v>6</v>
      </c>
      <c r="K125" s="200">
        <v>0.07253472222222222</v>
      </c>
    </row>
    <row r="126" spans="1:11" s="122" customFormat="1" ht="15" customHeight="1" hidden="1">
      <c r="A126" s="113">
        <v>53</v>
      </c>
      <c r="B126" s="113">
        <v>159</v>
      </c>
      <c r="C126" s="199" t="s">
        <v>104</v>
      </c>
      <c r="D126" s="130" t="s">
        <v>39</v>
      </c>
      <c r="E126" s="123" t="s">
        <v>13</v>
      </c>
      <c r="F126" s="123" t="s">
        <v>3</v>
      </c>
      <c r="G126" s="123">
        <v>1957</v>
      </c>
      <c r="H126" s="130" t="s">
        <v>269</v>
      </c>
      <c r="I126" s="128" t="str">
        <f t="shared" si="4"/>
        <v>D</v>
      </c>
      <c r="J126" s="128">
        <f>COUNTIF(I$6:I126,I126)</f>
        <v>7</v>
      </c>
      <c r="K126" s="200">
        <v>0.07361111111111111</v>
      </c>
    </row>
    <row r="127" spans="1:11" s="122" customFormat="1" ht="15" customHeight="1" hidden="1">
      <c r="A127" s="113">
        <v>59</v>
      </c>
      <c r="B127" s="113">
        <v>42</v>
      </c>
      <c r="C127" s="199" t="s">
        <v>199</v>
      </c>
      <c r="D127" s="130" t="s">
        <v>51</v>
      </c>
      <c r="E127" s="123" t="s">
        <v>13</v>
      </c>
      <c r="F127" s="123" t="s">
        <v>3</v>
      </c>
      <c r="G127" s="123">
        <v>1956</v>
      </c>
      <c r="H127" s="130" t="s">
        <v>88</v>
      </c>
      <c r="I127" s="128" t="str">
        <f t="shared" si="4"/>
        <v>D</v>
      </c>
      <c r="J127" s="128">
        <f>COUNTIF(I$6:I127,I127)</f>
        <v>8</v>
      </c>
      <c r="K127" s="200">
        <v>0.07579861111111111</v>
      </c>
    </row>
    <row r="128" spans="1:11" s="122" customFormat="1" ht="15" customHeight="1" hidden="1">
      <c r="A128" s="113">
        <v>68</v>
      </c>
      <c r="B128" s="113">
        <v>92</v>
      </c>
      <c r="C128" s="199" t="s">
        <v>245</v>
      </c>
      <c r="D128" s="130" t="s">
        <v>170</v>
      </c>
      <c r="E128" s="123" t="s">
        <v>13</v>
      </c>
      <c r="F128" s="123" t="s">
        <v>3</v>
      </c>
      <c r="G128" s="123">
        <v>1953</v>
      </c>
      <c r="H128" s="130" t="s">
        <v>70</v>
      </c>
      <c r="I128" s="128" t="str">
        <f t="shared" si="4"/>
        <v>D</v>
      </c>
      <c r="J128" s="128">
        <f>COUNTIF(I$6:I128,I128)</f>
        <v>9</v>
      </c>
      <c r="K128" s="200">
        <v>0.07758101851851852</v>
      </c>
    </row>
    <row r="129" spans="1:11" s="122" customFormat="1" ht="15" customHeight="1" hidden="1">
      <c r="A129" s="113">
        <v>69</v>
      </c>
      <c r="B129" s="113">
        <v>17</v>
      </c>
      <c r="C129" s="199" t="s">
        <v>173</v>
      </c>
      <c r="D129" s="130" t="s">
        <v>174</v>
      </c>
      <c r="E129" s="123" t="s">
        <v>13</v>
      </c>
      <c r="F129" s="123" t="s">
        <v>3</v>
      </c>
      <c r="G129" s="123">
        <v>1950</v>
      </c>
      <c r="H129" s="130" t="s">
        <v>89</v>
      </c>
      <c r="I129" s="128" t="str">
        <f t="shared" si="4"/>
        <v>D</v>
      </c>
      <c r="J129" s="128">
        <f>COUNTIF(I$6:I129,I129)</f>
        <v>10</v>
      </c>
      <c r="K129" s="200">
        <v>0.07759259259259259</v>
      </c>
    </row>
    <row r="130" spans="1:11" s="122" customFormat="1" ht="15" customHeight="1" hidden="1">
      <c r="A130" s="113">
        <v>77</v>
      </c>
      <c r="B130" s="113">
        <v>119</v>
      </c>
      <c r="C130" s="199" t="s">
        <v>272</v>
      </c>
      <c r="D130" s="130" t="s">
        <v>33</v>
      </c>
      <c r="E130" s="123" t="s">
        <v>13</v>
      </c>
      <c r="F130" s="123" t="s">
        <v>3</v>
      </c>
      <c r="G130" s="123">
        <v>1956</v>
      </c>
      <c r="H130" s="130" t="s">
        <v>12</v>
      </c>
      <c r="I130" s="128" t="str">
        <f t="shared" si="4"/>
        <v>D</v>
      </c>
      <c r="J130" s="128">
        <f>COUNTIF(I$6:I130,I130)</f>
        <v>11</v>
      </c>
      <c r="K130" s="200">
        <v>0.07847222222222222</v>
      </c>
    </row>
    <row r="131" spans="1:11" s="122" customFormat="1" ht="15" customHeight="1" hidden="1">
      <c r="A131" s="113">
        <v>86</v>
      </c>
      <c r="B131" s="113">
        <v>74</v>
      </c>
      <c r="C131" s="199" t="s">
        <v>106</v>
      </c>
      <c r="D131" s="130" t="s">
        <v>40</v>
      </c>
      <c r="E131" s="123" t="s">
        <v>13</v>
      </c>
      <c r="F131" s="123" t="s">
        <v>3</v>
      </c>
      <c r="G131" s="123">
        <v>1954</v>
      </c>
      <c r="H131" s="130" t="s">
        <v>216</v>
      </c>
      <c r="I131" s="128" t="str">
        <f t="shared" si="4"/>
        <v>D</v>
      </c>
      <c r="J131" s="128">
        <f>COUNTIF(I$6:I131,I131)</f>
        <v>12</v>
      </c>
      <c r="K131" s="200">
        <v>0.0796412037037037</v>
      </c>
    </row>
    <row r="132" spans="1:11" s="122" customFormat="1" ht="15" customHeight="1" hidden="1">
      <c r="A132" s="113">
        <v>90</v>
      </c>
      <c r="B132" s="113">
        <v>3</v>
      </c>
      <c r="C132" s="199" t="s">
        <v>123</v>
      </c>
      <c r="D132" s="130" t="s">
        <v>54</v>
      </c>
      <c r="E132" s="123" t="s">
        <v>13</v>
      </c>
      <c r="F132" s="123" t="s">
        <v>3</v>
      </c>
      <c r="G132" s="123">
        <v>1957</v>
      </c>
      <c r="H132" s="130" t="s">
        <v>59</v>
      </c>
      <c r="I132" s="128" t="str">
        <f t="shared" si="4"/>
        <v>D</v>
      </c>
      <c r="J132" s="128">
        <f>COUNTIF(I$6:I132,I132)</f>
        <v>13</v>
      </c>
      <c r="K132" s="200">
        <v>0.08111111111111112</v>
      </c>
    </row>
    <row r="133" spans="1:11" s="122" customFormat="1" ht="15" customHeight="1" hidden="1">
      <c r="A133" s="113">
        <v>104</v>
      </c>
      <c r="B133" s="113">
        <v>5</v>
      </c>
      <c r="C133" s="199" t="s">
        <v>96</v>
      </c>
      <c r="D133" s="130" t="s">
        <v>28</v>
      </c>
      <c r="E133" s="123" t="s">
        <v>13</v>
      </c>
      <c r="F133" s="123" t="s">
        <v>3</v>
      </c>
      <c r="G133" s="123">
        <v>1953</v>
      </c>
      <c r="H133" s="130" t="s">
        <v>61</v>
      </c>
      <c r="I133" s="128" t="str">
        <f t="shared" si="4"/>
        <v>D</v>
      </c>
      <c r="J133" s="128">
        <f>COUNTIF(I$6:I133,I133)</f>
        <v>14</v>
      </c>
      <c r="K133" s="200">
        <v>0.08414351851851852</v>
      </c>
    </row>
    <row r="134" spans="1:11" s="122" customFormat="1" ht="15" customHeight="1" hidden="1">
      <c r="A134" s="113">
        <v>108</v>
      </c>
      <c r="B134" s="113">
        <v>36</v>
      </c>
      <c r="C134" s="199" t="s">
        <v>193</v>
      </c>
      <c r="D134" s="130" t="s">
        <v>33</v>
      </c>
      <c r="E134" s="123" t="s">
        <v>13</v>
      </c>
      <c r="F134" s="123" t="s">
        <v>3</v>
      </c>
      <c r="G134" s="123">
        <v>1952</v>
      </c>
      <c r="H134" s="130" t="s">
        <v>194</v>
      </c>
      <c r="I134" s="128" t="str">
        <f t="shared" si="4"/>
        <v>D</v>
      </c>
      <c r="J134" s="128">
        <f>COUNTIF(I$6:I134,I134)</f>
        <v>15</v>
      </c>
      <c r="K134" s="200">
        <v>0.08591435185185185</v>
      </c>
    </row>
    <row r="135" spans="1:11" s="122" customFormat="1" ht="15" customHeight="1" hidden="1">
      <c r="A135" s="113">
        <v>123</v>
      </c>
      <c r="B135" s="113">
        <v>179</v>
      </c>
      <c r="C135" s="201" t="s">
        <v>345</v>
      </c>
      <c r="D135" s="125" t="s">
        <v>34</v>
      </c>
      <c r="E135" s="126" t="s">
        <v>13</v>
      </c>
      <c r="F135" s="123" t="s">
        <v>3</v>
      </c>
      <c r="G135" s="137">
        <v>1957</v>
      </c>
      <c r="H135" s="125" t="s">
        <v>146</v>
      </c>
      <c r="I135" s="128" t="str">
        <f t="shared" si="4"/>
        <v>D</v>
      </c>
      <c r="J135" s="128">
        <f>COUNTIF(I$6:I135,I135)</f>
        <v>16</v>
      </c>
      <c r="K135" s="200">
        <v>0.08979166666666666</v>
      </c>
    </row>
    <row r="136" spans="1:11" s="122" customFormat="1" ht="15" customHeight="1" hidden="1">
      <c r="A136" s="113">
        <v>132</v>
      </c>
      <c r="B136" s="113">
        <v>151</v>
      </c>
      <c r="C136" s="197" t="s">
        <v>107</v>
      </c>
      <c r="D136" s="125" t="s">
        <v>25</v>
      </c>
      <c r="E136" s="126" t="s">
        <v>13</v>
      </c>
      <c r="F136" s="123" t="s">
        <v>3</v>
      </c>
      <c r="G136" s="137">
        <v>1955</v>
      </c>
      <c r="H136" s="125" t="s">
        <v>67</v>
      </c>
      <c r="I136" s="128" t="str">
        <f t="shared" si="4"/>
        <v>D</v>
      </c>
      <c r="J136" s="128">
        <f>COUNTIF(I$6:I136,I136)</f>
        <v>17</v>
      </c>
      <c r="K136" s="200">
        <v>0.0944212962962963</v>
      </c>
    </row>
    <row r="137" spans="1:11" s="142" customFormat="1" ht="15" customHeight="1" hidden="1">
      <c r="A137" s="113">
        <v>133</v>
      </c>
      <c r="B137" s="113">
        <v>65</v>
      </c>
      <c r="C137" s="199" t="s">
        <v>217</v>
      </c>
      <c r="D137" s="130" t="s">
        <v>43</v>
      </c>
      <c r="E137" s="123" t="s">
        <v>13</v>
      </c>
      <c r="F137" s="123" t="s">
        <v>3</v>
      </c>
      <c r="G137" s="123">
        <v>1953</v>
      </c>
      <c r="H137" s="130" t="s">
        <v>218</v>
      </c>
      <c r="I137" s="128" t="str">
        <f t="shared" si="4"/>
        <v>D</v>
      </c>
      <c r="J137" s="128">
        <f>COUNTIF(I$6:I137,I137)</f>
        <v>18</v>
      </c>
      <c r="K137" s="206">
        <v>0.09481481481481481</v>
      </c>
    </row>
    <row r="138" spans="1:11" s="122" customFormat="1" ht="15" customHeight="1" hidden="1">
      <c r="A138" s="113">
        <v>145</v>
      </c>
      <c r="B138" s="113">
        <v>61</v>
      </c>
      <c r="C138" s="199" t="s">
        <v>210</v>
      </c>
      <c r="D138" s="130" t="s">
        <v>25</v>
      </c>
      <c r="E138" s="123" t="s">
        <v>13</v>
      </c>
      <c r="F138" s="123" t="s">
        <v>3</v>
      </c>
      <c r="G138" s="123">
        <v>1949</v>
      </c>
      <c r="H138" s="130" t="s">
        <v>211</v>
      </c>
      <c r="I138" s="128" t="str">
        <f t="shared" si="4"/>
        <v>D</v>
      </c>
      <c r="J138" s="128">
        <f>COUNTIF(I$6:I138,I138)</f>
        <v>19</v>
      </c>
      <c r="K138" s="198"/>
    </row>
    <row r="139" spans="1:11" s="122" customFormat="1" ht="15" customHeight="1" hidden="1">
      <c r="A139" s="113">
        <v>149</v>
      </c>
      <c r="B139" s="113">
        <v>94</v>
      </c>
      <c r="C139" s="199" t="s">
        <v>336</v>
      </c>
      <c r="D139" s="130" t="s">
        <v>215</v>
      </c>
      <c r="E139" s="123" t="s">
        <v>13</v>
      </c>
      <c r="F139" s="123" t="s">
        <v>3</v>
      </c>
      <c r="G139" s="123">
        <v>1953</v>
      </c>
      <c r="H139" s="130" t="s">
        <v>242</v>
      </c>
      <c r="I139" s="128" t="str">
        <f t="shared" si="4"/>
        <v>D</v>
      </c>
      <c r="J139" s="128">
        <f>COUNTIF(I$6:I139,I139)</f>
        <v>20</v>
      </c>
      <c r="K139" s="198"/>
    </row>
    <row r="140" spans="1:11" s="122" customFormat="1" ht="15" customHeight="1" hidden="1">
      <c r="A140" s="113">
        <v>164</v>
      </c>
      <c r="B140" s="113">
        <v>157</v>
      </c>
      <c r="C140" s="199" t="s">
        <v>289</v>
      </c>
      <c r="D140" s="130" t="s">
        <v>290</v>
      </c>
      <c r="E140" s="123" t="s">
        <v>13</v>
      </c>
      <c r="F140" s="123" t="s">
        <v>3</v>
      </c>
      <c r="G140" s="123">
        <v>1958</v>
      </c>
      <c r="H140" s="130" t="s">
        <v>59</v>
      </c>
      <c r="I140" s="128" t="str">
        <f t="shared" si="4"/>
        <v>D</v>
      </c>
      <c r="J140" s="128">
        <f>COUNTIF(I$6:I140,I140)</f>
        <v>21</v>
      </c>
      <c r="K140" s="198"/>
    </row>
    <row r="141" spans="1:11" s="122" customFormat="1" ht="15" customHeight="1">
      <c r="A141" s="113"/>
      <c r="B141" s="113"/>
      <c r="C141" s="199"/>
      <c r="D141" s="130"/>
      <c r="E141" s="123"/>
      <c r="F141" s="123"/>
      <c r="G141" s="123"/>
      <c r="H141" s="130"/>
      <c r="I141" s="128"/>
      <c r="J141" s="128"/>
      <c r="K141" s="198"/>
    </row>
    <row r="142" spans="1:11" s="135" customFormat="1" ht="15" customHeight="1">
      <c r="A142" s="131">
        <v>1</v>
      </c>
      <c r="B142" s="131">
        <v>89</v>
      </c>
      <c r="C142" s="211" t="s">
        <v>243</v>
      </c>
      <c r="D142" s="133" t="s">
        <v>28</v>
      </c>
      <c r="E142" s="134" t="s">
        <v>13</v>
      </c>
      <c r="F142" s="134" t="s">
        <v>3</v>
      </c>
      <c r="G142" s="134">
        <v>1948</v>
      </c>
      <c r="H142" s="133" t="s">
        <v>244</v>
      </c>
      <c r="I142" s="132" t="str">
        <f>IF($F142="m",IF($G$1-$G142&gt;19,IF($G$1-$G142&lt;40,"A",IF($G$1-$G142&gt;49,IF($G$1-$G142&gt;59,IF($G$1-$G142&gt;69,"E","D"),"C"),"B")),"JM"),IF($G$1-$G142&gt;19,IF($G$1-$G142&lt;40,"F",IF($G$1-$G142&lt;50,"G","H")),"JŽ"))</f>
        <v>E</v>
      </c>
      <c r="J142" s="132">
        <f>COUNTIF(I$6:I142,I142)</f>
        <v>1</v>
      </c>
      <c r="K142" s="212">
        <v>0.07917824074074074</v>
      </c>
    </row>
    <row r="143" spans="1:11" s="147" customFormat="1" ht="15" customHeight="1">
      <c r="A143" s="143">
        <v>2</v>
      </c>
      <c r="B143" s="143">
        <v>72</v>
      </c>
      <c r="C143" s="224" t="s">
        <v>322</v>
      </c>
      <c r="D143" s="145" t="s">
        <v>43</v>
      </c>
      <c r="E143" s="146" t="s">
        <v>13</v>
      </c>
      <c r="F143" s="146" t="s">
        <v>3</v>
      </c>
      <c r="G143" s="146">
        <v>1948</v>
      </c>
      <c r="H143" s="145" t="s">
        <v>323</v>
      </c>
      <c r="I143" s="144" t="str">
        <f>IF($F143="m",IF($G$1-$G143&gt;19,IF($G$1-$G143&lt;40,"A",IF($G$1-$G143&gt;49,IF($G$1-$G143&gt;59,IF($G$1-$G143&gt;69,"E","D"),"C"),"B")),"JM"),IF($G$1-$G143&gt;19,IF($G$1-$G143&lt;40,"F",IF($G$1-$G143&lt;50,"G","H")),"JŽ"))</f>
        <v>E</v>
      </c>
      <c r="J143" s="144">
        <f>COUNTIF(I$6:I143,I143)</f>
        <v>2</v>
      </c>
      <c r="K143" s="223">
        <v>0.08530092592592592</v>
      </c>
    </row>
    <row r="144" spans="1:11" s="152" customFormat="1" ht="15" customHeight="1">
      <c r="A144" s="148">
        <v>3</v>
      </c>
      <c r="B144" s="148">
        <v>90</v>
      </c>
      <c r="C144" s="208" t="s">
        <v>103</v>
      </c>
      <c r="D144" s="150" t="s">
        <v>28</v>
      </c>
      <c r="E144" s="151" t="s">
        <v>13</v>
      </c>
      <c r="F144" s="151" t="s">
        <v>3</v>
      </c>
      <c r="G144" s="151">
        <v>1947</v>
      </c>
      <c r="H144" s="150" t="s">
        <v>65</v>
      </c>
      <c r="I144" s="149" t="str">
        <f>IF($F144="m",IF($G$1-$G144&gt;19,IF($G$1-$G144&lt;40,"A",IF($G$1-$G144&gt;49,IF($G$1-$G144&gt;59,IF($G$1-$G144&gt;69,"E","D"),"C"),"B")),"JM"),IF($G$1-$G144&gt;19,IF($G$1-$G144&lt;40,"F",IF($G$1-$G144&lt;50,"G","H")),"JŽ"))</f>
        <v>E</v>
      </c>
      <c r="J144" s="149">
        <f>COUNTIF(I$6:I144,I144)</f>
        <v>3</v>
      </c>
      <c r="K144" s="209">
        <v>0.08837962962962963</v>
      </c>
    </row>
    <row r="145" spans="1:11" s="122" customFormat="1" ht="15" customHeight="1" hidden="1">
      <c r="A145" s="113">
        <v>134</v>
      </c>
      <c r="B145" s="113">
        <v>85</v>
      </c>
      <c r="C145" s="199" t="s">
        <v>237</v>
      </c>
      <c r="D145" s="130" t="s">
        <v>238</v>
      </c>
      <c r="E145" s="123" t="s">
        <v>13</v>
      </c>
      <c r="F145" s="123" t="s">
        <v>3</v>
      </c>
      <c r="G145" s="123">
        <v>1943</v>
      </c>
      <c r="H145" s="130" t="s">
        <v>59</v>
      </c>
      <c r="I145" s="128" t="str">
        <f>IF($F145="m",IF($G$1-$G145&gt;19,IF($G$1-$G145&lt;40,"A",IF($G$1-$G145&gt;49,IF($G$1-$G145&gt;59,IF($G$1-$G145&gt;69,"E","D"),"C"),"B")),"JM"),IF($G$1-$G145&gt;19,IF($G$1-$G145&lt;40,"F",IF($G$1-$G145&lt;50,"G","H")),"JŽ"))</f>
        <v>E</v>
      </c>
      <c r="J145" s="128">
        <f>COUNTIF(I$6:I145,I145)</f>
        <v>4</v>
      </c>
      <c r="K145" s="200">
        <v>0.0954050925925926</v>
      </c>
    </row>
    <row r="146" spans="1:11" s="122" customFormat="1" ht="15" customHeight="1">
      <c r="A146" s="113"/>
      <c r="B146" s="113"/>
      <c r="C146" s="199"/>
      <c r="D146" s="130"/>
      <c r="E146" s="123"/>
      <c r="F146" s="123"/>
      <c r="G146" s="123"/>
      <c r="H146" s="130"/>
      <c r="I146" s="128"/>
      <c r="J146" s="128"/>
      <c r="K146" s="200"/>
    </row>
    <row r="147" spans="1:11" s="135" customFormat="1" ht="15" customHeight="1">
      <c r="A147" s="131">
        <v>1</v>
      </c>
      <c r="B147" s="131">
        <v>152</v>
      </c>
      <c r="C147" s="211" t="s">
        <v>129</v>
      </c>
      <c r="D147" s="133" t="s">
        <v>81</v>
      </c>
      <c r="E147" s="134" t="s">
        <v>13</v>
      </c>
      <c r="F147" s="134" t="s">
        <v>4</v>
      </c>
      <c r="G147" s="134">
        <v>1984</v>
      </c>
      <c r="H147" s="133" t="s">
        <v>59</v>
      </c>
      <c r="I147" s="132" t="str">
        <f aca="true" t="shared" si="5" ref="I147:I153">IF($F147="m",IF($G$1-$G147&gt;19,IF($G$1-$G147&lt;40,"A",IF($G$1-$G147&gt;49,IF($G$1-$G147&gt;59,IF($G$1-$G147&gt;69,"E","D"),"C"),"B")),"JM"),IF($G$1-$G147&gt;19,IF($G$1-$G147&lt;40,"F",IF($G$1-$G147&lt;50,"G","H")),"JŽ"))</f>
        <v>F</v>
      </c>
      <c r="J147" s="132">
        <f>COUNTIF(I$6:I147,I147)</f>
        <v>1</v>
      </c>
      <c r="K147" s="212">
        <v>0.06953703703703704</v>
      </c>
    </row>
    <row r="148" spans="1:11" s="147" customFormat="1" ht="15" customHeight="1">
      <c r="A148" s="143">
        <v>2</v>
      </c>
      <c r="B148" s="143">
        <v>139</v>
      </c>
      <c r="C148" s="224" t="s">
        <v>201</v>
      </c>
      <c r="D148" s="145" t="s">
        <v>202</v>
      </c>
      <c r="E148" s="146" t="s">
        <v>13</v>
      </c>
      <c r="F148" s="146" t="s">
        <v>4</v>
      </c>
      <c r="G148" s="146">
        <v>1980</v>
      </c>
      <c r="H148" s="145" t="s">
        <v>92</v>
      </c>
      <c r="I148" s="144" t="str">
        <f t="shared" si="5"/>
        <v>F</v>
      </c>
      <c r="J148" s="144">
        <f>COUNTIF(I$6:I148,I148)</f>
        <v>2</v>
      </c>
      <c r="K148" s="223">
        <v>0.0700925925925926</v>
      </c>
    </row>
    <row r="149" spans="1:11" s="152" customFormat="1" ht="15" customHeight="1">
      <c r="A149" s="148">
        <v>3</v>
      </c>
      <c r="B149" s="148">
        <v>176</v>
      </c>
      <c r="C149" s="210" t="s">
        <v>363</v>
      </c>
      <c r="D149" s="193" t="s">
        <v>257</v>
      </c>
      <c r="E149" s="194" t="s">
        <v>13</v>
      </c>
      <c r="F149" s="151" t="s">
        <v>4</v>
      </c>
      <c r="G149" s="195">
        <v>1980</v>
      </c>
      <c r="H149" s="193" t="s">
        <v>12</v>
      </c>
      <c r="I149" s="149" t="str">
        <f t="shared" si="5"/>
        <v>F</v>
      </c>
      <c r="J149" s="149">
        <f>COUNTIF(I$6:I149,I149)</f>
        <v>3</v>
      </c>
      <c r="K149" s="209">
        <v>0.0812962962962963</v>
      </c>
    </row>
    <row r="150" spans="1:11" s="122" customFormat="1" ht="15" customHeight="1" hidden="1">
      <c r="A150" s="113">
        <v>99</v>
      </c>
      <c r="B150" s="113">
        <v>110</v>
      </c>
      <c r="C150" s="199" t="s">
        <v>261</v>
      </c>
      <c r="D150" s="130" t="s">
        <v>262</v>
      </c>
      <c r="E150" s="123" t="s">
        <v>13</v>
      </c>
      <c r="F150" s="123" t="s">
        <v>4</v>
      </c>
      <c r="G150" s="123">
        <v>1986</v>
      </c>
      <c r="H150" s="130" t="s">
        <v>195</v>
      </c>
      <c r="I150" s="128" t="str">
        <f t="shared" si="5"/>
        <v>F</v>
      </c>
      <c r="J150" s="128">
        <f>COUNTIF(I$6:I150,I150)</f>
        <v>4</v>
      </c>
      <c r="K150" s="200">
        <v>0.08263888888888889</v>
      </c>
    </row>
    <row r="151" spans="1:11" s="122" customFormat="1" ht="15" customHeight="1" hidden="1">
      <c r="A151" s="113">
        <v>115</v>
      </c>
      <c r="B151" s="113">
        <v>24</v>
      </c>
      <c r="C151" s="199" t="s">
        <v>113</v>
      </c>
      <c r="D151" s="130" t="s">
        <v>44</v>
      </c>
      <c r="E151" s="123" t="s">
        <v>13</v>
      </c>
      <c r="F151" s="123" t="s">
        <v>4</v>
      </c>
      <c r="G151" s="123">
        <v>1997</v>
      </c>
      <c r="H151" s="130" t="s">
        <v>74</v>
      </c>
      <c r="I151" s="128" t="str">
        <f t="shared" si="5"/>
        <v>F</v>
      </c>
      <c r="J151" s="128">
        <f>COUNTIF(I$6:I151,I151)</f>
        <v>5</v>
      </c>
      <c r="K151" s="200">
        <v>0.08797453703703705</v>
      </c>
    </row>
    <row r="152" spans="1:11" s="122" customFormat="1" ht="15" customHeight="1" hidden="1">
      <c r="A152" s="113">
        <v>129</v>
      </c>
      <c r="B152" s="113">
        <v>103</v>
      </c>
      <c r="C152" s="199" t="s">
        <v>254</v>
      </c>
      <c r="D152" s="130" t="s">
        <v>255</v>
      </c>
      <c r="E152" s="123" t="s">
        <v>13</v>
      </c>
      <c r="F152" s="123" t="s">
        <v>4</v>
      </c>
      <c r="G152" s="123">
        <v>1983</v>
      </c>
      <c r="H152" s="130" t="s">
        <v>211</v>
      </c>
      <c r="I152" s="128" t="str">
        <f t="shared" si="5"/>
        <v>F</v>
      </c>
      <c r="J152" s="128">
        <f>COUNTIF(I$6:I152,I152)</f>
        <v>6</v>
      </c>
      <c r="K152" s="200">
        <v>0.09244212962962962</v>
      </c>
    </row>
    <row r="153" spans="1:11" s="122" customFormat="1" ht="15" customHeight="1" hidden="1">
      <c r="A153" s="113">
        <v>138</v>
      </c>
      <c r="B153" s="113">
        <v>22</v>
      </c>
      <c r="C153" s="199" t="s">
        <v>178</v>
      </c>
      <c r="D153" s="130" t="s">
        <v>179</v>
      </c>
      <c r="E153" s="123" t="s">
        <v>13</v>
      </c>
      <c r="F153" s="123" t="s">
        <v>4</v>
      </c>
      <c r="G153" s="123">
        <v>1985</v>
      </c>
      <c r="H153" s="130" t="s">
        <v>180</v>
      </c>
      <c r="I153" s="128" t="str">
        <f t="shared" si="5"/>
        <v>F</v>
      </c>
      <c r="J153" s="128">
        <f>COUNTIF(I$6:I153,I153)</f>
        <v>7</v>
      </c>
      <c r="K153" s="198"/>
    </row>
    <row r="154" spans="1:11" s="122" customFormat="1" ht="15" customHeight="1" hidden="1">
      <c r="A154" s="113">
        <v>157</v>
      </c>
      <c r="B154" s="113">
        <v>135</v>
      </c>
      <c r="C154" s="199" t="s">
        <v>302</v>
      </c>
      <c r="D154" s="130" t="s">
        <v>219</v>
      </c>
      <c r="E154" s="123" t="s">
        <v>13</v>
      </c>
      <c r="F154" s="123" t="s">
        <v>4</v>
      </c>
      <c r="G154" s="123">
        <v>2000</v>
      </c>
      <c r="H154" s="130" t="s">
        <v>80</v>
      </c>
      <c r="I154" s="128" t="s">
        <v>15</v>
      </c>
      <c r="J154" s="128">
        <f>COUNTIF(I$6:I154,I154)</f>
        <v>8</v>
      </c>
      <c r="K154" s="198"/>
    </row>
    <row r="155" spans="1:11" s="122" customFormat="1" ht="15" customHeight="1" hidden="1">
      <c r="A155" s="113">
        <v>161</v>
      </c>
      <c r="B155" s="113">
        <v>154</v>
      </c>
      <c r="C155" s="199" t="s">
        <v>263</v>
      </c>
      <c r="D155" s="130" t="s">
        <v>257</v>
      </c>
      <c r="E155" s="123" t="s">
        <v>13</v>
      </c>
      <c r="F155" s="123" t="s">
        <v>4</v>
      </c>
      <c r="G155" s="123">
        <v>1986</v>
      </c>
      <c r="H155" s="130" t="s">
        <v>71</v>
      </c>
      <c r="I155" s="128" t="str">
        <f>IF($F155="m",IF($G$1-$G155&gt;19,IF($G$1-$G155&lt;40,"A",IF($G$1-$G155&gt;49,IF($G$1-$G155&gt;59,IF($G$1-$G155&gt;69,"E","D"),"C"),"B")),"JM"),IF($G$1-$G155&gt;19,IF($G$1-$G155&lt;40,"F",IF($G$1-$G155&lt;50,"G","H")),"JŽ"))</f>
        <v>F</v>
      </c>
      <c r="J155" s="128">
        <f>COUNTIF(I$6:I155,I155)</f>
        <v>9</v>
      </c>
      <c r="K155" s="198"/>
    </row>
    <row r="156" spans="1:11" s="122" customFormat="1" ht="15" customHeight="1" hidden="1">
      <c r="A156" s="113">
        <v>163</v>
      </c>
      <c r="B156" s="113">
        <v>156</v>
      </c>
      <c r="C156" s="199" t="s">
        <v>341</v>
      </c>
      <c r="D156" s="130" t="s">
        <v>342</v>
      </c>
      <c r="E156" s="123" t="s">
        <v>13</v>
      </c>
      <c r="F156" s="123" t="s">
        <v>4</v>
      </c>
      <c r="G156" s="123">
        <v>1980</v>
      </c>
      <c r="H156" s="130" t="s">
        <v>317</v>
      </c>
      <c r="I156" s="128" t="str">
        <f>IF($F156="m",IF($G$1-$G156&gt;19,IF($G$1-$G156&lt;40,"A",IF($G$1-$G156&gt;49,IF($G$1-$G156&gt;59,IF($G$1-$G156&gt;69,"E","D"),"C"),"B")),"JM"),IF($G$1-$G156&gt;19,IF($G$1-$G156&lt;40,"F",IF($G$1-$G156&lt;50,"G","H")),"JŽ"))</f>
        <v>F</v>
      </c>
      <c r="J156" s="128">
        <f>COUNTIF(I$6:I156,I156)</f>
        <v>10</v>
      </c>
      <c r="K156" s="198"/>
    </row>
    <row r="157" spans="1:11" s="122" customFormat="1" ht="15" customHeight="1">
      <c r="A157" s="113"/>
      <c r="B157" s="113"/>
      <c r="C157" s="199"/>
      <c r="D157" s="130"/>
      <c r="E157" s="123"/>
      <c r="F157" s="123"/>
      <c r="G157" s="123"/>
      <c r="H157" s="130"/>
      <c r="I157" s="128"/>
      <c r="J157" s="128"/>
      <c r="K157" s="198"/>
    </row>
    <row r="158" spans="1:11" s="135" customFormat="1" ht="15" customHeight="1">
      <c r="A158" s="131">
        <v>1</v>
      </c>
      <c r="B158" s="131">
        <v>122</v>
      </c>
      <c r="C158" s="211" t="s">
        <v>276</v>
      </c>
      <c r="D158" s="133" t="s">
        <v>277</v>
      </c>
      <c r="E158" s="134" t="s">
        <v>13</v>
      </c>
      <c r="F158" s="134" t="s">
        <v>4</v>
      </c>
      <c r="G158" s="134">
        <v>1976</v>
      </c>
      <c r="H158" s="133" t="s">
        <v>195</v>
      </c>
      <c r="I158" s="132" t="str">
        <f aca="true" t="shared" si="6" ref="I158:I168">IF($F158="m",IF($G$1-$G158&gt;19,IF($G$1-$G158&lt;40,"A",IF($G$1-$G158&gt;49,IF($G$1-$G158&gt;59,IF($G$1-$G158&gt;69,"E","D"),"C"),"B")),"JM"),IF($G$1-$G158&gt;19,IF($G$1-$G158&lt;40,"F",IF($G$1-$G158&lt;50,"G","H")),"JŽ"))</f>
        <v>G</v>
      </c>
      <c r="J158" s="132">
        <f>COUNTIF(I$6:I158,I158)</f>
        <v>1</v>
      </c>
      <c r="K158" s="212">
        <v>0.07116898148148149</v>
      </c>
    </row>
    <row r="159" spans="1:11" s="147" customFormat="1" ht="15" customHeight="1">
      <c r="A159" s="143">
        <v>2</v>
      </c>
      <c r="B159" s="143">
        <v>164</v>
      </c>
      <c r="C159" s="224" t="s">
        <v>279</v>
      </c>
      <c r="D159" s="145" t="s">
        <v>280</v>
      </c>
      <c r="E159" s="146" t="s">
        <v>13</v>
      </c>
      <c r="F159" s="146" t="s">
        <v>4</v>
      </c>
      <c r="G159" s="146">
        <v>1974</v>
      </c>
      <c r="H159" s="145" t="s">
        <v>278</v>
      </c>
      <c r="I159" s="144" t="str">
        <f t="shared" si="6"/>
        <v>G</v>
      </c>
      <c r="J159" s="144">
        <f>COUNTIF(I$6:I159,I159)</f>
        <v>2</v>
      </c>
      <c r="K159" s="223">
        <v>0.07715277777777778</v>
      </c>
    </row>
    <row r="160" spans="1:11" s="152" customFormat="1" ht="15" customHeight="1">
      <c r="A160" s="148">
        <v>3</v>
      </c>
      <c r="B160" s="148">
        <v>104</v>
      </c>
      <c r="C160" s="208" t="s">
        <v>339</v>
      </c>
      <c r="D160" s="150" t="s">
        <v>219</v>
      </c>
      <c r="E160" s="151" t="s">
        <v>13</v>
      </c>
      <c r="F160" s="151" t="s">
        <v>4</v>
      </c>
      <c r="G160" s="151">
        <v>1972</v>
      </c>
      <c r="H160" s="150" t="s">
        <v>340</v>
      </c>
      <c r="I160" s="149" t="str">
        <f t="shared" si="6"/>
        <v>G</v>
      </c>
      <c r="J160" s="149">
        <f>COUNTIF(I$6:I160,I160)</f>
        <v>3</v>
      </c>
      <c r="K160" s="209">
        <v>0.07824074074074074</v>
      </c>
    </row>
    <row r="161" spans="1:11" s="122" customFormat="1" ht="15" customHeight="1" hidden="1">
      <c r="A161" s="113">
        <v>127</v>
      </c>
      <c r="B161" s="113">
        <v>93</v>
      </c>
      <c r="C161" s="199" t="s">
        <v>335</v>
      </c>
      <c r="D161" s="130" t="s">
        <v>179</v>
      </c>
      <c r="E161" s="123" t="s">
        <v>13</v>
      </c>
      <c r="F161" s="123" t="s">
        <v>4</v>
      </c>
      <c r="G161" s="123">
        <v>1974</v>
      </c>
      <c r="H161" s="130" t="s">
        <v>225</v>
      </c>
      <c r="I161" s="128" t="str">
        <f t="shared" si="6"/>
        <v>G</v>
      </c>
      <c r="J161" s="128">
        <f>COUNTIF(I$6:I161,I161)</f>
        <v>4</v>
      </c>
      <c r="K161" s="200">
        <v>0.09113425925925926</v>
      </c>
    </row>
    <row r="162" spans="1:11" s="122" customFormat="1" ht="15" customHeight="1" hidden="1">
      <c r="A162" s="113">
        <v>130</v>
      </c>
      <c r="B162" s="113">
        <v>128</v>
      </c>
      <c r="C162" s="199" t="s">
        <v>350</v>
      </c>
      <c r="D162" s="130" t="s">
        <v>212</v>
      </c>
      <c r="E162" s="123" t="s">
        <v>13</v>
      </c>
      <c r="F162" s="123" t="s">
        <v>4</v>
      </c>
      <c r="G162" s="123">
        <v>1973</v>
      </c>
      <c r="H162" s="130" t="s">
        <v>93</v>
      </c>
      <c r="I162" s="128" t="str">
        <f t="shared" si="6"/>
        <v>G</v>
      </c>
      <c r="J162" s="128">
        <f>COUNTIF(I$6:I162,I162)</f>
        <v>5</v>
      </c>
      <c r="K162" s="200">
        <v>0.09288194444444443</v>
      </c>
    </row>
    <row r="163" spans="1:11" s="122" customFormat="1" ht="15" customHeight="1" hidden="1">
      <c r="A163" s="113">
        <v>136</v>
      </c>
      <c r="B163" s="113">
        <v>153</v>
      </c>
      <c r="C163" s="197" t="s">
        <v>357</v>
      </c>
      <c r="D163" s="125" t="s">
        <v>358</v>
      </c>
      <c r="E163" s="126" t="s">
        <v>13</v>
      </c>
      <c r="F163" s="123" t="s">
        <v>4</v>
      </c>
      <c r="G163" s="137">
        <v>1969</v>
      </c>
      <c r="H163" s="125" t="s">
        <v>71</v>
      </c>
      <c r="I163" s="128" t="str">
        <f t="shared" si="6"/>
        <v>G</v>
      </c>
      <c r="J163" s="128">
        <f>COUNTIF(I$6:I163,I163)</f>
        <v>6</v>
      </c>
      <c r="K163" s="200">
        <v>0.09606481481481481</v>
      </c>
    </row>
    <row r="164" spans="1:11" s="122" customFormat="1" ht="15" customHeight="1" hidden="1">
      <c r="A164" s="113">
        <v>137</v>
      </c>
      <c r="B164" s="113">
        <v>14</v>
      </c>
      <c r="C164" s="199" t="s">
        <v>297</v>
      </c>
      <c r="D164" s="130" t="s">
        <v>274</v>
      </c>
      <c r="E164" s="123" t="s">
        <v>13</v>
      </c>
      <c r="F164" s="123" t="s">
        <v>4</v>
      </c>
      <c r="G164" s="123">
        <v>1970</v>
      </c>
      <c r="H164" s="130" t="s">
        <v>63</v>
      </c>
      <c r="I164" s="128" t="str">
        <f t="shared" si="6"/>
        <v>G</v>
      </c>
      <c r="J164" s="128">
        <f>COUNTIF(I$6:I164,I164)</f>
        <v>7</v>
      </c>
      <c r="K164" s="198"/>
    </row>
    <row r="165" spans="1:11" s="122" customFormat="1" ht="15" customHeight="1" hidden="1">
      <c r="A165" s="113">
        <v>142</v>
      </c>
      <c r="B165" s="113">
        <v>53</v>
      </c>
      <c r="C165" s="199" t="s">
        <v>208</v>
      </c>
      <c r="D165" s="130" t="s">
        <v>209</v>
      </c>
      <c r="E165" s="123" t="s">
        <v>13</v>
      </c>
      <c r="F165" s="123" t="s">
        <v>4</v>
      </c>
      <c r="G165" s="123">
        <v>1971</v>
      </c>
      <c r="H165" s="130" t="s">
        <v>207</v>
      </c>
      <c r="I165" s="128" t="str">
        <f t="shared" si="6"/>
        <v>G</v>
      </c>
      <c r="J165" s="128">
        <f>COUNTIF(I$6:I165,I165)</f>
        <v>8</v>
      </c>
      <c r="K165" s="198"/>
    </row>
    <row r="166" spans="1:11" s="122" customFormat="1" ht="15" customHeight="1" hidden="1">
      <c r="A166" s="113">
        <v>144</v>
      </c>
      <c r="B166" s="113">
        <v>60</v>
      </c>
      <c r="C166" s="199" t="s">
        <v>316</v>
      </c>
      <c r="D166" s="130" t="s">
        <v>198</v>
      </c>
      <c r="E166" s="123" t="s">
        <v>13</v>
      </c>
      <c r="F166" s="123" t="s">
        <v>4</v>
      </c>
      <c r="G166" s="123">
        <v>1974</v>
      </c>
      <c r="H166" s="130" t="s">
        <v>225</v>
      </c>
      <c r="I166" s="128" t="str">
        <f t="shared" si="6"/>
        <v>G</v>
      </c>
      <c r="J166" s="128">
        <f>COUNTIF(I$6:I166,I166)</f>
        <v>9</v>
      </c>
      <c r="K166" s="198"/>
    </row>
    <row r="167" spans="1:11" s="122" customFormat="1" ht="15" customHeight="1" hidden="1">
      <c r="A167" s="113">
        <v>151</v>
      </c>
      <c r="B167" s="113">
        <v>105</v>
      </c>
      <c r="C167" s="199" t="s">
        <v>256</v>
      </c>
      <c r="D167" s="130" t="s">
        <v>257</v>
      </c>
      <c r="E167" s="123" t="s">
        <v>13</v>
      </c>
      <c r="F167" s="123" t="s">
        <v>4</v>
      </c>
      <c r="G167" s="123">
        <v>1978</v>
      </c>
      <c r="H167" s="130" t="s">
        <v>71</v>
      </c>
      <c r="I167" s="128" t="str">
        <f t="shared" si="6"/>
        <v>G</v>
      </c>
      <c r="J167" s="128">
        <f>COUNTIF(I$6:I167,I167)</f>
        <v>10</v>
      </c>
      <c r="K167" s="198"/>
    </row>
    <row r="168" spans="1:11" s="122" customFormat="1" ht="15" customHeight="1" hidden="1">
      <c r="A168" s="113">
        <v>158</v>
      </c>
      <c r="B168" s="113">
        <v>137</v>
      </c>
      <c r="C168" s="199" t="s">
        <v>240</v>
      </c>
      <c r="D168" s="130" t="s">
        <v>241</v>
      </c>
      <c r="E168" s="123" t="s">
        <v>13</v>
      </c>
      <c r="F168" s="123" t="s">
        <v>4</v>
      </c>
      <c r="G168" s="123">
        <v>1975</v>
      </c>
      <c r="H168" s="130" t="s">
        <v>242</v>
      </c>
      <c r="I168" s="128" t="str">
        <f t="shared" si="6"/>
        <v>G</v>
      </c>
      <c r="J168" s="128">
        <f>COUNTIF(I$6:I168,I168)</f>
        <v>11</v>
      </c>
      <c r="K168" s="198"/>
    </row>
    <row r="169" spans="1:11" s="122" customFormat="1" ht="15" customHeight="1">
      <c r="A169" s="113"/>
      <c r="B169" s="113"/>
      <c r="C169" s="199"/>
      <c r="D169" s="130"/>
      <c r="E169" s="123"/>
      <c r="F169" s="123"/>
      <c r="G169" s="123"/>
      <c r="H169" s="130"/>
      <c r="I169" s="128"/>
      <c r="J169" s="128"/>
      <c r="K169" s="198"/>
    </row>
    <row r="170" spans="1:11" s="135" customFormat="1" ht="16.5" customHeight="1">
      <c r="A170" s="131">
        <v>1</v>
      </c>
      <c r="B170" s="131">
        <v>142</v>
      </c>
      <c r="C170" s="213" t="s">
        <v>120</v>
      </c>
      <c r="D170" s="153" t="s">
        <v>52</v>
      </c>
      <c r="E170" s="154" t="s">
        <v>13</v>
      </c>
      <c r="F170" s="134" t="s">
        <v>4</v>
      </c>
      <c r="G170" s="155">
        <v>1963</v>
      </c>
      <c r="H170" s="153" t="s">
        <v>352</v>
      </c>
      <c r="I170" s="132" t="str">
        <f aca="true" t="shared" si="7" ref="I170:I175">IF($F170="m",IF($G$1-$G170&gt;19,IF($G$1-$G170&lt;40,"A",IF($G$1-$G170&gt;49,IF($G$1-$G170&gt;59,IF($G$1-$G170&gt;69,"E","D"),"C"),"B")),"JM"),IF($G$1-$G170&gt;19,IF($G$1-$G170&lt;40,"F",IF($G$1-$G170&lt;50,"G","H")),"JŽ"))</f>
        <v>H</v>
      </c>
      <c r="J170" s="132">
        <f>COUNTIF(I$6:I170,I170)</f>
        <v>1</v>
      </c>
      <c r="K170" s="212">
        <v>0.07269675925925927</v>
      </c>
    </row>
    <row r="171" spans="1:11" s="147" customFormat="1" ht="15" customHeight="1">
      <c r="A171" s="143">
        <v>2</v>
      </c>
      <c r="B171" s="143">
        <v>173</v>
      </c>
      <c r="C171" s="224" t="s">
        <v>114</v>
      </c>
      <c r="D171" s="145" t="s">
        <v>87</v>
      </c>
      <c r="E171" s="146" t="s">
        <v>58</v>
      </c>
      <c r="F171" s="146" t="s">
        <v>4</v>
      </c>
      <c r="G171" s="146">
        <v>1960</v>
      </c>
      <c r="H171" s="145" t="s">
        <v>159</v>
      </c>
      <c r="I171" s="144" t="str">
        <f t="shared" si="7"/>
        <v>H</v>
      </c>
      <c r="J171" s="144">
        <f>COUNTIF(I$6:I171,I171)</f>
        <v>2</v>
      </c>
      <c r="K171" s="223">
        <v>0.075</v>
      </c>
    </row>
    <row r="172" spans="1:11" s="152" customFormat="1" ht="15" customHeight="1">
      <c r="A172" s="148">
        <v>3</v>
      </c>
      <c r="B172" s="148">
        <v>33</v>
      </c>
      <c r="C172" s="208" t="s">
        <v>191</v>
      </c>
      <c r="D172" s="150" t="s">
        <v>192</v>
      </c>
      <c r="E172" s="151" t="s">
        <v>13</v>
      </c>
      <c r="F172" s="151" t="s">
        <v>4</v>
      </c>
      <c r="G172" s="151">
        <v>1968</v>
      </c>
      <c r="H172" s="150" t="s">
        <v>70</v>
      </c>
      <c r="I172" s="149" t="str">
        <f t="shared" si="7"/>
        <v>H</v>
      </c>
      <c r="J172" s="149">
        <f>COUNTIF(I$6:I172,I172)</f>
        <v>3</v>
      </c>
      <c r="K172" s="209">
        <v>0.0796412037037037</v>
      </c>
    </row>
    <row r="173" spans="1:11" s="122" customFormat="1" ht="15" customHeight="1" hidden="1">
      <c r="A173" s="113">
        <v>100</v>
      </c>
      <c r="B173" s="113">
        <v>35</v>
      </c>
      <c r="C173" s="199" t="s">
        <v>304</v>
      </c>
      <c r="D173" s="130" t="s">
        <v>212</v>
      </c>
      <c r="E173" s="123" t="s">
        <v>13</v>
      </c>
      <c r="F173" s="123" t="s">
        <v>4</v>
      </c>
      <c r="G173" s="123">
        <v>1967</v>
      </c>
      <c r="H173" s="130" t="s">
        <v>195</v>
      </c>
      <c r="I173" s="128" t="str">
        <f t="shared" si="7"/>
        <v>H</v>
      </c>
      <c r="J173" s="128">
        <f>COUNTIF(I$6:I173,I173)</f>
        <v>4</v>
      </c>
      <c r="K173" s="200">
        <v>0.08298611111111111</v>
      </c>
    </row>
    <row r="174" spans="1:11" s="122" customFormat="1" ht="15" customHeight="1" hidden="1">
      <c r="A174" s="113">
        <v>139</v>
      </c>
      <c r="B174" s="113">
        <v>37</v>
      </c>
      <c r="C174" s="199" t="s">
        <v>305</v>
      </c>
      <c r="D174" s="130" t="s">
        <v>274</v>
      </c>
      <c r="E174" s="123" t="s">
        <v>13</v>
      </c>
      <c r="F174" s="123" t="s">
        <v>4</v>
      </c>
      <c r="G174" s="123">
        <v>1967</v>
      </c>
      <c r="H174" s="130" t="s">
        <v>225</v>
      </c>
      <c r="I174" s="128" t="str">
        <f t="shared" si="7"/>
        <v>H</v>
      </c>
      <c r="J174" s="128">
        <f>COUNTIF(I$6:I174,I174)</f>
        <v>5</v>
      </c>
      <c r="K174" s="198"/>
    </row>
    <row r="175" spans="1:11" s="122" customFormat="1" ht="15" customHeight="1" hidden="1">
      <c r="A175" s="113">
        <v>155</v>
      </c>
      <c r="B175" s="113">
        <v>121</v>
      </c>
      <c r="C175" s="199" t="s">
        <v>273</v>
      </c>
      <c r="D175" s="130" t="s">
        <v>274</v>
      </c>
      <c r="E175" s="123" t="s">
        <v>13</v>
      </c>
      <c r="F175" s="123" t="s">
        <v>4</v>
      </c>
      <c r="G175" s="123">
        <v>1966</v>
      </c>
      <c r="H175" s="130" t="s">
        <v>275</v>
      </c>
      <c r="I175" s="128" t="str">
        <f t="shared" si="7"/>
        <v>H</v>
      </c>
      <c r="J175" s="128">
        <f>COUNTIF(I$6:I175,I175)</f>
        <v>6</v>
      </c>
      <c r="K175" s="198"/>
    </row>
    <row r="176" spans="1:11" s="122" customFormat="1" ht="15" customHeight="1">
      <c r="A176" s="113"/>
      <c r="B176" s="113"/>
      <c r="C176" s="199"/>
      <c r="D176" s="130"/>
      <c r="E176" s="123"/>
      <c r="F176" s="123"/>
      <c r="G176" s="123"/>
      <c r="H176" s="130"/>
      <c r="I176" s="128"/>
      <c r="J176" s="128"/>
      <c r="K176" s="198"/>
    </row>
    <row r="177" spans="1:11" s="135" customFormat="1" ht="15" customHeight="1">
      <c r="A177" s="131">
        <v>1</v>
      </c>
      <c r="B177" s="131">
        <v>116</v>
      </c>
      <c r="C177" s="211" t="s">
        <v>94</v>
      </c>
      <c r="D177" s="133" t="s">
        <v>22</v>
      </c>
      <c r="E177" s="134" t="s">
        <v>13</v>
      </c>
      <c r="F177" s="134" t="s">
        <v>4</v>
      </c>
      <c r="G177" s="134">
        <v>1957</v>
      </c>
      <c r="H177" s="133" t="s">
        <v>270</v>
      </c>
      <c r="I177" s="132" t="s">
        <v>285</v>
      </c>
      <c r="J177" s="132">
        <f>COUNTIF(I$6:I177,I177)</f>
        <v>1</v>
      </c>
      <c r="K177" s="212">
        <v>0.07706018518518519</v>
      </c>
    </row>
    <row r="178" spans="1:11" s="147" customFormat="1" ht="15" customHeight="1">
      <c r="A178" s="143">
        <v>2</v>
      </c>
      <c r="B178" s="143">
        <v>2</v>
      </c>
      <c r="C178" s="224" t="s">
        <v>95</v>
      </c>
      <c r="D178" s="145" t="s">
        <v>27</v>
      </c>
      <c r="E178" s="146" t="s">
        <v>13</v>
      </c>
      <c r="F178" s="146" t="s">
        <v>4</v>
      </c>
      <c r="G178" s="146">
        <v>1958</v>
      </c>
      <c r="H178" s="145" t="s">
        <v>157</v>
      </c>
      <c r="I178" s="144" t="s">
        <v>285</v>
      </c>
      <c r="J178" s="144">
        <f>COUNTIF(I$6:I178,I178)</f>
        <v>2</v>
      </c>
      <c r="K178" s="223">
        <v>0.08006944444444444</v>
      </c>
    </row>
    <row r="179" spans="1:11" s="122" customFormat="1" ht="31.5" customHeight="1">
      <c r="A179" s="242" t="s">
        <v>18</v>
      </c>
      <c r="B179" s="242"/>
      <c r="C179" s="207"/>
      <c r="D179" s="118"/>
      <c r="E179" s="119"/>
      <c r="F179" s="119"/>
      <c r="G179" s="136"/>
      <c r="H179" s="118"/>
      <c r="I179" s="121"/>
      <c r="J179" s="121"/>
      <c r="K179" s="196"/>
    </row>
    <row r="180" spans="1:11" s="122" customFormat="1" ht="5.25" customHeight="1">
      <c r="A180" s="111"/>
      <c r="B180" s="111"/>
      <c r="C180" s="207"/>
      <c r="D180" s="118"/>
      <c r="E180" s="119"/>
      <c r="F180" s="119"/>
      <c r="G180" s="136"/>
      <c r="H180" s="118"/>
      <c r="I180" s="121"/>
      <c r="J180" s="121"/>
      <c r="K180" s="196"/>
    </row>
    <row r="181" spans="1:11" s="118" customFormat="1" ht="33.75" customHeight="1">
      <c r="A181" s="123" t="s">
        <v>151</v>
      </c>
      <c r="B181" s="112" t="s">
        <v>10</v>
      </c>
      <c r="C181" s="197" t="s">
        <v>9</v>
      </c>
      <c r="D181" s="125" t="s">
        <v>0</v>
      </c>
      <c r="E181" s="126"/>
      <c r="F181" s="126" t="s">
        <v>5</v>
      </c>
      <c r="G181" s="127" t="s">
        <v>8</v>
      </c>
      <c r="H181" s="125" t="s">
        <v>1</v>
      </c>
      <c r="I181" s="128" t="s">
        <v>17</v>
      </c>
      <c r="J181" s="124" t="s">
        <v>7</v>
      </c>
      <c r="K181" s="198" t="s">
        <v>2</v>
      </c>
    </row>
    <row r="182" spans="1:11" s="135" customFormat="1" ht="16.5">
      <c r="A182" s="214">
        <v>1</v>
      </c>
      <c r="B182" s="214">
        <v>252</v>
      </c>
      <c r="C182" s="215" t="s">
        <v>236</v>
      </c>
      <c r="D182" s="133" t="s">
        <v>206</v>
      </c>
      <c r="E182" s="133" t="s">
        <v>13</v>
      </c>
      <c r="F182" s="134" t="s">
        <v>3</v>
      </c>
      <c r="G182" s="134">
        <v>1967</v>
      </c>
      <c r="H182" s="216" t="s">
        <v>351</v>
      </c>
      <c r="I182" s="132" t="str">
        <f>IF($F182="m",IF($G$1-$G182&gt;19,IF($G$1-$G182&lt;40,"A",IF($G$1-$G182&gt;49,IF($G$1-$G182&gt;59,IF($G$1-$G182&gt;69,"E","D"),"C"),"B")),"JM"),IF($G$1-$G182&gt;19,IF($G$1-$G182&lt;35,"F",IF($G$1-$G182&lt;50,"G","H")),"JŽ"))</f>
        <v>C</v>
      </c>
      <c r="J182" s="217">
        <f>COUNTIF(I$7:I182,I182)</f>
        <v>24</v>
      </c>
      <c r="K182" s="218">
        <v>0.0297337962962963</v>
      </c>
    </row>
    <row r="183" spans="1:11" s="147" customFormat="1" ht="15" customHeight="1">
      <c r="A183" s="143">
        <v>2</v>
      </c>
      <c r="B183" s="143">
        <v>251</v>
      </c>
      <c r="C183" s="219" t="s">
        <v>126</v>
      </c>
      <c r="D183" s="220" t="s">
        <v>36</v>
      </c>
      <c r="E183" s="221" t="s">
        <v>13</v>
      </c>
      <c r="F183" s="221" t="s">
        <v>3</v>
      </c>
      <c r="G183" s="221">
        <v>1980</v>
      </c>
      <c r="H183" s="220" t="s">
        <v>79</v>
      </c>
      <c r="I183" s="144" t="str">
        <f>IF($F183="m",IF($G$1-$G183&gt;19,IF($G$1-$G183&lt;40,"A",IF($G$1-$G183&gt;49,IF($G$1-$G183&gt;59,IF($G$1-$G183&gt;69,"E","D"),"C"),"B")),"JM"),IF($G$1-$G183&gt;19,IF($G$1-$G183&lt;35,"F",IF($G$1-$G183&lt;50,"G","H")),"JŽ"))</f>
        <v>A</v>
      </c>
      <c r="J183" s="222">
        <f>COUNTIF(I$7:I183,I183)</f>
        <v>46</v>
      </c>
      <c r="K183" s="223">
        <v>0.048900462962962965</v>
      </c>
    </row>
    <row r="184" spans="1:11" ht="9" customHeight="1">
      <c r="A184" s="47"/>
      <c r="B184" s="47"/>
      <c r="C184" s="48"/>
      <c r="D184" s="49"/>
      <c r="E184" s="49"/>
      <c r="F184" s="50"/>
      <c r="G184" s="50"/>
      <c r="H184" s="51"/>
      <c r="I184" s="52"/>
      <c r="J184" s="52"/>
      <c r="K184" s="59"/>
    </row>
    <row r="185" spans="1:11" s="34" customFormat="1" ht="16.5">
      <c r="A185" s="241" t="s">
        <v>19</v>
      </c>
      <c r="B185" s="241"/>
      <c r="C185" s="241"/>
      <c r="D185" s="241"/>
      <c r="E185" s="241"/>
      <c r="F185" s="241"/>
      <c r="G185" s="241"/>
      <c r="H185" s="241"/>
      <c r="I185" s="37"/>
      <c r="J185" s="37"/>
      <c r="K185" s="33"/>
    </row>
    <row r="186" spans="1:11" s="34" customFormat="1" ht="16.5">
      <c r="A186" s="241" t="s">
        <v>20</v>
      </c>
      <c r="B186" s="241"/>
      <c r="C186" s="241"/>
      <c r="D186" s="241"/>
      <c r="E186" s="241"/>
      <c r="F186" s="241"/>
      <c r="G186" s="241"/>
      <c r="H186" s="241"/>
      <c r="I186" s="37"/>
      <c r="J186" s="37"/>
      <c r="K186" s="33"/>
    </row>
  </sheetData>
  <sheetProtection/>
  <mergeCells count="6">
    <mergeCell ref="A2:K2"/>
    <mergeCell ref="A3:K3"/>
    <mergeCell ref="A4:D4"/>
    <mergeCell ref="A179:B179"/>
    <mergeCell ref="A185:H185"/>
    <mergeCell ref="A186:H18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7">
      <selection activeCell="M4" sqref="M4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17.00390625" style="0" customWidth="1"/>
    <col min="4" max="4" width="9.140625" style="0" customWidth="1"/>
    <col min="5" max="5" width="7.00390625" style="0" customWidth="1"/>
    <col min="6" max="6" width="4.8515625" style="0" customWidth="1"/>
    <col min="7" max="7" width="6.28125" style="0" customWidth="1"/>
    <col min="8" max="8" width="19.8515625" style="0" customWidth="1"/>
    <col min="9" max="9" width="12.57421875" style="0" hidden="1" customWidth="1"/>
  </cols>
  <sheetData>
    <row r="1" spans="1:9" s="61" customFormat="1" ht="30" customHeight="1" thickBot="1">
      <c r="A1" s="243" t="s">
        <v>409</v>
      </c>
      <c r="B1" s="244"/>
      <c r="C1" s="244"/>
      <c r="D1" s="244"/>
      <c r="E1" s="244"/>
      <c r="F1" s="244"/>
      <c r="G1" s="244"/>
      <c r="H1" s="244"/>
      <c r="I1" s="245"/>
    </row>
    <row r="2" spans="1:9" s="62" customFormat="1" ht="18.75" customHeight="1">
      <c r="A2" s="246" t="s">
        <v>152</v>
      </c>
      <c r="B2" s="246"/>
      <c r="C2" s="246"/>
      <c r="D2" s="246"/>
      <c r="E2" s="246"/>
      <c r="F2" s="246"/>
      <c r="G2" s="246"/>
      <c r="H2" s="246"/>
      <c r="I2" s="246"/>
    </row>
    <row r="3" spans="1:9" s="62" customFormat="1" ht="53.25" customHeight="1">
      <c r="A3" s="247" t="s">
        <v>414</v>
      </c>
      <c r="B3" s="247"/>
      <c r="C3" s="247"/>
      <c r="D3" s="247"/>
      <c r="E3" s="63"/>
      <c r="F3" s="64"/>
      <c r="G3" s="65"/>
      <c r="H3" s="66"/>
      <c r="I3" s="65"/>
    </row>
    <row r="4" spans="1:9" s="62" customFormat="1" ht="36" customHeight="1">
      <c r="A4" s="67" t="s">
        <v>151</v>
      </c>
      <c r="B4" s="67" t="s">
        <v>10</v>
      </c>
      <c r="C4" s="68" t="s">
        <v>9</v>
      </c>
      <c r="D4" s="69" t="s">
        <v>0</v>
      </c>
      <c r="E4" s="70" t="s">
        <v>14</v>
      </c>
      <c r="F4" s="71" t="s">
        <v>5</v>
      </c>
      <c r="G4" s="72" t="s">
        <v>8</v>
      </c>
      <c r="H4" s="73" t="s">
        <v>1</v>
      </c>
      <c r="I4" s="74" t="s">
        <v>2</v>
      </c>
    </row>
    <row r="5" spans="1:9" s="89" customFormat="1" ht="15" customHeight="1">
      <c r="A5" s="81">
        <v>1</v>
      </c>
      <c r="B5" s="81">
        <v>73</v>
      </c>
      <c r="C5" s="82" t="s">
        <v>371</v>
      </c>
      <c r="D5" s="83" t="s">
        <v>179</v>
      </c>
      <c r="E5" s="84" t="s">
        <v>13</v>
      </c>
      <c r="F5" s="85" t="s">
        <v>4</v>
      </c>
      <c r="G5" s="86">
        <v>2012</v>
      </c>
      <c r="H5" s="87" t="s">
        <v>77</v>
      </c>
      <c r="I5" s="88"/>
    </row>
    <row r="6" spans="1:9" s="99" customFormat="1" ht="15" customHeight="1">
      <c r="A6" s="91">
        <v>2</v>
      </c>
      <c r="B6" s="91">
        <v>72</v>
      </c>
      <c r="C6" s="92" t="s">
        <v>413</v>
      </c>
      <c r="D6" s="93" t="s">
        <v>370</v>
      </c>
      <c r="E6" s="94" t="s">
        <v>13</v>
      </c>
      <c r="F6" s="95" t="s">
        <v>4</v>
      </c>
      <c r="G6" s="96">
        <v>2012</v>
      </c>
      <c r="H6" s="97" t="s">
        <v>161</v>
      </c>
      <c r="I6" s="98"/>
    </row>
    <row r="7" spans="1:9" s="108" customFormat="1" ht="15" customHeight="1">
      <c r="A7" s="100">
        <v>3</v>
      </c>
      <c r="B7" s="100">
        <v>69</v>
      </c>
      <c r="C7" s="101" t="s">
        <v>368</v>
      </c>
      <c r="D7" s="102" t="s">
        <v>369</v>
      </c>
      <c r="E7" s="103" t="s">
        <v>13</v>
      </c>
      <c r="F7" s="104" t="s">
        <v>4</v>
      </c>
      <c r="G7" s="105">
        <v>2012</v>
      </c>
      <c r="H7" s="106" t="s">
        <v>77</v>
      </c>
      <c r="I7" s="107"/>
    </row>
    <row r="8" spans="1:9" ht="15" customHeight="1">
      <c r="A8" s="2">
        <v>4</v>
      </c>
      <c r="B8" s="2">
        <v>87</v>
      </c>
      <c r="C8" s="3" t="s">
        <v>372</v>
      </c>
      <c r="D8" s="4" t="s">
        <v>373</v>
      </c>
      <c r="E8" s="7" t="s">
        <v>13</v>
      </c>
      <c r="F8" s="1" t="s">
        <v>4</v>
      </c>
      <c r="G8" s="9">
        <v>2014</v>
      </c>
      <c r="H8" s="5" t="s">
        <v>251</v>
      </c>
      <c r="I8" s="10"/>
    </row>
    <row r="9" spans="1:9" ht="15.75" customHeight="1">
      <c r="A9" s="2">
        <v>5</v>
      </c>
      <c r="B9" s="2">
        <v>144</v>
      </c>
      <c r="C9" s="3" t="s">
        <v>366</v>
      </c>
      <c r="D9" s="4" t="s">
        <v>367</v>
      </c>
      <c r="E9" s="7" t="s">
        <v>13</v>
      </c>
      <c r="F9" s="1" t="s">
        <v>4</v>
      </c>
      <c r="G9" s="9">
        <v>2014</v>
      </c>
      <c r="H9" s="5" t="s">
        <v>77</v>
      </c>
      <c r="I9" s="10"/>
    </row>
    <row r="10" spans="1:9" s="32" customFormat="1" ht="15" customHeight="1">
      <c r="A10" s="24"/>
      <c r="B10" s="24"/>
      <c r="C10" s="25"/>
      <c r="D10" s="26"/>
      <c r="E10" s="27"/>
      <c r="F10" s="28"/>
      <c r="G10" s="29"/>
      <c r="H10" s="30"/>
      <c r="I10" s="31"/>
    </row>
    <row r="11" spans="1:9" s="80" customFormat="1" ht="41.25" customHeight="1">
      <c r="A11" s="247" t="s">
        <v>415</v>
      </c>
      <c r="B11" s="247"/>
      <c r="C11" s="247"/>
      <c r="D11" s="247"/>
      <c r="E11" s="75"/>
      <c r="F11" s="76"/>
      <c r="G11" s="77"/>
      <c r="H11" s="78"/>
      <c r="I11" s="79"/>
    </row>
    <row r="12" spans="1:9" s="62" customFormat="1" ht="37.5" customHeight="1">
      <c r="A12" s="67" t="s">
        <v>151</v>
      </c>
      <c r="B12" s="67" t="s">
        <v>10</v>
      </c>
      <c r="C12" s="68" t="s">
        <v>9</v>
      </c>
      <c r="D12" s="69" t="s">
        <v>0</v>
      </c>
      <c r="E12" s="70" t="s">
        <v>14</v>
      </c>
      <c r="F12" s="71" t="s">
        <v>5</v>
      </c>
      <c r="G12" s="72" t="s">
        <v>8</v>
      </c>
      <c r="H12" s="73" t="s">
        <v>1</v>
      </c>
      <c r="I12" s="71" t="s">
        <v>2</v>
      </c>
    </row>
    <row r="13" spans="1:9" s="89" customFormat="1" ht="15" customHeight="1">
      <c r="A13" s="81">
        <v>1</v>
      </c>
      <c r="B13" s="81">
        <v>61</v>
      </c>
      <c r="C13" s="82" t="s">
        <v>374</v>
      </c>
      <c r="D13" s="83" t="s">
        <v>375</v>
      </c>
      <c r="E13" s="84" t="s">
        <v>13</v>
      </c>
      <c r="F13" s="85" t="s">
        <v>3</v>
      </c>
      <c r="G13" s="86">
        <v>2012</v>
      </c>
      <c r="H13" s="87"/>
      <c r="I13" s="90"/>
    </row>
    <row r="14" spans="1:9" s="99" customFormat="1" ht="15" customHeight="1">
      <c r="A14" s="91">
        <v>2</v>
      </c>
      <c r="B14" s="91">
        <v>67</v>
      </c>
      <c r="C14" s="92" t="s">
        <v>378</v>
      </c>
      <c r="D14" s="93" t="s">
        <v>379</v>
      </c>
      <c r="E14" s="94" t="s">
        <v>13</v>
      </c>
      <c r="F14" s="95" t="s">
        <v>3</v>
      </c>
      <c r="G14" s="96">
        <v>2012</v>
      </c>
      <c r="H14" s="97" t="s">
        <v>77</v>
      </c>
      <c r="I14" s="98"/>
    </row>
    <row r="15" spans="1:9" s="108" customFormat="1" ht="15" customHeight="1">
      <c r="A15" s="100">
        <v>3</v>
      </c>
      <c r="B15" s="100">
        <v>114</v>
      </c>
      <c r="C15" s="101" t="s">
        <v>376</v>
      </c>
      <c r="D15" s="102" t="s">
        <v>41</v>
      </c>
      <c r="E15" s="103" t="s">
        <v>13</v>
      </c>
      <c r="F15" s="104" t="s">
        <v>3</v>
      </c>
      <c r="G15" s="105">
        <v>2013</v>
      </c>
      <c r="H15" s="106" t="s">
        <v>77</v>
      </c>
      <c r="I15" s="107"/>
    </row>
    <row r="16" spans="1:9" ht="15" customHeight="1">
      <c r="A16" s="2">
        <v>4</v>
      </c>
      <c r="B16" s="2">
        <v>1</v>
      </c>
      <c r="C16" s="3" t="s">
        <v>377</v>
      </c>
      <c r="D16" s="4" t="s">
        <v>51</v>
      </c>
      <c r="E16" s="7" t="s">
        <v>13</v>
      </c>
      <c r="F16" s="1" t="s">
        <v>3</v>
      </c>
      <c r="G16" s="9">
        <v>2012</v>
      </c>
      <c r="H16" s="5" t="s">
        <v>77</v>
      </c>
      <c r="I16" s="10"/>
    </row>
    <row r="17" spans="1:9" ht="15" customHeight="1">
      <c r="A17" s="2">
        <v>5</v>
      </c>
      <c r="B17" s="2">
        <v>70</v>
      </c>
      <c r="C17" s="3" t="s">
        <v>377</v>
      </c>
      <c r="D17" s="4" t="s">
        <v>50</v>
      </c>
      <c r="E17" s="7" t="s">
        <v>13</v>
      </c>
      <c r="F17" s="1" t="s">
        <v>3</v>
      </c>
      <c r="G17" s="9">
        <v>2014</v>
      </c>
      <c r="H17" s="5" t="s">
        <v>77</v>
      </c>
      <c r="I17" s="10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4">
    <mergeCell ref="A1:I1"/>
    <mergeCell ref="A2:I2"/>
    <mergeCell ref="A3:D3"/>
    <mergeCell ref="A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14.00390625" style="0" customWidth="1"/>
    <col min="4" max="4" width="9.140625" style="0" customWidth="1"/>
    <col min="5" max="5" width="7.00390625" style="0" customWidth="1"/>
    <col min="6" max="6" width="4.8515625" style="0" customWidth="1"/>
    <col min="7" max="7" width="6.28125" style="0" customWidth="1"/>
    <col min="8" max="8" width="11.28125" style="0" customWidth="1"/>
    <col min="9" max="9" width="12.00390625" style="0" hidden="1" customWidth="1"/>
  </cols>
  <sheetData>
    <row r="1" spans="1:9" s="109" customFormat="1" ht="30" customHeight="1" thickBot="1">
      <c r="A1" s="243" t="s">
        <v>409</v>
      </c>
      <c r="B1" s="244"/>
      <c r="C1" s="244"/>
      <c r="D1" s="244"/>
      <c r="E1" s="244"/>
      <c r="F1" s="244"/>
      <c r="G1" s="244"/>
      <c r="H1" s="244"/>
      <c r="I1" s="245"/>
    </row>
    <row r="2" spans="1:9" s="62" customFormat="1" ht="16.5">
      <c r="A2" s="246" t="s">
        <v>152</v>
      </c>
      <c r="B2" s="246"/>
      <c r="C2" s="246"/>
      <c r="D2" s="246"/>
      <c r="E2" s="246"/>
      <c r="F2" s="246"/>
      <c r="G2" s="246"/>
      <c r="H2" s="246"/>
      <c r="I2" s="246"/>
    </row>
    <row r="3" spans="1:9" s="62" customFormat="1" ht="16.5">
      <c r="A3" s="13"/>
      <c r="B3" s="13"/>
      <c r="C3" s="13"/>
      <c r="D3" s="13"/>
      <c r="E3" s="13"/>
      <c r="F3" s="13"/>
      <c r="G3" s="13"/>
      <c r="H3" s="13"/>
      <c r="I3" s="13"/>
    </row>
    <row r="4" spans="1:9" s="62" customFormat="1" ht="24.75" customHeight="1">
      <c r="A4" s="248" t="s">
        <v>416</v>
      </c>
      <c r="B4" s="248"/>
      <c r="C4" s="248"/>
      <c r="D4" s="248"/>
      <c r="E4" s="63"/>
      <c r="F4" s="64"/>
      <c r="G4" s="65"/>
      <c r="H4" s="66"/>
      <c r="I4" s="65"/>
    </row>
    <row r="5" spans="1:9" s="62" customFormat="1" ht="41.25" customHeight="1">
      <c r="A5" s="67" t="s">
        <v>151</v>
      </c>
      <c r="B5" s="67" t="s">
        <v>10</v>
      </c>
      <c r="C5" s="68" t="s">
        <v>9</v>
      </c>
      <c r="D5" s="69" t="s">
        <v>0</v>
      </c>
      <c r="E5" s="70" t="s">
        <v>14</v>
      </c>
      <c r="F5" s="71" t="s">
        <v>5</v>
      </c>
      <c r="G5" s="72" t="s">
        <v>8</v>
      </c>
      <c r="H5" s="73" t="s">
        <v>1</v>
      </c>
      <c r="I5" s="74" t="s">
        <v>2</v>
      </c>
    </row>
    <row r="6" spans="1:9" s="89" customFormat="1" ht="15" customHeight="1">
      <c r="A6" s="81">
        <v>1</v>
      </c>
      <c r="B6" s="81">
        <v>33</v>
      </c>
      <c r="C6" s="82" t="s">
        <v>279</v>
      </c>
      <c r="D6" s="83" t="s">
        <v>385</v>
      </c>
      <c r="E6" s="84" t="s">
        <v>13</v>
      </c>
      <c r="F6" s="85" t="s">
        <v>4</v>
      </c>
      <c r="G6" s="86">
        <v>2008</v>
      </c>
      <c r="H6" s="87" t="s">
        <v>60</v>
      </c>
      <c r="I6" s="90"/>
    </row>
    <row r="7" spans="1:9" s="99" customFormat="1" ht="15" customHeight="1">
      <c r="A7" s="91">
        <v>2</v>
      </c>
      <c r="B7" s="91">
        <v>83</v>
      </c>
      <c r="C7" s="92" t="s">
        <v>394</v>
      </c>
      <c r="D7" s="93" t="s">
        <v>395</v>
      </c>
      <c r="E7" s="94" t="s">
        <v>13</v>
      </c>
      <c r="F7" s="95" t="s">
        <v>4</v>
      </c>
      <c r="G7" s="96">
        <v>2008</v>
      </c>
      <c r="H7" s="97"/>
      <c r="I7" s="98"/>
    </row>
    <row r="8" spans="1:9" s="108" customFormat="1" ht="15" customHeight="1">
      <c r="A8" s="100">
        <v>3</v>
      </c>
      <c r="B8" s="100">
        <v>22</v>
      </c>
      <c r="C8" s="101" t="s">
        <v>386</v>
      </c>
      <c r="D8" s="102" t="s">
        <v>387</v>
      </c>
      <c r="E8" s="103" t="s">
        <v>13</v>
      </c>
      <c r="F8" s="104" t="s">
        <v>4</v>
      </c>
      <c r="G8" s="105">
        <v>2009</v>
      </c>
      <c r="H8" s="106"/>
      <c r="I8" s="107"/>
    </row>
    <row r="9" spans="1:9" ht="15" customHeight="1">
      <c r="A9" s="2">
        <v>4</v>
      </c>
      <c r="B9" s="2">
        <v>25</v>
      </c>
      <c r="C9" s="3" t="s">
        <v>402</v>
      </c>
      <c r="D9" s="4" t="s">
        <v>387</v>
      </c>
      <c r="E9" s="7" t="s">
        <v>13</v>
      </c>
      <c r="F9" s="1" t="s">
        <v>4</v>
      </c>
      <c r="G9" s="9">
        <v>2008</v>
      </c>
      <c r="H9" s="5"/>
      <c r="I9" s="11"/>
    </row>
    <row r="10" spans="1:9" ht="15" customHeight="1">
      <c r="A10" s="2">
        <v>5</v>
      </c>
      <c r="B10" s="2">
        <v>11</v>
      </c>
      <c r="C10" s="3" t="s">
        <v>113</v>
      </c>
      <c r="D10" s="4" t="s">
        <v>380</v>
      </c>
      <c r="E10" s="7" t="s">
        <v>13</v>
      </c>
      <c r="F10" s="1" t="s">
        <v>4</v>
      </c>
      <c r="G10" s="9">
        <v>2009</v>
      </c>
      <c r="H10" s="5" t="s">
        <v>381</v>
      </c>
      <c r="I10" s="10"/>
    </row>
    <row r="11" spans="1:9" ht="15" customHeight="1">
      <c r="A11" s="2">
        <v>6</v>
      </c>
      <c r="B11" s="2">
        <v>37</v>
      </c>
      <c r="C11" s="3" t="s">
        <v>390</v>
      </c>
      <c r="D11" s="4" t="s">
        <v>391</v>
      </c>
      <c r="E11" s="7" t="s">
        <v>13</v>
      </c>
      <c r="F11" s="1" t="s">
        <v>4</v>
      </c>
      <c r="G11" s="9">
        <v>2008</v>
      </c>
      <c r="H11" s="5"/>
      <c r="I11" s="10"/>
    </row>
    <row r="12" spans="1:9" ht="15" customHeight="1">
      <c r="A12" s="2">
        <v>7</v>
      </c>
      <c r="B12" s="2">
        <v>15</v>
      </c>
      <c r="C12" s="3" t="s">
        <v>388</v>
      </c>
      <c r="D12" s="4" t="s">
        <v>389</v>
      </c>
      <c r="E12" s="7" t="s">
        <v>13</v>
      </c>
      <c r="F12" s="1" t="s">
        <v>4</v>
      </c>
      <c r="G12" s="9">
        <v>2009</v>
      </c>
      <c r="H12" s="5"/>
      <c r="I12" s="10"/>
    </row>
    <row r="13" spans="1:9" ht="15" customHeight="1">
      <c r="A13" s="2">
        <v>8</v>
      </c>
      <c r="B13" s="2">
        <v>23</v>
      </c>
      <c r="C13" s="3" t="s">
        <v>388</v>
      </c>
      <c r="D13" s="4" t="s">
        <v>392</v>
      </c>
      <c r="E13" s="7" t="s">
        <v>13</v>
      </c>
      <c r="F13" s="1" t="s">
        <v>4</v>
      </c>
      <c r="G13" s="9">
        <v>2009</v>
      </c>
      <c r="H13" s="5"/>
      <c r="I13" s="10"/>
    </row>
    <row r="14" spans="1:9" ht="15" customHeight="1">
      <c r="A14" s="2">
        <v>9</v>
      </c>
      <c r="B14" s="2">
        <v>2</v>
      </c>
      <c r="C14" s="3" t="s">
        <v>393</v>
      </c>
      <c r="D14" s="4" t="s">
        <v>387</v>
      </c>
      <c r="E14" s="7" t="s">
        <v>13</v>
      </c>
      <c r="F14" s="1" t="s">
        <v>4</v>
      </c>
      <c r="G14" s="9">
        <v>2009</v>
      </c>
      <c r="H14" s="5" t="s">
        <v>60</v>
      </c>
      <c r="I14" s="10"/>
    </row>
    <row r="15" spans="1:9" ht="15" customHeight="1">
      <c r="A15" s="2">
        <v>10</v>
      </c>
      <c r="B15" s="2">
        <v>84</v>
      </c>
      <c r="C15" s="3" t="s">
        <v>382</v>
      </c>
      <c r="D15" s="4" t="s">
        <v>383</v>
      </c>
      <c r="E15" s="7" t="s">
        <v>13</v>
      </c>
      <c r="F15" s="1" t="s">
        <v>4</v>
      </c>
      <c r="G15" s="9">
        <v>2009</v>
      </c>
      <c r="H15" s="5"/>
      <c r="I15" s="10"/>
    </row>
    <row r="16" spans="1:9" ht="15" customHeight="1">
      <c r="A16" s="2">
        <v>11</v>
      </c>
      <c r="B16" s="2">
        <v>82</v>
      </c>
      <c r="C16" s="3" t="s">
        <v>382</v>
      </c>
      <c r="D16" s="4" t="s">
        <v>384</v>
      </c>
      <c r="E16" s="7" t="s">
        <v>13</v>
      </c>
      <c r="F16" s="1" t="s">
        <v>4</v>
      </c>
      <c r="G16" s="9">
        <v>2011</v>
      </c>
      <c r="H16" s="5"/>
      <c r="I16" s="10"/>
    </row>
    <row r="17" spans="1:9" s="32" customFormat="1" ht="15" customHeight="1">
      <c r="A17" s="24"/>
      <c r="B17" s="24"/>
      <c r="C17" s="25"/>
      <c r="D17" s="26"/>
      <c r="E17" s="27"/>
      <c r="F17" s="28"/>
      <c r="G17" s="29"/>
      <c r="H17" s="30"/>
      <c r="I17" s="31"/>
    </row>
    <row r="18" spans="1:9" s="32" customFormat="1" ht="29.25" customHeight="1">
      <c r="A18" s="248" t="s">
        <v>417</v>
      </c>
      <c r="B18" s="248"/>
      <c r="C18" s="248"/>
      <c r="D18" s="248"/>
      <c r="E18" s="27"/>
      <c r="F18" s="28"/>
      <c r="G18" s="29"/>
      <c r="H18" s="30"/>
      <c r="I18" s="31"/>
    </row>
    <row r="19" spans="1:9" s="62" customFormat="1" ht="41.25" customHeight="1">
      <c r="A19" s="67" t="s">
        <v>151</v>
      </c>
      <c r="B19" s="67" t="s">
        <v>10</v>
      </c>
      <c r="C19" s="68" t="s">
        <v>9</v>
      </c>
      <c r="D19" s="69" t="s">
        <v>0</v>
      </c>
      <c r="E19" s="70" t="s">
        <v>14</v>
      </c>
      <c r="F19" s="71" t="s">
        <v>5</v>
      </c>
      <c r="G19" s="72" t="s">
        <v>8</v>
      </c>
      <c r="H19" s="73" t="s">
        <v>1</v>
      </c>
      <c r="I19" s="71" t="s">
        <v>2</v>
      </c>
    </row>
    <row r="20" spans="1:9" s="89" customFormat="1" ht="15" customHeight="1">
      <c r="A20" s="81">
        <v>1</v>
      </c>
      <c r="B20" s="81">
        <v>110</v>
      </c>
      <c r="C20" s="82" t="s">
        <v>398</v>
      </c>
      <c r="D20" s="83" t="s">
        <v>186</v>
      </c>
      <c r="E20" s="84" t="s">
        <v>13</v>
      </c>
      <c r="F20" s="85" t="s">
        <v>3</v>
      </c>
      <c r="G20" s="86">
        <v>2008</v>
      </c>
      <c r="H20" s="87"/>
      <c r="I20" s="90"/>
    </row>
    <row r="21" spans="1:9" s="99" customFormat="1" ht="15" customHeight="1">
      <c r="A21" s="91">
        <v>2</v>
      </c>
      <c r="B21" s="91">
        <v>4</v>
      </c>
      <c r="C21" s="92" t="s">
        <v>286</v>
      </c>
      <c r="D21" s="93" t="s">
        <v>400</v>
      </c>
      <c r="E21" s="94" t="s">
        <v>13</v>
      </c>
      <c r="F21" s="95" t="s">
        <v>3</v>
      </c>
      <c r="G21" s="96">
        <v>2009</v>
      </c>
      <c r="H21" s="97" t="s">
        <v>60</v>
      </c>
      <c r="I21" s="98"/>
    </row>
    <row r="22" spans="1:9" s="108" customFormat="1" ht="15" customHeight="1">
      <c r="A22" s="100">
        <v>3</v>
      </c>
      <c r="B22" s="100">
        <v>71</v>
      </c>
      <c r="C22" s="101" t="s">
        <v>399</v>
      </c>
      <c r="D22" s="102" t="s">
        <v>186</v>
      </c>
      <c r="E22" s="103" t="s">
        <v>13</v>
      </c>
      <c r="F22" s="104" t="s">
        <v>3</v>
      </c>
      <c r="G22" s="105">
        <v>2008</v>
      </c>
      <c r="H22" s="106"/>
      <c r="I22" s="100"/>
    </row>
    <row r="23" spans="1:9" ht="15" customHeight="1">
      <c r="A23" s="2">
        <v>4</v>
      </c>
      <c r="B23" s="2">
        <v>77</v>
      </c>
      <c r="C23" s="3" t="s">
        <v>405</v>
      </c>
      <c r="D23" s="4" t="s">
        <v>136</v>
      </c>
      <c r="E23" s="7" t="s">
        <v>13</v>
      </c>
      <c r="F23" s="1" t="s">
        <v>3</v>
      </c>
      <c r="G23" s="9">
        <v>2010</v>
      </c>
      <c r="H23" s="5"/>
      <c r="I23" s="2"/>
    </row>
    <row r="24" spans="1:9" ht="15" customHeight="1">
      <c r="A24" s="2">
        <v>5</v>
      </c>
      <c r="B24" s="2">
        <v>85</v>
      </c>
      <c r="C24" s="3" t="s">
        <v>119</v>
      </c>
      <c r="D24" s="4" t="s">
        <v>85</v>
      </c>
      <c r="E24" s="7" t="s">
        <v>13</v>
      </c>
      <c r="F24" s="1" t="s">
        <v>3</v>
      </c>
      <c r="G24" s="9">
        <v>2008</v>
      </c>
      <c r="H24" s="5"/>
      <c r="I24" s="2"/>
    </row>
    <row r="25" spans="1:9" ht="15" customHeight="1">
      <c r="A25" s="2">
        <v>6</v>
      </c>
      <c r="B25" s="2">
        <v>59</v>
      </c>
      <c r="C25" s="3" t="s">
        <v>397</v>
      </c>
      <c r="D25" s="4" t="s">
        <v>35</v>
      </c>
      <c r="E25" s="7" t="s">
        <v>13</v>
      </c>
      <c r="F25" s="1" t="s">
        <v>3</v>
      </c>
      <c r="G25" s="9">
        <v>2011</v>
      </c>
      <c r="H25" s="5"/>
      <c r="I25" s="2"/>
    </row>
    <row r="26" spans="1:9" ht="15" customHeight="1">
      <c r="A26" s="2">
        <v>7</v>
      </c>
      <c r="B26" s="2">
        <v>74</v>
      </c>
      <c r="C26" s="3" t="s">
        <v>406</v>
      </c>
      <c r="D26" s="4" t="s">
        <v>51</v>
      </c>
      <c r="E26" s="7" t="s">
        <v>13</v>
      </c>
      <c r="F26" s="1" t="s">
        <v>3</v>
      </c>
      <c r="G26" s="9">
        <v>2010</v>
      </c>
      <c r="H26" s="5"/>
      <c r="I26" s="2"/>
    </row>
    <row r="27" spans="1:9" ht="15" customHeight="1">
      <c r="A27" s="17">
        <v>8</v>
      </c>
      <c r="B27" s="6">
        <v>10</v>
      </c>
      <c r="C27" s="53" t="s">
        <v>410</v>
      </c>
      <c r="D27" s="54" t="s">
        <v>32</v>
      </c>
      <c r="E27" s="7" t="s">
        <v>13</v>
      </c>
      <c r="F27" s="1" t="s">
        <v>3</v>
      </c>
      <c r="G27" s="55">
        <v>2010</v>
      </c>
      <c r="H27" s="18"/>
      <c r="I27" s="2"/>
    </row>
    <row r="28" spans="1:9" ht="15" customHeight="1">
      <c r="A28" s="2">
        <v>9</v>
      </c>
      <c r="B28" s="2">
        <v>16</v>
      </c>
      <c r="C28" s="3" t="s">
        <v>396</v>
      </c>
      <c r="D28" s="4" t="s">
        <v>50</v>
      </c>
      <c r="E28" s="7" t="s">
        <v>13</v>
      </c>
      <c r="F28" s="1" t="s">
        <v>3</v>
      </c>
      <c r="G28" s="9">
        <v>2011</v>
      </c>
      <c r="H28" s="5"/>
      <c r="I28" s="2"/>
    </row>
    <row r="29" spans="1:9" ht="15" customHeight="1">
      <c r="A29" s="2">
        <v>10</v>
      </c>
      <c r="B29" s="2">
        <v>24</v>
      </c>
      <c r="C29" s="3" t="s">
        <v>401</v>
      </c>
      <c r="D29" s="4" t="s">
        <v>379</v>
      </c>
      <c r="E29" s="7" t="s">
        <v>13</v>
      </c>
      <c r="F29" s="1" t="s">
        <v>3</v>
      </c>
      <c r="G29" s="9">
        <v>2011</v>
      </c>
      <c r="H29" s="5"/>
      <c r="I29" s="2"/>
    </row>
    <row r="30" spans="1:8" ht="15" customHeight="1">
      <c r="A30" s="2">
        <v>11</v>
      </c>
      <c r="B30" s="2">
        <v>18</v>
      </c>
      <c r="C30" s="3" t="s">
        <v>403</v>
      </c>
      <c r="D30" s="4" t="s">
        <v>404</v>
      </c>
      <c r="E30" s="7" t="s">
        <v>13</v>
      </c>
      <c r="F30" s="1" t="s">
        <v>3</v>
      </c>
      <c r="G30" s="9">
        <v>2011</v>
      </c>
      <c r="H30" s="5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4">
    <mergeCell ref="A1:I1"/>
    <mergeCell ref="A2:I2"/>
    <mergeCell ref="A4:D4"/>
    <mergeCell ref="A18:D18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5.57421875" style="0" customWidth="1"/>
    <col min="3" max="3" width="14.00390625" style="0" customWidth="1"/>
    <col min="4" max="4" width="9.140625" style="0" customWidth="1"/>
    <col min="5" max="5" width="7.00390625" style="0" customWidth="1"/>
    <col min="6" max="6" width="4.8515625" style="0" customWidth="1"/>
    <col min="7" max="7" width="6.28125" style="0" customWidth="1"/>
    <col min="8" max="8" width="19.8515625" style="0" customWidth="1"/>
    <col min="9" max="9" width="12.57421875" style="0" hidden="1" customWidth="1"/>
  </cols>
  <sheetData>
    <row r="1" spans="1:9" s="61" customFormat="1" ht="30" customHeight="1" thickBot="1">
      <c r="A1" s="243" t="s">
        <v>409</v>
      </c>
      <c r="B1" s="244"/>
      <c r="C1" s="244"/>
      <c r="D1" s="244"/>
      <c r="E1" s="244"/>
      <c r="F1" s="244"/>
      <c r="G1" s="244"/>
      <c r="H1" s="244"/>
      <c r="I1" s="245"/>
    </row>
    <row r="2" spans="1:9" s="62" customFormat="1" ht="16.5">
      <c r="A2" s="246" t="s">
        <v>152</v>
      </c>
      <c r="B2" s="246"/>
      <c r="C2" s="246"/>
      <c r="D2" s="246"/>
      <c r="E2" s="246"/>
      <c r="F2" s="246"/>
      <c r="G2" s="246"/>
      <c r="H2" s="246"/>
      <c r="I2" s="246"/>
    </row>
    <row r="3" spans="1:9" s="62" customFormat="1" ht="39" customHeight="1">
      <c r="A3" s="248" t="s">
        <v>418</v>
      </c>
      <c r="B3" s="248"/>
      <c r="C3" s="248"/>
      <c r="D3" s="248"/>
      <c r="E3" s="63"/>
      <c r="F3" s="64"/>
      <c r="G3" s="65"/>
      <c r="H3" s="66"/>
      <c r="I3" s="65"/>
    </row>
    <row r="4" spans="1:9" s="62" customFormat="1" ht="41.25" customHeight="1">
      <c r="A4" s="67" t="s">
        <v>151</v>
      </c>
      <c r="B4" s="67" t="s">
        <v>10</v>
      </c>
      <c r="C4" s="68" t="s">
        <v>9</v>
      </c>
      <c r="D4" s="69" t="s">
        <v>0</v>
      </c>
      <c r="E4" s="70" t="s">
        <v>14</v>
      </c>
      <c r="F4" s="71" t="s">
        <v>5</v>
      </c>
      <c r="G4" s="72" t="s">
        <v>8</v>
      </c>
      <c r="H4" s="73" t="s">
        <v>1</v>
      </c>
      <c r="I4" s="74" t="s">
        <v>2</v>
      </c>
    </row>
    <row r="5" spans="1:9" s="89" customFormat="1" ht="15" customHeight="1">
      <c r="A5" s="81">
        <v>1</v>
      </c>
      <c r="B5" s="81">
        <v>89</v>
      </c>
      <c r="C5" s="82" t="s">
        <v>223</v>
      </c>
      <c r="D5" s="83" t="s">
        <v>23</v>
      </c>
      <c r="E5" s="84" t="s">
        <v>13</v>
      </c>
      <c r="F5" s="85" t="s">
        <v>3</v>
      </c>
      <c r="G5" s="86">
        <v>2005</v>
      </c>
      <c r="H5" s="87" t="s">
        <v>60</v>
      </c>
      <c r="I5" s="90"/>
    </row>
    <row r="6" spans="1:9" s="80" customFormat="1" ht="56.25" customHeight="1">
      <c r="A6" s="248" t="s">
        <v>419</v>
      </c>
      <c r="B6" s="248"/>
      <c r="C6" s="248"/>
      <c r="D6" s="248"/>
      <c r="E6" s="75"/>
      <c r="F6" s="76"/>
      <c r="G6" s="77"/>
      <c r="H6" s="78"/>
      <c r="I6" s="79"/>
    </row>
    <row r="7" spans="1:9" s="62" customFormat="1" ht="41.25" customHeight="1">
      <c r="A7" s="67" t="s">
        <v>151</v>
      </c>
      <c r="B7" s="67" t="s">
        <v>10</v>
      </c>
      <c r="C7" s="68" t="s">
        <v>9</v>
      </c>
      <c r="D7" s="69" t="s">
        <v>0</v>
      </c>
      <c r="E7" s="70" t="s">
        <v>14</v>
      </c>
      <c r="F7" s="71" t="s">
        <v>5</v>
      </c>
      <c r="G7" s="72" t="s">
        <v>8</v>
      </c>
      <c r="H7" s="73" t="s">
        <v>1</v>
      </c>
      <c r="I7" s="71" t="s">
        <v>2</v>
      </c>
    </row>
    <row r="8" spans="1:9" s="89" customFormat="1" ht="15" customHeight="1">
      <c r="A8" s="81">
        <v>1</v>
      </c>
      <c r="B8" s="81">
        <v>9</v>
      </c>
      <c r="C8" s="82" t="s">
        <v>407</v>
      </c>
      <c r="D8" s="83" t="s">
        <v>408</v>
      </c>
      <c r="E8" s="84" t="s">
        <v>13</v>
      </c>
      <c r="F8" s="85" t="s">
        <v>4</v>
      </c>
      <c r="G8" s="86">
        <v>2007</v>
      </c>
      <c r="H8" s="87" t="s">
        <v>60</v>
      </c>
      <c r="I8" s="9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4">
    <mergeCell ref="A1:I1"/>
    <mergeCell ref="A2:I2"/>
    <mergeCell ref="A3:D3"/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2018-04-22T14:21:28Z</cp:lastPrinted>
  <dcterms:created xsi:type="dcterms:W3CDTF">2006-08-10T15:02:00Z</dcterms:created>
  <dcterms:modified xsi:type="dcterms:W3CDTF">2018-04-23T04:59:06Z</dcterms:modified>
  <cp:category/>
  <cp:version/>
  <cp:contentType/>
  <cp:contentStatus/>
</cp:coreProperties>
</file>