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elkové výsledky" sheetId="1" r:id="rId1"/>
    <sheet name="5 km" sheetId="2" r:id="rId2"/>
    <sheet name="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<sst xmlns="http://schemas.openxmlformats.org/spreadsheetml/2006/main" count="1666" uniqueCount="363">
  <si>
    <t>Meno</t>
  </si>
  <si>
    <t>Oddiel</t>
  </si>
  <si>
    <t>Čas</t>
  </si>
  <si>
    <t>m</t>
  </si>
  <si>
    <t>m/ž</t>
  </si>
  <si>
    <t>dátum</t>
  </si>
  <si>
    <t>Rok nar.</t>
  </si>
  <si>
    <t>Štart. číslo</t>
  </si>
  <si>
    <t>Kat.</t>
  </si>
  <si>
    <t>Por. v kat.</t>
  </si>
  <si>
    <t>Priezvisko</t>
  </si>
  <si>
    <t>Bačík</t>
  </si>
  <si>
    <t>Demčák</t>
  </si>
  <si>
    <t>Juro</t>
  </si>
  <si>
    <t>Lipovský</t>
  </si>
  <si>
    <t>Macko</t>
  </si>
  <si>
    <t>Mihok</t>
  </si>
  <si>
    <t>Pavlov</t>
  </si>
  <si>
    <t>Pribula</t>
  </si>
  <si>
    <t>Sluka</t>
  </si>
  <si>
    <t>Šimko</t>
  </si>
  <si>
    <t>Tóth</t>
  </si>
  <si>
    <t>Jozef</t>
  </si>
  <si>
    <t>Tomáš</t>
  </si>
  <si>
    <t>Peter</t>
  </si>
  <si>
    <t>Michal</t>
  </si>
  <si>
    <t>Rastislav</t>
  </si>
  <si>
    <t>Marek</t>
  </si>
  <si>
    <t>Ján</t>
  </si>
  <si>
    <t>František</t>
  </si>
  <si>
    <t>Štefan</t>
  </si>
  <si>
    <t>Vratislav</t>
  </si>
  <si>
    <t>Vladimír</t>
  </si>
  <si>
    <t>Imrich</t>
  </si>
  <si>
    <t>Gabriel</t>
  </si>
  <si>
    <t>Miroslav</t>
  </si>
  <si>
    <t>Jaroslav</t>
  </si>
  <si>
    <t>Igor</t>
  </si>
  <si>
    <t>Anton</t>
  </si>
  <si>
    <t>Tibor</t>
  </si>
  <si>
    <t>Mikuláš</t>
  </si>
  <si>
    <t>Patrik</t>
  </si>
  <si>
    <t>Sačurov</t>
  </si>
  <si>
    <t>O5 BK Furča Košice</t>
  </si>
  <si>
    <t>Prešov</t>
  </si>
  <si>
    <t>Vinné</t>
  </si>
  <si>
    <t>Vranov nad Topľou</t>
  </si>
  <si>
    <t>MBO Strážske</t>
  </si>
  <si>
    <t>AC Michalovce</t>
  </si>
  <si>
    <t>Condition club Valaliky</t>
  </si>
  <si>
    <t>Košice</t>
  </si>
  <si>
    <t>Humenné</t>
  </si>
  <si>
    <t>SVK</t>
  </si>
  <si>
    <t>Štát</t>
  </si>
  <si>
    <t>Bak</t>
  </si>
  <si>
    <t>Gabri</t>
  </si>
  <si>
    <t>Kozárik</t>
  </si>
  <si>
    <t>Papp</t>
  </si>
  <si>
    <t>Pribičko</t>
  </si>
  <si>
    <t>Prok</t>
  </si>
  <si>
    <t>Pudelský</t>
  </si>
  <si>
    <t>Švagrovský</t>
  </si>
  <si>
    <t>Zubal</t>
  </si>
  <si>
    <t>Maroš</t>
  </si>
  <si>
    <t>Marcel</t>
  </si>
  <si>
    <t>Samuel</t>
  </si>
  <si>
    <t>Pavol</t>
  </si>
  <si>
    <t>Milan</t>
  </si>
  <si>
    <t>Zoltán</t>
  </si>
  <si>
    <t>Ľubomír</t>
  </si>
  <si>
    <t>Andrej</t>
  </si>
  <si>
    <t>Richard</t>
  </si>
  <si>
    <t>Matúš</t>
  </si>
  <si>
    <t>Sečovce</t>
  </si>
  <si>
    <t>OBS Prešov</t>
  </si>
  <si>
    <t>MBK Veľké Kapušany</t>
  </si>
  <si>
    <t>ŽSR Košice</t>
  </si>
  <si>
    <t>D</t>
  </si>
  <si>
    <t>Rusnák</t>
  </si>
  <si>
    <t>Sahajda</t>
  </si>
  <si>
    <t>Dach prod.sk</t>
  </si>
  <si>
    <t>Lukáš</t>
  </si>
  <si>
    <t>Gladiátor Michalovce</t>
  </si>
  <si>
    <t>Kmec</t>
  </si>
  <si>
    <t>Branislav</t>
  </si>
  <si>
    <t>Kormaník</t>
  </si>
  <si>
    <t>Pačuta</t>
  </si>
  <si>
    <t>Rudolf</t>
  </si>
  <si>
    <t>Hermanovce nad Topľou</t>
  </si>
  <si>
    <t>Rolko</t>
  </si>
  <si>
    <t>Legemza</t>
  </si>
  <si>
    <t>Galajda</t>
  </si>
  <si>
    <t>Hadvab</t>
  </si>
  <si>
    <t>Grib</t>
  </si>
  <si>
    <t>Dušan</t>
  </si>
  <si>
    <t>9:99:99</t>
  </si>
  <si>
    <t>Hlavný rozhodca: Peter, Buc, 0905299189, peter.buc59@gmail.com</t>
  </si>
  <si>
    <t>Výsledky spracovala: Bucová Anna</t>
  </si>
  <si>
    <t>15 km</t>
  </si>
  <si>
    <t>Tiszová</t>
  </si>
  <si>
    <t>Semanová</t>
  </si>
  <si>
    <t>Krištanová</t>
  </si>
  <si>
    <t>Horváth</t>
  </si>
  <si>
    <t>Sikorai</t>
  </si>
  <si>
    <t>Hredzak</t>
  </si>
  <si>
    <t>Orság</t>
  </si>
  <si>
    <t>Lukáč</t>
  </si>
  <si>
    <t>Fazekaš</t>
  </si>
  <si>
    <t>Grošaft</t>
  </si>
  <si>
    <t>Lörinc</t>
  </si>
  <si>
    <t>Haburová</t>
  </si>
  <si>
    <t>Marošová</t>
  </si>
  <si>
    <t>Tirpák</t>
  </si>
  <si>
    <t>Hudák</t>
  </si>
  <si>
    <t>Hudáková</t>
  </si>
  <si>
    <t>Tisza</t>
  </si>
  <si>
    <t>Orest</t>
  </si>
  <si>
    <t>Alžbeta</t>
  </si>
  <si>
    <t>Lenka</t>
  </si>
  <si>
    <t>Mahuliena</t>
  </si>
  <si>
    <t>Ondrej</t>
  </si>
  <si>
    <t>Matej</t>
  </si>
  <si>
    <t>Oto</t>
  </si>
  <si>
    <t>Marta</t>
  </si>
  <si>
    <t>Michaela</t>
  </si>
  <si>
    <t>Lucia</t>
  </si>
  <si>
    <t>Iveta</t>
  </si>
  <si>
    <t>Michalovce</t>
  </si>
  <si>
    <t>Code2B Košice</t>
  </si>
  <si>
    <t>MARAS team</t>
  </si>
  <si>
    <t>Lastomír</t>
  </si>
  <si>
    <t>OcU Budkovce</t>
  </si>
  <si>
    <t>Guľaš klub Snina</t>
  </si>
  <si>
    <t>Ľadoborci Vranov</t>
  </si>
  <si>
    <t>Stropkov</t>
  </si>
  <si>
    <t>Snina</t>
  </si>
  <si>
    <t>ž</t>
  </si>
  <si>
    <t xml:space="preserve"> 5 km</t>
  </si>
  <si>
    <t>Romanová</t>
  </si>
  <si>
    <t>Haľko</t>
  </si>
  <si>
    <t>Marína</t>
  </si>
  <si>
    <t>Balogh</t>
  </si>
  <si>
    <t>Farkašová</t>
  </si>
  <si>
    <t>Varga</t>
  </si>
  <si>
    <t>Vargová</t>
  </si>
  <si>
    <t>Jacko</t>
  </si>
  <si>
    <t>Kubik</t>
  </si>
  <si>
    <t>Kulik</t>
  </si>
  <si>
    <t>Malyy</t>
  </si>
  <si>
    <t>Medviď</t>
  </si>
  <si>
    <t>Menyhert</t>
  </si>
  <si>
    <t>Mockovčiak</t>
  </si>
  <si>
    <t>Niko</t>
  </si>
  <si>
    <t>Pachota</t>
  </si>
  <si>
    <t>Pudelská</t>
  </si>
  <si>
    <t>Stanovčáková</t>
  </si>
  <si>
    <t>Vargaeštok</t>
  </si>
  <si>
    <t>Stanislav</t>
  </si>
  <si>
    <t>Active Life Košice</t>
  </si>
  <si>
    <t>Evka</t>
  </si>
  <si>
    <t>Alena</t>
  </si>
  <si>
    <t>Lóránt</t>
  </si>
  <si>
    <t>Viktor</t>
  </si>
  <si>
    <t>Anatoliy</t>
  </si>
  <si>
    <t>Ivana</t>
  </si>
  <si>
    <t>Zuzana</t>
  </si>
  <si>
    <t>Radoslav</t>
  </si>
  <si>
    <t>Róbert</t>
  </si>
  <si>
    <t>Gejza</t>
  </si>
  <si>
    <t>Malyy team</t>
  </si>
  <si>
    <t>Trebišov</t>
  </si>
  <si>
    <t>Koromľa</t>
  </si>
  <si>
    <t>Active life</t>
  </si>
  <si>
    <t>Nature decor Košice</t>
  </si>
  <si>
    <t>UKR</t>
  </si>
  <si>
    <t>Sluková</t>
  </si>
  <si>
    <t>Antónia</t>
  </si>
  <si>
    <t>Dmytro</t>
  </si>
  <si>
    <t>Sokol Ľubotice</t>
  </si>
  <si>
    <t>Janovič</t>
  </si>
  <si>
    <t>TJ Obal servis Košice</t>
  </si>
  <si>
    <t>Zorvan</t>
  </si>
  <si>
    <t>Baran</t>
  </si>
  <si>
    <t>Pavlík</t>
  </si>
  <si>
    <t>Metropol Košice</t>
  </si>
  <si>
    <t>Kakaščík</t>
  </si>
  <si>
    <t>Por. čís.</t>
  </si>
  <si>
    <t>Okres Vranov</t>
  </si>
  <si>
    <t>najstarší účastník</t>
  </si>
  <si>
    <t>najmladší účastník</t>
  </si>
  <si>
    <t>Por čís.</t>
  </si>
  <si>
    <t>Antal</t>
  </si>
  <si>
    <t>Babiak</t>
  </si>
  <si>
    <t>JM Demolex IPhone Bardejov</t>
  </si>
  <si>
    <t>TJ UNITOP ŠKP Vranov n. T.</t>
  </si>
  <si>
    <t>Baláž</t>
  </si>
  <si>
    <t>Jaro</t>
  </si>
  <si>
    <t>Butková</t>
  </si>
  <si>
    <t>Danč</t>
  </si>
  <si>
    <t>Bartolomej</t>
  </si>
  <si>
    <t>Slavomír</t>
  </si>
  <si>
    <t>Parchovany</t>
  </si>
  <si>
    <t>Doležal</t>
  </si>
  <si>
    <t>Dubovský</t>
  </si>
  <si>
    <t>ŠK Podbiel</t>
  </si>
  <si>
    <t>Dutková</t>
  </si>
  <si>
    <t>ŠK pre Radosť</t>
  </si>
  <si>
    <t>Budimír</t>
  </si>
  <si>
    <t>Košický samosprávny kraj</t>
  </si>
  <si>
    <t>Fedor</t>
  </si>
  <si>
    <t>SC Road Runners</t>
  </si>
  <si>
    <t>Fencik</t>
  </si>
  <si>
    <t>Filčák</t>
  </si>
  <si>
    <t>Martina</t>
  </si>
  <si>
    <t>Hajas</t>
  </si>
  <si>
    <t>Miloslav</t>
  </si>
  <si>
    <t>Vranov</t>
  </si>
  <si>
    <t>Hirjak</t>
  </si>
  <si>
    <t>Hlaváč</t>
  </si>
  <si>
    <t>Horák</t>
  </si>
  <si>
    <t>Horvát</t>
  </si>
  <si>
    <t>Ľuboš</t>
  </si>
  <si>
    <t>Hreščák</t>
  </si>
  <si>
    <t>Porostov</t>
  </si>
  <si>
    <t>Hrušovský</t>
  </si>
  <si>
    <t>STEZ-Sp.Nova Ves</t>
  </si>
  <si>
    <t>Andrea</t>
  </si>
  <si>
    <t>Chovanec</t>
  </si>
  <si>
    <t>Ihnátová</t>
  </si>
  <si>
    <t>Monika</t>
  </si>
  <si>
    <t>Iľko</t>
  </si>
  <si>
    <t>VÚ 1007 Prešov</t>
  </si>
  <si>
    <t>Ivanysh</t>
  </si>
  <si>
    <t>MCHK Ruskov</t>
  </si>
  <si>
    <t>Zemplínská Široká</t>
  </si>
  <si>
    <t>Kačala</t>
  </si>
  <si>
    <t>Kachman</t>
  </si>
  <si>
    <t>Čierne nad Topľou</t>
  </si>
  <si>
    <t>Záborské</t>
  </si>
  <si>
    <t>Kiráľ</t>
  </si>
  <si>
    <t>Kassaboys Olympic Team</t>
  </si>
  <si>
    <t>Kopčaková</t>
  </si>
  <si>
    <t>Beata</t>
  </si>
  <si>
    <t>UVV Prešov</t>
  </si>
  <si>
    <t>Kubiková</t>
  </si>
  <si>
    <t>Lašutová</t>
  </si>
  <si>
    <t>Renáta</t>
  </si>
  <si>
    <t>Gulaš klub Snina</t>
  </si>
  <si>
    <t>Vladislav</t>
  </si>
  <si>
    <t>Vitalcity Košice</t>
  </si>
  <si>
    <t>Štítnik</t>
  </si>
  <si>
    <t>Magyar</t>
  </si>
  <si>
    <t>Meňovčíková</t>
  </si>
  <si>
    <t>Denisa</t>
  </si>
  <si>
    <t>Molčan</t>
  </si>
  <si>
    <t>AK Slávia TU Košice</t>
  </si>
  <si>
    <t>Obušek</t>
  </si>
  <si>
    <t>DM fans Košice</t>
  </si>
  <si>
    <t>Onofrej</t>
  </si>
  <si>
    <t>Erik</t>
  </si>
  <si>
    <t>All4Run Košice</t>
  </si>
  <si>
    <t>Vranov - Lomnica</t>
  </si>
  <si>
    <t>MBK Veľke Kapušany</t>
  </si>
  <si>
    <t>Pavlik</t>
  </si>
  <si>
    <t>Veľký Šariš</t>
  </si>
  <si>
    <t>Pavlovčáková</t>
  </si>
  <si>
    <t>Pavúk</t>
  </si>
  <si>
    <t>Spider Porúbka</t>
  </si>
  <si>
    <t>Petnuchová</t>
  </si>
  <si>
    <t>Petra</t>
  </si>
  <si>
    <t>Pilník</t>
  </si>
  <si>
    <t>Zalužice</t>
  </si>
  <si>
    <t>Pitrovská</t>
  </si>
  <si>
    <t>Regina</t>
  </si>
  <si>
    <t>PRIMA SH Vranov</t>
  </si>
  <si>
    <t>STD Ľadoborci Vranov</t>
  </si>
  <si>
    <t>Pulik</t>
  </si>
  <si>
    <t>Rada</t>
  </si>
  <si>
    <t>Ladislav</t>
  </si>
  <si>
    <t>Rákocy</t>
  </si>
  <si>
    <t>Raschupkin</t>
  </si>
  <si>
    <t>Sergij</t>
  </si>
  <si>
    <t>Run with me</t>
  </si>
  <si>
    <t>Raschupkina</t>
  </si>
  <si>
    <t>Natalij</t>
  </si>
  <si>
    <t>Reicher</t>
  </si>
  <si>
    <t>Remiáš</t>
  </si>
  <si>
    <t>Rohaľ</t>
  </si>
  <si>
    <t>Rovňák</t>
  </si>
  <si>
    <t>Sabol</t>
  </si>
  <si>
    <t>Slavomir</t>
  </si>
  <si>
    <t>Falck</t>
  </si>
  <si>
    <t>Zlaťa</t>
  </si>
  <si>
    <t>Sepeši</t>
  </si>
  <si>
    <t>Valaliky</t>
  </si>
  <si>
    <t>Aldona</t>
  </si>
  <si>
    <t>Schnitzerová</t>
  </si>
  <si>
    <t>ŠK Comenium Michalovce</t>
  </si>
  <si>
    <t>Katarína</t>
  </si>
  <si>
    <t>Sobotová</t>
  </si>
  <si>
    <t>Miroslava</t>
  </si>
  <si>
    <t>OZ Vranovské Vydry</t>
  </si>
  <si>
    <t>Sovičová</t>
  </si>
  <si>
    <t>Emília</t>
  </si>
  <si>
    <t>SPIDER Porúbka/Nemcovce</t>
  </si>
  <si>
    <t>Stašová</t>
  </si>
  <si>
    <t>Šándor</t>
  </si>
  <si>
    <t>Šašš</t>
  </si>
  <si>
    <t>Active life Koromľa</t>
  </si>
  <si>
    <t>Šestáková</t>
  </si>
  <si>
    <t>Štraus</t>
  </si>
  <si>
    <t>Štulajter</t>
  </si>
  <si>
    <t>Dávid</t>
  </si>
  <si>
    <t>Bohdanovce</t>
  </si>
  <si>
    <t>Švecová</t>
  </si>
  <si>
    <t>Matuš</t>
  </si>
  <si>
    <t>Belle Export-Import Košice</t>
  </si>
  <si>
    <t>TMS International Košice</t>
  </si>
  <si>
    <t>Tkáč</t>
  </si>
  <si>
    <t>Julián</t>
  </si>
  <si>
    <t>Bačkov</t>
  </si>
  <si>
    <t>Tudevdorj</t>
  </si>
  <si>
    <t>Stela</t>
  </si>
  <si>
    <t>Tereza</t>
  </si>
  <si>
    <t>Vojáček</t>
  </si>
  <si>
    <t>Katarina</t>
  </si>
  <si>
    <t>MMM Košice</t>
  </si>
  <si>
    <t>Vyšňovský</t>
  </si>
  <si>
    <t>Zeľo</t>
  </si>
  <si>
    <t>Topoľovka</t>
  </si>
  <si>
    <t>Zeľová</t>
  </si>
  <si>
    <t>Zvodár</t>
  </si>
  <si>
    <t>Leónidas´s sons Michalovce</t>
  </si>
  <si>
    <t>Výsledková listina Sačurovskej pätnástky - Sačurov dňa 25. marca  2018</t>
  </si>
  <si>
    <t>XXIII. ročník</t>
  </si>
  <si>
    <t>XII. ročník Memoriálu Helenky Slukovej</t>
  </si>
  <si>
    <t>Štart. čís.</t>
  </si>
  <si>
    <t>Timashov</t>
  </si>
  <si>
    <t>Volodymyr</t>
  </si>
  <si>
    <t>Ukrajina</t>
  </si>
  <si>
    <t>Dobranský</t>
  </si>
  <si>
    <t>Daniel</t>
  </si>
  <si>
    <t>Chmeliar</t>
  </si>
  <si>
    <t>Dečo</t>
  </si>
  <si>
    <t>Hric</t>
  </si>
  <si>
    <t>Béreš</t>
  </si>
  <si>
    <t>Horňák</t>
  </si>
  <si>
    <t>Budkovce</t>
  </si>
  <si>
    <t>Truchan</t>
  </si>
  <si>
    <t>Komarany</t>
  </si>
  <si>
    <t>Gažo</t>
  </si>
  <si>
    <t>Kanoe Humenné</t>
  </si>
  <si>
    <t>Behún</t>
  </si>
  <si>
    <t>Mário</t>
  </si>
  <si>
    <t>Lukčo</t>
  </si>
  <si>
    <t>Nováčany</t>
  </si>
  <si>
    <t>Active life Košice</t>
  </si>
  <si>
    <t>Zemplínska Teplicca</t>
  </si>
  <si>
    <t>Majza</t>
  </si>
  <si>
    <t xml:space="preserve">Martin </t>
  </si>
  <si>
    <t>Veľaty</t>
  </si>
  <si>
    <t>NF</t>
  </si>
  <si>
    <t>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</si>
</sst>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8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.5"/>
      <color indexed="8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7.5"/>
      <color theme="1"/>
      <name val="Arial"/>
      <family val="2"/>
    </font>
    <font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1" fontId="62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1" fontId="64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 horizontal="center"/>
    </xf>
    <xf numFmtId="21" fontId="65" fillId="0" borderId="1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0" xfId="0" applyFont="1" applyFill="1" applyBorder="1" applyAlignment="1">
      <alignment horizontal="center"/>
    </xf>
    <xf numFmtId="21" fontId="68" fillId="0" borderId="1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21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21" fontId="64" fillId="0" borderId="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1" fontId="63" fillId="0" borderId="10" xfId="0" applyNumberFormat="1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7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21" fontId="1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67" fillId="0" borderId="0" xfId="0" applyFont="1" applyBorder="1" applyAlignment="1">
      <alignment/>
    </xf>
    <xf numFmtId="0" fontId="71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wrapText="1"/>
    </xf>
    <xf numFmtId="0" fontId="72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68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wrapText="1"/>
    </xf>
    <xf numFmtId="0" fontId="68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/>
    </xf>
    <xf numFmtId="21" fontId="70" fillId="33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/>
    </xf>
    <xf numFmtId="21" fontId="72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6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21" fontId="67" fillId="33" borderId="10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66" fillId="33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wrapText="1"/>
    </xf>
    <xf numFmtId="21" fontId="70" fillId="0" borderId="10" xfId="0" applyNumberFormat="1" applyFont="1" applyBorder="1" applyAlignment="1">
      <alignment horizontal="center"/>
    </xf>
    <xf numFmtId="0" fontId="70" fillId="33" borderId="0" xfId="0" applyFont="1" applyFill="1" applyAlignment="1">
      <alignment/>
    </xf>
    <xf numFmtId="0" fontId="69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wrapText="1"/>
    </xf>
    <xf numFmtId="0" fontId="72" fillId="33" borderId="0" xfId="0" applyFont="1" applyFill="1" applyAlignment="1">
      <alignment/>
    </xf>
    <xf numFmtId="46" fontId="72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wrapText="1"/>
    </xf>
    <xf numFmtId="0" fontId="78" fillId="33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21" fontId="78" fillId="0" borderId="10" xfId="0" applyNumberFormat="1" applyFont="1" applyBorder="1" applyAlignment="1">
      <alignment horizontal="center"/>
    </xf>
    <xf numFmtId="0" fontId="65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4" fillId="0" borderId="14" xfId="0" applyFont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07" customWidth="1"/>
    <col min="2" max="2" width="6.28125" style="105" customWidth="1"/>
    <col min="3" max="3" width="13.00390625" style="106" customWidth="1"/>
    <col min="4" max="4" width="12.00390625" style="109" customWidth="1"/>
    <col min="5" max="5" width="5.28125" style="107" customWidth="1"/>
    <col min="6" max="6" width="4.57421875" style="107" customWidth="1"/>
    <col min="7" max="7" width="6.421875" style="108" customWidth="1"/>
    <col min="8" max="8" width="28.140625" style="109" customWidth="1"/>
    <col min="9" max="9" width="3.8515625" style="107" customWidth="1"/>
    <col min="10" max="10" width="4.57421875" style="107" customWidth="1"/>
    <col min="11" max="11" width="9.57421875" style="107" customWidth="1"/>
    <col min="12" max="16384" width="9.140625" style="109" customWidth="1"/>
  </cols>
  <sheetData>
    <row r="1" spans="6:7" ht="2.25" customHeight="1">
      <c r="F1" s="107" t="s">
        <v>5</v>
      </c>
      <c r="G1" s="108">
        <v>2018</v>
      </c>
    </row>
    <row r="2" ht="12.75" thickBot="1"/>
    <row r="3" spans="1:11" s="110" customFormat="1" ht="18.75" customHeight="1" thickBot="1">
      <c r="A3" s="184" t="s">
        <v>333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1" s="110" customFormat="1" ht="18.75" customHeight="1" thickBot="1">
      <c r="A4" s="187" t="s">
        <v>334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s="110" customFormat="1" ht="18.75" customHeight="1" thickBot="1">
      <c r="A5" s="184" t="s">
        <v>335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</row>
    <row r="6" spans="2:6" ht="12">
      <c r="B6" s="126" t="s">
        <v>98</v>
      </c>
      <c r="F6" s="197" t="s">
        <v>362</v>
      </c>
    </row>
    <row r="7" spans="1:11" ht="37.5" customHeight="1">
      <c r="A7" s="112" t="s">
        <v>186</v>
      </c>
      <c r="B7" s="84" t="s">
        <v>336</v>
      </c>
      <c r="C7" s="111" t="s">
        <v>10</v>
      </c>
      <c r="D7" s="115" t="s">
        <v>0</v>
      </c>
      <c r="E7" s="112" t="s">
        <v>53</v>
      </c>
      <c r="F7" s="81" t="s">
        <v>4</v>
      </c>
      <c r="G7" s="114" t="s">
        <v>6</v>
      </c>
      <c r="H7" s="115" t="s">
        <v>1</v>
      </c>
      <c r="I7" s="81" t="s">
        <v>8</v>
      </c>
      <c r="J7" s="112" t="s">
        <v>9</v>
      </c>
      <c r="K7" s="81" t="s">
        <v>2</v>
      </c>
    </row>
    <row r="8" spans="1:11" s="165" customFormat="1" ht="15" customHeight="1">
      <c r="A8" s="36">
        <v>1</v>
      </c>
      <c r="B8" s="34">
        <v>71</v>
      </c>
      <c r="C8" s="161" t="s">
        <v>337</v>
      </c>
      <c r="D8" s="162" t="s">
        <v>338</v>
      </c>
      <c r="E8" s="163" t="s">
        <v>174</v>
      </c>
      <c r="F8" s="130" t="s">
        <v>3</v>
      </c>
      <c r="G8" s="163">
        <v>1981</v>
      </c>
      <c r="H8" s="161" t="s">
        <v>339</v>
      </c>
      <c r="I8" s="130" t="str">
        <f aca="true" t="shared" si="0" ref="I8:I39">IF($F8="m",IF($G$1-$G8&gt;19,IF($G$1-$G8&lt;40,"A",IF($G$1-$G8&gt;49,IF($G$1-$G8&gt;59,IF($G$1-$G8&gt;69,"E","D"),"C"),"B")),"JM"),IF($G$1-$G8&gt;19,IF($G$1-$G8&lt;40,"F",IF($G$1-$G8&lt;50,"G","H")),"JŽ"))</f>
        <v>A</v>
      </c>
      <c r="J8" s="130">
        <f>COUNTIF(I$8:I8,I8)</f>
        <v>1</v>
      </c>
      <c r="K8" s="164">
        <v>0.03346064814814815</v>
      </c>
    </row>
    <row r="9" spans="1:11" s="169" customFormat="1" ht="15" customHeight="1">
      <c r="A9" s="44">
        <v>2</v>
      </c>
      <c r="B9" s="49">
        <v>1</v>
      </c>
      <c r="C9" s="167" t="s">
        <v>280</v>
      </c>
      <c r="D9" s="138" t="s">
        <v>281</v>
      </c>
      <c r="E9" s="139" t="s">
        <v>174</v>
      </c>
      <c r="F9" s="44" t="s">
        <v>3</v>
      </c>
      <c r="G9" s="139">
        <v>1990</v>
      </c>
      <c r="H9" s="138" t="s">
        <v>282</v>
      </c>
      <c r="I9" s="151" t="str">
        <f t="shared" si="0"/>
        <v>A</v>
      </c>
      <c r="J9" s="46">
        <f>COUNTIF(I$8:I9,I9)</f>
        <v>2</v>
      </c>
      <c r="K9" s="168">
        <v>0.03356481481481482</v>
      </c>
    </row>
    <row r="10" spans="1:11" s="172" customFormat="1" ht="15" customHeight="1">
      <c r="A10" s="51">
        <v>3</v>
      </c>
      <c r="B10" s="171">
        <v>23</v>
      </c>
      <c r="C10" s="154" t="s">
        <v>327</v>
      </c>
      <c r="D10" s="155" t="s">
        <v>41</v>
      </c>
      <c r="E10" s="156" t="s">
        <v>52</v>
      </c>
      <c r="F10" s="157" t="s">
        <v>3</v>
      </c>
      <c r="G10" s="156">
        <v>1991</v>
      </c>
      <c r="H10" s="155" t="s">
        <v>47</v>
      </c>
      <c r="I10" s="157" t="str">
        <f t="shared" si="0"/>
        <v>A</v>
      </c>
      <c r="J10" s="157">
        <f>COUNTIF(I$8:I10,I10)</f>
        <v>3</v>
      </c>
      <c r="K10" s="158">
        <v>0.03518518518518519</v>
      </c>
    </row>
    <row r="11" spans="1:11" s="165" customFormat="1" ht="15" customHeight="1">
      <c r="A11" s="36">
        <v>4</v>
      </c>
      <c r="B11" s="34">
        <v>99</v>
      </c>
      <c r="C11" s="161" t="s">
        <v>148</v>
      </c>
      <c r="D11" s="162" t="s">
        <v>163</v>
      </c>
      <c r="E11" s="163" t="s">
        <v>174</v>
      </c>
      <c r="F11" s="130" t="s">
        <v>3</v>
      </c>
      <c r="G11" s="163">
        <v>1974</v>
      </c>
      <c r="H11" s="162" t="s">
        <v>169</v>
      </c>
      <c r="I11" s="130" t="str">
        <f t="shared" si="0"/>
        <v>B</v>
      </c>
      <c r="J11" s="130">
        <f>COUNTIF(I$8:I11,I11)</f>
        <v>1</v>
      </c>
      <c r="K11" s="164">
        <v>0.036585648148148145</v>
      </c>
    </row>
    <row r="12" spans="1:11" s="169" customFormat="1" ht="15" customHeight="1">
      <c r="A12" s="44">
        <v>5</v>
      </c>
      <c r="B12" s="42">
        <v>164</v>
      </c>
      <c r="C12" s="148" t="s">
        <v>151</v>
      </c>
      <c r="D12" s="149" t="s">
        <v>27</v>
      </c>
      <c r="E12" s="150" t="s">
        <v>52</v>
      </c>
      <c r="F12" s="151" t="s">
        <v>3</v>
      </c>
      <c r="G12" s="150">
        <v>1978</v>
      </c>
      <c r="H12" s="149" t="s">
        <v>180</v>
      </c>
      <c r="I12" s="151" t="str">
        <f t="shared" si="0"/>
        <v>B</v>
      </c>
      <c r="J12" s="151">
        <f>COUNTIF(I$8:I12,I12)</f>
        <v>2</v>
      </c>
      <c r="K12" s="152">
        <v>0.036932870370370366</v>
      </c>
    </row>
    <row r="13" spans="1:11" s="172" customFormat="1" ht="15" customHeight="1">
      <c r="A13" s="51">
        <v>6</v>
      </c>
      <c r="B13" s="153">
        <v>129</v>
      </c>
      <c r="C13" s="154" t="s">
        <v>276</v>
      </c>
      <c r="D13" s="155" t="s">
        <v>24</v>
      </c>
      <c r="E13" s="156" t="s">
        <v>52</v>
      </c>
      <c r="F13" s="157" t="s">
        <v>3</v>
      </c>
      <c r="G13" s="156">
        <v>1977</v>
      </c>
      <c r="H13" s="155" t="s">
        <v>184</v>
      </c>
      <c r="I13" s="157" t="str">
        <f t="shared" si="0"/>
        <v>B</v>
      </c>
      <c r="J13" s="157">
        <f>COUNTIF(I$8:I13,I13)</f>
        <v>3</v>
      </c>
      <c r="K13" s="173">
        <v>0.03699074074074074</v>
      </c>
    </row>
    <row r="14" spans="1:11" s="165" customFormat="1" ht="15" customHeight="1">
      <c r="A14" s="36">
        <v>7</v>
      </c>
      <c r="B14" s="34">
        <v>90</v>
      </c>
      <c r="C14" s="161" t="s">
        <v>192</v>
      </c>
      <c r="D14" s="162" t="s">
        <v>116</v>
      </c>
      <c r="E14" s="163" t="s">
        <v>52</v>
      </c>
      <c r="F14" s="130" t="s">
        <v>3</v>
      </c>
      <c r="G14" s="163">
        <v>1968</v>
      </c>
      <c r="H14" s="162" t="s">
        <v>193</v>
      </c>
      <c r="I14" s="130" t="str">
        <f t="shared" si="0"/>
        <v>C</v>
      </c>
      <c r="J14" s="130">
        <f>COUNTIF(I$8:I14,I14)</f>
        <v>1</v>
      </c>
      <c r="K14" s="164">
        <v>0.037453703703703704</v>
      </c>
    </row>
    <row r="15" spans="1:11" s="145" customFormat="1" ht="15" customHeight="1">
      <c r="A15" s="78">
        <v>8</v>
      </c>
      <c r="B15" s="84">
        <v>41</v>
      </c>
      <c r="C15" s="118" t="s">
        <v>191</v>
      </c>
      <c r="D15" s="116" t="s">
        <v>70</v>
      </c>
      <c r="E15" s="112" t="s">
        <v>52</v>
      </c>
      <c r="F15" s="81" t="s">
        <v>3</v>
      </c>
      <c r="G15" s="112">
        <v>1990</v>
      </c>
      <c r="H15" s="116" t="s">
        <v>50</v>
      </c>
      <c r="I15" s="81" t="str">
        <f t="shared" si="0"/>
        <v>A</v>
      </c>
      <c r="J15" s="81">
        <f>COUNTIF(I$8:I15,I15)</f>
        <v>4</v>
      </c>
      <c r="K15" s="129">
        <v>0.038078703703703705</v>
      </c>
    </row>
    <row r="16" spans="1:11" s="145" customFormat="1" ht="15" customHeight="1">
      <c r="A16" s="78">
        <v>9</v>
      </c>
      <c r="B16" s="84">
        <v>35</v>
      </c>
      <c r="C16" s="118" t="s">
        <v>211</v>
      </c>
      <c r="D16" s="116" t="s">
        <v>22</v>
      </c>
      <c r="E16" s="112" t="s">
        <v>52</v>
      </c>
      <c r="F16" s="81" t="s">
        <v>3</v>
      </c>
      <c r="G16" s="112">
        <v>1988</v>
      </c>
      <c r="H16" s="116" t="s">
        <v>47</v>
      </c>
      <c r="I16" s="81" t="str">
        <f t="shared" si="0"/>
        <v>A</v>
      </c>
      <c r="J16" s="81">
        <f>COUNTIF(I$8:I16,I16)</f>
        <v>5</v>
      </c>
      <c r="K16" s="129">
        <v>0.0390625</v>
      </c>
    </row>
    <row r="17" spans="1:11" s="169" customFormat="1" ht="15" customHeight="1">
      <c r="A17" s="44">
        <v>10</v>
      </c>
      <c r="B17" s="170">
        <v>20</v>
      </c>
      <c r="C17" s="148" t="s">
        <v>254</v>
      </c>
      <c r="D17" s="149" t="s">
        <v>22</v>
      </c>
      <c r="E17" s="150" t="s">
        <v>52</v>
      </c>
      <c r="F17" s="151" t="s">
        <v>3</v>
      </c>
      <c r="G17" s="150">
        <v>1967</v>
      </c>
      <c r="H17" s="149" t="s">
        <v>255</v>
      </c>
      <c r="I17" s="151" t="str">
        <f t="shared" si="0"/>
        <v>C</v>
      </c>
      <c r="J17" s="151">
        <f>COUNTIF(I$8:I17,I17)</f>
        <v>2</v>
      </c>
      <c r="K17" s="152">
        <v>0.03936342592592592</v>
      </c>
    </row>
    <row r="18" spans="1:11" s="145" customFormat="1" ht="15" customHeight="1">
      <c r="A18" s="78">
        <v>11</v>
      </c>
      <c r="B18" s="84">
        <v>116</v>
      </c>
      <c r="C18" s="118" t="s">
        <v>258</v>
      </c>
      <c r="D18" s="116" t="s">
        <v>259</v>
      </c>
      <c r="E18" s="112" t="s">
        <v>52</v>
      </c>
      <c r="F18" s="81" t="s">
        <v>3</v>
      </c>
      <c r="G18" s="112">
        <v>1981</v>
      </c>
      <c r="H18" s="116" t="s">
        <v>43</v>
      </c>
      <c r="I18" s="81" t="str">
        <f t="shared" si="0"/>
        <v>A</v>
      </c>
      <c r="J18" s="81">
        <f>COUNTIF(I$8:I18,I18)</f>
        <v>6</v>
      </c>
      <c r="K18" s="129">
        <v>0.03957175925925926</v>
      </c>
    </row>
    <row r="19" spans="1:11" s="145" customFormat="1" ht="15" customHeight="1">
      <c r="A19" s="78">
        <v>12</v>
      </c>
      <c r="B19" s="113">
        <v>102</v>
      </c>
      <c r="C19" s="118" t="s">
        <v>105</v>
      </c>
      <c r="D19" s="116" t="s">
        <v>121</v>
      </c>
      <c r="E19" s="112" t="s">
        <v>52</v>
      </c>
      <c r="F19" s="81" t="s">
        <v>3</v>
      </c>
      <c r="G19" s="112">
        <v>1987</v>
      </c>
      <c r="H19" s="116" t="s">
        <v>260</v>
      </c>
      <c r="I19" s="81" t="str">
        <f t="shared" si="0"/>
        <v>A</v>
      </c>
      <c r="J19" s="81">
        <f>COUNTIF(I$8:I19,I19)</f>
        <v>7</v>
      </c>
      <c r="K19" s="129">
        <v>0.040625</v>
      </c>
    </row>
    <row r="20" spans="1:11" s="172" customFormat="1" ht="15" customHeight="1">
      <c r="A20" s="51">
        <v>13</v>
      </c>
      <c r="B20" s="153">
        <v>111</v>
      </c>
      <c r="C20" s="154" t="s">
        <v>141</v>
      </c>
      <c r="D20" s="155" t="s">
        <v>32</v>
      </c>
      <c r="E20" s="156" t="s">
        <v>52</v>
      </c>
      <c r="F20" s="157" t="s">
        <v>3</v>
      </c>
      <c r="G20" s="156">
        <v>1963</v>
      </c>
      <c r="H20" s="155" t="s">
        <v>180</v>
      </c>
      <c r="I20" s="157" t="str">
        <f t="shared" si="0"/>
        <v>C</v>
      </c>
      <c r="J20" s="157">
        <f>COUNTIF(I$8:I20,I20)</f>
        <v>3</v>
      </c>
      <c r="K20" s="158">
        <v>0.04082175925925926</v>
      </c>
    </row>
    <row r="21" spans="1:11" s="145" customFormat="1" ht="15" customHeight="1">
      <c r="A21" s="78">
        <v>14</v>
      </c>
      <c r="B21" s="84">
        <v>14</v>
      </c>
      <c r="C21" s="118" t="s">
        <v>60</v>
      </c>
      <c r="D21" s="116" t="s">
        <v>70</v>
      </c>
      <c r="E21" s="112" t="s">
        <v>52</v>
      </c>
      <c r="F21" s="81" t="s">
        <v>3</v>
      </c>
      <c r="G21" s="112">
        <v>1977</v>
      </c>
      <c r="H21" s="116" t="s">
        <v>43</v>
      </c>
      <c r="I21" s="81" t="str">
        <f t="shared" si="0"/>
        <v>B</v>
      </c>
      <c r="J21" s="81">
        <f>COUNTIF(I$8:I21,I21)</f>
        <v>4</v>
      </c>
      <c r="K21" s="129">
        <v>0.041365740740740745</v>
      </c>
    </row>
    <row r="22" spans="1:11" s="145" customFormat="1" ht="15" customHeight="1">
      <c r="A22" s="78">
        <v>15</v>
      </c>
      <c r="B22" s="84">
        <v>60</v>
      </c>
      <c r="C22" s="118" t="s">
        <v>203</v>
      </c>
      <c r="D22" s="116" t="s">
        <v>66</v>
      </c>
      <c r="E22" s="112" t="s">
        <v>52</v>
      </c>
      <c r="F22" s="81" t="s">
        <v>3</v>
      </c>
      <c r="G22" s="112">
        <v>1967</v>
      </c>
      <c r="H22" s="116" t="s">
        <v>204</v>
      </c>
      <c r="I22" s="81" t="str">
        <f t="shared" si="0"/>
        <v>C</v>
      </c>
      <c r="J22" s="81">
        <f>COUNTIF(I$8:I22,I22)</f>
        <v>4</v>
      </c>
      <c r="K22" s="129">
        <v>0.04137731481481482</v>
      </c>
    </row>
    <row r="23" spans="1:11" s="145" customFormat="1" ht="15" customHeight="1">
      <c r="A23" s="78">
        <v>16</v>
      </c>
      <c r="B23" s="113">
        <v>124</v>
      </c>
      <c r="C23" s="118" t="s">
        <v>54</v>
      </c>
      <c r="D23" s="116" t="s">
        <v>63</v>
      </c>
      <c r="E23" s="112" t="s">
        <v>52</v>
      </c>
      <c r="F23" s="81" t="s">
        <v>3</v>
      </c>
      <c r="G23" s="112">
        <v>1988</v>
      </c>
      <c r="H23" s="116" t="s">
        <v>194</v>
      </c>
      <c r="I23" s="81" t="str">
        <f t="shared" si="0"/>
        <v>A</v>
      </c>
      <c r="J23" s="81">
        <f>COUNTIF(I$8:I23,I23)</f>
        <v>8</v>
      </c>
      <c r="K23" s="129">
        <v>0.04210648148148149</v>
      </c>
    </row>
    <row r="24" spans="1:11" s="145" customFormat="1" ht="15" customHeight="1">
      <c r="A24" s="78">
        <v>17</v>
      </c>
      <c r="B24" s="84">
        <v>18</v>
      </c>
      <c r="C24" s="118" t="s">
        <v>91</v>
      </c>
      <c r="D24" s="116" t="s">
        <v>27</v>
      </c>
      <c r="E24" s="112" t="s">
        <v>52</v>
      </c>
      <c r="F24" s="81" t="s">
        <v>3</v>
      </c>
      <c r="G24" s="112">
        <v>1990</v>
      </c>
      <c r="H24" s="116" t="s">
        <v>132</v>
      </c>
      <c r="I24" s="81" t="str">
        <f t="shared" si="0"/>
        <v>A</v>
      </c>
      <c r="J24" s="81">
        <f>COUNTIF(I$8:I24,I24)</f>
        <v>9</v>
      </c>
      <c r="K24" s="129">
        <v>0.04287037037037037</v>
      </c>
    </row>
    <row r="25" spans="1:11" s="165" customFormat="1" ht="15" customHeight="1">
      <c r="A25" s="36">
        <v>18</v>
      </c>
      <c r="B25" s="34">
        <v>89</v>
      </c>
      <c r="C25" s="161" t="s">
        <v>232</v>
      </c>
      <c r="D25" s="162" t="s">
        <v>177</v>
      </c>
      <c r="E25" s="163" t="s">
        <v>174</v>
      </c>
      <c r="F25" s="130" t="s">
        <v>3</v>
      </c>
      <c r="G25" s="163">
        <v>1958</v>
      </c>
      <c r="H25" s="162" t="s">
        <v>233</v>
      </c>
      <c r="I25" s="130" t="str">
        <f t="shared" si="0"/>
        <v>D</v>
      </c>
      <c r="J25" s="130">
        <f>COUNTIF(I$8:I25,I25)</f>
        <v>1</v>
      </c>
      <c r="K25" s="164">
        <v>0.04288194444444444</v>
      </c>
    </row>
    <row r="26" spans="1:11" s="169" customFormat="1" ht="15" customHeight="1">
      <c r="A26" s="44">
        <v>19</v>
      </c>
      <c r="B26" s="42">
        <v>117</v>
      </c>
      <c r="C26" s="148" t="s">
        <v>224</v>
      </c>
      <c r="D26" s="149" t="s">
        <v>67</v>
      </c>
      <c r="E26" s="150" t="s">
        <v>52</v>
      </c>
      <c r="F26" s="151" t="s">
        <v>3</v>
      </c>
      <c r="G26" s="150">
        <v>1957</v>
      </c>
      <c r="H26" s="149" t="s">
        <v>225</v>
      </c>
      <c r="I26" s="151" t="str">
        <f t="shared" si="0"/>
        <v>D</v>
      </c>
      <c r="J26" s="151">
        <f>COUNTIF(I$8:I26,I26)</f>
        <v>2</v>
      </c>
      <c r="K26" s="152">
        <v>0.04293981481481481</v>
      </c>
    </row>
    <row r="27" spans="1:11" s="145" customFormat="1" ht="15" customHeight="1">
      <c r="A27" s="78">
        <v>20</v>
      </c>
      <c r="B27" s="113">
        <v>113</v>
      </c>
      <c r="C27" s="118" t="s">
        <v>212</v>
      </c>
      <c r="D27" s="116" t="s">
        <v>121</v>
      </c>
      <c r="E27" s="112" t="s">
        <v>52</v>
      </c>
      <c r="F27" s="81" t="s">
        <v>3</v>
      </c>
      <c r="G27" s="112">
        <v>1979</v>
      </c>
      <c r="H27" s="116" t="s">
        <v>51</v>
      </c>
      <c r="I27" s="81" t="str">
        <f t="shared" si="0"/>
        <v>A</v>
      </c>
      <c r="J27" s="81">
        <f>COUNTIF(I$8:I27,I27)</f>
        <v>10</v>
      </c>
      <c r="K27" s="129">
        <v>0.0431712962962963</v>
      </c>
    </row>
    <row r="28" spans="1:11" s="145" customFormat="1" ht="15" customHeight="1">
      <c r="A28" s="78">
        <v>21</v>
      </c>
      <c r="B28" s="113">
        <v>149</v>
      </c>
      <c r="C28" s="146" t="s">
        <v>354</v>
      </c>
      <c r="D28" s="147" t="s">
        <v>32</v>
      </c>
      <c r="E28" s="81" t="s">
        <v>52</v>
      </c>
      <c r="F28" s="81" t="s">
        <v>3</v>
      </c>
      <c r="G28" s="81">
        <v>1962</v>
      </c>
      <c r="H28" s="147" t="s">
        <v>355</v>
      </c>
      <c r="I28" s="81" t="str">
        <f t="shared" si="0"/>
        <v>C</v>
      </c>
      <c r="J28" s="81">
        <f>COUNTIF(I$8:I28,I28)</f>
        <v>5</v>
      </c>
      <c r="K28" s="129">
        <v>0.04340277777777778</v>
      </c>
    </row>
    <row r="29" spans="1:11" s="145" customFormat="1" ht="15" customHeight="1">
      <c r="A29" s="78">
        <v>22</v>
      </c>
      <c r="B29" s="84">
        <v>25</v>
      </c>
      <c r="C29" s="118" t="s">
        <v>287</v>
      </c>
      <c r="D29" s="116" t="s">
        <v>28</v>
      </c>
      <c r="E29" s="112" t="s">
        <v>52</v>
      </c>
      <c r="F29" s="81" t="s">
        <v>3</v>
      </c>
      <c r="G29" s="112">
        <v>1978</v>
      </c>
      <c r="H29" s="116" t="s">
        <v>47</v>
      </c>
      <c r="I29" s="81" t="str">
        <f t="shared" si="0"/>
        <v>B</v>
      </c>
      <c r="J29" s="81">
        <f>COUNTIF(I$8:I29,I29)</f>
        <v>5</v>
      </c>
      <c r="K29" s="129">
        <v>0.04349537037037037</v>
      </c>
    </row>
    <row r="30" spans="1:11" s="145" customFormat="1" ht="15" customHeight="1">
      <c r="A30" s="78">
        <v>23</v>
      </c>
      <c r="B30" s="113">
        <v>140</v>
      </c>
      <c r="C30" s="118" t="s">
        <v>266</v>
      </c>
      <c r="D30" s="116" t="s">
        <v>22</v>
      </c>
      <c r="E30" s="112" t="s">
        <v>52</v>
      </c>
      <c r="F30" s="81" t="s">
        <v>3</v>
      </c>
      <c r="G30" s="112">
        <v>1972</v>
      </c>
      <c r="H30" s="116" t="s">
        <v>267</v>
      </c>
      <c r="I30" s="81" t="str">
        <f t="shared" si="0"/>
        <v>B</v>
      </c>
      <c r="J30" s="81">
        <f>COUNTIF(I$8:I30,I30)</f>
        <v>6</v>
      </c>
      <c r="K30" s="129">
        <v>0.043715277777777777</v>
      </c>
    </row>
    <row r="31" spans="1:11" s="145" customFormat="1" ht="15" customHeight="1">
      <c r="A31" s="78">
        <v>24</v>
      </c>
      <c r="B31" s="84">
        <v>45</v>
      </c>
      <c r="C31" s="118" t="s">
        <v>107</v>
      </c>
      <c r="D31" s="116" t="s">
        <v>35</v>
      </c>
      <c r="E31" s="112" t="s">
        <v>52</v>
      </c>
      <c r="F31" s="81" t="s">
        <v>3</v>
      </c>
      <c r="G31" s="112">
        <v>1987</v>
      </c>
      <c r="H31" s="116" t="s">
        <v>208</v>
      </c>
      <c r="I31" s="81" t="str">
        <f t="shared" si="0"/>
        <v>A</v>
      </c>
      <c r="J31" s="81">
        <f>COUNTIF(I$8:I31,I31)</f>
        <v>11</v>
      </c>
      <c r="K31" s="129">
        <v>0.04372685185185185</v>
      </c>
    </row>
    <row r="32" spans="1:11" s="145" customFormat="1" ht="15" customHeight="1">
      <c r="A32" s="78">
        <v>25</v>
      </c>
      <c r="B32" s="113">
        <v>76</v>
      </c>
      <c r="C32" s="118" t="s">
        <v>179</v>
      </c>
      <c r="D32" s="116" t="s">
        <v>24</v>
      </c>
      <c r="E32" s="112" t="s">
        <v>52</v>
      </c>
      <c r="F32" s="81" t="s">
        <v>3</v>
      </c>
      <c r="G32" s="112">
        <v>1962</v>
      </c>
      <c r="H32" s="116" t="s">
        <v>172</v>
      </c>
      <c r="I32" s="81" t="str">
        <f t="shared" si="0"/>
        <v>C</v>
      </c>
      <c r="J32" s="81">
        <f>COUNTIF(I$8:I32,I32)</f>
        <v>6</v>
      </c>
      <c r="K32" s="129">
        <v>0.04380787037037037</v>
      </c>
    </row>
    <row r="33" spans="1:11" s="145" customFormat="1" ht="15" customHeight="1">
      <c r="A33" s="78">
        <v>26</v>
      </c>
      <c r="B33" s="113">
        <v>87</v>
      </c>
      <c r="C33" s="118" t="s">
        <v>310</v>
      </c>
      <c r="D33" s="116" t="s">
        <v>71</v>
      </c>
      <c r="E33" s="112" t="s">
        <v>52</v>
      </c>
      <c r="F33" s="81" t="s">
        <v>3</v>
      </c>
      <c r="G33" s="112">
        <v>1983</v>
      </c>
      <c r="H33" s="116" t="s">
        <v>50</v>
      </c>
      <c r="I33" s="81" t="str">
        <f t="shared" si="0"/>
        <v>A</v>
      </c>
      <c r="J33" s="81">
        <f>COUNTIF(I$8:I33,I33)</f>
        <v>12</v>
      </c>
      <c r="K33" s="129">
        <v>0.04390046296296296</v>
      </c>
    </row>
    <row r="34" spans="1:11" s="145" customFormat="1" ht="15" customHeight="1">
      <c r="A34" s="78">
        <v>27</v>
      </c>
      <c r="B34" s="113">
        <v>138</v>
      </c>
      <c r="C34" s="146" t="s">
        <v>83</v>
      </c>
      <c r="D34" s="147" t="s">
        <v>84</v>
      </c>
      <c r="E34" s="81" t="s">
        <v>52</v>
      </c>
      <c r="F34" s="81" t="s">
        <v>3</v>
      </c>
      <c r="G34" s="81">
        <v>1972</v>
      </c>
      <c r="H34" s="147" t="s">
        <v>349</v>
      </c>
      <c r="I34" s="81" t="str">
        <f t="shared" si="0"/>
        <v>B</v>
      </c>
      <c r="J34" s="81">
        <f>COUNTIF(I$8:I34,I34)</f>
        <v>7</v>
      </c>
      <c r="K34" s="129">
        <v>0.044363425925925924</v>
      </c>
    </row>
    <row r="35" spans="1:11" s="145" customFormat="1" ht="15" customHeight="1">
      <c r="A35" s="78">
        <v>28</v>
      </c>
      <c r="B35" s="84">
        <v>58</v>
      </c>
      <c r="C35" s="118" t="s">
        <v>103</v>
      </c>
      <c r="D35" s="116" t="s">
        <v>32</v>
      </c>
      <c r="E35" s="112" t="s">
        <v>52</v>
      </c>
      <c r="F35" s="81" t="s">
        <v>3</v>
      </c>
      <c r="G35" s="112">
        <v>1983</v>
      </c>
      <c r="H35" s="116" t="s">
        <v>297</v>
      </c>
      <c r="I35" s="81" t="str">
        <f t="shared" si="0"/>
        <v>A</v>
      </c>
      <c r="J35" s="81">
        <f>COUNTIF(I$8:I35,I35)</f>
        <v>13</v>
      </c>
      <c r="K35" s="129">
        <v>0.0446875</v>
      </c>
    </row>
    <row r="36" spans="1:11" s="165" customFormat="1" ht="15" customHeight="1">
      <c r="A36" s="36">
        <v>29</v>
      </c>
      <c r="B36" s="34">
        <v>80</v>
      </c>
      <c r="C36" s="161" t="s">
        <v>101</v>
      </c>
      <c r="D36" s="162" t="s">
        <v>119</v>
      </c>
      <c r="E36" s="163" t="s">
        <v>52</v>
      </c>
      <c r="F36" s="130" t="s">
        <v>136</v>
      </c>
      <c r="G36" s="163">
        <v>1972</v>
      </c>
      <c r="H36" s="162" t="s">
        <v>128</v>
      </c>
      <c r="I36" s="130" t="str">
        <f t="shared" si="0"/>
        <v>G</v>
      </c>
      <c r="J36" s="130">
        <f>COUNTIF(I$8:I36,I36)</f>
        <v>1</v>
      </c>
      <c r="K36" s="164">
        <v>0.04469907407407408</v>
      </c>
    </row>
    <row r="37" spans="1:11" s="145" customFormat="1" ht="15" customHeight="1">
      <c r="A37" s="78">
        <v>30</v>
      </c>
      <c r="B37" s="113">
        <v>72</v>
      </c>
      <c r="C37" s="118" t="s">
        <v>19</v>
      </c>
      <c r="D37" s="116" t="s">
        <v>38</v>
      </c>
      <c r="E37" s="112" t="s">
        <v>52</v>
      </c>
      <c r="F37" s="81" t="s">
        <v>3</v>
      </c>
      <c r="G37" s="112">
        <v>1960</v>
      </c>
      <c r="H37" s="116" t="s">
        <v>42</v>
      </c>
      <c r="I37" s="81" t="str">
        <f t="shared" si="0"/>
        <v>C</v>
      </c>
      <c r="J37" s="81">
        <f>COUNTIF(I$8:I37,I37)</f>
        <v>7</v>
      </c>
      <c r="K37" s="129">
        <v>0.04510416666666667</v>
      </c>
    </row>
    <row r="38" spans="1:11" s="165" customFormat="1" ht="15" customHeight="1">
      <c r="A38" s="36">
        <v>31</v>
      </c>
      <c r="B38" s="34">
        <v>100</v>
      </c>
      <c r="C38" s="161" t="s">
        <v>155</v>
      </c>
      <c r="D38" s="162" t="s">
        <v>165</v>
      </c>
      <c r="E38" s="163" t="s">
        <v>52</v>
      </c>
      <c r="F38" s="130" t="s">
        <v>136</v>
      </c>
      <c r="G38" s="163">
        <v>1981</v>
      </c>
      <c r="H38" s="162" t="s">
        <v>46</v>
      </c>
      <c r="I38" s="130" t="str">
        <f t="shared" si="0"/>
        <v>F</v>
      </c>
      <c r="J38" s="130">
        <f>COUNTIF(I$8:I38,I38)</f>
        <v>1</v>
      </c>
      <c r="K38" s="164">
        <v>0.04515046296296296</v>
      </c>
    </row>
    <row r="39" spans="1:11" s="145" customFormat="1" ht="15" customHeight="1">
      <c r="A39" s="78">
        <v>32</v>
      </c>
      <c r="B39" s="84">
        <v>22</v>
      </c>
      <c r="C39" s="118" t="s">
        <v>92</v>
      </c>
      <c r="D39" s="116" t="s">
        <v>64</v>
      </c>
      <c r="E39" s="112" t="s">
        <v>52</v>
      </c>
      <c r="F39" s="81" t="s">
        <v>3</v>
      </c>
      <c r="G39" s="112">
        <v>1973</v>
      </c>
      <c r="H39" s="116" t="s">
        <v>132</v>
      </c>
      <c r="I39" s="81" t="str">
        <f t="shared" si="0"/>
        <v>B</v>
      </c>
      <c r="J39" s="81">
        <f>COUNTIF(I$8:I39,I39)</f>
        <v>8</v>
      </c>
      <c r="K39" s="129">
        <v>0.04521990740740741</v>
      </c>
    </row>
    <row r="40" spans="1:11" s="172" customFormat="1" ht="15" customHeight="1">
      <c r="A40" s="51">
        <v>33</v>
      </c>
      <c r="B40" s="153">
        <v>115</v>
      </c>
      <c r="C40" s="154" t="s">
        <v>195</v>
      </c>
      <c r="D40" s="155" t="s">
        <v>196</v>
      </c>
      <c r="E40" s="156" t="s">
        <v>52</v>
      </c>
      <c r="F40" s="157" t="s">
        <v>3</v>
      </c>
      <c r="G40" s="156">
        <v>1958</v>
      </c>
      <c r="H40" s="155" t="s">
        <v>158</v>
      </c>
      <c r="I40" s="157" t="str">
        <f aca="true" t="shared" si="1" ref="I40:I71">IF($F40="m",IF($G$1-$G40&gt;19,IF($G$1-$G40&lt;40,"A",IF($G$1-$G40&gt;49,IF($G$1-$G40&gt;59,IF($G$1-$G40&gt;69,"E","D"),"C"),"B")),"JM"),IF($G$1-$G40&gt;19,IF($G$1-$G40&lt;40,"F",IF($G$1-$G40&lt;50,"G","H")),"JŽ"))</f>
        <v>D</v>
      </c>
      <c r="J40" s="157">
        <f>COUNTIF(I$8:I40,I40)</f>
        <v>3</v>
      </c>
      <c r="K40" s="158">
        <v>0.04527777777777778</v>
      </c>
    </row>
    <row r="41" spans="1:11" s="145" customFormat="1" ht="15" customHeight="1">
      <c r="A41" s="78">
        <v>34</v>
      </c>
      <c r="B41" s="84">
        <v>44</v>
      </c>
      <c r="C41" s="118" t="s">
        <v>106</v>
      </c>
      <c r="D41" s="116" t="s">
        <v>40</v>
      </c>
      <c r="E41" s="112" t="s">
        <v>52</v>
      </c>
      <c r="F41" s="81" t="s">
        <v>3</v>
      </c>
      <c r="G41" s="112">
        <v>1982</v>
      </c>
      <c r="H41" s="116" t="s">
        <v>249</v>
      </c>
      <c r="I41" s="81" t="str">
        <f t="shared" si="1"/>
        <v>A</v>
      </c>
      <c r="J41" s="81">
        <f>COUNTIF(I$8:I41,I41)</f>
        <v>14</v>
      </c>
      <c r="K41" s="129">
        <v>0.04539351851851852</v>
      </c>
    </row>
    <row r="42" spans="1:11" s="145" customFormat="1" ht="15" customHeight="1">
      <c r="A42" s="78">
        <v>35</v>
      </c>
      <c r="B42" s="113">
        <v>128</v>
      </c>
      <c r="C42" s="118" t="s">
        <v>288</v>
      </c>
      <c r="D42" s="116" t="s">
        <v>28</v>
      </c>
      <c r="E42" s="112" t="s">
        <v>52</v>
      </c>
      <c r="F42" s="81" t="s">
        <v>3</v>
      </c>
      <c r="G42" s="112">
        <v>1977</v>
      </c>
      <c r="H42" s="116" t="s">
        <v>46</v>
      </c>
      <c r="I42" s="81" t="str">
        <f t="shared" si="1"/>
        <v>B</v>
      </c>
      <c r="J42" s="81">
        <f>COUNTIF(I$8:I42,I42)</f>
        <v>9</v>
      </c>
      <c r="K42" s="129">
        <v>0.045405092592592594</v>
      </c>
    </row>
    <row r="43" spans="1:11" s="169" customFormat="1" ht="15" customHeight="1">
      <c r="A43" s="44">
        <v>36</v>
      </c>
      <c r="B43" s="42">
        <v>121</v>
      </c>
      <c r="C43" s="148" t="s">
        <v>114</v>
      </c>
      <c r="D43" s="149" t="s">
        <v>226</v>
      </c>
      <c r="E43" s="150" t="s">
        <v>52</v>
      </c>
      <c r="F43" s="151" t="s">
        <v>136</v>
      </c>
      <c r="G43" s="150">
        <v>1993</v>
      </c>
      <c r="H43" s="149" t="s">
        <v>158</v>
      </c>
      <c r="I43" s="151" t="str">
        <f t="shared" si="1"/>
        <v>F</v>
      </c>
      <c r="J43" s="151">
        <f>COUNTIF(I$8:I43,I43)</f>
        <v>2</v>
      </c>
      <c r="K43" s="152">
        <v>0.04547453703703704</v>
      </c>
    </row>
    <row r="44" spans="1:11" s="145" customFormat="1" ht="15" customHeight="1">
      <c r="A44" s="78">
        <v>37</v>
      </c>
      <c r="B44" s="113">
        <v>109</v>
      </c>
      <c r="C44" s="118" t="s">
        <v>153</v>
      </c>
      <c r="D44" s="116" t="s">
        <v>30</v>
      </c>
      <c r="E44" s="112" t="s">
        <v>52</v>
      </c>
      <c r="F44" s="81" t="s">
        <v>3</v>
      </c>
      <c r="G44" s="112">
        <v>1976</v>
      </c>
      <c r="H44" s="116" t="s">
        <v>262</v>
      </c>
      <c r="I44" s="81" t="str">
        <f t="shared" si="1"/>
        <v>B</v>
      </c>
      <c r="J44" s="81">
        <f>COUNTIF(I$8:I44,I44)</f>
        <v>10</v>
      </c>
      <c r="K44" s="129">
        <v>0.04548611111111111</v>
      </c>
    </row>
    <row r="45" spans="1:11" s="145" customFormat="1" ht="15" customHeight="1">
      <c r="A45" s="78">
        <v>38</v>
      </c>
      <c r="B45" s="113">
        <v>155</v>
      </c>
      <c r="C45" s="118" t="s">
        <v>86</v>
      </c>
      <c r="D45" s="116" t="s">
        <v>66</v>
      </c>
      <c r="E45" s="112" t="s">
        <v>52</v>
      </c>
      <c r="F45" s="81" t="s">
        <v>3</v>
      </c>
      <c r="G45" s="112">
        <v>1978</v>
      </c>
      <c r="H45" s="116" t="s">
        <v>261</v>
      </c>
      <c r="I45" s="81" t="str">
        <f t="shared" si="1"/>
        <v>B</v>
      </c>
      <c r="J45" s="81">
        <f>COUNTIF(I$8:I45,I45)</f>
        <v>11</v>
      </c>
      <c r="K45" s="129">
        <v>0.04577546296296297</v>
      </c>
    </row>
    <row r="46" spans="1:11" s="145" customFormat="1" ht="15" customHeight="1">
      <c r="A46" s="78">
        <v>39</v>
      </c>
      <c r="B46" s="113">
        <v>95</v>
      </c>
      <c r="C46" s="118" t="s">
        <v>90</v>
      </c>
      <c r="D46" s="116" t="s">
        <v>27</v>
      </c>
      <c r="E46" s="112" t="s">
        <v>52</v>
      </c>
      <c r="F46" s="81" t="s">
        <v>3</v>
      </c>
      <c r="G46" s="112">
        <v>1975</v>
      </c>
      <c r="H46" s="116" t="s">
        <v>247</v>
      </c>
      <c r="I46" s="81" t="str">
        <f t="shared" si="1"/>
        <v>B</v>
      </c>
      <c r="J46" s="81">
        <f>COUNTIF(I$8:I46,I46)</f>
        <v>12</v>
      </c>
      <c r="K46" s="129">
        <v>0.04582175925925926</v>
      </c>
    </row>
    <row r="47" spans="1:11" s="145" customFormat="1" ht="15" customHeight="1">
      <c r="A47" s="78">
        <v>40</v>
      </c>
      <c r="B47" s="113">
        <v>134</v>
      </c>
      <c r="C47" s="118" t="s">
        <v>230</v>
      </c>
      <c r="D47" s="116" t="s">
        <v>32</v>
      </c>
      <c r="E47" s="112" t="s">
        <v>52</v>
      </c>
      <c r="F47" s="81" t="s">
        <v>3</v>
      </c>
      <c r="G47" s="112">
        <v>1982</v>
      </c>
      <c r="H47" s="116" t="s">
        <v>231</v>
      </c>
      <c r="I47" s="81" t="str">
        <f t="shared" si="1"/>
        <v>A</v>
      </c>
      <c r="J47" s="81">
        <f>COUNTIF(I$8:I47,I47)</f>
        <v>15</v>
      </c>
      <c r="K47" s="129">
        <v>0.045925925925925926</v>
      </c>
    </row>
    <row r="48" spans="1:11" s="145" customFormat="1" ht="15" customHeight="1">
      <c r="A48" s="78">
        <v>41</v>
      </c>
      <c r="B48" s="84">
        <v>62</v>
      </c>
      <c r="C48" s="118" t="s">
        <v>13</v>
      </c>
      <c r="D48" s="116" t="s">
        <v>22</v>
      </c>
      <c r="E48" s="112" t="s">
        <v>52</v>
      </c>
      <c r="F48" s="81" t="s">
        <v>3</v>
      </c>
      <c r="G48" s="112">
        <v>1965</v>
      </c>
      <c r="H48" s="116" t="s">
        <v>45</v>
      </c>
      <c r="I48" s="81" t="str">
        <f t="shared" si="1"/>
        <v>C</v>
      </c>
      <c r="J48" s="81">
        <f>COUNTIF(I$8:I48,I48)</f>
        <v>8</v>
      </c>
      <c r="K48" s="129">
        <v>0.04594907407407408</v>
      </c>
    </row>
    <row r="49" spans="1:11" s="145" customFormat="1" ht="15" customHeight="1">
      <c r="A49" s="78">
        <v>42</v>
      </c>
      <c r="B49" s="113">
        <v>165</v>
      </c>
      <c r="C49" s="146" t="s">
        <v>152</v>
      </c>
      <c r="D49" s="147" t="s">
        <v>22</v>
      </c>
      <c r="E49" s="81" t="s">
        <v>52</v>
      </c>
      <c r="F49" s="81" t="s">
        <v>3</v>
      </c>
      <c r="G49" s="81">
        <v>1973</v>
      </c>
      <c r="H49" s="147" t="s">
        <v>88</v>
      </c>
      <c r="I49" s="81" t="str">
        <f t="shared" si="1"/>
        <v>B</v>
      </c>
      <c r="J49" s="81">
        <f>COUNTIF(I$8:I49,I49)</f>
        <v>13</v>
      </c>
      <c r="K49" s="129">
        <v>0.045995370370370374</v>
      </c>
    </row>
    <row r="50" spans="1:11" s="145" customFormat="1" ht="15" customHeight="1">
      <c r="A50" s="78">
        <v>43</v>
      </c>
      <c r="B50" s="113">
        <v>146</v>
      </c>
      <c r="C50" s="146" t="s">
        <v>350</v>
      </c>
      <c r="D50" s="147" t="s">
        <v>24</v>
      </c>
      <c r="E50" s="81" t="s">
        <v>52</v>
      </c>
      <c r="F50" s="81" t="s">
        <v>3</v>
      </c>
      <c r="G50" s="81">
        <v>1970</v>
      </c>
      <c r="H50" s="147" t="s">
        <v>351</v>
      </c>
      <c r="I50" s="81" t="str">
        <f t="shared" si="1"/>
        <v>B</v>
      </c>
      <c r="J50" s="81">
        <f>COUNTIF(I$8:I50,I50)</f>
        <v>14</v>
      </c>
      <c r="K50" s="129">
        <v>0.045995370370370374</v>
      </c>
    </row>
    <row r="51" spans="1:11" s="172" customFormat="1" ht="15" customHeight="1">
      <c r="A51" s="51">
        <v>44</v>
      </c>
      <c r="B51" s="153">
        <v>81</v>
      </c>
      <c r="C51" s="154" t="s">
        <v>142</v>
      </c>
      <c r="D51" s="155" t="s">
        <v>160</v>
      </c>
      <c r="E51" s="156" t="s">
        <v>52</v>
      </c>
      <c r="F51" s="157" t="s">
        <v>136</v>
      </c>
      <c r="G51" s="156">
        <v>1984</v>
      </c>
      <c r="H51" s="155" t="s">
        <v>48</v>
      </c>
      <c r="I51" s="157" t="str">
        <f t="shared" si="1"/>
        <v>F</v>
      </c>
      <c r="J51" s="157">
        <f>COUNTIF(I$8:I51,I51)</f>
        <v>3</v>
      </c>
      <c r="K51" s="158">
        <v>0.04607638888888888</v>
      </c>
    </row>
    <row r="52" spans="1:11" s="145" customFormat="1" ht="15" customHeight="1">
      <c r="A52" s="78">
        <v>45</v>
      </c>
      <c r="B52" s="113">
        <v>101</v>
      </c>
      <c r="C52" s="118" t="s">
        <v>214</v>
      </c>
      <c r="D52" s="116" t="s">
        <v>215</v>
      </c>
      <c r="E52" s="112" t="s">
        <v>52</v>
      </c>
      <c r="F52" s="81" t="s">
        <v>3</v>
      </c>
      <c r="G52" s="112">
        <v>1958</v>
      </c>
      <c r="H52" s="116" t="s">
        <v>216</v>
      </c>
      <c r="I52" s="81" t="str">
        <f t="shared" si="1"/>
        <v>D</v>
      </c>
      <c r="J52" s="81">
        <f>COUNTIF(I$8:I52,I52)</f>
        <v>4</v>
      </c>
      <c r="K52" s="129">
        <v>0.04635416666666667</v>
      </c>
    </row>
    <row r="53" spans="1:11" s="145" customFormat="1" ht="15" customHeight="1">
      <c r="A53" s="78">
        <v>46</v>
      </c>
      <c r="B53" s="84">
        <v>37</v>
      </c>
      <c r="C53" s="118" t="s">
        <v>17</v>
      </c>
      <c r="D53" s="116" t="s">
        <v>36</v>
      </c>
      <c r="E53" s="112" t="s">
        <v>52</v>
      </c>
      <c r="F53" s="81" t="s">
        <v>3</v>
      </c>
      <c r="G53" s="112">
        <v>1964</v>
      </c>
      <c r="H53" s="116" t="s">
        <v>48</v>
      </c>
      <c r="I53" s="81" t="str">
        <f t="shared" si="1"/>
        <v>C</v>
      </c>
      <c r="J53" s="81">
        <f>COUNTIF(I$8:I53,I53)</f>
        <v>9</v>
      </c>
      <c r="K53" s="129">
        <v>0.04636574074074074</v>
      </c>
    </row>
    <row r="54" spans="1:11" s="145" customFormat="1" ht="15" customHeight="1">
      <c r="A54" s="78">
        <v>47</v>
      </c>
      <c r="B54" s="84">
        <v>49</v>
      </c>
      <c r="C54" s="118" t="s">
        <v>236</v>
      </c>
      <c r="D54" s="116" t="s">
        <v>22</v>
      </c>
      <c r="E54" s="112" t="s">
        <v>52</v>
      </c>
      <c r="F54" s="81" t="s">
        <v>3</v>
      </c>
      <c r="G54" s="112">
        <v>1985</v>
      </c>
      <c r="H54" s="116" t="s">
        <v>237</v>
      </c>
      <c r="I54" s="81" t="str">
        <f t="shared" si="1"/>
        <v>A</v>
      </c>
      <c r="J54" s="81">
        <f>COUNTIF(I$8:I54,I54)</f>
        <v>16</v>
      </c>
      <c r="K54" s="129">
        <v>0.04649305555555555</v>
      </c>
    </row>
    <row r="55" spans="1:11" s="145" customFormat="1" ht="15" customHeight="1">
      <c r="A55" s="78">
        <v>48</v>
      </c>
      <c r="B55" s="113">
        <v>163</v>
      </c>
      <c r="C55" s="146" t="s">
        <v>145</v>
      </c>
      <c r="D55" s="147" t="s">
        <v>32</v>
      </c>
      <c r="E55" s="81" t="s">
        <v>52</v>
      </c>
      <c r="F55" s="81" t="s">
        <v>3</v>
      </c>
      <c r="G55" s="81">
        <v>1983</v>
      </c>
      <c r="H55" s="147" t="s">
        <v>360</v>
      </c>
      <c r="I55" s="81" t="str">
        <f t="shared" si="1"/>
        <v>A</v>
      </c>
      <c r="J55" s="81">
        <f>COUNTIF(I$8:I55,I55)</f>
        <v>17</v>
      </c>
      <c r="K55" s="129">
        <v>0.04653935185185185</v>
      </c>
    </row>
    <row r="56" spans="1:11" s="145" customFormat="1" ht="15" customHeight="1">
      <c r="A56" s="78">
        <v>49</v>
      </c>
      <c r="B56" s="113">
        <v>144</v>
      </c>
      <c r="C56" s="118" t="s">
        <v>20</v>
      </c>
      <c r="D56" s="116" t="s">
        <v>28</v>
      </c>
      <c r="E56" s="112" t="s">
        <v>52</v>
      </c>
      <c r="F56" s="81" t="s">
        <v>3</v>
      </c>
      <c r="G56" s="112">
        <v>1980</v>
      </c>
      <c r="H56" s="116" t="s">
        <v>46</v>
      </c>
      <c r="I56" s="81" t="str">
        <f t="shared" si="1"/>
        <v>A</v>
      </c>
      <c r="J56" s="81">
        <f>COUNTIF(I$8:I56,I56)</f>
        <v>18</v>
      </c>
      <c r="K56" s="129">
        <v>0.0465625</v>
      </c>
    </row>
    <row r="57" spans="1:11" s="145" customFormat="1" ht="15" customHeight="1">
      <c r="A57" s="78">
        <v>50</v>
      </c>
      <c r="B57" s="113">
        <v>159</v>
      </c>
      <c r="C57" s="118" t="s">
        <v>328</v>
      </c>
      <c r="D57" s="116" t="s">
        <v>87</v>
      </c>
      <c r="E57" s="112" t="s">
        <v>52</v>
      </c>
      <c r="F57" s="81" t="s">
        <v>3</v>
      </c>
      <c r="G57" s="112">
        <v>1973</v>
      </c>
      <c r="H57" s="116" t="s">
        <v>329</v>
      </c>
      <c r="I57" s="81" t="str">
        <f t="shared" si="1"/>
        <v>B</v>
      </c>
      <c r="J57" s="81">
        <f>COUNTIF(I$8:I57,I57)</f>
        <v>15</v>
      </c>
      <c r="K57" s="129">
        <v>0.04658564814814815</v>
      </c>
    </row>
    <row r="58" spans="1:11" s="145" customFormat="1" ht="15" customHeight="1">
      <c r="A58" s="78">
        <v>51</v>
      </c>
      <c r="B58" s="113">
        <v>136</v>
      </c>
      <c r="C58" s="118" t="s">
        <v>18</v>
      </c>
      <c r="D58" s="116" t="s">
        <v>37</v>
      </c>
      <c r="E58" s="112" t="s">
        <v>52</v>
      </c>
      <c r="F58" s="81" t="s">
        <v>3</v>
      </c>
      <c r="G58" s="112">
        <v>1962</v>
      </c>
      <c r="H58" s="116" t="s">
        <v>274</v>
      </c>
      <c r="I58" s="81" t="str">
        <f t="shared" si="1"/>
        <v>C</v>
      </c>
      <c r="J58" s="81">
        <f>COUNTIF(I$8:I58,I58)</f>
        <v>10</v>
      </c>
      <c r="K58" s="129">
        <v>0.046875</v>
      </c>
    </row>
    <row r="59" spans="1:11" s="145" customFormat="1" ht="15" customHeight="1">
      <c r="A59" s="78">
        <v>52</v>
      </c>
      <c r="B59" s="113">
        <v>83</v>
      </c>
      <c r="C59" s="118" t="s">
        <v>283</v>
      </c>
      <c r="D59" s="116" t="s">
        <v>284</v>
      </c>
      <c r="E59" s="112" t="s">
        <v>174</v>
      </c>
      <c r="F59" s="81" t="s">
        <v>136</v>
      </c>
      <c r="G59" s="112">
        <v>1997</v>
      </c>
      <c r="H59" s="116" t="s">
        <v>282</v>
      </c>
      <c r="I59" s="81" t="str">
        <f t="shared" si="1"/>
        <v>F</v>
      </c>
      <c r="J59" s="81">
        <f>COUNTIF(I$8:I59,I59)</f>
        <v>4</v>
      </c>
      <c r="K59" s="129">
        <v>0.04728009259259259</v>
      </c>
    </row>
    <row r="60" spans="1:11" s="145" customFormat="1" ht="15" customHeight="1">
      <c r="A60" s="78">
        <v>53</v>
      </c>
      <c r="B60" s="113">
        <v>91</v>
      </c>
      <c r="C60" s="118" t="s">
        <v>209</v>
      </c>
      <c r="D60" s="116" t="s">
        <v>120</v>
      </c>
      <c r="E60" s="112" t="s">
        <v>52</v>
      </c>
      <c r="F60" s="81" t="s">
        <v>3</v>
      </c>
      <c r="G60" s="112">
        <v>1969</v>
      </c>
      <c r="H60" s="116" t="s">
        <v>210</v>
      </c>
      <c r="I60" s="81" t="str">
        <f t="shared" si="1"/>
        <v>B</v>
      </c>
      <c r="J60" s="81">
        <f>COUNTIF(I$8:I60,I60)</f>
        <v>16</v>
      </c>
      <c r="K60" s="129">
        <v>0.04729166666666667</v>
      </c>
    </row>
    <row r="61" spans="1:11" s="145" customFormat="1" ht="15" customHeight="1">
      <c r="A61" s="78">
        <v>54</v>
      </c>
      <c r="B61" s="113">
        <v>132</v>
      </c>
      <c r="C61" s="118" t="s">
        <v>293</v>
      </c>
      <c r="D61" s="116" t="s">
        <v>24</v>
      </c>
      <c r="E61" s="112" t="s">
        <v>52</v>
      </c>
      <c r="F61" s="81" t="s">
        <v>3</v>
      </c>
      <c r="G61" s="112">
        <v>1983</v>
      </c>
      <c r="H61" s="116" t="s">
        <v>294</v>
      </c>
      <c r="I61" s="81" t="str">
        <f t="shared" si="1"/>
        <v>A</v>
      </c>
      <c r="J61" s="81">
        <f>COUNTIF(I$8:I61,I61)</f>
        <v>19</v>
      </c>
      <c r="K61" s="129">
        <v>0.04752314814814815</v>
      </c>
    </row>
    <row r="62" spans="1:11" s="145" customFormat="1" ht="15" customHeight="1">
      <c r="A62" s="78">
        <v>55</v>
      </c>
      <c r="B62" s="113">
        <v>157</v>
      </c>
      <c r="C62" s="118" t="s">
        <v>289</v>
      </c>
      <c r="D62" s="116" t="s">
        <v>290</v>
      </c>
      <c r="E62" s="112" t="s">
        <v>52</v>
      </c>
      <c r="F62" s="81" t="s">
        <v>3</v>
      </c>
      <c r="G62" s="112">
        <v>1977</v>
      </c>
      <c r="H62" s="116" t="s">
        <v>291</v>
      </c>
      <c r="I62" s="81" t="str">
        <f t="shared" si="1"/>
        <v>B</v>
      </c>
      <c r="J62" s="81">
        <f>COUNTIF(I$8:I62,I62)</f>
        <v>17</v>
      </c>
      <c r="K62" s="129">
        <v>0.047731481481481486</v>
      </c>
    </row>
    <row r="63" spans="1:11" s="145" customFormat="1" ht="15" customHeight="1">
      <c r="A63" s="78">
        <v>56</v>
      </c>
      <c r="B63" s="84">
        <v>50</v>
      </c>
      <c r="C63" s="118" t="s">
        <v>331</v>
      </c>
      <c r="D63" s="116" t="s">
        <v>23</v>
      </c>
      <c r="E63" s="112" t="s">
        <v>52</v>
      </c>
      <c r="F63" s="81" t="s">
        <v>3</v>
      </c>
      <c r="G63" s="112">
        <v>1981</v>
      </c>
      <c r="H63" s="116" t="s">
        <v>332</v>
      </c>
      <c r="I63" s="81" t="str">
        <f t="shared" si="1"/>
        <v>A</v>
      </c>
      <c r="J63" s="81">
        <f>COUNTIF(I$8:I63,I63)</f>
        <v>20</v>
      </c>
      <c r="K63" s="129">
        <v>0.04780092592592592</v>
      </c>
    </row>
    <row r="64" spans="1:11" s="145" customFormat="1" ht="15" customHeight="1">
      <c r="A64" s="78">
        <v>57</v>
      </c>
      <c r="B64" s="113">
        <v>135</v>
      </c>
      <c r="C64" s="146" t="s">
        <v>348</v>
      </c>
      <c r="D64" s="147" t="s">
        <v>23</v>
      </c>
      <c r="E64" s="81" t="s">
        <v>52</v>
      </c>
      <c r="F64" s="81" t="s">
        <v>3</v>
      </c>
      <c r="G64" s="81">
        <v>1986</v>
      </c>
      <c r="H64" s="147" t="s">
        <v>42</v>
      </c>
      <c r="I64" s="81" t="str">
        <f t="shared" si="1"/>
        <v>A</v>
      </c>
      <c r="J64" s="81">
        <f>COUNTIF(I$8:I64,I64)</f>
        <v>21</v>
      </c>
      <c r="K64" s="129">
        <v>0.0478125</v>
      </c>
    </row>
    <row r="65" spans="1:11" s="145" customFormat="1" ht="15" customHeight="1">
      <c r="A65" s="78">
        <v>58</v>
      </c>
      <c r="B65" s="174">
        <v>118</v>
      </c>
      <c r="C65" s="118" t="s">
        <v>220</v>
      </c>
      <c r="D65" s="116" t="s">
        <v>24</v>
      </c>
      <c r="E65" s="112" t="s">
        <v>52</v>
      </c>
      <c r="F65" s="81" t="s">
        <v>3</v>
      </c>
      <c r="G65" s="112">
        <v>1969</v>
      </c>
      <c r="H65" s="116" t="s">
        <v>48</v>
      </c>
      <c r="I65" s="81" t="str">
        <f t="shared" si="1"/>
        <v>B</v>
      </c>
      <c r="J65" s="81">
        <f>COUNTIF(I$8:I65,I65)</f>
        <v>18</v>
      </c>
      <c r="K65" s="129">
        <v>0.04788194444444444</v>
      </c>
    </row>
    <row r="66" spans="1:11" s="145" customFormat="1" ht="15" customHeight="1">
      <c r="A66" s="78">
        <v>59</v>
      </c>
      <c r="B66" s="113">
        <v>93</v>
      </c>
      <c r="C66" s="146" t="s">
        <v>85</v>
      </c>
      <c r="D66" s="147" t="s">
        <v>81</v>
      </c>
      <c r="E66" s="81" t="s">
        <v>52</v>
      </c>
      <c r="F66" s="81" t="s">
        <v>3</v>
      </c>
      <c r="G66" s="81">
        <v>1957</v>
      </c>
      <c r="H66" s="147" t="s">
        <v>178</v>
      </c>
      <c r="I66" s="81" t="str">
        <f t="shared" si="1"/>
        <v>D</v>
      </c>
      <c r="J66" s="81">
        <f>COUNTIF(I$8:I66,I66)</f>
        <v>5</v>
      </c>
      <c r="K66" s="129">
        <v>0.04793981481481482</v>
      </c>
    </row>
    <row r="67" spans="1:11" s="145" customFormat="1" ht="15" customHeight="1">
      <c r="A67" s="78">
        <v>60</v>
      </c>
      <c r="B67" s="30">
        <v>94</v>
      </c>
      <c r="C67" s="131" t="s">
        <v>183</v>
      </c>
      <c r="D67" s="72" t="s">
        <v>35</v>
      </c>
      <c r="E67" s="82" t="s">
        <v>52</v>
      </c>
      <c r="F67" s="78" t="s">
        <v>3</v>
      </c>
      <c r="G67" s="73">
        <v>1967</v>
      </c>
      <c r="H67" s="72" t="s">
        <v>264</v>
      </c>
      <c r="I67" s="81" t="str">
        <f t="shared" si="1"/>
        <v>C</v>
      </c>
      <c r="J67" s="79">
        <f>COUNTIF(I$8:I67,I67)</f>
        <v>11</v>
      </c>
      <c r="K67" s="125">
        <v>0.04806712962962963</v>
      </c>
    </row>
    <row r="68" spans="1:11" s="145" customFormat="1" ht="15" customHeight="1">
      <c r="A68" s="78">
        <v>61</v>
      </c>
      <c r="B68" s="113">
        <v>145</v>
      </c>
      <c r="C68" s="118" t="s">
        <v>241</v>
      </c>
      <c r="D68" s="116" t="s">
        <v>242</v>
      </c>
      <c r="E68" s="112" t="s">
        <v>52</v>
      </c>
      <c r="F68" s="81" t="s">
        <v>136</v>
      </c>
      <c r="G68" s="112">
        <v>1980</v>
      </c>
      <c r="H68" s="116" t="s">
        <v>184</v>
      </c>
      <c r="I68" s="81" t="str">
        <f t="shared" si="1"/>
        <v>F</v>
      </c>
      <c r="J68" s="81">
        <f>COUNTIF(I$8:I68,I68)</f>
        <v>5</v>
      </c>
      <c r="K68" s="129">
        <v>0.04820601851851852</v>
      </c>
    </row>
    <row r="69" spans="1:11" s="145" customFormat="1" ht="15" customHeight="1">
      <c r="A69" s="78">
        <v>62</v>
      </c>
      <c r="B69" s="113">
        <v>137</v>
      </c>
      <c r="C69" s="118" t="s">
        <v>59</v>
      </c>
      <c r="D69" s="116" t="s">
        <v>69</v>
      </c>
      <c r="E69" s="112" t="s">
        <v>52</v>
      </c>
      <c r="F69" s="81" t="s">
        <v>3</v>
      </c>
      <c r="G69" s="112">
        <v>1968</v>
      </c>
      <c r="H69" s="116" t="s">
        <v>275</v>
      </c>
      <c r="I69" s="81" t="str">
        <f t="shared" si="1"/>
        <v>C</v>
      </c>
      <c r="J69" s="81">
        <f>COUNTIF(I$8:I69,I69)</f>
        <v>12</v>
      </c>
      <c r="K69" s="129">
        <v>0.048310185185185185</v>
      </c>
    </row>
    <row r="70" spans="1:11" s="169" customFormat="1" ht="15" customHeight="1">
      <c r="A70" s="44">
        <v>63</v>
      </c>
      <c r="B70" s="42">
        <v>153</v>
      </c>
      <c r="C70" s="148" t="s">
        <v>321</v>
      </c>
      <c r="D70" s="149" t="s">
        <v>322</v>
      </c>
      <c r="E70" s="150" t="s">
        <v>52</v>
      </c>
      <c r="F70" s="151" t="s">
        <v>136</v>
      </c>
      <c r="G70" s="150">
        <v>1976</v>
      </c>
      <c r="H70" s="149" t="s">
        <v>129</v>
      </c>
      <c r="I70" s="151" t="str">
        <f t="shared" si="1"/>
        <v>G</v>
      </c>
      <c r="J70" s="151">
        <f>COUNTIF(I$8:I70,I70)</f>
        <v>2</v>
      </c>
      <c r="K70" s="152">
        <v>0.04833333333333333</v>
      </c>
    </row>
    <row r="71" spans="1:11" s="145" customFormat="1" ht="15" customHeight="1">
      <c r="A71" s="78">
        <v>64</v>
      </c>
      <c r="B71" s="84">
        <v>17</v>
      </c>
      <c r="C71" s="118" t="s">
        <v>61</v>
      </c>
      <c r="D71" s="116" t="s">
        <v>28</v>
      </c>
      <c r="E71" s="112" t="s">
        <v>52</v>
      </c>
      <c r="F71" s="81" t="s">
        <v>3</v>
      </c>
      <c r="G71" s="112">
        <v>1959</v>
      </c>
      <c r="H71" s="116" t="s">
        <v>131</v>
      </c>
      <c r="I71" s="81" t="str">
        <f t="shared" si="1"/>
        <v>C</v>
      </c>
      <c r="J71" s="81">
        <f>COUNTIF(I$8:I71,I71)</f>
        <v>13</v>
      </c>
      <c r="K71" s="129">
        <v>0.048726851851851855</v>
      </c>
    </row>
    <row r="72" spans="1:11" s="145" customFormat="1" ht="15" customHeight="1">
      <c r="A72" s="78">
        <v>65</v>
      </c>
      <c r="B72" s="113">
        <v>167</v>
      </c>
      <c r="C72" s="118" t="s">
        <v>93</v>
      </c>
      <c r="D72" s="116" t="s">
        <v>25</v>
      </c>
      <c r="E72" s="112" t="s">
        <v>52</v>
      </c>
      <c r="F72" s="81" t="s">
        <v>3</v>
      </c>
      <c r="G72" s="112">
        <v>1977</v>
      </c>
      <c r="H72" s="116" t="s">
        <v>51</v>
      </c>
      <c r="I72" s="81" t="str">
        <f aca="true" t="shared" si="2" ref="I72:I103">IF($F72="m",IF($G$1-$G72&gt;19,IF($G$1-$G72&lt;40,"A",IF($G$1-$G72&gt;49,IF($G$1-$G72&gt;59,IF($G$1-$G72&gt;69,"E","D"),"C"),"B")),"JM"),IF($G$1-$G72&gt;19,IF($G$1-$G72&lt;40,"F",IF($G$1-$G72&lt;50,"G","H")),"JŽ"))</f>
        <v>B</v>
      </c>
      <c r="J72" s="81">
        <f>COUNTIF(I$8:I72,I72)</f>
        <v>19</v>
      </c>
      <c r="K72" s="129">
        <v>0.04887731481481481</v>
      </c>
    </row>
    <row r="73" spans="1:11" s="145" customFormat="1" ht="15" customHeight="1">
      <c r="A73" s="78">
        <v>66</v>
      </c>
      <c r="B73" s="113">
        <v>110</v>
      </c>
      <c r="C73" s="118" t="s">
        <v>21</v>
      </c>
      <c r="D73" s="116" t="s">
        <v>40</v>
      </c>
      <c r="E73" s="112" t="s">
        <v>52</v>
      </c>
      <c r="F73" s="81" t="s">
        <v>3</v>
      </c>
      <c r="G73" s="112">
        <v>1970</v>
      </c>
      <c r="H73" s="116" t="s">
        <v>75</v>
      </c>
      <c r="I73" s="81" t="str">
        <f t="shared" si="2"/>
        <v>B</v>
      </c>
      <c r="J73" s="81">
        <f>COUNTIF(I$8:I73,I73)</f>
        <v>20</v>
      </c>
      <c r="K73" s="129">
        <v>0.04901620370370371</v>
      </c>
    </row>
    <row r="74" spans="1:11" s="145" customFormat="1" ht="15" customHeight="1">
      <c r="A74" s="78">
        <v>67</v>
      </c>
      <c r="B74" s="113">
        <v>92</v>
      </c>
      <c r="C74" s="118" t="s">
        <v>235</v>
      </c>
      <c r="D74" s="116" t="s">
        <v>66</v>
      </c>
      <c r="E74" s="112" t="s">
        <v>52</v>
      </c>
      <c r="F74" s="81" t="s">
        <v>3</v>
      </c>
      <c r="G74" s="112">
        <v>1956</v>
      </c>
      <c r="H74" s="116" t="s">
        <v>74</v>
      </c>
      <c r="I74" s="81" t="str">
        <f t="shared" si="2"/>
        <v>D</v>
      </c>
      <c r="J74" s="81">
        <f>COUNTIF(I$8:I74,I74)</f>
        <v>6</v>
      </c>
      <c r="K74" s="129">
        <v>0.049247685185185186</v>
      </c>
    </row>
    <row r="75" spans="1:11" s="145" customFormat="1" ht="15" customHeight="1">
      <c r="A75" s="78">
        <v>68</v>
      </c>
      <c r="B75" s="113">
        <v>86</v>
      </c>
      <c r="C75" s="118" t="s">
        <v>343</v>
      </c>
      <c r="D75" s="147" t="s">
        <v>71</v>
      </c>
      <c r="E75" s="81" t="s">
        <v>52</v>
      </c>
      <c r="F75" s="81" t="s">
        <v>3</v>
      </c>
      <c r="G75" s="81">
        <v>1985</v>
      </c>
      <c r="H75" s="147" t="s">
        <v>50</v>
      </c>
      <c r="I75" s="81" t="str">
        <f t="shared" si="2"/>
        <v>A</v>
      </c>
      <c r="J75" s="81">
        <f>COUNTIF(I$8:I75,I75)</f>
        <v>22</v>
      </c>
      <c r="K75" s="129">
        <v>0.049421296296296297</v>
      </c>
    </row>
    <row r="76" spans="1:11" s="145" customFormat="1" ht="15" customHeight="1">
      <c r="A76" s="78">
        <v>69</v>
      </c>
      <c r="B76" s="113">
        <v>156</v>
      </c>
      <c r="C76" s="118" t="s">
        <v>16</v>
      </c>
      <c r="D76" s="116" t="s">
        <v>22</v>
      </c>
      <c r="E76" s="112" t="s">
        <v>52</v>
      </c>
      <c r="F76" s="81" t="s">
        <v>3</v>
      </c>
      <c r="G76" s="112">
        <v>1976</v>
      </c>
      <c r="H76" s="116" t="s">
        <v>357</v>
      </c>
      <c r="I76" s="81" t="str">
        <f t="shared" si="2"/>
        <v>B</v>
      </c>
      <c r="J76" s="81">
        <f>COUNTIF(I$8:I76,I76)</f>
        <v>21</v>
      </c>
      <c r="K76" s="129">
        <v>0.04972222222222222</v>
      </c>
    </row>
    <row r="77" spans="1:11" s="145" customFormat="1" ht="15" customHeight="1">
      <c r="A77" s="78">
        <v>70</v>
      </c>
      <c r="B77" s="113">
        <v>82</v>
      </c>
      <c r="C77" s="118" t="s">
        <v>256</v>
      </c>
      <c r="D77" s="116" t="s">
        <v>22</v>
      </c>
      <c r="E77" s="112" t="s">
        <v>52</v>
      </c>
      <c r="F77" s="81" t="s">
        <v>3</v>
      </c>
      <c r="G77" s="112">
        <v>1972</v>
      </c>
      <c r="H77" s="116" t="s">
        <v>257</v>
      </c>
      <c r="I77" s="81" t="str">
        <f t="shared" si="2"/>
        <v>B</v>
      </c>
      <c r="J77" s="81">
        <f>COUNTIF(I$8:I77,I77)</f>
        <v>22</v>
      </c>
      <c r="K77" s="129">
        <v>0.04987268518518518</v>
      </c>
    </row>
    <row r="78" spans="1:11" s="145" customFormat="1" ht="15" customHeight="1">
      <c r="A78" s="78">
        <v>71</v>
      </c>
      <c r="B78" s="113">
        <v>150</v>
      </c>
      <c r="C78" s="118" t="s">
        <v>63</v>
      </c>
      <c r="D78" s="116" t="s">
        <v>72</v>
      </c>
      <c r="E78" s="112" t="s">
        <v>52</v>
      </c>
      <c r="F78" s="81" t="s">
        <v>3</v>
      </c>
      <c r="G78" s="112">
        <v>1980</v>
      </c>
      <c r="H78" s="116" t="s">
        <v>134</v>
      </c>
      <c r="I78" s="81" t="str">
        <f t="shared" si="2"/>
        <v>A</v>
      </c>
      <c r="J78" s="81">
        <f>COUNTIF(I$8:I78,I78)</f>
        <v>23</v>
      </c>
      <c r="K78" s="129">
        <v>0.04988425925925926</v>
      </c>
    </row>
    <row r="79" spans="1:11" s="145" customFormat="1" ht="15" customHeight="1">
      <c r="A79" s="78">
        <v>72</v>
      </c>
      <c r="B79" s="113">
        <v>151</v>
      </c>
      <c r="C79" s="118" t="s">
        <v>111</v>
      </c>
      <c r="D79" s="116" t="s">
        <v>125</v>
      </c>
      <c r="E79" s="112" t="s">
        <v>52</v>
      </c>
      <c r="F79" s="81" t="s">
        <v>136</v>
      </c>
      <c r="G79" s="112">
        <v>1979</v>
      </c>
      <c r="H79" s="116" t="s">
        <v>134</v>
      </c>
      <c r="I79" s="81" t="str">
        <f t="shared" si="2"/>
        <v>F</v>
      </c>
      <c r="J79" s="81">
        <f>COUNTIF(I$8:I79,I79)</f>
        <v>6</v>
      </c>
      <c r="K79" s="129">
        <v>0.04988425925925926</v>
      </c>
    </row>
    <row r="80" spans="1:11" s="145" customFormat="1" ht="15" customHeight="1">
      <c r="A80" s="78">
        <v>73</v>
      </c>
      <c r="B80" s="113">
        <v>74</v>
      </c>
      <c r="C80" s="118" t="s">
        <v>202</v>
      </c>
      <c r="D80" s="116" t="s">
        <v>22</v>
      </c>
      <c r="E80" s="112" t="s">
        <v>52</v>
      </c>
      <c r="F80" s="81" t="s">
        <v>3</v>
      </c>
      <c r="G80" s="112">
        <v>1967</v>
      </c>
      <c r="H80" s="116" t="s">
        <v>48</v>
      </c>
      <c r="I80" s="81" t="str">
        <f t="shared" si="2"/>
        <v>C</v>
      </c>
      <c r="J80" s="81">
        <f>COUNTIF(I$8:I80,I80)</f>
        <v>14</v>
      </c>
      <c r="K80" s="129">
        <v>0.05026620370370371</v>
      </c>
    </row>
    <row r="81" spans="1:11" s="145" customFormat="1" ht="15" customHeight="1">
      <c r="A81" s="78">
        <v>74</v>
      </c>
      <c r="B81" s="113">
        <v>133</v>
      </c>
      <c r="C81" s="118" t="s">
        <v>145</v>
      </c>
      <c r="D81" s="116" t="s">
        <v>29</v>
      </c>
      <c r="E81" s="112" t="s">
        <v>52</v>
      </c>
      <c r="F81" s="81" t="s">
        <v>3</v>
      </c>
      <c r="G81" s="112">
        <v>1964</v>
      </c>
      <c r="H81" s="116" t="s">
        <v>234</v>
      </c>
      <c r="I81" s="81" t="str">
        <f t="shared" si="2"/>
        <v>C</v>
      </c>
      <c r="J81" s="81">
        <f>COUNTIF(I$8:I81,I81)</f>
        <v>15</v>
      </c>
      <c r="K81" s="129">
        <v>0.05026620370370371</v>
      </c>
    </row>
    <row r="82" spans="1:11" s="145" customFormat="1" ht="15" customHeight="1">
      <c r="A82" s="78">
        <v>75</v>
      </c>
      <c r="B82" s="113">
        <v>127</v>
      </c>
      <c r="C82" s="118" t="s">
        <v>185</v>
      </c>
      <c r="D82" s="116" t="s">
        <v>22</v>
      </c>
      <c r="E82" s="112" t="s">
        <v>52</v>
      </c>
      <c r="F82" s="81" t="s">
        <v>3</v>
      </c>
      <c r="G82" s="112">
        <v>1959</v>
      </c>
      <c r="H82" s="116" t="s">
        <v>238</v>
      </c>
      <c r="I82" s="81" t="str">
        <f t="shared" si="2"/>
        <v>C</v>
      </c>
      <c r="J82" s="81">
        <f>COUNTIF(I$8:I82,I82)</f>
        <v>16</v>
      </c>
      <c r="K82" s="129">
        <v>0.05045138888888889</v>
      </c>
    </row>
    <row r="83" spans="1:11" s="145" customFormat="1" ht="15" customHeight="1">
      <c r="A83" s="78">
        <v>76</v>
      </c>
      <c r="B83" s="113">
        <v>104</v>
      </c>
      <c r="C83" s="118" t="s">
        <v>143</v>
      </c>
      <c r="D83" s="116" t="s">
        <v>167</v>
      </c>
      <c r="E83" s="112" t="s">
        <v>52</v>
      </c>
      <c r="F83" s="81" t="s">
        <v>3</v>
      </c>
      <c r="G83" s="112">
        <v>1973</v>
      </c>
      <c r="H83" s="116" t="s">
        <v>173</v>
      </c>
      <c r="I83" s="81" t="str">
        <f t="shared" si="2"/>
        <v>B</v>
      </c>
      <c r="J83" s="81">
        <f>COUNTIF(I$8:I83,I83)</f>
        <v>23</v>
      </c>
      <c r="K83" s="129">
        <v>0.05054398148148148</v>
      </c>
    </row>
    <row r="84" spans="1:11" s="145" customFormat="1" ht="15" customHeight="1">
      <c r="A84" s="78">
        <v>77</v>
      </c>
      <c r="B84" s="113">
        <v>103</v>
      </c>
      <c r="C84" s="118" t="s">
        <v>198</v>
      </c>
      <c r="D84" s="116" t="s">
        <v>199</v>
      </c>
      <c r="E84" s="112" t="s">
        <v>52</v>
      </c>
      <c r="F84" s="81" t="s">
        <v>3</v>
      </c>
      <c r="G84" s="112">
        <v>1973</v>
      </c>
      <c r="H84" s="116" t="s">
        <v>46</v>
      </c>
      <c r="I84" s="81" t="str">
        <f t="shared" si="2"/>
        <v>B</v>
      </c>
      <c r="J84" s="81">
        <f>COUNTIF(I$8:I84,I84)</f>
        <v>24</v>
      </c>
      <c r="K84" s="129">
        <v>0.05057870370370371</v>
      </c>
    </row>
    <row r="85" spans="1:11" s="145" customFormat="1" ht="15" customHeight="1">
      <c r="A85" s="78">
        <v>78</v>
      </c>
      <c r="B85" s="113">
        <v>78</v>
      </c>
      <c r="C85" s="118" t="s">
        <v>149</v>
      </c>
      <c r="D85" s="116" t="s">
        <v>26</v>
      </c>
      <c r="E85" s="112" t="s">
        <v>52</v>
      </c>
      <c r="F85" s="81" t="s">
        <v>3</v>
      </c>
      <c r="G85" s="112">
        <v>1975</v>
      </c>
      <c r="H85" s="116" t="s">
        <v>171</v>
      </c>
      <c r="I85" s="81" t="str">
        <f t="shared" si="2"/>
        <v>B</v>
      </c>
      <c r="J85" s="81">
        <f>COUNTIF(I$8:I85,I85)</f>
        <v>25</v>
      </c>
      <c r="K85" s="129">
        <v>0.05060185185185185</v>
      </c>
    </row>
    <row r="86" spans="1:11" s="145" customFormat="1" ht="15" customHeight="1">
      <c r="A86" s="78">
        <v>79</v>
      </c>
      <c r="B86" s="113">
        <v>88</v>
      </c>
      <c r="C86" s="146" t="s">
        <v>344</v>
      </c>
      <c r="D86" s="147" t="s">
        <v>221</v>
      </c>
      <c r="E86" s="81" t="s">
        <v>52</v>
      </c>
      <c r="F86" s="81" t="s">
        <v>3</v>
      </c>
      <c r="G86" s="117">
        <v>1979</v>
      </c>
      <c r="H86" s="147" t="s">
        <v>42</v>
      </c>
      <c r="I86" s="81" t="str">
        <f t="shared" si="2"/>
        <v>A</v>
      </c>
      <c r="J86" s="81">
        <f>COUNTIF(I$8:I86,I86)</f>
        <v>24</v>
      </c>
      <c r="K86" s="129">
        <v>0.0506712962962963</v>
      </c>
    </row>
    <row r="87" spans="1:11" s="145" customFormat="1" ht="15" customHeight="1">
      <c r="A87" s="78">
        <v>80</v>
      </c>
      <c r="B87" s="84">
        <v>29</v>
      </c>
      <c r="C87" s="118" t="s">
        <v>277</v>
      </c>
      <c r="D87" s="116" t="s">
        <v>278</v>
      </c>
      <c r="E87" s="112" t="s">
        <v>52</v>
      </c>
      <c r="F87" s="81" t="s">
        <v>3</v>
      </c>
      <c r="G87" s="112">
        <v>1953</v>
      </c>
      <c r="H87" s="116" t="s">
        <v>47</v>
      </c>
      <c r="I87" s="81" t="str">
        <f t="shared" si="2"/>
        <v>D</v>
      </c>
      <c r="J87" s="81">
        <f>COUNTIF(I$8:I87,I87)</f>
        <v>7</v>
      </c>
      <c r="K87" s="129">
        <v>0.05068287037037037</v>
      </c>
    </row>
    <row r="88" spans="1:11" s="145" customFormat="1" ht="15" customHeight="1">
      <c r="A88" s="78">
        <v>81</v>
      </c>
      <c r="B88" s="113">
        <v>108</v>
      </c>
      <c r="C88" s="118" t="s">
        <v>55</v>
      </c>
      <c r="D88" s="116" t="s">
        <v>161</v>
      </c>
      <c r="E88" s="112" t="s">
        <v>52</v>
      </c>
      <c r="F88" s="81" t="s">
        <v>3</v>
      </c>
      <c r="G88" s="112">
        <v>1988</v>
      </c>
      <c r="H88" s="116" t="s">
        <v>75</v>
      </c>
      <c r="I88" s="81" t="str">
        <f t="shared" si="2"/>
        <v>A</v>
      </c>
      <c r="J88" s="81">
        <f>COUNTIF(I$8:I88,I88)</f>
        <v>25</v>
      </c>
      <c r="K88" s="129">
        <v>0.05092592592592593</v>
      </c>
    </row>
    <row r="89" spans="1:11" s="172" customFormat="1" ht="15" customHeight="1">
      <c r="A89" s="51">
        <v>82</v>
      </c>
      <c r="B89" s="153">
        <v>141</v>
      </c>
      <c r="C89" s="154" t="s">
        <v>305</v>
      </c>
      <c r="D89" s="155" t="s">
        <v>213</v>
      </c>
      <c r="E89" s="156" t="s">
        <v>52</v>
      </c>
      <c r="F89" s="157" t="s">
        <v>136</v>
      </c>
      <c r="G89" s="156">
        <v>1978</v>
      </c>
      <c r="H89" s="155" t="s">
        <v>267</v>
      </c>
      <c r="I89" s="157" t="str">
        <f t="shared" si="2"/>
        <v>G</v>
      </c>
      <c r="J89" s="157">
        <f>COUNTIF(I$8:I89,I89)</f>
        <v>3</v>
      </c>
      <c r="K89" s="158">
        <v>0.0509375</v>
      </c>
    </row>
    <row r="90" spans="1:11" s="145" customFormat="1" ht="15" customHeight="1">
      <c r="A90" s="78">
        <v>83</v>
      </c>
      <c r="B90" s="84">
        <v>28</v>
      </c>
      <c r="C90" s="118" t="s">
        <v>14</v>
      </c>
      <c r="D90" s="116" t="s">
        <v>31</v>
      </c>
      <c r="E90" s="112" t="s">
        <v>52</v>
      </c>
      <c r="F90" s="81" t="s">
        <v>3</v>
      </c>
      <c r="G90" s="112">
        <v>1965</v>
      </c>
      <c r="H90" s="116" t="s">
        <v>47</v>
      </c>
      <c r="I90" s="81" t="str">
        <f t="shared" si="2"/>
        <v>C</v>
      </c>
      <c r="J90" s="81">
        <f>COUNTIF(I$8:I90,I90)</f>
        <v>17</v>
      </c>
      <c r="K90" s="129">
        <v>0.05145833333333333</v>
      </c>
    </row>
    <row r="91" spans="1:11" s="145" customFormat="1" ht="15" customHeight="1">
      <c r="A91" s="78">
        <v>84</v>
      </c>
      <c r="B91" s="84">
        <v>36</v>
      </c>
      <c r="C91" s="118" t="s">
        <v>217</v>
      </c>
      <c r="D91" s="116" t="s">
        <v>32</v>
      </c>
      <c r="E91" s="112" t="s">
        <v>52</v>
      </c>
      <c r="F91" s="81" t="s">
        <v>3</v>
      </c>
      <c r="G91" s="112">
        <v>1957</v>
      </c>
      <c r="H91" s="116" t="s">
        <v>48</v>
      </c>
      <c r="I91" s="81" t="str">
        <f t="shared" si="2"/>
        <v>D</v>
      </c>
      <c r="J91" s="81">
        <f>COUNTIF(I$8:I91,I91)</f>
        <v>8</v>
      </c>
      <c r="K91" s="129">
        <v>0.051493055555555556</v>
      </c>
    </row>
    <row r="92" spans="1:11" s="145" customFormat="1" ht="15" customHeight="1">
      <c r="A92" s="78">
        <v>85</v>
      </c>
      <c r="B92" s="113">
        <v>122</v>
      </c>
      <c r="C92" s="118" t="s">
        <v>286</v>
      </c>
      <c r="D92" s="116" t="s">
        <v>24</v>
      </c>
      <c r="E92" s="112" t="s">
        <v>52</v>
      </c>
      <c r="F92" s="81" t="s">
        <v>3</v>
      </c>
      <c r="G92" s="112">
        <v>1977</v>
      </c>
      <c r="H92" s="116" t="s">
        <v>158</v>
      </c>
      <c r="I92" s="81" t="str">
        <f t="shared" si="2"/>
        <v>B</v>
      </c>
      <c r="J92" s="81">
        <f>COUNTIF(I$8:I92,I92)</f>
        <v>26</v>
      </c>
      <c r="K92" s="129">
        <v>0.05150462962962963</v>
      </c>
    </row>
    <row r="93" spans="1:11" s="145" customFormat="1" ht="15" customHeight="1">
      <c r="A93" s="78">
        <v>86</v>
      </c>
      <c r="B93" s="113">
        <v>162</v>
      </c>
      <c r="C93" s="146" t="s">
        <v>107</v>
      </c>
      <c r="D93" s="147" t="s">
        <v>359</v>
      </c>
      <c r="E93" s="81" t="s">
        <v>52</v>
      </c>
      <c r="F93" s="81" t="s">
        <v>3</v>
      </c>
      <c r="G93" s="81">
        <v>1982</v>
      </c>
      <c r="H93" s="147" t="s">
        <v>133</v>
      </c>
      <c r="I93" s="81" t="str">
        <f t="shared" si="2"/>
        <v>A</v>
      </c>
      <c r="J93" s="81">
        <f>COUNTIF(I$8:I93,I93)</f>
        <v>26</v>
      </c>
      <c r="K93" s="129">
        <v>0.051527777777777777</v>
      </c>
    </row>
    <row r="94" spans="1:11" s="165" customFormat="1" ht="15" customHeight="1">
      <c r="A94" s="36">
        <v>87</v>
      </c>
      <c r="B94" s="166">
        <v>6</v>
      </c>
      <c r="C94" s="161" t="s">
        <v>100</v>
      </c>
      <c r="D94" s="162" t="s">
        <v>292</v>
      </c>
      <c r="E94" s="163" t="s">
        <v>52</v>
      </c>
      <c r="F94" s="130" t="s">
        <v>136</v>
      </c>
      <c r="G94" s="163">
        <v>1958</v>
      </c>
      <c r="H94" s="162" t="s">
        <v>43</v>
      </c>
      <c r="I94" s="130" t="str">
        <f t="shared" si="2"/>
        <v>H</v>
      </c>
      <c r="J94" s="130">
        <f>COUNTIF(I$8:I94,I94)</f>
        <v>1</v>
      </c>
      <c r="K94" s="164">
        <v>0.05157407407407408</v>
      </c>
    </row>
    <row r="95" spans="1:11" s="145" customFormat="1" ht="15" customHeight="1">
      <c r="A95" s="78">
        <v>88</v>
      </c>
      <c r="B95" s="113">
        <v>126</v>
      </c>
      <c r="C95" s="118" t="s">
        <v>56</v>
      </c>
      <c r="D95" s="116" t="s">
        <v>35</v>
      </c>
      <c r="E95" s="112" t="s">
        <v>52</v>
      </c>
      <c r="F95" s="81" t="s">
        <v>3</v>
      </c>
      <c r="G95" s="112">
        <v>1960</v>
      </c>
      <c r="H95" s="116" t="s">
        <v>243</v>
      </c>
      <c r="I95" s="81" t="str">
        <f t="shared" si="2"/>
        <v>C</v>
      </c>
      <c r="J95" s="81">
        <f>COUNTIF(I$8:I95,I95)</f>
        <v>18</v>
      </c>
      <c r="K95" s="129">
        <v>0.05165509259259259</v>
      </c>
    </row>
    <row r="96" spans="1:11" s="145" customFormat="1" ht="15" customHeight="1">
      <c r="A96" s="78">
        <v>89</v>
      </c>
      <c r="B96" s="84">
        <v>11</v>
      </c>
      <c r="C96" s="118" t="s">
        <v>16</v>
      </c>
      <c r="D96" s="116" t="s">
        <v>33</v>
      </c>
      <c r="E96" s="112" t="s">
        <v>52</v>
      </c>
      <c r="F96" s="81" t="s">
        <v>3</v>
      </c>
      <c r="G96" s="112">
        <v>1954</v>
      </c>
      <c r="H96" s="116" t="s">
        <v>43</v>
      </c>
      <c r="I96" s="81" t="str">
        <f t="shared" si="2"/>
        <v>D</v>
      </c>
      <c r="J96" s="81">
        <f>COUNTIF(I$8:I96,I96)</f>
        <v>9</v>
      </c>
      <c r="K96" s="129">
        <v>0.051666666666666666</v>
      </c>
    </row>
    <row r="97" spans="1:11" s="145" customFormat="1" ht="15" customHeight="1">
      <c r="A97" s="78">
        <v>90</v>
      </c>
      <c r="B97" s="113">
        <v>73</v>
      </c>
      <c r="C97" s="118" t="s">
        <v>23</v>
      </c>
      <c r="D97" s="116" t="s">
        <v>28</v>
      </c>
      <c r="E97" s="112" t="s">
        <v>52</v>
      </c>
      <c r="F97" s="81" t="s">
        <v>3</v>
      </c>
      <c r="G97" s="112">
        <v>1978</v>
      </c>
      <c r="H97" s="116" t="s">
        <v>320</v>
      </c>
      <c r="I97" s="81" t="str">
        <f t="shared" si="2"/>
        <v>B</v>
      </c>
      <c r="J97" s="81">
        <f>COUNTIF(I$8:I97,I97)</f>
        <v>27</v>
      </c>
      <c r="K97" s="129">
        <v>0.05186342592592593</v>
      </c>
    </row>
    <row r="98" spans="1:11" s="145" customFormat="1" ht="15" customHeight="1">
      <c r="A98" s="78">
        <v>91</v>
      </c>
      <c r="B98" s="113">
        <v>106</v>
      </c>
      <c r="C98" s="118" t="s">
        <v>104</v>
      </c>
      <c r="D98" s="116" t="s">
        <v>221</v>
      </c>
      <c r="E98" s="112" t="s">
        <v>52</v>
      </c>
      <c r="F98" s="81" t="s">
        <v>3</v>
      </c>
      <c r="G98" s="112">
        <v>1987</v>
      </c>
      <c r="H98" s="116" t="s">
        <v>73</v>
      </c>
      <c r="I98" s="81" t="str">
        <f t="shared" si="2"/>
        <v>A</v>
      </c>
      <c r="J98" s="81">
        <f>COUNTIF(I$8:I98,I98)</f>
        <v>27</v>
      </c>
      <c r="K98" s="129">
        <v>0.05204861111111111</v>
      </c>
    </row>
    <row r="99" spans="1:11" s="169" customFormat="1" ht="15" customHeight="1">
      <c r="A99" s="44">
        <v>92</v>
      </c>
      <c r="B99" s="170">
        <v>39</v>
      </c>
      <c r="C99" s="148" t="s">
        <v>99</v>
      </c>
      <c r="D99" s="149" t="s">
        <v>117</v>
      </c>
      <c r="E99" s="150" t="s">
        <v>52</v>
      </c>
      <c r="F99" s="151" t="s">
        <v>136</v>
      </c>
      <c r="G99" s="150">
        <v>1957</v>
      </c>
      <c r="H99" s="149" t="s">
        <v>317</v>
      </c>
      <c r="I99" s="151" t="str">
        <f t="shared" si="2"/>
        <v>H</v>
      </c>
      <c r="J99" s="151">
        <f>COUNTIF(I$8:I99,I99)</f>
        <v>2</v>
      </c>
      <c r="K99" s="152">
        <v>0.05204861111111111</v>
      </c>
    </row>
    <row r="100" spans="1:11" s="145" customFormat="1" ht="15" customHeight="1">
      <c r="A100" s="78">
        <v>93</v>
      </c>
      <c r="B100" s="84">
        <v>26</v>
      </c>
      <c r="C100" s="118" t="s">
        <v>112</v>
      </c>
      <c r="D100" s="116" t="s">
        <v>315</v>
      </c>
      <c r="E100" s="112" t="s">
        <v>52</v>
      </c>
      <c r="F100" s="81" t="s">
        <v>3</v>
      </c>
      <c r="G100" s="112">
        <v>1989</v>
      </c>
      <c r="H100" s="116" t="s">
        <v>47</v>
      </c>
      <c r="I100" s="81" t="str">
        <f t="shared" si="2"/>
        <v>A</v>
      </c>
      <c r="J100" s="81">
        <f>COUNTIF(I$8:I100,I100)</f>
        <v>28</v>
      </c>
      <c r="K100" s="129">
        <v>0.05228009259259259</v>
      </c>
    </row>
    <row r="101" spans="1:11" s="145" customFormat="1" ht="15" customHeight="1">
      <c r="A101" s="78">
        <v>94</v>
      </c>
      <c r="B101" s="113">
        <v>84</v>
      </c>
      <c r="C101" s="118" t="s">
        <v>113</v>
      </c>
      <c r="D101" s="116" t="s">
        <v>23</v>
      </c>
      <c r="E101" s="112" t="s">
        <v>52</v>
      </c>
      <c r="F101" s="81" t="s">
        <v>3</v>
      </c>
      <c r="G101" s="112">
        <v>1989</v>
      </c>
      <c r="H101" s="116" t="s">
        <v>42</v>
      </c>
      <c r="I101" s="81" t="str">
        <f t="shared" si="2"/>
        <v>A</v>
      </c>
      <c r="J101" s="81">
        <f>COUNTIF(I$8:I101,I101)</f>
        <v>29</v>
      </c>
      <c r="K101" s="129">
        <v>0.05229166666666666</v>
      </c>
    </row>
    <row r="102" spans="1:11" s="145" customFormat="1" ht="15" customHeight="1">
      <c r="A102" s="78">
        <v>95</v>
      </c>
      <c r="B102" s="84">
        <v>15</v>
      </c>
      <c r="C102" s="118" t="s">
        <v>107</v>
      </c>
      <c r="D102" s="116" t="s">
        <v>26</v>
      </c>
      <c r="E102" s="112" t="s">
        <v>52</v>
      </c>
      <c r="F102" s="81" t="s">
        <v>3</v>
      </c>
      <c r="G102" s="112">
        <v>1994</v>
      </c>
      <c r="H102" s="116" t="s">
        <v>207</v>
      </c>
      <c r="I102" s="81" t="str">
        <f t="shared" si="2"/>
        <v>A</v>
      </c>
      <c r="J102" s="81">
        <f>COUNTIF(I$8:I102,I102)</f>
        <v>30</v>
      </c>
      <c r="K102" s="129">
        <v>0.05237268518518518</v>
      </c>
    </row>
    <row r="103" spans="1:11" s="145" customFormat="1" ht="15" customHeight="1">
      <c r="A103" s="78">
        <v>96</v>
      </c>
      <c r="B103" s="113">
        <v>105</v>
      </c>
      <c r="C103" s="118" t="s">
        <v>144</v>
      </c>
      <c r="D103" s="116" t="s">
        <v>323</v>
      </c>
      <c r="E103" s="112" t="s">
        <v>52</v>
      </c>
      <c r="F103" s="81" t="s">
        <v>136</v>
      </c>
      <c r="G103" s="112">
        <v>1974</v>
      </c>
      <c r="H103" s="116" t="s">
        <v>173</v>
      </c>
      <c r="I103" s="81" t="str">
        <f t="shared" si="2"/>
        <v>G</v>
      </c>
      <c r="J103" s="81">
        <f>COUNTIF(I$8:I103,I103)</f>
        <v>4</v>
      </c>
      <c r="K103" s="129">
        <v>0.05243055555555556</v>
      </c>
    </row>
    <row r="104" spans="1:11" s="145" customFormat="1" ht="15" customHeight="1">
      <c r="A104" s="78">
        <v>97</v>
      </c>
      <c r="B104" s="113">
        <v>112</v>
      </c>
      <c r="C104" s="118" t="s">
        <v>115</v>
      </c>
      <c r="D104" s="116" t="s">
        <v>39</v>
      </c>
      <c r="E104" s="112" t="s">
        <v>52</v>
      </c>
      <c r="F104" s="81" t="s">
        <v>3</v>
      </c>
      <c r="G104" s="112">
        <v>1957</v>
      </c>
      <c r="H104" s="116" t="s">
        <v>316</v>
      </c>
      <c r="I104" s="81" t="str">
        <f aca="true" t="shared" si="3" ref="I104:I135">IF($F104="m",IF($G$1-$G104&gt;19,IF($G$1-$G104&lt;40,"A",IF($G$1-$G104&gt;49,IF($G$1-$G104&gt;59,IF($G$1-$G104&gt;69,"E","D"),"C"),"B")),"JM"),IF($G$1-$G104&gt;19,IF($G$1-$G104&lt;40,"F",IF($G$1-$G104&lt;50,"G","H")),"JŽ"))</f>
        <v>D</v>
      </c>
      <c r="J104" s="81">
        <f>COUNTIF(I$8:I104,I104)</f>
        <v>10</v>
      </c>
      <c r="K104" s="129">
        <v>0.05258101851851852</v>
      </c>
    </row>
    <row r="105" spans="1:11" s="145" customFormat="1" ht="15" customHeight="1">
      <c r="A105" s="78">
        <v>98</v>
      </c>
      <c r="B105" s="84">
        <v>61</v>
      </c>
      <c r="C105" s="118" t="s">
        <v>311</v>
      </c>
      <c r="D105" s="116" t="s">
        <v>312</v>
      </c>
      <c r="E105" s="112" t="s">
        <v>52</v>
      </c>
      <c r="F105" s="81" t="s">
        <v>3</v>
      </c>
      <c r="G105" s="112">
        <v>1991</v>
      </c>
      <c r="H105" s="116" t="s">
        <v>313</v>
      </c>
      <c r="I105" s="81" t="str">
        <f t="shared" si="3"/>
        <v>A</v>
      </c>
      <c r="J105" s="81">
        <f>COUNTIF(I$8:I105,I105)</f>
        <v>31</v>
      </c>
      <c r="K105" s="129">
        <v>0.052638888888888895</v>
      </c>
    </row>
    <row r="106" spans="1:11" s="145" customFormat="1" ht="15" customHeight="1">
      <c r="A106" s="78">
        <v>99</v>
      </c>
      <c r="B106" s="113">
        <v>70</v>
      </c>
      <c r="C106" s="118" t="s">
        <v>263</v>
      </c>
      <c r="D106" s="116" t="s">
        <v>24</v>
      </c>
      <c r="E106" s="112" t="s">
        <v>52</v>
      </c>
      <c r="F106" s="81" t="s">
        <v>3</v>
      </c>
      <c r="G106" s="112">
        <v>1976</v>
      </c>
      <c r="H106" s="116" t="s">
        <v>42</v>
      </c>
      <c r="I106" s="81" t="str">
        <f t="shared" si="3"/>
        <v>B</v>
      </c>
      <c r="J106" s="81">
        <f>COUNTIF(I$8:I106,I106)</f>
        <v>28</v>
      </c>
      <c r="K106" s="129">
        <v>0.052638888888888895</v>
      </c>
    </row>
    <row r="107" spans="1:11" s="145" customFormat="1" ht="15" customHeight="1">
      <c r="A107" s="78">
        <v>100</v>
      </c>
      <c r="B107" s="84">
        <v>48</v>
      </c>
      <c r="C107" s="118" t="s">
        <v>302</v>
      </c>
      <c r="D107" s="116" t="s">
        <v>303</v>
      </c>
      <c r="E107" s="112" t="s">
        <v>52</v>
      </c>
      <c r="F107" s="81" t="s">
        <v>136</v>
      </c>
      <c r="G107" s="112">
        <v>1982</v>
      </c>
      <c r="H107" s="116" t="s">
        <v>304</v>
      </c>
      <c r="I107" s="81" t="str">
        <f t="shared" si="3"/>
        <v>F</v>
      </c>
      <c r="J107" s="81">
        <f>COUNTIF(I$8:I107,I107)</f>
        <v>7</v>
      </c>
      <c r="K107" s="129">
        <v>0.052708333333333336</v>
      </c>
    </row>
    <row r="108" spans="1:11" s="145" customFormat="1" ht="15" customHeight="1">
      <c r="A108" s="78">
        <v>101</v>
      </c>
      <c r="B108" s="113">
        <v>130</v>
      </c>
      <c r="C108" s="118" t="s">
        <v>293</v>
      </c>
      <c r="D108" s="116" t="s">
        <v>295</v>
      </c>
      <c r="E108" s="112" t="s">
        <v>52</v>
      </c>
      <c r="F108" s="81" t="s">
        <v>136</v>
      </c>
      <c r="G108" s="112">
        <v>1987</v>
      </c>
      <c r="H108" s="116" t="s">
        <v>294</v>
      </c>
      <c r="I108" s="81" t="str">
        <f t="shared" si="3"/>
        <v>F</v>
      </c>
      <c r="J108" s="81">
        <f>COUNTIF(I$8:I108,I108)</f>
        <v>8</v>
      </c>
      <c r="K108" s="129">
        <v>0.052800925925925925</v>
      </c>
    </row>
    <row r="109" spans="1:11" s="145" customFormat="1" ht="15" customHeight="1">
      <c r="A109" s="78">
        <v>102</v>
      </c>
      <c r="B109" s="113">
        <v>147</v>
      </c>
      <c r="C109" s="146" t="s">
        <v>352</v>
      </c>
      <c r="D109" s="147" t="s">
        <v>353</v>
      </c>
      <c r="E109" s="81" t="s">
        <v>52</v>
      </c>
      <c r="F109" s="81" t="s">
        <v>3</v>
      </c>
      <c r="G109" s="81">
        <v>1976</v>
      </c>
      <c r="H109" s="147" t="s">
        <v>351</v>
      </c>
      <c r="I109" s="81" t="str">
        <f t="shared" si="3"/>
        <v>B</v>
      </c>
      <c r="J109" s="81">
        <f>COUNTIF(I$8:I109,I109)</f>
        <v>29</v>
      </c>
      <c r="K109" s="129">
        <v>0.05289351851851851</v>
      </c>
    </row>
    <row r="110" spans="1:11" s="145" customFormat="1" ht="15" customHeight="1">
      <c r="A110" s="78">
        <v>103</v>
      </c>
      <c r="B110" s="84">
        <v>59</v>
      </c>
      <c r="C110" s="118" t="s">
        <v>103</v>
      </c>
      <c r="D110" s="116" t="s">
        <v>298</v>
      </c>
      <c r="E110" s="112" t="s">
        <v>52</v>
      </c>
      <c r="F110" s="81" t="s">
        <v>136</v>
      </c>
      <c r="G110" s="112">
        <v>1981</v>
      </c>
      <c r="H110" s="116" t="s">
        <v>130</v>
      </c>
      <c r="I110" s="81" t="str">
        <f t="shared" si="3"/>
        <v>F</v>
      </c>
      <c r="J110" s="81">
        <f>COUNTIF(I$8:I110,I110)</f>
        <v>9</v>
      </c>
      <c r="K110" s="129">
        <v>0.05305555555555556</v>
      </c>
    </row>
    <row r="111" spans="1:11" s="172" customFormat="1" ht="15" customHeight="1">
      <c r="A111" s="51">
        <v>104</v>
      </c>
      <c r="B111" s="171">
        <v>34</v>
      </c>
      <c r="C111" s="154" t="s">
        <v>114</v>
      </c>
      <c r="D111" s="155" t="s">
        <v>126</v>
      </c>
      <c r="E111" s="156" t="s">
        <v>52</v>
      </c>
      <c r="F111" s="157" t="s">
        <v>136</v>
      </c>
      <c r="G111" s="156">
        <v>1968</v>
      </c>
      <c r="H111" s="155" t="s">
        <v>47</v>
      </c>
      <c r="I111" s="157" t="str">
        <f t="shared" si="3"/>
        <v>H</v>
      </c>
      <c r="J111" s="157">
        <f>COUNTIF(I$8:I111,I111)</f>
        <v>3</v>
      </c>
      <c r="K111" s="158">
        <v>0.05306712962962964</v>
      </c>
    </row>
    <row r="112" spans="1:11" s="145" customFormat="1" ht="15" customHeight="1">
      <c r="A112" s="78">
        <v>105</v>
      </c>
      <c r="B112" s="113">
        <v>69</v>
      </c>
      <c r="C112" s="118" t="s">
        <v>307</v>
      </c>
      <c r="D112" s="116" t="s">
        <v>94</v>
      </c>
      <c r="E112" s="112" t="s">
        <v>52</v>
      </c>
      <c r="F112" s="81" t="s">
        <v>3</v>
      </c>
      <c r="G112" s="112">
        <v>1985</v>
      </c>
      <c r="H112" s="116" t="s">
        <v>308</v>
      </c>
      <c r="I112" s="81" t="str">
        <f t="shared" si="3"/>
        <v>A</v>
      </c>
      <c r="J112" s="81">
        <f>COUNTIF(I$8:I112,I112)</f>
        <v>32</v>
      </c>
      <c r="K112" s="129">
        <v>0.05322916666666666</v>
      </c>
    </row>
    <row r="113" spans="1:11" s="145" customFormat="1" ht="15" customHeight="1">
      <c r="A113" s="78">
        <v>106</v>
      </c>
      <c r="B113" s="84">
        <v>12</v>
      </c>
      <c r="C113" s="118" t="s">
        <v>109</v>
      </c>
      <c r="D113" s="116" t="s">
        <v>22</v>
      </c>
      <c r="E113" s="112" t="s">
        <v>52</v>
      </c>
      <c r="F113" s="81" t="s">
        <v>3</v>
      </c>
      <c r="G113" s="112">
        <v>1982</v>
      </c>
      <c r="H113" s="116" t="s">
        <v>43</v>
      </c>
      <c r="I113" s="81" t="str">
        <f t="shared" si="3"/>
        <v>A</v>
      </c>
      <c r="J113" s="81">
        <f>COUNTIF(I$8:I113,I113)</f>
        <v>33</v>
      </c>
      <c r="K113" s="129">
        <v>0.05347222222222222</v>
      </c>
    </row>
    <row r="114" spans="1:11" s="145" customFormat="1" ht="15" customHeight="1">
      <c r="A114" s="78">
        <v>107</v>
      </c>
      <c r="B114" s="30">
        <v>75</v>
      </c>
      <c r="C114" s="131" t="s">
        <v>110</v>
      </c>
      <c r="D114" s="72" t="s">
        <v>124</v>
      </c>
      <c r="E114" s="82" t="s">
        <v>52</v>
      </c>
      <c r="F114" s="78" t="s">
        <v>136</v>
      </c>
      <c r="G114" s="73">
        <v>1998</v>
      </c>
      <c r="H114" s="72" t="s">
        <v>48</v>
      </c>
      <c r="I114" s="81" t="str">
        <f t="shared" si="3"/>
        <v>F</v>
      </c>
      <c r="J114" s="79">
        <f>COUNTIF(I$8:I114,I114)</f>
        <v>10</v>
      </c>
      <c r="K114" s="125">
        <v>0.053981481481481484</v>
      </c>
    </row>
    <row r="115" spans="1:11" s="165" customFormat="1" ht="15" customHeight="1">
      <c r="A115" s="36">
        <v>108</v>
      </c>
      <c r="B115" s="166">
        <v>38</v>
      </c>
      <c r="C115" s="161" t="s">
        <v>58</v>
      </c>
      <c r="D115" s="162" t="s">
        <v>24</v>
      </c>
      <c r="E115" s="163" t="s">
        <v>52</v>
      </c>
      <c r="F115" s="130" t="s">
        <v>3</v>
      </c>
      <c r="G115" s="163">
        <v>1947</v>
      </c>
      <c r="H115" s="162" t="s">
        <v>76</v>
      </c>
      <c r="I115" s="130" t="str">
        <f t="shared" si="3"/>
        <v>E</v>
      </c>
      <c r="J115" s="130">
        <f>COUNTIF(I$8:I115,I115)</f>
        <v>1</v>
      </c>
      <c r="K115" s="164">
        <v>0.054050925925925926</v>
      </c>
    </row>
    <row r="116" spans="1:11" s="145" customFormat="1" ht="15" customHeight="1">
      <c r="A116" s="78">
        <v>109</v>
      </c>
      <c r="B116" s="84">
        <v>30</v>
      </c>
      <c r="C116" s="118" t="s">
        <v>251</v>
      </c>
      <c r="D116" s="116" t="s">
        <v>34</v>
      </c>
      <c r="E116" s="112" t="s">
        <v>52</v>
      </c>
      <c r="F116" s="81" t="s">
        <v>3</v>
      </c>
      <c r="G116" s="112">
        <v>1988</v>
      </c>
      <c r="H116" s="116" t="s">
        <v>47</v>
      </c>
      <c r="I116" s="81" t="str">
        <f t="shared" si="3"/>
        <v>A</v>
      </c>
      <c r="J116" s="81">
        <f>COUNTIF(I$8:I116,I116)</f>
        <v>34</v>
      </c>
      <c r="K116" s="129">
        <v>0.05436342592592593</v>
      </c>
    </row>
    <row r="117" spans="1:11" s="145" customFormat="1" ht="15" customHeight="1">
      <c r="A117" s="78">
        <v>110</v>
      </c>
      <c r="B117" s="84">
        <v>32</v>
      </c>
      <c r="C117" s="118" t="s">
        <v>252</v>
      </c>
      <c r="D117" s="116" t="s">
        <v>253</v>
      </c>
      <c r="E117" s="112" t="s">
        <v>52</v>
      </c>
      <c r="F117" s="81" t="s">
        <v>136</v>
      </c>
      <c r="G117" s="112">
        <v>1990</v>
      </c>
      <c r="H117" s="116" t="s">
        <v>47</v>
      </c>
      <c r="I117" s="81" t="str">
        <f t="shared" si="3"/>
        <v>F</v>
      </c>
      <c r="J117" s="81">
        <f>COUNTIF(I$8:I117,I117)</f>
        <v>11</v>
      </c>
      <c r="K117" s="129">
        <v>0.05440972222222223</v>
      </c>
    </row>
    <row r="118" spans="1:11" s="145" customFormat="1" ht="15" customHeight="1">
      <c r="A118" s="78">
        <v>111</v>
      </c>
      <c r="B118" s="113">
        <v>139</v>
      </c>
      <c r="C118" s="146" t="s">
        <v>89</v>
      </c>
      <c r="D118" s="147" t="s">
        <v>213</v>
      </c>
      <c r="E118" s="81" t="s">
        <v>52</v>
      </c>
      <c r="F118" s="81" t="s">
        <v>3</v>
      </c>
      <c r="G118" s="81">
        <v>1990</v>
      </c>
      <c r="H118" s="147" t="s">
        <v>172</v>
      </c>
      <c r="I118" s="81" t="str">
        <f t="shared" si="3"/>
        <v>A</v>
      </c>
      <c r="J118" s="81">
        <f>COUNTIF(I$8:I118,I118)</f>
        <v>35</v>
      </c>
      <c r="K118" s="129">
        <v>0.054907407407407405</v>
      </c>
    </row>
    <row r="119" spans="1:11" s="145" customFormat="1" ht="15" customHeight="1">
      <c r="A119" s="78">
        <v>112</v>
      </c>
      <c r="B119" s="113">
        <v>166</v>
      </c>
      <c r="C119" s="118" t="s">
        <v>239</v>
      </c>
      <c r="D119" s="116" t="s">
        <v>167</v>
      </c>
      <c r="E119" s="112" t="s">
        <v>52</v>
      </c>
      <c r="F119" s="81" t="s">
        <v>3</v>
      </c>
      <c r="G119" s="112">
        <v>1983</v>
      </c>
      <c r="H119" s="116" t="s">
        <v>240</v>
      </c>
      <c r="I119" s="81" t="str">
        <f t="shared" si="3"/>
        <v>A</v>
      </c>
      <c r="J119" s="81">
        <f>COUNTIF(I$8:I119,I119)</f>
        <v>36</v>
      </c>
      <c r="K119" s="129">
        <v>0.055567129629629626</v>
      </c>
    </row>
    <row r="120" spans="1:11" s="145" customFormat="1" ht="15" customHeight="1">
      <c r="A120" s="78">
        <v>113</v>
      </c>
      <c r="B120" s="113">
        <v>114</v>
      </c>
      <c r="C120" s="146" t="s">
        <v>346</v>
      </c>
      <c r="D120" s="147" t="s">
        <v>22</v>
      </c>
      <c r="E120" s="81" t="s">
        <v>52</v>
      </c>
      <c r="F120" s="81" t="s">
        <v>3</v>
      </c>
      <c r="G120" s="81">
        <v>1988</v>
      </c>
      <c r="H120" s="147" t="s">
        <v>347</v>
      </c>
      <c r="I120" s="81" t="str">
        <f t="shared" si="3"/>
        <v>A</v>
      </c>
      <c r="J120" s="81">
        <f>COUNTIF(I$8:I120,I120)</f>
        <v>37</v>
      </c>
      <c r="K120" s="129">
        <v>0.05597222222222222</v>
      </c>
    </row>
    <row r="121" spans="1:11" s="145" customFormat="1" ht="15" customHeight="1">
      <c r="A121" s="78">
        <v>114</v>
      </c>
      <c r="B121" s="113">
        <v>158</v>
      </c>
      <c r="C121" s="118" t="s">
        <v>330</v>
      </c>
      <c r="D121" s="116" t="s">
        <v>123</v>
      </c>
      <c r="E121" s="112" t="s">
        <v>52</v>
      </c>
      <c r="F121" s="81" t="s">
        <v>136</v>
      </c>
      <c r="G121" s="112">
        <v>1973</v>
      </c>
      <c r="H121" s="116" t="s">
        <v>329</v>
      </c>
      <c r="I121" s="81" t="str">
        <f t="shared" si="3"/>
        <v>G</v>
      </c>
      <c r="J121" s="81">
        <f>COUNTIF(I$8:I121,I121)</f>
        <v>5</v>
      </c>
      <c r="K121" s="129">
        <v>0.05599537037037037</v>
      </c>
    </row>
    <row r="122" spans="1:11" s="145" customFormat="1" ht="15" customHeight="1">
      <c r="A122" s="78">
        <v>115</v>
      </c>
      <c r="B122" s="113">
        <v>98</v>
      </c>
      <c r="C122" s="118" t="s">
        <v>318</v>
      </c>
      <c r="D122" s="116" t="s">
        <v>319</v>
      </c>
      <c r="E122" s="112" t="s">
        <v>52</v>
      </c>
      <c r="F122" s="81" t="s">
        <v>3</v>
      </c>
      <c r="G122" s="112">
        <v>1971</v>
      </c>
      <c r="H122" s="116" t="s">
        <v>127</v>
      </c>
      <c r="I122" s="81" t="str">
        <f t="shared" si="3"/>
        <v>B</v>
      </c>
      <c r="J122" s="81">
        <f>COUNTIF(I$8:I122,I122)</f>
        <v>30</v>
      </c>
      <c r="K122" s="129">
        <v>0.056122685185185185</v>
      </c>
    </row>
    <row r="123" spans="1:11" s="145" customFormat="1" ht="15" customHeight="1">
      <c r="A123" s="78">
        <v>116</v>
      </c>
      <c r="B123" s="84">
        <v>56</v>
      </c>
      <c r="C123" s="118" t="s">
        <v>314</v>
      </c>
      <c r="D123" s="116" t="s">
        <v>226</v>
      </c>
      <c r="E123" s="112" t="s">
        <v>52</v>
      </c>
      <c r="F123" s="81" t="s">
        <v>136</v>
      </c>
      <c r="G123" s="112">
        <v>1977</v>
      </c>
      <c r="H123" s="116" t="s">
        <v>158</v>
      </c>
      <c r="I123" s="81" t="str">
        <f t="shared" si="3"/>
        <v>G</v>
      </c>
      <c r="J123" s="81">
        <f>COUNTIF(I$8:I123,I123)</f>
        <v>6</v>
      </c>
      <c r="K123" s="129">
        <v>0.056157407407407406</v>
      </c>
    </row>
    <row r="124" spans="1:11" s="145" customFormat="1" ht="15" customHeight="1">
      <c r="A124" s="78">
        <v>117</v>
      </c>
      <c r="B124" s="84">
        <v>21</v>
      </c>
      <c r="C124" s="118" t="s">
        <v>324</v>
      </c>
      <c r="D124" s="116" t="s">
        <v>325</v>
      </c>
      <c r="E124" s="112" t="s">
        <v>52</v>
      </c>
      <c r="F124" s="81" t="s">
        <v>136</v>
      </c>
      <c r="G124" s="112">
        <v>1976</v>
      </c>
      <c r="H124" s="116" t="s">
        <v>326</v>
      </c>
      <c r="I124" s="81" t="str">
        <f t="shared" si="3"/>
        <v>G</v>
      </c>
      <c r="J124" s="81">
        <f>COUNTIF(I$8:I124,I124)</f>
        <v>7</v>
      </c>
      <c r="K124" s="129">
        <v>0.05623842592592593</v>
      </c>
    </row>
    <row r="125" spans="1:11" s="145" customFormat="1" ht="15" customHeight="1">
      <c r="A125" s="78">
        <v>118</v>
      </c>
      <c r="B125" s="113">
        <v>148</v>
      </c>
      <c r="C125" s="118" t="s">
        <v>147</v>
      </c>
      <c r="D125" s="116" t="s">
        <v>22</v>
      </c>
      <c r="E125" s="112" t="s">
        <v>52</v>
      </c>
      <c r="F125" s="81" t="s">
        <v>3</v>
      </c>
      <c r="G125" s="112">
        <v>1965</v>
      </c>
      <c r="H125" s="116" t="s">
        <v>42</v>
      </c>
      <c r="I125" s="81" t="str">
        <f t="shared" si="3"/>
        <v>C</v>
      </c>
      <c r="J125" s="81">
        <f>COUNTIF(I$8:I125,I125)</f>
        <v>19</v>
      </c>
      <c r="K125" s="129">
        <v>0.05658564814814815</v>
      </c>
    </row>
    <row r="126" spans="1:11" s="145" customFormat="1" ht="15" customHeight="1">
      <c r="A126" s="78">
        <v>119</v>
      </c>
      <c r="B126" s="113">
        <v>79</v>
      </c>
      <c r="C126" s="118" t="s">
        <v>11</v>
      </c>
      <c r="D126" s="116" t="s">
        <v>24</v>
      </c>
      <c r="E126" s="112" t="s">
        <v>52</v>
      </c>
      <c r="F126" s="81" t="s">
        <v>3</v>
      </c>
      <c r="G126" s="112">
        <v>1953</v>
      </c>
      <c r="H126" s="116" t="s">
        <v>43</v>
      </c>
      <c r="I126" s="81" t="str">
        <f t="shared" si="3"/>
        <v>D</v>
      </c>
      <c r="J126" s="81">
        <f>COUNTIF(I$8:I126,I126)</f>
        <v>11</v>
      </c>
      <c r="K126" s="129">
        <v>0.056851851851851855</v>
      </c>
    </row>
    <row r="127" spans="1:11" s="145" customFormat="1" ht="15" customHeight="1">
      <c r="A127" s="78">
        <v>120</v>
      </c>
      <c r="B127" s="84">
        <v>33</v>
      </c>
      <c r="C127" s="118" t="s">
        <v>14</v>
      </c>
      <c r="D127" s="116" t="s">
        <v>166</v>
      </c>
      <c r="E127" s="112" t="s">
        <v>52</v>
      </c>
      <c r="F127" s="81" t="s">
        <v>3</v>
      </c>
      <c r="G127" s="112">
        <v>1978</v>
      </c>
      <c r="H127" s="116" t="s">
        <v>47</v>
      </c>
      <c r="I127" s="81" t="str">
        <f t="shared" si="3"/>
        <v>B</v>
      </c>
      <c r="J127" s="81">
        <f>COUNTIF(I$8:I127,I127)</f>
        <v>31</v>
      </c>
      <c r="K127" s="129">
        <v>0.056979166666666664</v>
      </c>
    </row>
    <row r="128" spans="1:11" s="145" customFormat="1" ht="15" customHeight="1">
      <c r="A128" s="78">
        <v>121</v>
      </c>
      <c r="B128" s="113">
        <v>123</v>
      </c>
      <c r="C128" s="118" t="s">
        <v>227</v>
      </c>
      <c r="D128" s="116" t="s">
        <v>28</v>
      </c>
      <c r="E128" s="112" t="s">
        <v>52</v>
      </c>
      <c r="F128" s="81" t="s">
        <v>3</v>
      </c>
      <c r="G128" s="112">
        <v>1952</v>
      </c>
      <c r="H128" s="116" t="s">
        <v>135</v>
      </c>
      <c r="I128" s="81" t="str">
        <f t="shared" si="3"/>
        <v>D</v>
      </c>
      <c r="J128" s="81">
        <f>COUNTIF(I$8:I128,I128)</f>
        <v>12</v>
      </c>
      <c r="K128" s="129">
        <v>0.05733796296296296</v>
      </c>
    </row>
    <row r="129" spans="1:11" s="145" customFormat="1" ht="15" customHeight="1">
      <c r="A129" s="78">
        <v>122</v>
      </c>
      <c r="B129" s="113">
        <v>16</v>
      </c>
      <c r="C129" s="118" t="s">
        <v>110</v>
      </c>
      <c r="D129" s="116" t="s">
        <v>213</v>
      </c>
      <c r="E129" s="112" t="s">
        <v>52</v>
      </c>
      <c r="F129" s="81" t="s">
        <v>136</v>
      </c>
      <c r="G129" s="112">
        <v>1997</v>
      </c>
      <c r="H129" s="116" t="s">
        <v>82</v>
      </c>
      <c r="I129" s="81" t="str">
        <f t="shared" si="3"/>
        <v>F</v>
      </c>
      <c r="J129" s="81">
        <f>COUNTIF(I$8:I129,I129)</f>
        <v>12</v>
      </c>
      <c r="K129" s="129">
        <v>0.05736111111111111</v>
      </c>
    </row>
    <row r="130" spans="1:11" s="145" customFormat="1" ht="15" customHeight="1">
      <c r="A130" s="78">
        <v>123</v>
      </c>
      <c r="B130" s="113">
        <v>160</v>
      </c>
      <c r="C130" s="146" t="s">
        <v>358</v>
      </c>
      <c r="D130" s="147" t="s">
        <v>41</v>
      </c>
      <c r="E130" s="81" t="s">
        <v>52</v>
      </c>
      <c r="F130" s="81" t="s">
        <v>3</v>
      </c>
      <c r="G130" s="81">
        <v>1981</v>
      </c>
      <c r="H130" s="147" t="s">
        <v>291</v>
      </c>
      <c r="I130" s="81" t="str">
        <f t="shared" si="3"/>
        <v>A</v>
      </c>
      <c r="J130" s="81">
        <f>COUNTIF(I$8:I130,I130)</f>
        <v>38</v>
      </c>
      <c r="K130" s="129">
        <v>0.05824074074074074</v>
      </c>
    </row>
    <row r="131" spans="1:11" s="145" customFormat="1" ht="15" customHeight="1">
      <c r="A131" s="78">
        <v>124</v>
      </c>
      <c r="B131" s="84">
        <v>43</v>
      </c>
      <c r="C131" s="118" t="s">
        <v>279</v>
      </c>
      <c r="D131" s="116" t="s">
        <v>23</v>
      </c>
      <c r="E131" s="112" t="s">
        <v>52</v>
      </c>
      <c r="F131" s="81" t="s">
        <v>3</v>
      </c>
      <c r="G131" s="112">
        <v>1996</v>
      </c>
      <c r="H131" s="116" t="s">
        <v>48</v>
      </c>
      <c r="I131" s="81" t="str">
        <f t="shared" si="3"/>
        <v>A</v>
      </c>
      <c r="J131" s="81">
        <f>COUNTIF(I$8:I131,I131)</f>
        <v>39</v>
      </c>
      <c r="K131" s="129">
        <v>0.058368055555555555</v>
      </c>
    </row>
    <row r="132" spans="1:11" s="145" customFormat="1" ht="15" customHeight="1">
      <c r="A132" s="78">
        <v>125</v>
      </c>
      <c r="B132" s="84">
        <v>47</v>
      </c>
      <c r="C132" s="118" t="s">
        <v>222</v>
      </c>
      <c r="D132" s="116" t="s">
        <v>25</v>
      </c>
      <c r="E132" s="112" t="s">
        <v>52</v>
      </c>
      <c r="F132" s="81" t="s">
        <v>3</v>
      </c>
      <c r="G132" s="112">
        <v>1970</v>
      </c>
      <c r="H132" s="116" t="s">
        <v>223</v>
      </c>
      <c r="I132" s="81" t="str">
        <f t="shared" si="3"/>
        <v>B</v>
      </c>
      <c r="J132" s="81">
        <f>COUNTIF(I$8:I132,I132)</f>
        <v>32</v>
      </c>
      <c r="K132" s="129">
        <v>0.058726851851851856</v>
      </c>
    </row>
    <row r="133" spans="1:11" s="145" customFormat="1" ht="15" customHeight="1">
      <c r="A133" s="78">
        <v>126</v>
      </c>
      <c r="B133" s="113">
        <v>120</v>
      </c>
      <c r="C133" s="118" t="s">
        <v>309</v>
      </c>
      <c r="D133" s="116" t="s">
        <v>164</v>
      </c>
      <c r="E133" s="112" t="s">
        <v>52</v>
      </c>
      <c r="F133" s="81" t="s">
        <v>136</v>
      </c>
      <c r="G133" s="112">
        <v>1986</v>
      </c>
      <c r="H133" s="116" t="s">
        <v>127</v>
      </c>
      <c r="I133" s="81" t="str">
        <f t="shared" si="3"/>
        <v>F</v>
      </c>
      <c r="J133" s="81">
        <f>COUNTIF(I$8:I133,I133)</f>
        <v>13</v>
      </c>
      <c r="K133" s="129">
        <v>0.062453703703703706</v>
      </c>
    </row>
    <row r="134" spans="1:11" s="145" customFormat="1" ht="15" customHeight="1">
      <c r="A134" s="78">
        <v>127</v>
      </c>
      <c r="B134" s="84">
        <v>8</v>
      </c>
      <c r="C134" s="118" t="s">
        <v>285</v>
      </c>
      <c r="D134" s="116" t="s">
        <v>248</v>
      </c>
      <c r="E134" s="112" t="s">
        <v>52</v>
      </c>
      <c r="F134" s="81" t="s">
        <v>3</v>
      </c>
      <c r="G134" s="112">
        <v>1953</v>
      </c>
      <c r="H134" s="116" t="s">
        <v>170</v>
      </c>
      <c r="I134" s="81" t="str">
        <f t="shared" si="3"/>
        <v>D</v>
      </c>
      <c r="J134" s="81">
        <f>COUNTIF(I$8:I134,I134)</f>
        <v>13</v>
      </c>
      <c r="K134" s="129">
        <v>0.06347222222222222</v>
      </c>
    </row>
    <row r="135" spans="1:11" s="145" customFormat="1" ht="15" customHeight="1">
      <c r="A135" s="78">
        <v>128</v>
      </c>
      <c r="B135" s="84">
        <v>9</v>
      </c>
      <c r="C135" s="118" t="s">
        <v>270</v>
      </c>
      <c r="D135" s="116" t="s">
        <v>167</v>
      </c>
      <c r="E135" s="112" t="s">
        <v>52</v>
      </c>
      <c r="F135" s="81" t="s">
        <v>3</v>
      </c>
      <c r="G135" s="112">
        <v>1983</v>
      </c>
      <c r="H135" s="116" t="s">
        <v>271</v>
      </c>
      <c r="I135" s="81" t="str">
        <f t="shared" si="3"/>
        <v>A</v>
      </c>
      <c r="J135" s="81">
        <f>COUNTIF(I$8:I135,I135)</f>
        <v>40</v>
      </c>
      <c r="K135" s="129">
        <v>0.06380787037037038</v>
      </c>
    </row>
    <row r="136" spans="1:11" s="145" customFormat="1" ht="15" customHeight="1">
      <c r="A136" s="78">
        <v>129</v>
      </c>
      <c r="B136" s="113">
        <v>142</v>
      </c>
      <c r="C136" s="118" t="s">
        <v>205</v>
      </c>
      <c r="D136" s="116" t="s">
        <v>118</v>
      </c>
      <c r="E136" s="112" t="s">
        <v>52</v>
      </c>
      <c r="F136" s="81" t="s">
        <v>136</v>
      </c>
      <c r="G136" s="112">
        <v>1985</v>
      </c>
      <c r="H136" s="116" t="s">
        <v>206</v>
      </c>
      <c r="I136" s="81" t="str">
        <f aca="true" t="shared" si="4" ref="I136:I154">IF($F136="m",IF($G$1-$G136&gt;19,IF($G$1-$G136&lt;40,"A",IF($G$1-$G136&gt;49,IF($G$1-$G136&gt;59,IF($G$1-$G136&gt;69,"E","D"),"C"),"B")),"JM"),IF($G$1-$G136&gt;19,IF($G$1-$G136&lt;40,"F",IF($G$1-$G136&lt;50,"G","H")),"JŽ"))</f>
        <v>F</v>
      </c>
      <c r="J136" s="81">
        <f>COUNTIF(I$8:I136,I136)</f>
        <v>14</v>
      </c>
      <c r="K136" s="129">
        <v>0.06460648148148147</v>
      </c>
    </row>
    <row r="137" spans="1:11" s="145" customFormat="1" ht="15" customHeight="1">
      <c r="A137" s="78">
        <v>130</v>
      </c>
      <c r="B137" s="84">
        <v>3</v>
      </c>
      <c r="C137" s="118" t="s">
        <v>146</v>
      </c>
      <c r="D137" s="116" t="s">
        <v>157</v>
      </c>
      <c r="E137" s="112" t="s">
        <v>52</v>
      </c>
      <c r="F137" s="81" t="s">
        <v>3</v>
      </c>
      <c r="G137" s="112">
        <v>1974</v>
      </c>
      <c r="H137" s="116" t="s">
        <v>158</v>
      </c>
      <c r="I137" s="81" t="str">
        <f t="shared" si="4"/>
        <v>B</v>
      </c>
      <c r="J137" s="81">
        <f>COUNTIF(I$8:I137,I137)</f>
        <v>33</v>
      </c>
      <c r="K137" s="129">
        <v>0.06476851851851852</v>
      </c>
    </row>
    <row r="138" spans="1:11" s="145" customFormat="1" ht="15" customHeight="1">
      <c r="A138" s="78">
        <v>131</v>
      </c>
      <c r="B138" s="113">
        <v>161</v>
      </c>
      <c r="C138" s="118" t="s">
        <v>150</v>
      </c>
      <c r="D138" s="116" t="s">
        <v>162</v>
      </c>
      <c r="E138" s="112" t="s">
        <v>52</v>
      </c>
      <c r="F138" s="81" t="s">
        <v>3</v>
      </c>
      <c r="G138" s="112">
        <v>1977</v>
      </c>
      <c r="H138" s="116" t="s">
        <v>158</v>
      </c>
      <c r="I138" s="81" t="str">
        <f t="shared" si="4"/>
        <v>B</v>
      </c>
      <c r="J138" s="81">
        <f>COUNTIF(I$8:I138,I138)</f>
        <v>34</v>
      </c>
      <c r="K138" s="129">
        <v>0.06476851851851852</v>
      </c>
    </row>
    <row r="139" spans="1:11" s="145" customFormat="1" ht="15" customHeight="1">
      <c r="A139" s="78">
        <v>132</v>
      </c>
      <c r="B139" s="84">
        <v>5</v>
      </c>
      <c r="C139" s="118" t="s">
        <v>245</v>
      </c>
      <c r="D139" s="116" t="s">
        <v>246</v>
      </c>
      <c r="E139" s="112" t="s">
        <v>52</v>
      </c>
      <c r="F139" s="81" t="s">
        <v>136</v>
      </c>
      <c r="G139" s="112">
        <v>1974</v>
      </c>
      <c r="H139" s="116" t="s">
        <v>158</v>
      </c>
      <c r="I139" s="81" t="str">
        <f t="shared" si="4"/>
        <v>G</v>
      </c>
      <c r="J139" s="81">
        <f>COUNTIF(I$8:I139,I139)</f>
        <v>8</v>
      </c>
      <c r="K139" s="129">
        <v>0.06476851851851852</v>
      </c>
    </row>
    <row r="140" spans="1:11" s="145" customFormat="1" ht="15" customHeight="1">
      <c r="A140" s="78">
        <v>133</v>
      </c>
      <c r="B140" s="113">
        <v>154</v>
      </c>
      <c r="C140" s="118" t="s">
        <v>108</v>
      </c>
      <c r="D140" s="116" t="s">
        <v>122</v>
      </c>
      <c r="E140" s="112" t="s">
        <v>52</v>
      </c>
      <c r="F140" s="81" t="s">
        <v>3</v>
      </c>
      <c r="G140" s="112">
        <v>1986</v>
      </c>
      <c r="H140" s="116" t="s">
        <v>127</v>
      </c>
      <c r="I140" s="81" t="str">
        <f t="shared" si="4"/>
        <v>A</v>
      </c>
      <c r="J140" s="81">
        <f>COUNTIF(I$8:I140,I140)</f>
        <v>41</v>
      </c>
      <c r="K140" s="129">
        <v>0.06564814814814814</v>
      </c>
    </row>
    <row r="141" spans="1:11" s="169" customFormat="1" ht="15" customHeight="1">
      <c r="A141" s="44">
        <v>134</v>
      </c>
      <c r="B141" s="170">
        <v>107</v>
      </c>
      <c r="C141" s="148" t="s">
        <v>78</v>
      </c>
      <c r="D141" s="149" t="s">
        <v>25</v>
      </c>
      <c r="E141" s="150" t="s">
        <v>52</v>
      </c>
      <c r="F141" s="151" t="s">
        <v>3</v>
      </c>
      <c r="G141" s="150">
        <v>1947</v>
      </c>
      <c r="H141" s="149" t="s">
        <v>73</v>
      </c>
      <c r="I141" s="151" t="str">
        <f t="shared" si="4"/>
        <v>E</v>
      </c>
      <c r="J141" s="151">
        <f>COUNTIF(I$8:I141,I141)</f>
        <v>2</v>
      </c>
      <c r="K141" s="152">
        <v>0.06622685185185186</v>
      </c>
    </row>
    <row r="142" spans="1:11" s="145" customFormat="1" ht="15" customHeight="1">
      <c r="A142" s="78">
        <v>135</v>
      </c>
      <c r="B142" s="113">
        <v>96</v>
      </c>
      <c r="C142" s="118" t="s">
        <v>197</v>
      </c>
      <c r="D142" s="116" t="s">
        <v>165</v>
      </c>
      <c r="E142" s="112" t="s">
        <v>52</v>
      </c>
      <c r="F142" s="81" t="s">
        <v>136</v>
      </c>
      <c r="G142" s="112">
        <v>1981</v>
      </c>
      <c r="H142" s="116" t="s">
        <v>130</v>
      </c>
      <c r="I142" s="81" t="str">
        <f t="shared" si="4"/>
        <v>F</v>
      </c>
      <c r="J142" s="81">
        <f>COUNTIF(I$8:I142,I142)</f>
        <v>15</v>
      </c>
      <c r="K142" s="129">
        <v>0.06706018518518518</v>
      </c>
    </row>
    <row r="143" spans="1:11" s="145" customFormat="1" ht="15" customHeight="1">
      <c r="A143" s="78">
        <v>136</v>
      </c>
      <c r="B143" s="84">
        <v>31</v>
      </c>
      <c r="C143" s="118" t="s">
        <v>265</v>
      </c>
      <c r="D143" s="116" t="s">
        <v>124</v>
      </c>
      <c r="E143" s="112" t="s">
        <v>52</v>
      </c>
      <c r="F143" s="81" t="s">
        <v>136</v>
      </c>
      <c r="G143" s="112">
        <v>1992</v>
      </c>
      <c r="H143" s="116" t="s">
        <v>47</v>
      </c>
      <c r="I143" s="81" t="str">
        <f t="shared" si="4"/>
        <v>F</v>
      </c>
      <c r="J143" s="81">
        <f>COUNTIF(I$8:I143,I143)</f>
        <v>16</v>
      </c>
      <c r="K143" s="129">
        <v>0.06725694444444445</v>
      </c>
    </row>
    <row r="144" spans="1:11" s="145" customFormat="1" ht="15" customHeight="1">
      <c r="A144" s="78">
        <v>137</v>
      </c>
      <c r="B144" s="84">
        <v>46</v>
      </c>
      <c r="C144" s="118" t="s">
        <v>299</v>
      </c>
      <c r="D144" s="116" t="s">
        <v>300</v>
      </c>
      <c r="E144" s="112" t="s">
        <v>52</v>
      </c>
      <c r="F144" s="81" t="s">
        <v>136</v>
      </c>
      <c r="G144" s="112">
        <v>1976</v>
      </c>
      <c r="H144" s="116" t="s">
        <v>301</v>
      </c>
      <c r="I144" s="81" t="str">
        <f t="shared" si="4"/>
        <v>G</v>
      </c>
      <c r="J144" s="81">
        <f>COUNTIF(I$8:I144,I144)</f>
        <v>9</v>
      </c>
      <c r="K144" s="129">
        <v>0.06914351851851852</v>
      </c>
    </row>
    <row r="145" spans="1:11" s="145" customFormat="1" ht="15" customHeight="1">
      <c r="A145" s="78">
        <v>138</v>
      </c>
      <c r="B145" s="113">
        <v>119</v>
      </c>
      <c r="C145" s="118" t="s">
        <v>62</v>
      </c>
      <c r="D145" s="116" t="s">
        <v>66</v>
      </c>
      <c r="E145" s="112" t="s">
        <v>52</v>
      </c>
      <c r="F145" s="81" t="s">
        <v>3</v>
      </c>
      <c r="G145" s="112">
        <v>1962</v>
      </c>
      <c r="H145" s="116" t="s">
        <v>44</v>
      </c>
      <c r="I145" s="81" t="str">
        <f t="shared" si="4"/>
        <v>C</v>
      </c>
      <c r="J145" s="81">
        <f>COUNTIF(I$8:I145,I145)</f>
        <v>20</v>
      </c>
      <c r="K145" s="129">
        <v>0.073125</v>
      </c>
    </row>
    <row r="146" spans="1:11" s="145" customFormat="1" ht="15" customHeight="1">
      <c r="A146" s="78">
        <v>139</v>
      </c>
      <c r="B146" s="84">
        <v>42</v>
      </c>
      <c r="C146" s="118" t="s">
        <v>228</v>
      </c>
      <c r="D146" s="116" t="s">
        <v>229</v>
      </c>
      <c r="E146" s="112" t="s">
        <v>52</v>
      </c>
      <c r="F146" s="81" t="s">
        <v>136</v>
      </c>
      <c r="G146" s="112">
        <v>1967</v>
      </c>
      <c r="H146" s="116" t="s">
        <v>158</v>
      </c>
      <c r="I146" s="81" t="str">
        <f t="shared" si="4"/>
        <v>H</v>
      </c>
      <c r="J146" s="81">
        <f>COUNTIF(I$8:I146,I146)</f>
        <v>4</v>
      </c>
      <c r="K146" s="129">
        <v>0.07335648148148148</v>
      </c>
    </row>
    <row r="147" spans="1:11" s="145" customFormat="1" ht="15" customHeight="1">
      <c r="A147" s="78">
        <v>140</v>
      </c>
      <c r="B147" s="113">
        <v>152</v>
      </c>
      <c r="C147" s="118" t="s">
        <v>268</v>
      </c>
      <c r="D147" s="116" t="s">
        <v>269</v>
      </c>
      <c r="E147" s="112" t="s">
        <v>52</v>
      </c>
      <c r="F147" s="81" t="s">
        <v>136</v>
      </c>
      <c r="G147" s="112">
        <v>1979</v>
      </c>
      <c r="H147" s="116" t="s">
        <v>356</v>
      </c>
      <c r="I147" s="81" t="str">
        <f t="shared" si="4"/>
        <v>F</v>
      </c>
      <c r="J147" s="81">
        <f>COUNTIF(I$8:I147,I147)</f>
        <v>17</v>
      </c>
      <c r="K147" s="129">
        <v>0.07627314814814816</v>
      </c>
    </row>
    <row r="148" spans="1:11" s="145" customFormat="1" ht="15" customHeight="1">
      <c r="A148" s="78">
        <v>141</v>
      </c>
      <c r="B148" s="84">
        <v>4</v>
      </c>
      <c r="C148" s="118" t="s">
        <v>244</v>
      </c>
      <c r="D148" s="116" t="s">
        <v>159</v>
      </c>
      <c r="E148" s="112" t="s">
        <v>52</v>
      </c>
      <c r="F148" s="81" t="s">
        <v>136</v>
      </c>
      <c r="G148" s="112">
        <v>1971</v>
      </c>
      <c r="H148" s="116" t="s">
        <v>158</v>
      </c>
      <c r="I148" s="81" t="str">
        <f t="shared" si="4"/>
        <v>G</v>
      </c>
      <c r="J148" s="81">
        <f>COUNTIF(I$8:I148,I148)</f>
        <v>10</v>
      </c>
      <c r="K148" s="129">
        <v>0.07678240740740741</v>
      </c>
    </row>
    <row r="149" spans="1:11" s="145" customFormat="1" ht="15" customHeight="1">
      <c r="A149" s="78">
        <v>142</v>
      </c>
      <c r="B149" s="113">
        <v>13</v>
      </c>
      <c r="C149" s="118" t="s">
        <v>272</v>
      </c>
      <c r="D149" s="116" t="s">
        <v>273</v>
      </c>
      <c r="E149" s="112" t="s">
        <v>52</v>
      </c>
      <c r="F149" s="81" t="s">
        <v>136</v>
      </c>
      <c r="G149" s="112">
        <v>1975</v>
      </c>
      <c r="H149" s="116" t="s">
        <v>170</v>
      </c>
      <c r="I149" s="81" t="str">
        <f t="shared" si="4"/>
        <v>G</v>
      </c>
      <c r="J149" s="81">
        <f>COUNTIF(I$8:I149,I149)</f>
        <v>11</v>
      </c>
      <c r="K149" s="129">
        <v>0.07733796296296297</v>
      </c>
    </row>
    <row r="150" spans="1:11" s="145" customFormat="1" ht="15" customHeight="1">
      <c r="A150" s="78">
        <v>143</v>
      </c>
      <c r="B150" s="84">
        <v>55</v>
      </c>
      <c r="C150" s="118" t="s">
        <v>296</v>
      </c>
      <c r="D150" s="116" t="s">
        <v>124</v>
      </c>
      <c r="E150" s="112" t="s">
        <v>52</v>
      </c>
      <c r="F150" s="81" t="s">
        <v>136</v>
      </c>
      <c r="G150" s="112">
        <v>1978</v>
      </c>
      <c r="H150" s="116" t="s">
        <v>158</v>
      </c>
      <c r="I150" s="81" t="str">
        <f t="shared" si="4"/>
        <v>G</v>
      </c>
      <c r="J150" s="81">
        <f>COUNTIF(I$8:I150,I150)</f>
        <v>12</v>
      </c>
      <c r="K150" s="129" t="s">
        <v>361</v>
      </c>
    </row>
    <row r="151" spans="1:11" s="145" customFormat="1" ht="15" customHeight="1">
      <c r="A151" s="78">
        <v>144</v>
      </c>
      <c r="B151" s="84">
        <v>10</v>
      </c>
      <c r="C151" s="118" t="s">
        <v>102</v>
      </c>
      <c r="D151" s="116" t="s">
        <v>29</v>
      </c>
      <c r="E151" s="112" t="s">
        <v>52</v>
      </c>
      <c r="F151" s="81" t="s">
        <v>3</v>
      </c>
      <c r="G151" s="112">
        <v>1966</v>
      </c>
      <c r="H151" s="116" t="s">
        <v>49</v>
      </c>
      <c r="I151" s="81" t="str">
        <f t="shared" si="4"/>
        <v>C</v>
      </c>
      <c r="J151" s="81">
        <f>COUNTIF(I$8:I151,I151)</f>
        <v>21</v>
      </c>
      <c r="K151" s="129" t="s">
        <v>361</v>
      </c>
    </row>
    <row r="152" spans="1:11" s="145" customFormat="1" ht="15" customHeight="1">
      <c r="A152" s="78">
        <v>145</v>
      </c>
      <c r="B152" s="84">
        <v>2</v>
      </c>
      <c r="C152" s="118" t="s">
        <v>219</v>
      </c>
      <c r="D152" s="116" t="s">
        <v>81</v>
      </c>
      <c r="E152" s="112" t="s">
        <v>52</v>
      </c>
      <c r="F152" s="81" t="s">
        <v>3</v>
      </c>
      <c r="G152" s="112">
        <v>1983</v>
      </c>
      <c r="H152" s="116" t="s">
        <v>50</v>
      </c>
      <c r="I152" s="81" t="str">
        <f t="shared" si="4"/>
        <v>A</v>
      </c>
      <c r="J152" s="81">
        <f>COUNTIF(I$8:I152,I152)</f>
        <v>42</v>
      </c>
      <c r="K152" s="129" t="s">
        <v>361</v>
      </c>
    </row>
    <row r="153" spans="1:11" s="145" customFormat="1" ht="15" customHeight="1">
      <c r="A153" s="78">
        <v>146</v>
      </c>
      <c r="B153" s="84">
        <v>24</v>
      </c>
      <c r="C153" s="118" t="s">
        <v>218</v>
      </c>
      <c r="D153" s="116" t="s">
        <v>66</v>
      </c>
      <c r="E153" s="112" t="s">
        <v>52</v>
      </c>
      <c r="F153" s="81" t="s">
        <v>3</v>
      </c>
      <c r="G153" s="112">
        <v>1986</v>
      </c>
      <c r="H153" s="116" t="s">
        <v>47</v>
      </c>
      <c r="I153" s="81" t="str">
        <f t="shared" si="4"/>
        <v>A</v>
      </c>
      <c r="J153" s="81">
        <f>COUNTIF(I$8:I153,I153)</f>
        <v>43</v>
      </c>
      <c r="K153" s="129" t="s">
        <v>361</v>
      </c>
    </row>
    <row r="154" spans="1:11" s="145" customFormat="1" ht="15" customHeight="1">
      <c r="A154" s="78">
        <v>147</v>
      </c>
      <c r="B154" s="84">
        <v>19</v>
      </c>
      <c r="C154" s="118" t="s">
        <v>139</v>
      </c>
      <c r="D154" s="116" t="s">
        <v>40</v>
      </c>
      <c r="E154" s="112" t="s">
        <v>52</v>
      </c>
      <c r="F154" s="81" t="s">
        <v>3</v>
      </c>
      <c r="G154" s="112">
        <v>1962</v>
      </c>
      <c r="H154" s="116" t="s">
        <v>46</v>
      </c>
      <c r="I154" s="81" t="str">
        <f t="shared" si="4"/>
        <v>C</v>
      </c>
      <c r="J154" s="81">
        <f>COUNTIF(I$8:I154,I154)</f>
        <v>22</v>
      </c>
      <c r="K154" s="129" t="s">
        <v>361</v>
      </c>
    </row>
    <row r="155" spans="1:9" ht="12.75">
      <c r="A155" s="87"/>
      <c r="I155" s="124"/>
    </row>
    <row r="156" spans="1:7" ht="11.25">
      <c r="A156" s="188" t="s">
        <v>96</v>
      </c>
      <c r="B156" s="188"/>
      <c r="C156" s="188"/>
      <c r="D156" s="188"/>
      <c r="E156" s="188"/>
      <c r="F156" s="188"/>
      <c r="G156" s="188"/>
    </row>
    <row r="157" spans="1:6" ht="11.25">
      <c r="A157" s="188" t="s">
        <v>97</v>
      </c>
      <c r="B157" s="188"/>
      <c r="C157" s="188"/>
      <c r="D157" s="188"/>
      <c r="E157" s="188"/>
      <c r="F157" s="188"/>
    </row>
  </sheetData>
  <sheetProtection/>
  <mergeCells count="5">
    <mergeCell ref="A3:K3"/>
    <mergeCell ref="A4:K4"/>
    <mergeCell ref="A5:K5"/>
    <mergeCell ref="A156:G156"/>
    <mergeCell ref="A157:F15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8515625" style="28" customWidth="1"/>
    <col min="2" max="2" width="6.28125" style="74" customWidth="1"/>
    <col min="3" max="3" width="12.28125" style="1" customWidth="1"/>
    <col min="4" max="4" width="10.140625" style="85" customWidth="1"/>
    <col min="5" max="5" width="5.28125" style="75" customWidth="1"/>
    <col min="6" max="6" width="4.00390625" style="28" customWidth="1"/>
    <col min="7" max="7" width="6.140625" style="93" customWidth="1"/>
    <col min="8" max="8" width="16.7109375" style="70" customWidth="1"/>
    <col min="9" max="9" width="4.28125" style="76" customWidth="1"/>
    <col min="10" max="10" width="4.57421875" style="76" customWidth="1"/>
    <col min="11" max="11" width="10.140625" style="28" customWidth="1"/>
    <col min="12" max="16384" width="9.140625" style="1" customWidth="1"/>
  </cols>
  <sheetData>
    <row r="1" spans="6:7" ht="1.5" customHeight="1">
      <c r="F1" s="28" t="s">
        <v>5</v>
      </c>
      <c r="G1" s="93">
        <v>2018</v>
      </c>
    </row>
    <row r="2" ht="13.5" thickBot="1"/>
    <row r="3" spans="1:11" s="99" customFormat="1" ht="51" customHeight="1" thickBot="1">
      <c r="A3" s="189" t="s">
        <v>333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s="99" customFormat="1" ht="18.75" customHeight="1">
      <c r="A4" s="192" t="s">
        <v>334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99" customFormat="1" ht="22.5" customHeight="1">
      <c r="A5" s="192" t="s">
        <v>335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s="69" customFormat="1" ht="15" customHeight="1">
      <c r="A6" s="194" t="s">
        <v>137</v>
      </c>
      <c r="B6" s="194"/>
      <c r="D6" s="121"/>
      <c r="E6" s="95"/>
      <c r="F6" s="68"/>
      <c r="G6" s="96"/>
      <c r="H6" s="97"/>
      <c r="I6" s="98"/>
      <c r="J6" s="98"/>
      <c r="K6" s="68"/>
    </row>
    <row r="7" spans="1:11" s="69" customFormat="1" ht="36.75" customHeight="1">
      <c r="A7" s="71" t="s">
        <v>186</v>
      </c>
      <c r="B7" s="71" t="s">
        <v>7</v>
      </c>
      <c r="C7" s="27" t="s">
        <v>10</v>
      </c>
      <c r="D7" s="4" t="s">
        <v>0</v>
      </c>
      <c r="E7" s="71" t="s">
        <v>53</v>
      </c>
      <c r="F7" s="3" t="s">
        <v>4</v>
      </c>
      <c r="G7" s="100" t="s">
        <v>6</v>
      </c>
      <c r="H7" s="101" t="s">
        <v>1</v>
      </c>
      <c r="I7" s="103" t="s">
        <v>8</v>
      </c>
      <c r="J7" s="102" t="s">
        <v>9</v>
      </c>
      <c r="K7" s="3" t="s">
        <v>2</v>
      </c>
    </row>
    <row r="8" spans="1:11" ht="7.5" customHeight="1" hidden="1">
      <c r="A8" s="25">
        <v>1</v>
      </c>
      <c r="B8" s="30">
        <v>63</v>
      </c>
      <c r="C8" s="2" t="s">
        <v>79</v>
      </c>
      <c r="D8" s="18" t="s">
        <v>39</v>
      </c>
      <c r="E8" s="78" t="s">
        <v>52</v>
      </c>
      <c r="F8" s="25" t="s">
        <v>3</v>
      </c>
      <c r="G8" s="94">
        <v>1990</v>
      </c>
      <c r="H8" s="77" t="s">
        <v>80</v>
      </c>
      <c r="I8" s="79" t="str">
        <f aca="true" t="shared" si="0" ref="I8:I22">IF($F8="m",IF($G$1-$G8&gt;19,IF($G$1-$G8&lt;40,"A",IF($G$1-$G8&gt;49,IF($G$1-$G8&gt;59,IF($G$1-$G8&gt;69,"E","D"),"C"),"B")),"JM"),IF($G$1-$G8&gt;19,IF($G$1-$G8&lt;40,"F",IF($G$1-$G8&lt;50,"G","H")),"JŽ"))</f>
        <v>A</v>
      </c>
      <c r="J8" s="79">
        <f>COUNTIF(I$8:I8,I8)</f>
        <v>1</v>
      </c>
      <c r="K8" s="80">
        <v>0.03365740740740741</v>
      </c>
    </row>
    <row r="9" spans="1:11" s="40" customFormat="1" ht="19.5" customHeight="1">
      <c r="A9" s="33">
        <v>1</v>
      </c>
      <c r="B9" s="33">
        <v>500</v>
      </c>
      <c r="C9" s="35" t="s">
        <v>181</v>
      </c>
      <c r="D9" s="35" t="s">
        <v>65</v>
      </c>
      <c r="E9" s="36" t="s">
        <v>52</v>
      </c>
      <c r="F9" s="33" t="s">
        <v>3</v>
      </c>
      <c r="G9" s="36">
        <v>1995</v>
      </c>
      <c r="H9" s="37" t="s">
        <v>42</v>
      </c>
      <c r="I9" s="38" t="str">
        <f t="shared" si="0"/>
        <v>A</v>
      </c>
      <c r="J9" s="38">
        <f>COUNTIF(I$8:I9,I9)</f>
        <v>2</v>
      </c>
      <c r="K9" s="39">
        <v>0.014618055555555556</v>
      </c>
    </row>
    <row r="10" spans="1:11" s="141" customFormat="1" ht="19.5" customHeight="1">
      <c r="A10" s="41">
        <v>2</v>
      </c>
      <c r="B10" s="137">
        <v>507</v>
      </c>
      <c r="C10" s="138" t="s">
        <v>345</v>
      </c>
      <c r="D10" s="138" t="s">
        <v>200</v>
      </c>
      <c r="E10" s="44" t="s">
        <v>52</v>
      </c>
      <c r="F10" s="41" t="s">
        <v>3</v>
      </c>
      <c r="G10" s="139">
        <v>2001</v>
      </c>
      <c r="H10" s="140" t="s">
        <v>42</v>
      </c>
      <c r="I10" s="46" t="str">
        <f t="shared" si="0"/>
        <v>JM</v>
      </c>
      <c r="J10" s="46">
        <f>COUNTIF(I$8:I10,I10)</f>
        <v>1</v>
      </c>
      <c r="K10" s="47">
        <v>0.014930555555555556</v>
      </c>
    </row>
    <row r="11" spans="1:11" s="54" customFormat="1" ht="19.5" customHeight="1">
      <c r="A11" s="50">
        <v>3</v>
      </c>
      <c r="B11" s="133">
        <v>506</v>
      </c>
      <c r="C11" s="134" t="s">
        <v>342</v>
      </c>
      <c r="D11" s="134" t="s">
        <v>30</v>
      </c>
      <c r="E11" s="51" t="s">
        <v>52</v>
      </c>
      <c r="F11" s="50" t="s">
        <v>3</v>
      </c>
      <c r="G11" s="135">
        <v>1984</v>
      </c>
      <c r="H11" s="136" t="s">
        <v>42</v>
      </c>
      <c r="I11" s="52" t="str">
        <f t="shared" si="0"/>
        <v>A</v>
      </c>
      <c r="J11" s="52">
        <f>COUNTIF(I$8:I11,I11)</f>
        <v>3</v>
      </c>
      <c r="K11" s="53">
        <v>0.01494212962962963</v>
      </c>
    </row>
    <row r="12" spans="1:11" ht="19.5" customHeight="1">
      <c r="A12" s="25">
        <v>4</v>
      </c>
      <c r="B12" s="122">
        <v>501</v>
      </c>
      <c r="C12" s="72" t="s">
        <v>181</v>
      </c>
      <c r="D12" s="72" t="s">
        <v>22</v>
      </c>
      <c r="E12" s="78" t="s">
        <v>52</v>
      </c>
      <c r="F12" s="25" t="s">
        <v>3</v>
      </c>
      <c r="G12" s="82">
        <v>1998</v>
      </c>
      <c r="H12" s="92" t="s">
        <v>42</v>
      </c>
      <c r="I12" s="79" t="str">
        <f t="shared" si="0"/>
        <v>A</v>
      </c>
      <c r="J12" s="79">
        <f>COUNTIF(I$8:I12,I12)</f>
        <v>4</v>
      </c>
      <c r="K12" s="80">
        <v>0.015439814814814816</v>
      </c>
    </row>
    <row r="13" spans="1:11" ht="19.5" customHeight="1">
      <c r="A13" s="25">
        <v>5</v>
      </c>
      <c r="B13" s="122">
        <v>510</v>
      </c>
      <c r="C13" s="72" t="s">
        <v>12</v>
      </c>
      <c r="D13" s="72" t="s">
        <v>28</v>
      </c>
      <c r="E13" s="82" t="s">
        <v>52</v>
      </c>
      <c r="F13" s="25" t="s">
        <v>3</v>
      </c>
      <c r="G13" s="82">
        <v>1966</v>
      </c>
      <c r="H13" s="92" t="s">
        <v>47</v>
      </c>
      <c r="I13" s="79" t="str">
        <f t="shared" si="0"/>
        <v>C</v>
      </c>
      <c r="J13" s="79">
        <f>COUNTIF(I$8:I13,I13)</f>
        <v>1</v>
      </c>
      <c r="K13" s="80">
        <v>0.01582175925925926</v>
      </c>
    </row>
    <row r="14" spans="1:11" ht="19.5" customHeight="1">
      <c r="A14" s="25">
        <v>6</v>
      </c>
      <c r="B14" s="25">
        <v>508</v>
      </c>
      <c r="C14" s="2" t="s">
        <v>156</v>
      </c>
      <c r="D14" s="16" t="s">
        <v>168</v>
      </c>
      <c r="E14" s="78" t="s">
        <v>52</v>
      </c>
      <c r="F14" s="25" t="s">
        <v>3</v>
      </c>
      <c r="G14" s="78">
        <v>1955</v>
      </c>
      <c r="H14" s="18" t="s">
        <v>75</v>
      </c>
      <c r="I14" s="79" t="str">
        <f t="shared" si="0"/>
        <v>D</v>
      </c>
      <c r="J14" s="79">
        <f>COUNTIF(I$8:I14,I14)</f>
        <v>1</v>
      </c>
      <c r="K14" s="80">
        <v>0.01587962962962963</v>
      </c>
    </row>
    <row r="15" spans="1:11" ht="19.5" customHeight="1">
      <c r="A15" s="25">
        <v>7</v>
      </c>
      <c r="B15" s="25">
        <v>509</v>
      </c>
      <c r="C15" s="2" t="s">
        <v>57</v>
      </c>
      <c r="D15" s="16" t="s">
        <v>68</v>
      </c>
      <c r="E15" s="78" t="s">
        <v>52</v>
      </c>
      <c r="F15" s="25" t="s">
        <v>3</v>
      </c>
      <c r="G15" s="78">
        <v>1949</v>
      </c>
      <c r="H15" s="18" t="s">
        <v>75</v>
      </c>
      <c r="I15" s="79" t="str">
        <f t="shared" si="0"/>
        <v>D</v>
      </c>
      <c r="J15" s="79">
        <f>COUNTIF(I$8:I15,I15)</f>
        <v>2</v>
      </c>
      <c r="K15" s="80">
        <v>0.016238425925925924</v>
      </c>
    </row>
    <row r="16" spans="1:11" ht="19.5" customHeight="1">
      <c r="A16" s="25">
        <v>8</v>
      </c>
      <c r="B16" s="122">
        <v>503</v>
      </c>
      <c r="C16" s="72" t="s">
        <v>340</v>
      </c>
      <c r="D16" s="72" t="s">
        <v>341</v>
      </c>
      <c r="E16" s="78" t="s">
        <v>52</v>
      </c>
      <c r="F16" s="25" t="s">
        <v>3</v>
      </c>
      <c r="G16" s="82">
        <v>1979</v>
      </c>
      <c r="H16" s="92" t="s">
        <v>42</v>
      </c>
      <c r="I16" s="79" t="str">
        <f t="shared" si="0"/>
        <v>A</v>
      </c>
      <c r="J16" s="79">
        <f>COUNTIF(I$8:I16,I16)</f>
        <v>5</v>
      </c>
      <c r="K16" s="80">
        <v>0.016377314814814813</v>
      </c>
    </row>
    <row r="17" spans="1:11" s="40" customFormat="1" ht="19.5" customHeight="1">
      <c r="A17" s="33">
        <v>9</v>
      </c>
      <c r="B17" s="33">
        <v>513</v>
      </c>
      <c r="C17" s="35" t="s">
        <v>138</v>
      </c>
      <c r="D17" s="35" t="s">
        <v>140</v>
      </c>
      <c r="E17" s="36" t="s">
        <v>52</v>
      </c>
      <c r="F17" s="33" t="s">
        <v>136</v>
      </c>
      <c r="G17" s="36">
        <v>1972</v>
      </c>
      <c r="H17" s="132" t="s">
        <v>42</v>
      </c>
      <c r="I17" s="38" t="str">
        <f t="shared" si="0"/>
        <v>G</v>
      </c>
      <c r="J17" s="38">
        <f>COUNTIF(I$8:I17,I17)</f>
        <v>1</v>
      </c>
      <c r="K17" s="39">
        <v>0.018726851851851852</v>
      </c>
    </row>
    <row r="18" spans="1:11" s="48" customFormat="1" ht="19.5" customHeight="1">
      <c r="A18" s="41">
        <v>10</v>
      </c>
      <c r="B18" s="41">
        <v>502</v>
      </c>
      <c r="C18" s="43" t="s">
        <v>175</v>
      </c>
      <c r="D18" s="43" t="s">
        <v>176</v>
      </c>
      <c r="E18" s="44" t="s">
        <v>52</v>
      </c>
      <c r="F18" s="41" t="s">
        <v>136</v>
      </c>
      <c r="G18" s="44">
        <v>1998</v>
      </c>
      <c r="H18" s="45" t="s">
        <v>42</v>
      </c>
      <c r="I18" s="46" t="str">
        <f t="shared" si="0"/>
        <v>F</v>
      </c>
      <c r="J18" s="46">
        <f>COUNTIF(I$8:I18,I18)</f>
        <v>1</v>
      </c>
      <c r="K18" s="47">
        <v>0.018969907407407408</v>
      </c>
    </row>
    <row r="19" spans="1:11" ht="19.5" customHeight="1">
      <c r="A19" s="25">
        <v>11</v>
      </c>
      <c r="B19" s="122">
        <v>505</v>
      </c>
      <c r="C19" s="72" t="s">
        <v>15</v>
      </c>
      <c r="D19" s="72" t="s">
        <v>27</v>
      </c>
      <c r="E19" s="78" t="s">
        <v>52</v>
      </c>
      <c r="F19" s="25" t="s">
        <v>3</v>
      </c>
      <c r="G19" s="82">
        <v>1977</v>
      </c>
      <c r="H19" s="92" t="s">
        <v>250</v>
      </c>
      <c r="I19" s="79" t="str">
        <f t="shared" si="0"/>
        <v>B</v>
      </c>
      <c r="J19" s="79">
        <f>COUNTIF(I$8:I19,I19)</f>
        <v>1</v>
      </c>
      <c r="K19" s="80">
        <v>0.019490740740740743</v>
      </c>
    </row>
    <row r="20" spans="1:11" s="54" customFormat="1" ht="19.5" customHeight="1">
      <c r="A20" s="50">
        <v>12</v>
      </c>
      <c r="B20" s="133">
        <v>504</v>
      </c>
      <c r="C20" s="134" t="s">
        <v>154</v>
      </c>
      <c r="D20" s="134" t="s">
        <v>164</v>
      </c>
      <c r="E20" s="51" t="s">
        <v>52</v>
      </c>
      <c r="F20" s="50" t="s">
        <v>136</v>
      </c>
      <c r="G20" s="135">
        <v>1985</v>
      </c>
      <c r="H20" s="136" t="s">
        <v>43</v>
      </c>
      <c r="I20" s="52" t="str">
        <f t="shared" si="0"/>
        <v>F</v>
      </c>
      <c r="J20" s="52">
        <f>COUNTIF(I$8:I20,I20)</f>
        <v>2</v>
      </c>
      <c r="K20" s="53">
        <v>0.01965277777777778</v>
      </c>
    </row>
    <row r="21" spans="1:11" ht="19.5" customHeight="1">
      <c r="A21" s="25">
        <v>13</v>
      </c>
      <c r="B21" s="25">
        <v>512</v>
      </c>
      <c r="C21" s="72" t="s">
        <v>306</v>
      </c>
      <c r="D21" s="72" t="s">
        <v>63</v>
      </c>
      <c r="E21" s="82" t="s">
        <v>52</v>
      </c>
      <c r="F21" s="25" t="s">
        <v>3</v>
      </c>
      <c r="G21" s="82">
        <v>1974</v>
      </c>
      <c r="H21" s="92" t="s">
        <v>201</v>
      </c>
      <c r="I21" s="79" t="str">
        <f t="shared" si="0"/>
        <v>B</v>
      </c>
      <c r="J21" s="79">
        <f>COUNTIF(I$8:I21,I21)</f>
        <v>2</v>
      </c>
      <c r="K21" s="80">
        <v>0.022337962962962962</v>
      </c>
    </row>
    <row r="22" spans="1:11" ht="19.5" customHeight="1">
      <c r="A22" s="25">
        <v>14</v>
      </c>
      <c r="B22" s="25">
        <v>511</v>
      </c>
      <c r="C22" s="2" t="s">
        <v>182</v>
      </c>
      <c r="D22" s="16" t="s">
        <v>70</v>
      </c>
      <c r="E22" s="78" t="s">
        <v>52</v>
      </c>
      <c r="F22" s="25" t="s">
        <v>3</v>
      </c>
      <c r="G22" s="78">
        <v>1942</v>
      </c>
      <c r="H22" s="18" t="s">
        <v>42</v>
      </c>
      <c r="I22" s="79" t="str">
        <f t="shared" si="0"/>
        <v>E</v>
      </c>
      <c r="J22" s="79">
        <f>COUNTIF(I$8:I22,I22)</f>
        <v>1</v>
      </c>
      <c r="K22" s="80">
        <v>0.02449074074074074</v>
      </c>
    </row>
    <row r="23" spans="1:11" ht="23.25" customHeight="1">
      <c r="A23" s="87"/>
      <c r="B23" s="120"/>
      <c r="C23" s="86"/>
      <c r="D23" s="86"/>
      <c r="E23" s="88"/>
      <c r="F23" s="87"/>
      <c r="G23" s="88"/>
      <c r="H23" s="29"/>
      <c r="I23" s="89"/>
      <c r="J23" s="89"/>
      <c r="K23" s="90"/>
    </row>
    <row r="24" spans="1:7" ht="12.75">
      <c r="A24" s="193" t="s">
        <v>96</v>
      </c>
      <c r="B24" s="193"/>
      <c r="C24" s="193"/>
      <c r="D24" s="193"/>
      <c r="E24" s="193"/>
      <c r="F24" s="193"/>
      <c r="G24" s="193"/>
    </row>
    <row r="25" spans="1:6" ht="12.75">
      <c r="A25" s="193" t="s">
        <v>97</v>
      </c>
      <c r="B25" s="193"/>
      <c r="C25" s="193"/>
      <c r="D25" s="193"/>
      <c r="E25" s="193"/>
      <c r="F25" s="193"/>
    </row>
  </sheetData>
  <sheetProtection/>
  <mergeCells count="6">
    <mergeCell ref="A3:K3"/>
    <mergeCell ref="A4:K4"/>
    <mergeCell ref="A5:K5"/>
    <mergeCell ref="A24:G24"/>
    <mergeCell ref="A25:F25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">
      <selection activeCell="P51" sqref="P51"/>
    </sheetView>
  </sheetViews>
  <sheetFormatPr defaultColWidth="9.140625" defaultRowHeight="12.75"/>
  <cols>
    <col min="1" max="1" width="4.8515625" style="107" customWidth="1"/>
    <col min="2" max="2" width="6.28125" style="105" customWidth="1"/>
    <col min="3" max="3" width="13.00390625" style="106" customWidth="1"/>
    <col min="4" max="4" width="10.28125" style="109" customWidth="1"/>
    <col min="5" max="5" width="5.28125" style="107" customWidth="1"/>
    <col min="6" max="6" width="4.57421875" style="107" customWidth="1"/>
    <col min="7" max="7" width="6.421875" style="108" customWidth="1"/>
    <col min="8" max="8" width="22.00390625" style="109" customWidth="1"/>
    <col min="9" max="9" width="3.8515625" style="107" customWidth="1"/>
    <col min="10" max="10" width="4.57421875" style="107" customWidth="1"/>
    <col min="11" max="11" width="9.57421875" style="107" customWidth="1"/>
    <col min="12" max="16384" width="9.140625" style="109" customWidth="1"/>
  </cols>
  <sheetData>
    <row r="1" spans="6:7" ht="2.25" customHeight="1">
      <c r="F1" s="107" t="s">
        <v>5</v>
      </c>
      <c r="G1" s="108">
        <v>2018</v>
      </c>
    </row>
    <row r="2" ht="12.75" thickBot="1"/>
    <row r="3" spans="1:11" s="159" customFormat="1" ht="18.75" customHeight="1" thickBot="1">
      <c r="A3" s="184" t="s">
        <v>333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1" s="159" customFormat="1" ht="18.75" customHeight="1" thickBot="1">
      <c r="A4" s="196" t="s">
        <v>334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s="159" customFormat="1" ht="18.75" customHeight="1" thickBot="1">
      <c r="A5" s="184" t="s">
        <v>335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</row>
    <row r="6" spans="1:11" s="142" customFormat="1" ht="12">
      <c r="A6" s="127"/>
      <c r="B6" s="126" t="s">
        <v>98</v>
      </c>
      <c r="C6" s="160"/>
      <c r="E6" s="127"/>
      <c r="F6" s="127"/>
      <c r="G6" s="143"/>
      <c r="I6" s="127"/>
      <c r="J6" s="127"/>
      <c r="K6" s="127"/>
    </row>
    <row r="7" spans="1:11" s="142" customFormat="1" ht="36.75" customHeight="1">
      <c r="A7" s="128" t="s">
        <v>186</v>
      </c>
      <c r="B7" s="83" t="s">
        <v>336</v>
      </c>
      <c r="C7" s="31" t="s">
        <v>10</v>
      </c>
      <c r="D7" s="32" t="s">
        <v>0</v>
      </c>
      <c r="E7" s="128" t="s">
        <v>53</v>
      </c>
      <c r="F7" s="104" t="s">
        <v>4</v>
      </c>
      <c r="G7" s="144" t="s">
        <v>6</v>
      </c>
      <c r="H7" s="32" t="s">
        <v>1</v>
      </c>
      <c r="I7" s="104" t="s">
        <v>8</v>
      </c>
      <c r="J7" s="128" t="s">
        <v>9</v>
      </c>
      <c r="K7" s="104" t="s">
        <v>2</v>
      </c>
    </row>
    <row r="8" spans="1:11" s="165" customFormat="1" ht="15" customHeight="1">
      <c r="A8" s="36">
        <v>1</v>
      </c>
      <c r="B8" s="34">
        <v>71</v>
      </c>
      <c r="C8" s="161" t="s">
        <v>337</v>
      </c>
      <c r="D8" s="162" t="s">
        <v>338</v>
      </c>
      <c r="E8" s="163" t="s">
        <v>174</v>
      </c>
      <c r="F8" s="130" t="s">
        <v>3</v>
      </c>
      <c r="G8" s="163">
        <v>1981</v>
      </c>
      <c r="H8" s="161" t="s">
        <v>339</v>
      </c>
      <c r="I8" s="130" t="str">
        <f aca="true" t="shared" si="0" ref="I8:I50">IF($F8="m",IF($G$1-$G8&gt;19,IF($G$1-$G8&lt;40,"A",IF($G$1-$G8&gt;49,IF($G$1-$G8&gt;59,IF($G$1-$G8&gt;69,"E","D"),"C"),"B")),"JM"),IF($G$1-$G8&gt;19,IF($G$1-$G8&lt;40,"F",IF($G$1-$G8&lt;50,"G","H")),"JŽ"))</f>
        <v>A</v>
      </c>
      <c r="J8" s="130">
        <f>COUNTIF(I$8:I8,I8)</f>
        <v>1</v>
      </c>
      <c r="K8" s="164">
        <v>0.03346064814814815</v>
      </c>
    </row>
    <row r="9" spans="1:11" s="169" customFormat="1" ht="15" customHeight="1">
      <c r="A9" s="44">
        <v>2</v>
      </c>
      <c r="B9" s="49">
        <v>1</v>
      </c>
      <c r="C9" s="167" t="s">
        <v>280</v>
      </c>
      <c r="D9" s="138" t="s">
        <v>281</v>
      </c>
      <c r="E9" s="139" t="s">
        <v>174</v>
      </c>
      <c r="F9" s="44" t="s">
        <v>3</v>
      </c>
      <c r="G9" s="139">
        <v>1990</v>
      </c>
      <c r="H9" s="138" t="s">
        <v>282</v>
      </c>
      <c r="I9" s="151" t="str">
        <f t="shared" si="0"/>
        <v>A</v>
      </c>
      <c r="J9" s="46">
        <f>COUNTIF(I$8:I9,I9)</f>
        <v>2</v>
      </c>
      <c r="K9" s="168">
        <v>0.03356481481481482</v>
      </c>
    </row>
    <row r="10" spans="1:11" s="172" customFormat="1" ht="15" customHeight="1">
      <c r="A10" s="51">
        <v>3</v>
      </c>
      <c r="B10" s="171">
        <v>23</v>
      </c>
      <c r="C10" s="154" t="s">
        <v>327</v>
      </c>
      <c r="D10" s="155" t="s">
        <v>41</v>
      </c>
      <c r="E10" s="156" t="s">
        <v>52</v>
      </c>
      <c r="F10" s="157" t="s">
        <v>3</v>
      </c>
      <c r="G10" s="156">
        <v>1991</v>
      </c>
      <c r="H10" s="155" t="s">
        <v>47</v>
      </c>
      <c r="I10" s="157" t="str">
        <f t="shared" si="0"/>
        <v>A</v>
      </c>
      <c r="J10" s="157">
        <f>COUNTIF(I$8:I10,I10)</f>
        <v>3</v>
      </c>
      <c r="K10" s="158">
        <v>0.03518518518518519</v>
      </c>
    </row>
    <row r="11" spans="1:11" s="145" customFormat="1" ht="15" customHeight="1">
      <c r="A11" s="78">
        <v>4</v>
      </c>
      <c r="B11" s="84">
        <v>41</v>
      </c>
      <c r="C11" s="118" t="s">
        <v>191</v>
      </c>
      <c r="D11" s="116" t="s">
        <v>70</v>
      </c>
      <c r="E11" s="112" t="s">
        <v>52</v>
      </c>
      <c r="F11" s="81" t="s">
        <v>3</v>
      </c>
      <c r="G11" s="112">
        <v>1990</v>
      </c>
      <c r="H11" s="116" t="s">
        <v>50</v>
      </c>
      <c r="I11" s="81" t="str">
        <f t="shared" si="0"/>
        <v>A</v>
      </c>
      <c r="J11" s="81">
        <f>COUNTIF(I$8:I11,I11)</f>
        <v>4</v>
      </c>
      <c r="K11" s="129">
        <v>0.038078703703703705</v>
      </c>
    </row>
    <row r="12" spans="1:11" s="145" customFormat="1" ht="15" customHeight="1">
      <c r="A12" s="78">
        <v>5</v>
      </c>
      <c r="B12" s="84">
        <v>35</v>
      </c>
      <c r="C12" s="118" t="s">
        <v>211</v>
      </c>
      <c r="D12" s="116" t="s">
        <v>22</v>
      </c>
      <c r="E12" s="112" t="s">
        <v>52</v>
      </c>
      <c r="F12" s="81" t="s">
        <v>3</v>
      </c>
      <c r="G12" s="112">
        <v>1988</v>
      </c>
      <c r="H12" s="116" t="s">
        <v>47</v>
      </c>
      <c r="I12" s="81" t="str">
        <f t="shared" si="0"/>
        <v>A</v>
      </c>
      <c r="J12" s="81">
        <f>COUNTIF(I$8:I12,I12)</f>
        <v>5</v>
      </c>
      <c r="K12" s="129">
        <v>0.0390625</v>
      </c>
    </row>
    <row r="13" spans="1:11" s="145" customFormat="1" ht="12" hidden="1">
      <c r="A13" s="78">
        <v>11</v>
      </c>
      <c r="B13" s="84">
        <v>116</v>
      </c>
      <c r="C13" s="118" t="s">
        <v>258</v>
      </c>
      <c r="D13" s="116" t="s">
        <v>259</v>
      </c>
      <c r="E13" s="112" t="s">
        <v>52</v>
      </c>
      <c r="F13" s="81" t="s">
        <v>3</v>
      </c>
      <c r="G13" s="112">
        <v>1981</v>
      </c>
      <c r="H13" s="116" t="s">
        <v>43</v>
      </c>
      <c r="I13" s="81" t="str">
        <f t="shared" si="0"/>
        <v>A</v>
      </c>
      <c r="J13" s="81">
        <f>COUNTIF(I$8:I13,I13)</f>
        <v>6</v>
      </c>
      <c r="K13" s="129">
        <v>0.03957175925925926</v>
      </c>
    </row>
    <row r="14" spans="1:11" s="145" customFormat="1" ht="12" hidden="1">
      <c r="A14" s="78">
        <v>12</v>
      </c>
      <c r="B14" s="113">
        <v>102</v>
      </c>
      <c r="C14" s="118" t="s">
        <v>105</v>
      </c>
      <c r="D14" s="116" t="s">
        <v>121</v>
      </c>
      <c r="E14" s="112" t="s">
        <v>52</v>
      </c>
      <c r="F14" s="81" t="s">
        <v>3</v>
      </c>
      <c r="G14" s="112">
        <v>1987</v>
      </c>
      <c r="H14" s="116" t="s">
        <v>260</v>
      </c>
      <c r="I14" s="81" t="str">
        <f t="shared" si="0"/>
        <v>A</v>
      </c>
      <c r="J14" s="81">
        <f>COUNTIF(I$8:I14,I14)</f>
        <v>7</v>
      </c>
      <c r="K14" s="129">
        <v>0.040625</v>
      </c>
    </row>
    <row r="15" spans="1:11" s="145" customFormat="1" ht="12" hidden="1">
      <c r="A15" s="78">
        <v>16</v>
      </c>
      <c r="B15" s="113">
        <v>124</v>
      </c>
      <c r="C15" s="118" t="s">
        <v>54</v>
      </c>
      <c r="D15" s="116" t="s">
        <v>63</v>
      </c>
      <c r="E15" s="112" t="s">
        <v>52</v>
      </c>
      <c r="F15" s="81" t="s">
        <v>3</v>
      </c>
      <c r="G15" s="112">
        <v>1988</v>
      </c>
      <c r="H15" s="116" t="s">
        <v>194</v>
      </c>
      <c r="I15" s="81" t="str">
        <f t="shared" si="0"/>
        <v>A</v>
      </c>
      <c r="J15" s="81">
        <f>COUNTIF(I$8:I15,I15)</f>
        <v>8</v>
      </c>
      <c r="K15" s="129">
        <v>0.04210648148148149</v>
      </c>
    </row>
    <row r="16" spans="1:11" s="145" customFormat="1" ht="12" hidden="1">
      <c r="A16" s="78">
        <v>17</v>
      </c>
      <c r="B16" s="84">
        <v>18</v>
      </c>
      <c r="C16" s="118" t="s">
        <v>91</v>
      </c>
      <c r="D16" s="116" t="s">
        <v>27</v>
      </c>
      <c r="E16" s="112" t="s">
        <v>52</v>
      </c>
      <c r="F16" s="81" t="s">
        <v>3</v>
      </c>
      <c r="G16" s="112">
        <v>1990</v>
      </c>
      <c r="H16" s="116" t="s">
        <v>132</v>
      </c>
      <c r="I16" s="81" t="str">
        <f t="shared" si="0"/>
        <v>A</v>
      </c>
      <c r="J16" s="81">
        <f>COUNTIF(I$8:I16,I16)</f>
        <v>9</v>
      </c>
      <c r="K16" s="129">
        <v>0.04287037037037037</v>
      </c>
    </row>
    <row r="17" spans="1:11" s="145" customFormat="1" ht="12" hidden="1">
      <c r="A17" s="78">
        <v>20</v>
      </c>
      <c r="B17" s="113">
        <v>113</v>
      </c>
      <c r="C17" s="118" t="s">
        <v>212</v>
      </c>
      <c r="D17" s="116" t="s">
        <v>121</v>
      </c>
      <c r="E17" s="112" t="s">
        <v>52</v>
      </c>
      <c r="F17" s="81" t="s">
        <v>3</v>
      </c>
      <c r="G17" s="112">
        <v>1979</v>
      </c>
      <c r="H17" s="116" t="s">
        <v>51</v>
      </c>
      <c r="I17" s="81" t="str">
        <f t="shared" si="0"/>
        <v>A</v>
      </c>
      <c r="J17" s="81">
        <f>COUNTIF(I$8:I17,I17)</f>
        <v>10</v>
      </c>
      <c r="K17" s="129">
        <v>0.0431712962962963</v>
      </c>
    </row>
    <row r="18" spans="1:11" s="145" customFormat="1" ht="12" hidden="1">
      <c r="A18" s="78">
        <v>24</v>
      </c>
      <c r="B18" s="84">
        <v>45</v>
      </c>
      <c r="C18" s="118" t="s">
        <v>107</v>
      </c>
      <c r="D18" s="116" t="s">
        <v>35</v>
      </c>
      <c r="E18" s="112" t="s">
        <v>52</v>
      </c>
      <c r="F18" s="81" t="s">
        <v>3</v>
      </c>
      <c r="G18" s="112">
        <v>1987</v>
      </c>
      <c r="H18" s="116" t="s">
        <v>208</v>
      </c>
      <c r="I18" s="81" t="str">
        <f t="shared" si="0"/>
        <v>A</v>
      </c>
      <c r="J18" s="81">
        <f>COUNTIF(I$8:I18,I18)</f>
        <v>11</v>
      </c>
      <c r="K18" s="129">
        <v>0.04372685185185185</v>
      </c>
    </row>
    <row r="19" spans="1:11" s="145" customFormat="1" ht="12" hidden="1">
      <c r="A19" s="78">
        <v>26</v>
      </c>
      <c r="B19" s="113">
        <v>87</v>
      </c>
      <c r="C19" s="118" t="s">
        <v>310</v>
      </c>
      <c r="D19" s="116" t="s">
        <v>71</v>
      </c>
      <c r="E19" s="112" t="s">
        <v>52</v>
      </c>
      <c r="F19" s="81" t="s">
        <v>3</v>
      </c>
      <c r="G19" s="112">
        <v>1983</v>
      </c>
      <c r="H19" s="116" t="s">
        <v>50</v>
      </c>
      <c r="I19" s="81" t="str">
        <f t="shared" si="0"/>
        <v>A</v>
      </c>
      <c r="J19" s="81">
        <f>COUNTIF(I$8:I19,I19)</f>
        <v>12</v>
      </c>
      <c r="K19" s="129">
        <v>0.04390046296296296</v>
      </c>
    </row>
    <row r="20" spans="1:11" s="145" customFormat="1" ht="12" hidden="1">
      <c r="A20" s="78">
        <v>28</v>
      </c>
      <c r="B20" s="84">
        <v>58</v>
      </c>
      <c r="C20" s="118" t="s">
        <v>103</v>
      </c>
      <c r="D20" s="116" t="s">
        <v>32</v>
      </c>
      <c r="E20" s="112" t="s">
        <v>52</v>
      </c>
      <c r="F20" s="81" t="s">
        <v>3</v>
      </c>
      <c r="G20" s="112">
        <v>1983</v>
      </c>
      <c r="H20" s="116" t="s">
        <v>297</v>
      </c>
      <c r="I20" s="81" t="str">
        <f t="shared" si="0"/>
        <v>A</v>
      </c>
      <c r="J20" s="81">
        <f>COUNTIF(I$8:I20,I20)</f>
        <v>13</v>
      </c>
      <c r="K20" s="129">
        <v>0.0446875</v>
      </c>
    </row>
    <row r="21" spans="1:11" s="145" customFormat="1" ht="12" hidden="1">
      <c r="A21" s="78">
        <v>34</v>
      </c>
      <c r="B21" s="84">
        <v>44</v>
      </c>
      <c r="C21" s="118" t="s">
        <v>106</v>
      </c>
      <c r="D21" s="116" t="s">
        <v>40</v>
      </c>
      <c r="E21" s="112" t="s">
        <v>52</v>
      </c>
      <c r="F21" s="81" t="s">
        <v>3</v>
      </c>
      <c r="G21" s="112">
        <v>1982</v>
      </c>
      <c r="H21" s="116" t="s">
        <v>249</v>
      </c>
      <c r="I21" s="81" t="str">
        <f t="shared" si="0"/>
        <v>A</v>
      </c>
      <c r="J21" s="81">
        <f>COUNTIF(I$8:I21,I21)</f>
        <v>14</v>
      </c>
      <c r="K21" s="129">
        <v>0.04539351851851852</v>
      </c>
    </row>
    <row r="22" spans="1:11" s="145" customFormat="1" ht="12" hidden="1">
      <c r="A22" s="78">
        <v>40</v>
      </c>
      <c r="B22" s="113">
        <v>134</v>
      </c>
      <c r="C22" s="118" t="s">
        <v>230</v>
      </c>
      <c r="D22" s="116" t="s">
        <v>32</v>
      </c>
      <c r="E22" s="112" t="s">
        <v>52</v>
      </c>
      <c r="F22" s="81" t="s">
        <v>3</v>
      </c>
      <c r="G22" s="112">
        <v>1982</v>
      </c>
      <c r="H22" s="116" t="s">
        <v>231</v>
      </c>
      <c r="I22" s="81" t="str">
        <f t="shared" si="0"/>
        <v>A</v>
      </c>
      <c r="J22" s="81">
        <f>COUNTIF(I$8:I22,I22)</f>
        <v>15</v>
      </c>
      <c r="K22" s="129">
        <v>0.045925925925925926</v>
      </c>
    </row>
    <row r="23" spans="1:11" s="145" customFormat="1" ht="12" hidden="1">
      <c r="A23" s="78">
        <v>47</v>
      </c>
      <c r="B23" s="84">
        <v>49</v>
      </c>
      <c r="C23" s="118" t="s">
        <v>236</v>
      </c>
      <c r="D23" s="116" t="s">
        <v>22</v>
      </c>
      <c r="E23" s="112" t="s">
        <v>52</v>
      </c>
      <c r="F23" s="81" t="s">
        <v>3</v>
      </c>
      <c r="G23" s="112">
        <v>1985</v>
      </c>
      <c r="H23" s="116" t="s">
        <v>237</v>
      </c>
      <c r="I23" s="81" t="str">
        <f t="shared" si="0"/>
        <v>A</v>
      </c>
      <c r="J23" s="81">
        <f>COUNTIF(I$8:I23,I23)</f>
        <v>16</v>
      </c>
      <c r="K23" s="129">
        <v>0.04649305555555555</v>
      </c>
    </row>
    <row r="24" spans="1:11" s="145" customFormat="1" ht="12" hidden="1">
      <c r="A24" s="78">
        <v>48</v>
      </c>
      <c r="B24" s="113">
        <v>163</v>
      </c>
      <c r="C24" s="146" t="s">
        <v>145</v>
      </c>
      <c r="D24" s="147" t="s">
        <v>32</v>
      </c>
      <c r="E24" s="81" t="s">
        <v>52</v>
      </c>
      <c r="F24" s="81" t="s">
        <v>3</v>
      </c>
      <c r="G24" s="81">
        <v>1983</v>
      </c>
      <c r="H24" s="147" t="s">
        <v>360</v>
      </c>
      <c r="I24" s="81" t="str">
        <f t="shared" si="0"/>
        <v>A</v>
      </c>
      <c r="J24" s="81">
        <f>COUNTIF(I$8:I24,I24)</f>
        <v>17</v>
      </c>
      <c r="K24" s="129">
        <v>0.04653935185185185</v>
      </c>
    </row>
    <row r="25" spans="1:11" s="145" customFormat="1" ht="12" hidden="1">
      <c r="A25" s="78">
        <v>49</v>
      </c>
      <c r="B25" s="113">
        <v>144</v>
      </c>
      <c r="C25" s="118" t="s">
        <v>20</v>
      </c>
      <c r="D25" s="116" t="s">
        <v>28</v>
      </c>
      <c r="E25" s="112" t="s">
        <v>52</v>
      </c>
      <c r="F25" s="81" t="s">
        <v>3</v>
      </c>
      <c r="G25" s="112">
        <v>1980</v>
      </c>
      <c r="H25" s="116" t="s">
        <v>46</v>
      </c>
      <c r="I25" s="81" t="str">
        <f t="shared" si="0"/>
        <v>A</v>
      </c>
      <c r="J25" s="81">
        <f>COUNTIF(I$8:I25,I25)</f>
        <v>18</v>
      </c>
      <c r="K25" s="129">
        <v>0.0465625</v>
      </c>
    </row>
    <row r="26" spans="1:11" s="145" customFormat="1" ht="12" hidden="1">
      <c r="A26" s="78">
        <v>54</v>
      </c>
      <c r="B26" s="113">
        <v>132</v>
      </c>
      <c r="C26" s="118" t="s">
        <v>293</v>
      </c>
      <c r="D26" s="116" t="s">
        <v>24</v>
      </c>
      <c r="E26" s="112" t="s">
        <v>52</v>
      </c>
      <c r="F26" s="81" t="s">
        <v>3</v>
      </c>
      <c r="G26" s="112">
        <v>1983</v>
      </c>
      <c r="H26" s="116" t="s">
        <v>294</v>
      </c>
      <c r="I26" s="81" t="str">
        <f t="shared" si="0"/>
        <v>A</v>
      </c>
      <c r="J26" s="81">
        <f>COUNTIF(I$8:I26,I26)</f>
        <v>19</v>
      </c>
      <c r="K26" s="129">
        <v>0.04752314814814815</v>
      </c>
    </row>
    <row r="27" spans="1:11" s="145" customFormat="1" ht="12" hidden="1">
      <c r="A27" s="78">
        <v>56</v>
      </c>
      <c r="B27" s="84">
        <v>50</v>
      </c>
      <c r="C27" s="118" t="s">
        <v>331</v>
      </c>
      <c r="D27" s="116" t="s">
        <v>23</v>
      </c>
      <c r="E27" s="112" t="s">
        <v>52</v>
      </c>
      <c r="F27" s="81" t="s">
        <v>3</v>
      </c>
      <c r="G27" s="112">
        <v>1981</v>
      </c>
      <c r="H27" s="116" t="s">
        <v>332</v>
      </c>
      <c r="I27" s="81" t="str">
        <f t="shared" si="0"/>
        <v>A</v>
      </c>
      <c r="J27" s="81">
        <f>COUNTIF(I$8:I27,I27)</f>
        <v>20</v>
      </c>
      <c r="K27" s="129">
        <v>0.04780092592592592</v>
      </c>
    </row>
    <row r="28" spans="1:11" s="145" customFormat="1" ht="12" hidden="1">
      <c r="A28" s="78">
        <v>57</v>
      </c>
      <c r="B28" s="113">
        <v>135</v>
      </c>
      <c r="C28" s="146" t="s">
        <v>348</v>
      </c>
      <c r="D28" s="147" t="s">
        <v>23</v>
      </c>
      <c r="E28" s="81" t="s">
        <v>52</v>
      </c>
      <c r="F28" s="81" t="s">
        <v>3</v>
      </c>
      <c r="G28" s="81">
        <v>1986</v>
      </c>
      <c r="H28" s="147" t="s">
        <v>42</v>
      </c>
      <c r="I28" s="81" t="str">
        <f t="shared" si="0"/>
        <v>A</v>
      </c>
      <c r="J28" s="81">
        <f>COUNTIF(I$8:I28,I28)</f>
        <v>21</v>
      </c>
      <c r="K28" s="129">
        <v>0.0478125</v>
      </c>
    </row>
    <row r="29" spans="1:11" s="145" customFormat="1" ht="12" hidden="1">
      <c r="A29" s="78">
        <v>68</v>
      </c>
      <c r="B29" s="113">
        <v>86</v>
      </c>
      <c r="C29" s="118" t="s">
        <v>343</v>
      </c>
      <c r="D29" s="147" t="s">
        <v>71</v>
      </c>
      <c r="E29" s="81" t="s">
        <v>52</v>
      </c>
      <c r="F29" s="81" t="s">
        <v>3</v>
      </c>
      <c r="G29" s="81">
        <v>1985</v>
      </c>
      <c r="H29" s="147" t="s">
        <v>50</v>
      </c>
      <c r="I29" s="81" t="str">
        <f t="shared" si="0"/>
        <v>A</v>
      </c>
      <c r="J29" s="81">
        <f>COUNTIF(I$8:I29,I29)</f>
        <v>22</v>
      </c>
      <c r="K29" s="129">
        <v>0.049421296296296297</v>
      </c>
    </row>
    <row r="30" spans="1:11" s="145" customFormat="1" ht="12" hidden="1">
      <c r="A30" s="78">
        <v>71</v>
      </c>
      <c r="B30" s="113">
        <v>150</v>
      </c>
      <c r="C30" s="118" t="s">
        <v>63</v>
      </c>
      <c r="D30" s="116" t="s">
        <v>72</v>
      </c>
      <c r="E30" s="112" t="s">
        <v>52</v>
      </c>
      <c r="F30" s="81" t="s">
        <v>3</v>
      </c>
      <c r="G30" s="112">
        <v>1980</v>
      </c>
      <c r="H30" s="116" t="s">
        <v>134</v>
      </c>
      <c r="I30" s="81" t="str">
        <f t="shared" si="0"/>
        <v>A</v>
      </c>
      <c r="J30" s="81">
        <f>COUNTIF(I$8:I30,I30)</f>
        <v>23</v>
      </c>
      <c r="K30" s="129">
        <v>0.04988425925925926</v>
      </c>
    </row>
    <row r="31" spans="1:11" s="145" customFormat="1" ht="12" hidden="1">
      <c r="A31" s="78">
        <v>79</v>
      </c>
      <c r="B31" s="113">
        <v>88</v>
      </c>
      <c r="C31" s="146" t="s">
        <v>344</v>
      </c>
      <c r="D31" s="147" t="s">
        <v>221</v>
      </c>
      <c r="E31" s="81" t="s">
        <v>52</v>
      </c>
      <c r="F31" s="81" t="s">
        <v>3</v>
      </c>
      <c r="G31" s="117">
        <v>1979</v>
      </c>
      <c r="H31" s="147" t="s">
        <v>42</v>
      </c>
      <c r="I31" s="81" t="str">
        <f t="shared" si="0"/>
        <v>A</v>
      </c>
      <c r="J31" s="81">
        <f>COUNTIF(I$8:I31,I31)</f>
        <v>24</v>
      </c>
      <c r="K31" s="129">
        <v>0.0506712962962963</v>
      </c>
    </row>
    <row r="32" spans="1:11" s="145" customFormat="1" ht="12" hidden="1">
      <c r="A32" s="78">
        <v>81</v>
      </c>
      <c r="B32" s="113">
        <v>108</v>
      </c>
      <c r="C32" s="118" t="s">
        <v>55</v>
      </c>
      <c r="D32" s="116" t="s">
        <v>161</v>
      </c>
      <c r="E32" s="112" t="s">
        <v>52</v>
      </c>
      <c r="F32" s="81" t="s">
        <v>3</v>
      </c>
      <c r="G32" s="112">
        <v>1988</v>
      </c>
      <c r="H32" s="116" t="s">
        <v>75</v>
      </c>
      <c r="I32" s="81" t="str">
        <f t="shared" si="0"/>
        <v>A</v>
      </c>
      <c r="J32" s="81">
        <f>COUNTIF(I$8:I32,I32)</f>
        <v>25</v>
      </c>
      <c r="K32" s="129">
        <v>0.05092592592592593</v>
      </c>
    </row>
    <row r="33" spans="1:11" s="145" customFormat="1" ht="12" hidden="1">
      <c r="A33" s="78">
        <v>86</v>
      </c>
      <c r="B33" s="113">
        <v>162</v>
      </c>
      <c r="C33" s="146" t="s">
        <v>107</v>
      </c>
      <c r="D33" s="147" t="s">
        <v>359</v>
      </c>
      <c r="E33" s="81" t="s">
        <v>52</v>
      </c>
      <c r="F33" s="81" t="s">
        <v>3</v>
      </c>
      <c r="G33" s="81">
        <v>1982</v>
      </c>
      <c r="H33" s="147" t="s">
        <v>133</v>
      </c>
      <c r="I33" s="81" t="str">
        <f t="shared" si="0"/>
        <v>A</v>
      </c>
      <c r="J33" s="81" t="str">
        <f>IF($F33="m",IF($G$1-$G33&gt;19,IF($G$1-$G33&lt;40,"A",IF($G$1-$G33&gt;49,IF($G$1-$G33&gt;59,IF($G$1-$G33&gt;69,"E","D"),"C"),"B")),"JM"),IF($G$1-$G33&gt;19,IF($G$1-$G33&lt;40,"F",IF($G$1-$G33&lt;50,"G","H")),"JŽ"))</f>
        <v>A</v>
      </c>
      <c r="K33" s="129">
        <v>0.051527777777777777</v>
      </c>
    </row>
    <row r="34" spans="1:11" s="145" customFormat="1" ht="12" hidden="1">
      <c r="A34" s="78">
        <v>91</v>
      </c>
      <c r="B34" s="113">
        <v>106</v>
      </c>
      <c r="C34" s="118" t="s">
        <v>104</v>
      </c>
      <c r="D34" s="116" t="s">
        <v>221</v>
      </c>
      <c r="E34" s="112" t="s">
        <v>52</v>
      </c>
      <c r="F34" s="81" t="s">
        <v>3</v>
      </c>
      <c r="G34" s="112">
        <v>1987</v>
      </c>
      <c r="H34" s="116" t="s">
        <v>73</v>
      </c>
      <c r="I34" s="81" t="str">
        <f t="shared" si="0"/>
        <v>A</v>
      </c>
      <c r="J34" s="81">
        <f>COUNTIF(I$8:I34,I34)</f>
        <v>27</v>
      </c>
      <c r="K34" s="129">
        <v>0.05204861111111111</v>
      </c>
    </row>
    <row r="35" spans="1:11" s="145" customFormat="1" ht="12" hidden="1">
      <c r="A35" s="78">
        <v>93</v>
      </c>
      <c r="B35" s="84">
        <v>26</v>
      </c>
      <c r="C35" s="118" t="s">
        <v>112</v>
      </c>
      <c r="D35" s="116" t="s">
        <v>315</v>
      </c>
      <c r="E35" s="112" t="s">
        <v>52</v>
      </c>
      <c r="F35" s="81" t="s">
        <v>3</v>
      </c>
      <c r="G35" s="112">
        <v>1989</v>
      </c>
      <c r="H35" s="116" t="s">
        <v>47</v>
      </c>
      <c r="I35" s="81" t="str">
        <f t="shared" si="0"/>
        <v>A</v>
      </c>
      <c r="J35" s="81">
        <f>COUNTIF(I$8:I35,I35)</f>
        <v>28</v>
      </c>
      <c r="K35" s="129">
        <v>0.05228009259259259</v>
      </c>
    </row>
    <row r="36" spans="1:11" s="145" customFormat="1" ht="12" hidden="1">
      <c r="A36" s="78">
        <v>94</v>
      </c>
      <c r="B36" s="113">
        <v>84</v>
      </c>
      <c r="C36" s="118" t="s">
        <v>113</v>
      </c>
      <c r="D36" s="116" t="s">
        <v>23</v>
      </c>
      <c r="E36" s="112" t="s">
        <v>52</v>
      </c>
      <c r="F36" s="81" t="s">
        <v>3</v>
      </c>
      <c r="G36" s="112">
        <v>1989</v>
      </c>
      <c r="H36" s="116" t="s">
        <v>42</v>
      </c>
      <c r="I36" s="81" t="str">
        <f t="shared" si="0"/>
        <v>A</v>
      </c>
      <c r="J36" s="81">
        <f>COUNTIF(I$8:I36,I36)</f>
        <v>29</v>
      </c>
      <c r="K36" s="129">
        <v>0.05229166666666666</v>
      </c>
    </row>
    <row r="37" spans="1:11" s="145" customFormat="1" ht="12" hidden="1">
      <c r="A37" s="78">
        <v>95</v>
      </c>
      <c r="B37" s="84">
        <v>15</v>
      </c>
      <c r="C37" s="118" t="s">
        <v>107</v>
      </c>
      <c r="D37" s="116" t="s">
        <v>26</v>
      </c>
      <c r="E37" s="112" t="s">
        <v>52</v>
      </c>
      <c r="F37" s="81" t="s">
        <v>3</v>
      </c>
      <c r="G37" s="112">
        <v>1994</v>
      </c>
      <c r="H37" s="116" t="s">
        <v>207</v>
      </c>
      <c r="I37" s="81" t="str">
        <f t="shared" si="0"/>
        <v>A</v>
      </c>
      <c r="J37" s="81">
        <f>COUNTIF(I$8:I37,I37)</f>
        <v>30</v>
      </c>
      <c r="K37" s="129">
        <v>0.05237268518518518</v>
      </c>
    </row>
    <row r="38" spans="1:11" s="145" customFormat="1" ht="12" hidden="1">
      <c r="A38" s="78">
        <v>98</v>
      </c>
      <c r="B38" s="84">
        <v>61</v>
      </c>
      <c r="C38" s="118" t="s">
        <v>311</v>
      </c>
      <c r="D38" s="116" t="s">
        <v>312</v>
      </c>
      <c r="E38" s="112" t="s">
        <v>52</v>
      </c>
      <c r="F38" s="81" t="s">
        <v>3</v>
      </c>
      <c r="G38" s="112">
        <v>1991</v>
      </c>
      <c r="H38" s="116" t="s">
        <v>313</v>
      </c>
      <c r="I38" s="81" t="str">
        <f t="shared" si="0"/>
        <v>A</v>
      </c>
      <c r="J38" s="81">
        <f>COUNTIF(I$8:I38,I38)</f>
        <v>31</v>
      </c>
      <c r="K38" s="129">
        <v>0.052638888888888895</v>
      </c>
    </row>
    <row r="39" spans="1:11" s="145" customFormat="1" ht="12" hidden="1">
      <c r="A39" s="78">
        <v>105</v>
      </c>
      <c r="B39" s="113">
        <v>69</v>
      </c>
      <c r="C39" s="118" t="s">
        <v>307</v>
      </c>
      <c r="D39" s="116" t="s">
        <v>94</v>
      </c>
      <c r="E39" s="112" t="s">
        <v>52</v>
      </c>
      <c r="F39" s="81" t="s">
        <v>3</v>
      </c>
      <c r="G39" s="112">
        <v>1985</v>
      </c>
      <c r="H39" s="116" t="s">
        <v>308</v>
      </c>
      <c r="I39" s="81" t="str">
        <f t="shared" si="0"/>
        <v>A</v>
      </c>
      <c r="J39" s="81">
        <f>COUNTIF(I$8:I39,I39)</f>
        <v>32</v>
      </c>
      <c r="K39" s="129">
        <v>0.05322916666666666</v>
      </c>
    </row>
    <row r="40" spans="1:11" s="145" customFormat="1" ht="12" hidden="1">
      <c r="A40" s="78">
        <v>106</v>
      </c>
      <c r="B40" s="84">
        <v>12</v>
      </c>
      <c r="C40" s="118" t="s">
        <v>109</v>
      </c>
      <c r="D40" s="116" t="s">
        <v>22</v>
      </c>
      <c r="E40" s="112" t="s">
        <v>52</v>
      </c>
      <c r="F40" s="81" t="s">
        <v>3</v>
      </c>
      <c r="G40" s="112">
        <v>1982</v>
      </c>
      <c r="H40" s="116" t="s">
        <v>43</v>
      </c>
      <c r="I40" s="81" t="str">
        <f t="shared" si="0"/>
        <v>A</v>
      </c>
      <c r="J40" s="81">
        <f>COUNTIF(I$8:I40,I40)</f>
        <v>33</v>
      </c>
      <c r="K40" s="129">
        <v>0.05347222222222222</v>
      </c>
    </row>
    <row r="41" spans="1:11" s="145" customFormat="1" ht="12" hidden="1">
      <c r="A41" s="78">
        <v>109</v>
      </c>
      <c r="B41" s="84">
        <v>30</v>
      </c>
      <c r="C41" s="118" t="s">
        <v>251</v>
      </c>
      <c r="D41" s="116" t="s">
        <v>34</v>
      </c>
      <c r="E41" s="112" t="s">
        <v>52</v>
      </c>
      <c r="F41" s="81" t="s">
        <v>3</v>
      </c>
      <c r="G41" s="112">
        <v>1988</v>
      </c>
      <c r="H41" s="116" t="s">
        <v>47</v>
      </c>
      <c r="I41" s="81" t="str">
        <f t="shared" si="0"/>
        <v>A</v>
      </c>
      <c r="J41" s="81">
        <f>COUNTIF(I$8:I41,I41)</f>
        <v>34</v>
      </c>
      <c r="K41" s="129">
        <v>0.05436342592592593</v>
      </c>
    </row>
    <row r="42" spans="1:11" s="145" customFormat="1" ht="12" hidden="1">
      <c r="A42" s="78">
        <v>111</v>
      </c>
      <c r="B42" s="113">
        <v>139</v>
      </c>
      <c r="C42" s="146" t="s">
        <v>89</v>
      </c>
      <c r="D42" s="147" t="s">
        <v>213</v>
      </c>
      <c r="E42" s="81" t="s">
        <v>52</v>
      </c>
      <c r="F42" s="81" t="s">
        <v>3</v>
      </c>
      <c r="G42" s="81">
        <v>1990</v>
      </c>
      <c r="H42" s="147" t="s">
        <v>172</v>
      </c>
      <c r="I42" s="81" t="str">
        <f t="shared" si="0"/>
        <v>A</v>
      </c>
      <c r="J42" s="81">
        <f>COUNTIF(I$8:I42,I42)</f>
        <v>35</v>
      </c>
      <c r="K42" s="129">
        <v>0.054907407407407405</v>
      </c>
    </row>
    <row r="43" spans="1:11" s="145" customFormat="1" ht="12" hidden="1">
      <c r="A43" s="78">
        <v>112</v>
      </c>
      <c r="B43" s="113">
        <v>166</v>
      </c>
      <c r="C43" s="118" t="s">
        <v>239</v>
      </c>
      <c r="D43" s="116" t="s">
        <v>167</v>
      </c>
      <c r="E43" s="112" t="s">
        <v>52</v>
      </c>
      <c r="F43" s="81" t="s">
        <v>3</v>
      </c>
      <c r="G43" s="112">
        <v>1983</v>
      </c>
      <c r="H43" s="116" t="s">
        <v>240</v>
      </c>
      <c r="I43" s="81" t="str">
        <f t="shared" si="0"/>
        <v>A</v>
      </c>
      <c r="J43" s="81">
        <f>COUNTIF(I$8:I43,I43)</f>
        <v>36</v>
      </c>
      <c r="K43" s="129">
        <v>0.055567129629629626</v>
      </c>
    </row>
    <row r="44" spans="1:11" s="145" customFormat="1" ht="12" hidden="1">
      <c r="A44" s="78">
        <v>113</v>
      </c>
      <c r="B44" s="113">
        <v>114</v>
      </c>
      <c r="C44" s="146" t="s">
        <v>346</v>
      </c>
      <c r="D44" s="147" t="s">
        <v>22</v>
      </c>
      <c r="E44" s="81" t="s">
        <v>52</v>
      </c>
      <c r="F44" s="81" t="s">
        <v>3</v>
      </c>
      <c r="G44" s="81">
        <v>1988</v>
      </c>
      <c r="H44" s="147" t="s">
        <v>347</v>
      </c>
      <c r="I44" s="81" t="str">
        <f t="shared" si="0"/>
        <v>A</v>
      </c>
      <c r="J44" s="81">
        <f>COUNTIF(I$8:I44,I44)</f>
        <v>37</v>
      </c>
      <c r="K44" s="129">
        <v>0.05597222222222222</v>
      </c>
    </row>
    <row r="45" spans="1:11" s="145" customFormat="1" ht="12" hidden="1">
      <c r="A45" s="78">
        <v>123</v>
      </c>
      <c r="B45" s="113">
        <v>160</v>
      </c>
      <c r="C45" s="146" t="s">
        <v>358</v>
      </c>
      <c r="D45" s="147" t="s">
        <v>41</v>
      </c>
      <c r="E45" s="81" t="s">
        <v>52</v>
      </c>
      <c r="F45" s="81" t="s">
        <v>3</v>
      </c>
      <c r="G45" s="81">
        <v>1981</v>
      </c>
      <c r="H45" s="147" t="s">
        <v>291</v>
      </c>
      <c r="I45" s="81" t="str">
        <f t="shared" si="0"/>
        <v>A</v>
      </c>
      <c r="J45" s="81">
        <f>COUNTIF(I$8:I45,I45)</f>
        <v>38</v>
      </c>
      <c r="K45" s="129">
        <v>0.05824074074074074</v>
      </c>
    </row>
    <row r="46" spans="1:11" s="145" customFormat="1" ht="12" hidden="1">
      <c r="A46" s="78">
        <v>124</v>
      </c>
      <c r="B46" s="84">
        <v>43</v>
      </c>
      <c r="C46" s="118" t="s">
        <v>279</v>
      </c>
      <c r="D46" s="116" t="s">
        <v>23</v>
      </c>
      <c r="E46" s="112" t="s">
        <v>52</v>
      </c>
      <c r="F46" s="81" t="s">
        <v>3</v>
      </c>
      <c r="G46" s="112">
        <v>1996</v>
      </c>
      <c r="H46" s="116" t="s">
        <v>48</v>
      </c>
      <c r="I46" s="81" t="str">
        <f t="shared" si="0"/>
        <v>A</v>
      </c>
      <c r="J46" s="81">
        <f>COUNTIF(I$8:I46,I46)</f>
        <v>39</v>
      </c>
      <c r="K46" s="129">
        <v>0.058368055555555555</v>
      </c>
    </row>
    <row r="47" spans="1:11" s="145" customFormat="1" ht="12" hidden="1">
      <c r="A47" s="78">
        <v>128</v>
      </c>
      <c r="B47" s="84">
        <v>9</v>
      </c>
      <c r="C47" s="118" t="s">
        <v>270</v>
      </c>
      <c r="D47" s="116" t="s">
        <v>167</v>
      </c>
      <c r="E47" s="112" t="s">
        <v>52</v>
      </c>
      <c r="F47" s="81" t="s">
        <v>3</v>
      </c>
      <c r="G47" s="112">
        <v>1983</v>
      </c>
      <c r="H47" s="116" t="s">
        <v>271</v>
      </c>
      <c r="I47" s="81" t="str">
        <f t="shared" si="0"/>
        <v>A</v>
      </c>
      <c r="J47" s="81">
        <f>COUNTIF(I$8:I47,I47)</f>
        <v>40</v>
      </c>
      <c r="K47" s="129">
        <v>0.06380787037037038</v>
      </c>
    </row>
    <row r="48" spans="1:11" s="145" customFormat="1" ht="12" hidden="1">
      <c r="A48" s="78">
        <v>133</v>
      </c>
      <c r="B48" s="113">
        <v>154</v>
      </c>
      <c r="C48" s="118" t="s">
        <v>108</v>
      </c>
      <c r="D48" s="116" t="s">
        <v>122</v>
      </c>
      <c r="E48" s="112" t="s">
        <v>52</v>
      </c>
      <c r="F48" s="81" t="s">
        <v>3</v>
      </c>
      <c r="G48" s="112">
        <v>1986</v>
      </c>
      <c r="H48" s="116" t="s">
        <v>127</v>
      </c>
      <c r="I48" s="81" t="str">
        <f t="shared" si="0"/>
        <v>A</v>
      </c>
      <c r="J48" s="81">
        <f>COUNTIF(I$8:I48,I48)</f>
        <v>41</v>
      </c>
      <c r="K48" s="129">
        <v>0.06564814814814814</v>
      </c>
    </row>
    <row r="49" spans="1:11" s="145" customFormat="1" ht="12" hidden="1">
      <c r="A49" s="78">
        <v>145</v>
      </c>
      <c r="B49" s="84">
        <v>2</v>
      </c>
      <c r="C49" s="118" t="s">
        <v>219</v>
      </c>
      <c r="D49" s="116" t="s">
        <v>81</v>
      </c>
      <c r="E49" s="112" t="s">
        <v>52</v>
      </c>
      <c r="F49" s="81" t="s">
        <v>3</v>
      </c>
      <c r="G49" s="112">
        <v>1983</v>
      </c>
      <c r="H49" s="116" t="s">
        <v>50</v>
      </c>
      <c r="I49" s="81" t="str">
        <f t="shared" si="0"/>
        <v>A</v>
      </c>
      <c r="J49" s="81">
        <f>COUNTIF(I$8:I49,I49)</f>
        <v>42</v>
      </c>
      <c r="K49" s="129"/>
    </row>
    <row r="50" spans="1:11" s="145" customFormat="1" ht="12" hidden="1">
      <c r="A50" s="78">
        <v>146</v>
      </c>
      <c r="B50" s="84">
        <v>24</v>
      </c>
      <c r="C50" s="118" t="s">
        <v>218</v>
      </c>
      <c r="D50" s="116" t="s">
        <v>66</v>
      </c>
      <c r="E50" s="112" t="s">
        <v>52</v>
      </c>
      <c r="F50" s="81" t="s">
        <v>3</v>
      </c>
      <c r="G50" s="112">
        <v>1986</v>
      </c>
      <c r="H50" s="116" t="s">
        <v>47</v>
      </c>
      <c r="I50" s="81" t="str">
        <f t="shared" si="0"/>
        <v>A</v>
      </c>
      <c r="J50" s="81">
        <f>COUNTIF(I$8:I50,I50)</f>
        <v>43</v>
      </c>
      <c r="K50" s="129"/>
    </row>
    <row r="51" spans="1:11" s="145" customFormat="1" ht="12">
      <c r="A51" s="78"/>
      <c r="B51" s="84"/>
      <c r="C51" s="118"/>
      <c r="D51" s="116"/>
      <c r="E51" s="112"/>
      <c r="F51" s="81"/>
      <c r="G51" s="112"/>
      <c r="H51" s="116"/>
      <c r="I51" s="81"/>
      <c r="J51" s="81"/>
      <c r="K51" s="129"/>
    </row>
    <row r="52" spans="1:11" s="165" customFormat="1" ht="16.5" customHeight="1">
      <c r="A52" s="36">
        <v>1</v>
      </c>
      <c r="B52" s="34">
        <v>99</v>
      </c>
      <c r="C52" s="161" t="s">
        <v>148</v>
      </c>
      <c r="D52" s="162" t="s">
        <v>163</v>
      </c>
      <c r="E52" s="163" t="s">
        <v>174</v>
      </c>
      <c r="F52" s="130" t="s">
        <v>3</v>
      </c>
      <c r="G52" s="163">
        <v>1974</v>
      </c>
      <c r="H52" s="162" t="s">
        <v>169</v>
      </c>
      <c r="I52" s="130" t="str">
        <f aca="true" t="shared" si="1" ref="I52:I85">IF($F52="m",IF($G$1-$G52&gt;19,IF($G$1-$G52&lt;40,"A",IF($G$1-$G52&gt;49,IF($G$1-$G52&gt;59,IF($G$1-$G52&gt;69,"E","D"),"C"),"B")),"JM"),IF($G$1-$G52&gt;19,IF($G$1-$G52&lt;40,"F",IF($G$1-$G52&lt;50,"G","H")),"JŽ"))</f>
        <v>B</v>
      </c>
      <c r="J52" s="130">
        <f>COUNTIF(I$8:I52,I52)</f>
        <v>1</v>
      </c>
      <c r="K52" s="164">
        <v>0.036585648148148145</v>
      </c>
    </row>
    <row r="53" spans="1:11" s="169" customFormat="1" ht="16.5" customHeight="1">
      <c r="A53" s="44">
        <v>2</v>
      </c>
      <c r="B53" s="42">
        <v>164</v>
      </c>
      <c r="C53" s="148" t="s">
        <v>151</v>
      </c>
      <c r="D53" s="149" t="s">
        <v>27</v>
      </c>
      <c r="E53" s="150" t="s">
        <v>52</v>
      </c>
      <c r="F53" s="151" t="s">
        <v>3</v>
      </c>
      <c r="G53" s="150">
        <v>1978</v>
      </c>
      <c r="H53" s="149" t="s">
        <v>180</v>
      </c>
      <c r="I53" s="151" t="str">
        <f t="shared" si="1"/>
        <v>B</v>
      </c>
      <c r="J53" s="151">
        <f>COUNTIF(I$8:I53,I53)</f>
        <v>2</v>
      </c>
      <c r="K53" s="152">
        <v>0.036932870370370366</v>
      </c>
    </row>
    <row r="54" spans="1:11" s="172" customFormat="1" ht="16.5" customHeight="1">
      <c r="A54" s="51">
        <v>3</v>
      </c>
      <c r="B54" s="153">
        <v>129</v>
      </c>
      <c r="C54" s="154" t="s">
        <v>276</v>
      </c>
      <c r="D54" s="155" t="s">
        <v>24</v>
      </c>
      <c r="E54" s="156" t="s">
        <v>52</v>
      </c>
      <c r="F54" s="157" t="s">
        <v>3</v>
      </c>
      <c r="G54" s="156">
        <v>1977</v>
      </c>
      <c r="H54" s="155" t="s">
        <v>184</v>
      </c>
      <c r="I54" s="157" t="str">
        <f t="shared" si="1"/>
        <v>B</v>
      </c>
      <c r="J54" s="157">
        <f>COUNTIF(I$8:I54,I54)</f>
        <v>3</v>
      </c>
      <c r="K54" s="173">
        <v>0.03699074074074074</v>
      </c>
    </row>
    <row r="55" spans="1:11" s="145" customFormat="1" ht="12" hidden="1">
      <c r="A55" s="78">
        <v>14</v>
      </c>
      <c r="B55" s="84">
        <v>14</v>
      </c>
      <c r="C55" s="118" t="s">
        <v>60</v>
      </c>
      <c r="D55" s="116" t="s">
        <v>70</v>
      </c>
      <c r="E55" s="112" t="s">
        <v>52</v>
      </c>
      <c r="F55" s="81" t="s">
        <v>3</v>
      </c>
      <c r="G55" s="112">
        <v>1977</v>
      </c>
      <c r="H55" s="116" t="s">
        <v>43</v>
      </c>
      <c r="I55" s="81" t="str">
        <f t="shared" si="1"/>
        <v>B</v>
      </c>
      <c r="J55" s="81">
        <f>COUNTIF(I$8:I55,I55)</f>
        <v>4</v>
      </c>
      <c r="K55" s="129">
        <v>0.041365740740740745</v>
      </c>
    </row>
    <row r="56" spans="1:11" s="145" customFormat="1" ht="12" hidden="1">
      <c r="A56" s="78">
        <v>22</v>
      </c>
      <c r="B56" s="84">
        <v>25</v>
      </c>
      <c r="C56" s="118" t="s">
        <v>287</v>
      </c>
      <c r="D56" s="116" t="s">
        <v>28</v>
      </c>
      <c r="E56" s="112" t="s">
        <v>52</v>
      </c>
      <c r="F56" s="81" t="s">
        <v>3</v>
      </c>
      <c r="G56" s="112">
        <v>1978</v>
      </c>
      <c r="H56" s="116" t="s">
        <v>47</v>
      </c>
      <c r="I56" s="81" t="str">
        <f t="shared" si="1"/>
        <v>B</v>
      </c>
      <c r="J56" s="81">
        <f>COUNTIF(I$8:I56,I56)</f>
        <v>5</v>
      </c>
      <c r="K56" s="129">
        <v>0.04349537037037037</v>
      </c>
    </row>
    <row r="57" spans="1:11" s="145" customFormat="1" ht="12" hidden="1">
      <c r="A57" s="78">
        <v>23</v>
      </c>
      <c r="B57" s="113">
        <v>140</v>
      </c>
      <c r="C57" s="118" t="s">
        <v>266</v>
      </c>
      <c r="D57" s="116" t="s">
        <v>22</v>
      </c>
      <c r="E57" s="112" t="s">
        <v>52</v>
      </c>
      <c r="F57" s="81" t="s">
        <v>3</v>
      </c>
      <c r="G57" s="112">
        <v>1972</v>
      </c>
      <c r="H57" s="116" t="s">
        <v>267</v>
      </c>
      <c r="I57" s="81" t="str">
        <f t="shared" si="1"/>
        <v>B</v>
      </c>
      <c r="J57" s="81">
        <f>COUNTIF(I$8:I57,I57)</f>
        <v>6</v>
      </c>
      <c r="K57" s="129">
        <v>0.043715277777777777</v>
      </c>
    </row>
    <row r="58" spans="1:11" s="145" customFormat="1" ht="12" hidden="1">
      <c r="A58" s="78">
        <v>27</v>
      </c>
      <c r="B58" s="113">
        <v>138</v>
      </c>
      <c r="C58" s="146" t="s">
        <v>83</v>
      </c>
      <c r="D58" s="147" t="s">
        <v>84</v>
      </c>
      <c r="E58" s="81" t="s">
        <v>52</v>
      </c>
      <c r="F58" s="81" t="s">
        <v>3</v>
      </c>
      <c r="G58" s="81">
        <v>1972</v>
      </c>
      <c r="H58" s="147" t="s">
        <v>349</v>
      </c>
      <c r="I58" s="81" t="str">
        <f t="shared" si="1"/>
        <v>B</v>
      </c>
      <c r="J58" s="81">
        <f>COUNTIF(I$8:I58,I58)</f>
        <v>7</v>
      </c>
      <c r="K58" s="129">
        <v>0.044363425925925924</v>
      </c>
    </row>
    <row r="59" spans="1:11" s="145" customFormat="1" ht="12" hidden="1">
      <c r="A59" s="78">
        <v>32</v>
      </c>
      <c r="B59" s="84">
        <v>22</v>
      </c>
      <c r="C59" s="118" t="s">
        <v>92</v>
      </c>
      <c r="D59" s="116" t="s">
        <v>64</v>
      </c>
      <c r="E59" s="112" t="s">
        <v>52</v>
      </c>
      <c r="F59" s="81" t="s">
        <v>3</v>
      </c>
      <c r="G59" s="112">
        <v>1973</v>
      </c>
      <c r="H59" s="116" t="s">
        <v>132</v>
      </c>
      <c r="I59" s="81" t="str">
        <f t="shared" si="1"/>
        <v>B</v>
      </c>
      <c r="J59" s="81">
        <f>COUNTIF(I$8:I59,I59)</f>
        <v>8</v>
      </c>
      <c r="K59" s="129">
        <v>0.04521990740740741</v>
      </c>
    </row>
    <row r="60" spans="1:11" s="145" customFormat="1" ht="12" hidden="1">
      <c r="A60" s="78">
        <v>35</v>
      </c>
      <c r="B60" s="113">
        <v>128</v>
      </c>
      <c r="C60" s="118" t="s">
        <v>288</v>
      </c>
      <c r="D60" s="116" t="s">
        <v>28</v>
      </c>
      <c r="E60" s="112" t="s">
        <v>52</v>
      </c>
      <c r="F60" s="81" t="s">
        <v>3</v>
      </c>
      <c r="G60" s="112">
        <v>1977</v>
      </c>
      <c r="H60" s="116" t="s">
        <v>46</v>
      </c>
      <c r="I60" s="81" t="str">
        <f t="shared" si="1"/>
        <v>B</v>
      </c>
      <c r="J60" s="81">
        <f>COUNTIF(I$8:I60,I60)</f>
        <v>9</v>
      </c>
      <c r="K60" s="129">
        <v>0.045405092592592594</v>
      </c>
    </row>
    <row r="61" spans="1:11" s="145" customFormat="1" ht="12" hidden="1">
      <c r="A61" s="78">
        <v>37</v>
      </c>
      <c r="B61" s="113">
        <v>109</v>
      </c>
      <c r="C61" s="118" t="s">
        <v>153</v>
      </c>
      <c r="D61" s="116" t="s">
        <v>30</v>
      </c>
      <c r="E61" s="112" t="s">
        <v>52</v>
      </c>
      <c r="F61" s="81" t="s">
        <v>3</v>
      </c>
      <c r="G61" s="112">
        <v>1976</v>
      </c>
      <c r="H61" s="116" t="s">
        <v>262</v>
      </c>
      <c r="I61" s="81" t="str">
        <f t="shared" si="1"/>
        <v>B</v>
      </c>
      <c r="J61" s="81">
        <f>COUNTIF(I$8:I61,I61)</f>
        <v>10</v>
      </c>
      <c r="K61" s="129">
        <v>0.04548611111111111</v>
      </c>
    </row>
    <row r="62" spans="1:11" s="145" customFormat="1" ht="12" hidden="1">
      <c r="A62" s="78">
        <v>38</v>
      </c>
      <c r="B62" s="113">
        <v>155</v>
      </c>
      <c r="C62" s="118" t="s">
        <v>86</v>
      </c>
      <c r="D62" s="116" t="s">
        <v>66</v>
      </c>
      <c r="E62" s="112" t="s">
        <v>52</v>
      </c>
      <c r="F62" s="81" t="s">
        <v>3</v>
      </c>
      <c r="G62" s="112">
        <v>1978</v>
      </c>
      <c r="H62" s="116" t="s">
        <v>261</v>
      </c>
      <c r="I62" s="81" t="str">
        <f t="shared" si="1"/>
        <v>B</v>
      </c>
      <c r="J62" s="81">
        <f>COUNTIF(I$8:I62,I62)</f>
        <v>11</v>
      </c>
      <c r="K62" s="129">
        <v>0.04577546296296297</v>
      </c>
    </row>
    <row r="63" spans="1:11" s="145" customFormat="1" ht="12" hidden="1">
      <c r="A63" s="78">
        <v>39</v>
      </c>
      <c r="B63" s="113">
        <v>95</v>
      </c>
      <c r="C63" s="118" t="s">
        <v>90</v>
      </c>
      <c r="D63" s="116" t="s">
        <v>27</v>
      </c>
      <c r="E63" s="112" t="s">
        <v>52</v>
      </c>
      <c r="F63" s="81" t="s">
        <v>3</v>
      </c>
      <c r="G63" s="112">
        <v>1975</v>
      </c>
      <c r="H63" s="116" t="s">
        <v>247</v>
      </c>
      <c r="I63" s="81" t="str">
        <f t="shared" si="1"/>
        <v>B</v>
      </c>
      <c r="J63" s="81">
        <f>COUNTIF(I$8:I63,I63)</f>
        <v>12</v>
      </c>
      <c r="K63" s="129">
        <v>0.04582175925925926</v>
      </c>
    </row>
    <row r="64" spans="1:11" s="145" customFormat="1" ht="12" hidden="1">
      <c r="A64" s="78">
        <v>42</v>
      </c>
      <c r="B64" s="113">
        <v>165</v>
      </c>
      <c r="C64" s="146" t="s">
        <v>152</v>
      </c>
      <c r="D64" s="147" t="s">
        <v>22</v>
      </c>
      <c r="E64" s="81" t="s">
        <v>52</v>
      </c>
      <c r="F64" s="81" t="s">
        <v>3</v>
      </c>
      <c r="G64" s="81">
        <v>1973</v>
      </c>
      <c r="H64" s="147" t="s">
        <v>88</v>
      </c>
      <c r="I64" s="81" t="str">
        <f t="shared" si="1"/>
        <v>B</v>
      </c>
      <c r="J64" s="81">
        <f>COUNTIF(I$8:I64,I64)</f>
        <v>13</v>
      </c>
      <c r="K64" s="129">
        <v>0.045995370370370374</v>
      </c>
    </row>
    <row r="65" spans="1:11" s="145" customFormat="1" ht="12" hidden="1">
      <c r="A65" s="78">
        <v>43</v>
      </c>
      <c r="B65" s="113">
        <v>146</v>
      </c>
      <c r="C65" s="146" t="s">
        <v>350</v>
      </c>
      <c r="D65" s="147" t="s">
        <v>24</v>
      </c>
      <c r="E65" s="81" t="s">
        <v>52</v>
      </c>
      <c r="F65" s="81" t="s">
        <v>3</v>
      </c>
      <c r="G65" s="81">
        <v>1970</v>
      </c>
      <c r="H65" s="147" t="s">
        <v>351</v>
      </c>
      <c r="I65" s="81" t="str">
        <f t="shared" si="1"/>
        <v>B</v>
      </c>
      <c r="J65" s="81">
        <f>COUNTIF(I$8:I65,I65)</f>
        <v>14</v>
      </c>
      <c r="K65" s="129">
        <v>0.045995370370370374</v>
      </c>
    </row>
    <row r="66" spans="1:11" s="145" customFormat="1" ht="12" hidden="1">
      <c r="A66" s="78">
        <v>50</v>
      </c>
      <c r="B66" s="113">
        <v>159</v>
      </c>
      <c r="C66" s="118" t="s">
        <v>328</v>
      </c>
      <c r="D66" s="116" t="s">
        <v>87</v>
      </c>
      <c r="E66" s="112" t="s">
        <v>52</v>
      </c>
      <c r="F66" s="81" t="s">
        <v>3</v>
      </c>
      <c r="G66" s="112">
        <v>1973</v>
      </c>
      <c r="H66" s="116" t="s">
        <v>329</v>
      </c>
      <c r="I66" s="81" t="str">
        <f t="shared" si="1"/>
        <v>B</v>
      </c>
      <c r="J66" s="81">
        <f>COUNTIF(I$8:I66,I66)</f>
        <v>15</v>
      </c>
      <c r="K66" s="129">
        <v>0.04658564814814815</v>
      </c>
    </row>
    <row r="67" spans="1:11" s="145" customFormat="1" ht="12" hidden="1">
      <c r="A67" s="78">
        <v>53</v>
      </c>
      <c r="B67" s="113">
        <v>91</v>
      </c>
      <c r="C67" s="118" t="s">
        <v>209</v>
      </c>
      <c r="D67" s="116" t="s">
        <v>120</v>
      </c>
      <c r="E67" s="112" t="s">
        <v>52</v>
      </c>
      <c r="F67" s="81" t="s">
        <v>3</v>
      </c>
      <c r="G67" s="112">
        <v>1969</v>
      </c>
      <c r="H67" s="116" t="s">
        <v>210</v>
      </c>
      <c r="I67" s="81" t="str">
        <f t="shared" si="1"/>
        <v>B</v>
      </c>
      <c r="J67" s="81">
        <f>COUNTIF(I$8:I67,I67)</f>
        <v>16</v>
      </c>
      <c r="K67" s="129">
        <v>0.04729166666666667</v>
      </c>
    </row>
    <row r="68" spans="1:11" s="145" customFormat="1" ht="12" hidden="1">
      <c r="A68" s="78">
        <v>55</v>
      </c>
      <c r="B68" s="113">
        <v>157</v>
      </c>
      <c r="C68" s="118" t="s">
        <v>289</v>
      </c>
      <c r="D68" s="116" t="s">
        <v>290</v>
      </c>
      <c r="E68" s="112" t="s">
        <v>52</v>
      </c>
      <c r="F68" s="81" t="s">
        <v>3</v>
      </c>
      <c r="G68" s="112">
        <v>1977</v>
      </c>
      <c r="H68" s="116" t="s">
        <v>291</v>
      </c>
      <c r="I68" s="81" t="str">
        <f t="shared" si="1"/>
        <v>B</v>
      </c>
      <c r="J68" s="81">
        <f>COUNTIF(I$8:I68,I68)</f>
        <v>17</v>
      </c>
      <c r="K68" s="129">
        <v>0.047731481481481486</v>
      </c>
    </row>
    <row r="69" spans="1:11" s="145" customFormat="1" ht="12" hidden="1">
      <c r="A69" s="78">
        <v>58</v>
      </c>
      <c r="B69" s="123">
        <v>118</v>
      </c>
      <c r="C69" s="118" t="s">
        <v>220</v>
      </c>
      <c r="D69" s="116" t="s">
        <v>24</v>
      </c>
      <c r="E69" s="112" t="s">
        <v>52</v>
      </c>
      <c r="F69" s="81" t="s">
        <v>3</v>
      </c>
      <c r="G69" s="112">
        <v>1969</v>
      </c>
      <c r="H69" s="116" t="s">
        <v>48</v>
      </c>
      <c r="I69" s="81" t="str">
        <f t="shared" si="1"/>
        <v>B</v>
      </c>
      <c r="J69" s="81">
        <f>COUNTIF(I$8:I69,I69)</f>
        <v>18</v>
      </c>
      <c r="K69" s="129">
        <v>0.04788194444444444</v>
      </c>
    </row>
    <row r="70" spans="1:11" s="145" customFormat="1" ht="12" hidden="1">
      <c r="A70" s="78">
        <v>65</v>
      </c>
      <c r="B70" s="113">
        <v>167</v>
      </c>
      <c r="C70" s="118" t="s">
        <v>93</v>
      </c>
      <c r="D70" s="116" t="s">
        <v>25</v>
      </c>
      <c r="E70" s="112" t="s">
        <v>52</v>
      </c>
      <c r="F70" s="81" t="s">
        <v>3</v>
      </c>
      <c r="G70" s="112">
        <v>1977</v>
      </c>
      <c r="H70" s="116" t="s">
        <v>51</v>
      </c>
      <c r="I70" s="81" t="str">
        <f t="shared" si="1"/>
        <v>B</v>
      </c>
      <c r="J70" s="81">
        <f>COUNTIF(I$8:I70,I70)</f>
        <v>19</v>
      </c>
      <c r="K70" s="129">
        <v>0.04887731481481481</v>
      </c>
    </row>
    <row r="71" spans="1:11" s="145" customFormat="1" ht="12" hidden="1">
      <c r="A71" s="78">
        <v>66</v>
      </c>
      <c r="B71" s="113">
        <v>110</v>
      </c>
      <c r="C71" s="118" t="s">
        <v>21</v>
      </c>
      <c r="D71" s="116" t="s">
        <v>40</v>
      </c>
      <c r="E71" s="112" t="s">
        <v>52</v>
      </c>
      <c r="F71" s="81" t="s">
        <v>3</v>
      </c>
      <c r="G71" s="112">
        <v>1970</v>
      </c>
      <c r="H71" s="116" t="s">
        <v>75</v>
      </c>
      <c r="I71" s="81" t="str">
        <f t="shared" si="1"/>
        <v>B</v>
      </c>
      <c r="J71" s="81">
        <f>COUNTIF(I$8:I71,I71)</f>
        <v>20</v>
      </c>
      <c r="K71" s="129">
        <v>0.04901620370370371</v>
      </c>
    </row>
    <row r="72" spans="1:11" s="145" customFormat="1" ht="12" hidden="1">
      <c r="A72" s="78">
        <v>69</v>
      </c>
      <c r="B72" s="113">
        <v>156</v>
      </c>
      <c r="C72" s="118" t="s">
        <v>16</v>
      </c>
      <c r="D72" s="116" t="s">
        <v>22</v>
      </c>
      <c r="E72" s="112" t="s">
        <v>52</v>
      </c>
      <c r="F72" s="81" t="s">
        <v>3</v>
      </c>
      <c r="G72" s="112">
        <v>1976</v>
      </c>
      <c r="H72" s="116" t="s">
        <v>357</v>
      </c>
      <c r="I72" s="81" t="str">
        <f t="shared" si="1"/>
        <v>B</v>
      </c>
      <c r="J72" s="81">
        <f>COUNTIF(I$8:I72,I72)</f>
        <v>21</v>
      </c>
      <c r="K72" s="129">
        <v>0.04972222222222222</v>
      </c>
    </row>
    <row r="73" spans="1:11" s="145" customFormat="1" ht="12" hidden="1">
      <c r="A73" s="78">
        <v>70</v>
      </c>
      <c r="B73" s="113">
        <v>82</v>
      </c>
      <c r="C73" s="118" t="s">
        <v>256</v>
      </c>
      <c r="D73" s="116" t="s">
        <v>22</v>
      </c>
      <c r="E73" s="112" t="s">
        <v>52</v>
      </c>
      <c r="F73" s="81" t="s">
        <v>3</v>
      </c>
      <c r="G73" s="112">
        <v>1972</v>
      </c>
      <c r="H73" s="116" t="s">
        <v>257</v>
      </c>
      <c r="I73" s="81" t="str">
        <f t="shared" si="1"/>
        <v>B</v>
      </c>
      <c r="J73" s="81">
        <f>COUNTIF(I$8:I73,I73)</f>
        <v>22</v>
      </c>
      <c r="K73" s="129">
        <v>0.04987268518518518</v>
      </c>
    </row>
    <row r="74" spans="1:11" s="145" customFormat="1" ht="12" hidden="1">
      <c r="A74" s="78">
        <v>76</v>
      </c>
      <c r="B74" s="113">
        <v>104</v>
      </c>
      <c r="C74" s="118" t="s">
        <v>143</v>
      </c>
      <c r="D74" s="116" t="s">
        <v>167</v>
      </c>
      <c r="E74" s="112" t="s">
        <v>52</v>
      </c>
      <c r="F74" s="81" t="s">
        <v>3</v>
      </c>
      <c r="G74" s="112">
        <v>1973</v>
      </c>
      <c r="H74" s="116" t="s">
        <v>173</v>
      </c>
      <c r="I74" s="81" t="str">
        <f t="shared" si="1"/>
        <v>B</v>
      </c>
      <c r="J74" s="81">
        <f>COUNTIF(I$8:I74,I74)</f>
        <v>23</v>
      </c>
      <c r="K74" s="129">
        <v>0.05054398148148148</v>
      </c>
    </row>
    <row r="75" spans="1:11" s="145" customFormat="1" ht="12" hidden="1">
      <c r="A75" s="78">
        <v>77</v>
      </c>
      <c r="B75" s="113">
        <v>103</v>
      </c>
      <c r="C75" s="118" t="s">
        <v>198</v>
      </c>
      <c r="D75" s="116" t="s">
        <v>199</v>
      </c>
      <c r="E75" s="112" t="s">
        <v>52</v>
      </c>
      <c r="F75" s="81" t="s">
        <v>3</v>
      </c>
      <c r="G75" s="112">
        <v>1973</v>
      </c>
      <c r="H75" s="116" t="s">
        <v>46</v>
      </c>
      <c r="I75" s="81" t="str">
        <f t="shared" si="1"/>
        <v>B</v>
      </c>
      <c r="J75" s="81">
        <f>COUNTIF(I$8:I75,I75)</f>
        <v>24</v>
      </c>
      <c r="K75" s="129">
        <v>0.05057870370370371</v>
      </c>
    </row>
    <row r="76" spans="1:11" s="145" customFormat="1" ht="12" hidden="1">
      <c r="A76" s="78">
        <v>78</v>
      </c>
      <c r="B76" s="113">
        <v>78</v>
      </c>
      <c r="C76" s="118" t="s">
        <v>149</v>
      </c>
      <c r="D76" s="116" t="s">
        <v>26</v>
      </c>
      <c r="E76" s="112" t="s">
        <v>52</v>
      </c>
      <c r="F76" s="81" t="s">
        <v>3</v>
      </c>
      <c r="G76" s="112">
        <v>1975</v>
      </c>
      <c r="H76" s="116" t="s">
        <v>171</v>
      </c>
      <c r="I76" s="81" t="str">
        <f t="shared" si="1"/>
        <v>B</v>
      </c>
      <c r="J76" s="81">
        <f>COUNTIF(I$8:I76,I76)</f>
        <v>25</v>
      </c>
      <c r="K76" s="129">
        <v>0.05060185185185185</v>
      </c>
    </row>
    <row r="77" spans="1:11" s="145" customFormat="1" ht="12" hidden="1">
      <c r="A77" s="78">
        <v>85</v>
      </c>
      <c r="B77" s="113">
        <v>122</v>
      </c>
      <c r="C77" s="118" t="s">
        <v>286</v>
      </c>
      <c r="D77" s="116" t="s">
        <v>24</v>
      </c>
      <c r="E77" s="112" t="s">
        <v>52</v>
      </c>
      <c r="F77" s="81" t="s">
        <v>3</v>
      </c>
      <c r="G77" s="112">
        <v>1977</v>
      </c>
      <c r="H77" s="116" t="s">
        <v>158</v>
      </c>
      <c r="I77" s="81" t="str">
        <f t="shared" si="1"/>
        <v>B</v>
      </c>
      <c r="J77" s="81">
        <f>COUNTIF(I$8:I77,I77)</f>
        <v>26</v>
      </c>
      <c r="K77" s="129">
        <v>0.05150462962962963</v>
      </c>
    </row>
    <row r="78" spans="1:11" s="145" customFormat="1" ht="12" hidden="1">
      <c r="A78" s="78">
        <v>90</v>
      </c>
      <c r="B78" s="113">
        <v>73</v>
      </c>
      <c r="C78" s="118" t="s">
        <v>23</v>
      </c>
      <c r="D78" s="116" t="s">
        <v>28</v>
      </c>
      <c r="E78" s="112" t="s">
        <v>52</v>
      </c>
      <c r="F78" s="81" t="s">
        <v>3</v>
      </c>
      <c r="G78" s="112">
        <v>1978</v>
      </c>
      <c r="H78" s="116" t="s">
        <v>320</v>
      </c>
      <c r="I78" s="81" t="str">
        <f t="shared" si="1"/>
        <v>B</v>
      </c>
      <c r="J78" s="81">
        <f>COUNTIF(I$8:I78,I78)</f>
        <v>27</v>
      </c>
      <c r="K78" s="129">
        <v>0.05186342592592593</v>
      </c>
    </row>
    <row r="79" spans="1:11" s="145" customFormat="1" ht="12" hidden="1">
      <c r="A79" s="78">
        <v>99</v>
      </c>
      <c r="B79" s="113">
        <v>70</v>
      </c>
      <c r="C79" s="118" t="s">
        <v>263</v>
      </c>
      <c r="D79" s="116" t="s">
        <v>24</v>
      </c>
      <c r="E79" s="112" t="s">
        <v>52</v>
      </c>
      <c r="F79" s="81" t="s">
        <v>3</v>
      </c>
      <c r="G79" s="112">
        <v>1976</v>
      </c>
      <c r="H79" s="116" t="s">
        <v>42</v>
      </c>
      <c r="I79" s="81" t="str">
        <f t="shared" si="1"/>
        <v>B</v>
      </c>
      <c r="J79" s="81">
        <f>COUNTIF(I$8:I79,I79)</f>
        <v>28</v>
      </c>
      <c r="K79" s="129">
        <v>0.052638888888888895</v>
      </c>
    </row>
    <row r="80" spans="1:11" s="145" customFormat="1" ht="12" hidden="1">
      <c r="A80" s="78">
        <v>102</v>
      </c>
      <c r="B80" s="113">
        <v>147</v>
      </c>
      <c r="C80" s="146" t="s">
        <v>352</v>
      </c>
      <c r="D80" s="147" t="s">
        <v>353</v>
      </c>
      <c r="E80" s="81" t="s">
        <v>52</v>
      </c>
      <c r="F80" s="81" t="s">
        <v>3</v>
      </c>
      <c r="G80" s="81">
        <v>1976</v>
      </c>
      <c r="H80" s="147" t="s">
        <v>351</v>
      </c>
      <c r="I80" s="81" t="str">
        <f t="shared" si="1"/>
        <v>B</v>
      </c>
      <c r="J80" s="81">
        <f>COUNTIF(I$8:I80,I80)</f>
        <v>29</v>
      </c>
      <c r="K80" s="129">
        <v>0.05289351851851851</v>
      </c>
    </row>
    <row r="81" spans="1:11" s="145" customFormat="1" ht="12" hidden="1">
      <c r="A81" s="78">
        <v>115</v>
      </c>
      <c r="B81" s="113">
        <v>98</v>
      </c>
      <c r="C81" s="118" t="s">
        <v>318</v>
      </c>
      <c r="D81" s="116" t="s">
        <v>319</v>
      </c>
      <c r="E81" s="112" t="s">
        <v>52</v>
      </c>
      <c r="F81" s="81" t="s">
        <v>3</v>
      </c>
      <c r="G81" s="112">
        <v>1971</v>
      </c>
      <c r="H81" s="116" t="s">
        <v>127</v>
      </c>
      <c r="I81" s="81" t="str">
        <f t="shared" si="1"/>
        <v>B</v>
      </c>
      <c r="J81" s="81">
        <f>COUNTIF(I$8:I81,I81)</f>
        <v>30</v>
      </c>
      <c r="K81" s="129">
        <v>0.056122685185185185</v>
      </c>
    </row>
    <row r="82" spans="1:11" s="145" customFormat="1" ht="12" hidden="1">
      <c r="A82" s="78">
        <v>120</v>
      </c>
      <c r="B82" s="84">
        <v>33</v>
      </c>
      <c r="C82" s="118" t="s">
        <v>14</v>
      </c>
      <c r="D82" s="116" t="s">
        <v>166</v>
      </c>
      <c r="E82" s="112" t="s">
        <v>52</v>
      </c>
      <c r="F82" s="81" t="s">
        <v>3</v>
      </c>
      <c r="G82" s="112">
        <v>1978</v>
      </c>
      <c r="H82" s="116" t="s">
        <v>47</v>
      </c>
      <c r="I82" s="81" t="str">
        <f t="shared" si="1"/>
        <v>B</v>
      </c>
      <c r="J82" s="81">
        <f>COUNTIF(I$8:I82,I82)</f>
        <v>31</v>
      </c>
      <c r="K82" s="129">
        <v>0.056979166666666664</v>
      </c>
    </row>
    <row r="83" spans="1:11" s="145" customFormat="1" ht="12" hidden="1">
      <c r="A83" s="78">
        <v>125</v>
      </c>
      <c r="B83" s="84">
        <v>47</v>
      </c>
      <c r="C83" s="118" t="s">
        <v>222</v>
      </c>
      <c r="D83" s="116" t="s">
        <v>25</v>
      </c>
      <c r="E83" s="112" t="s">
        <v>52</v>
      </c>
      <c r="F83" s="81" t="s">
        <v>3</v>
      </c>
      <c r="G83" s="112">
        <v>1970</v>
      </c>
      <c r="H83" s="116" t="s">
        <v>223</v>
      </c>
      <c r="I83" s="81" t="str">
        <f t="shared" si="1"/>
        <v>B</v>
      </c>
      <c r="J83" s="81">
        <f>COUNTIF(I$8:I83,I83)</f>
        <v>32</v>
      </c>
      <c r="K83" s="129">
        <v>0.058726851851851856</v>
      </c>
    </row>
    <row r="84" spans="1:11" s="145" customFormat="1" ht="12" hidden="1">
      <c r="A84" s="78">
        <v>130</v>
      </c>
      <c r="B84" s="84">
        <v>3</v>
      </c>
      <c r="C84" s="118" t="s">
        <v>146</v>
      </c>
      <c r="D84" s="116" t="s">
        <v>157</v>
      </c>
      <c r="E84" s="112" t="s">
        <v>52</v>
      </c>
      <c r="F84" s="81" t="s">
        <v>3</v>
      </c>
      <c r="G84" s="112">
        <v>1974</v>
      </c>
      <c r="H84" s="116" t="s">
        <v>158</v>
      </c>
      <c r="I84" s="81" t="str">
        <f t="shared" si="1"/>
        <v>B</v>
      </c>
      <c r="J84" s="81">
        <f>COUNTIF(I$8:I84,I84)</f>
        <v>33</v>
      </c>
      <c r="K84" s="129">
        <v>0.06476851851851852</v>
      </c>
    </row>
    <row r="85" spans="1:11" s="145" customFormat="1" ht="12" hidden="1">
      <c r="A85" s="78">
        <v>131</v>
      </c>
      <c r="B85" s="113">
        <v>161</v>
      </c>
      <c r="C85" s="118" t="s">
        <v>150</v>
      </c>
      <c r="D85" s="116" t="s">
        <v>162</v>
      </c>
      <c r="E85" s="112" t="s">
        <v>52</v>
      </c>
      <c r="F85" s="81" t="s">
        <v>3</v>
      </c>
      <c r="G85" s="112">
        <v>1977</v>
      </c>
      <c r="H85" s="116" t="s">
        <v>158</v>
      </c>
      <c r="I85" s="81" t="str">
        <f t="shared" si="1"/>
        <v>B</v>
      </c>
      <c r="J85" s="81">
        <f>COUNTIF(I$8:I85,I85)</f>
        <v>34</v>
      </c>
      <c r="K85" s="129">
        <v>0.06476851851851852</v>
      </c>
    </row>
    <row r="86" spans="1:11" s="145" customFormat="1" ht="12">
      <c r="A86" s="78"/>
      <c r="B86" s="113"/>
      <c r="C86" s="118"/>
      <c r="D86" s="116"/>
      <c r="E86" s="112"/>
      <c r="F86" s="81"/>
      <c r="G86" s="112"/>
      <c r="H86" s="116"/>
      <c r="I86" s="81"/>
      <c r="J86" s="81"/>
      <c r="K86" s="129"/>
    </row>
    <row r="87" spans="1:11" s="165" customFormat="1" ht="15" customHeight="1">
      <c r="A87" s="36">
        <v>1</v>
      </c>
      <c r="B87" s="34">
        <v>90</v>
      </c>
      <c r="C87" s="161" t="s">
        <v>192</v>
      </c>
      <c r="D87" s="162" t="s">
        <v>116</v>
      </c>
      <c r="E87" s="163" t="s">
        <v>52</v>
      </c>
      <c r="F87" s="130" t="s">
        <v>3</v>
      </c>
      <c r="G87" s="163">
        <v>1968</v>
      </c>
      <c r="H87" s="162" t="s">
        <v>193</v>
      </c>
      <c r="I87" s="130" t="str">
        <f aca="true" t="shared" si="2" ref="I87:I108">IF($F87="m",IF($G$1-$G87&gt;19,IF($G$1-$G87&lt;40,"A",IF($G$1-$G87&gt;49,IF($G$1-$G87&gt;59,IF($G$1-$G87&gt;69,"E","D"),"C"),"B")),"JM"),IF($G$1-$G87&gt;19,IF($G$1-$G87&lt;40,"F",IF($G$1-$G87&lt;50,"G","H")),"JŽ"))</f>
        <v>C</v>
      </c>
      <c r="J87" s="130">
        <f>COUNTIF(I$8:I87,I87)</f>
        <v>1</v>
      </c>
      <c r="K87" s="164">
        <v>0.037453703703703704</v>
      </c>
    </row>
    <row r="88" spans="1:11" s="169" customFormat="1" ht="15" customHeight="1">
      <c r="A88" s="44">
        <v>2</v>
      </c>
      <c r="B88" s="170">
        <v>20</v>
      </c>
      <c r="C88" s="148" t="s">
        <v>254</v>
      </c>
      <c r="D88" s="149" t="s">
        <v>22</v>
      </c>
      <c r="E88" s="150" t="s">
        <v>52</v>
      </c>
      <c r="F88" s="151" t="s">
        <v>3</v>
      </c>
      <c r="G88" s="150">
        <v>1967</v>
      </c>
      <c r="H88" s="149" t="s">
        <v>255</v>
      </c>
      <c r="I88" s="151" t="str">
        <f t="shared" si="2"/>
        <v>C</v>
      </c>
      <c r="J88" s="151">
        <f>COUNTIF(I$8:I88,I88)</f>
        <v>2</v>
      </c>
      <c r="K88" s="152">
        <v>0.03936342592592592</v>
      </c>
    </row>
    <row r="89" spans="1:11" s="172" customFormat="1" ht="15" customHeight="1">
      <c r="A89" s="51">
        <v>3</v>
      </c>
      <c r="B89" s="153">
        <v>111</v>
      </c>
      <c r="C89" s="154" t="s">
        <v>141</v>
      </c>
      <c r="D89" s="155" t="s">
        <v>32</v>
      </c>
      <c r="E89" s="156" t="s">
        <v>52</v>
      </c>
      <c r="F89" s="157" t="s">
        <v>3</v>
      </c>
      <c r="G89" s="156">
        <v>1963</v>
      </c>
      <c r="H89" s="155" t="s">
        <v>180</v>
      </c>
      <c r="I89" s="157" t="str">
        <f t="shared" si="2"/>
        <v>C</v>
      </c>
      <c r="J89" s="157">
        <f>COUNTIF(I$8:I89,I89)</f>
        <v>3</v>
      </c>
      <c r="K89" s="158">
        <v>0.04082175925925926</v>
      </c>
    </row>
    <row r="90" spans="1:11" s="145" customFormat="1" ht="12" hidden="1">
      <c r="A90" s="78">
        <v>15</v>
      </c>
      <c r="B90" s="84">
        <v>60</v>
      </c>
      <c r="C90" s="118" t="s">
        <v>203</v>
      </c>
      <c r="D90" s="116" t="s">
        <v>66</v>
      </c>
      <c r="E90" s="112" t="s">
        <v>52</v>
      </c>
      <c r="F90" s="81" t="s">
        <v>3</v>
      </c>
      <c r="G90" s="112">
        <v>1967</v>
      </c>
      <c r="H90" s="116" t="s">
        <v>204</v>
      </c>
      <c r="I90" s="81" t="str">
        <f t="shared" si="2"/>
        <v>C</v>
      </c>
      <c r="J90" s="81">
        <f>COUNTIF(I$8:I90,I90)</f>
        <v>4</v>
      </c>
      <c r="K90" s="129">
        <v>0.04137731481481482</v>
      </c>
    </row>
    <row r="91" spans="1:11" s="145" customFormat="1" ht="12" hidden="1">
      <c r="A91" s="78">
        <v>21</v>
      </c>
      <c r="B91" s="113">
        <v>149</v>
      </c>
      <c r="C91" s="146" t="s">
        <v>354</v>
      </c>
      <c r="D91" s="147" t="s">
        <v>32</v>
      </c>
      <c r="E91" s="81" t="s">
        <v>52</v>
      </c>
      <c r="F91" s="81" t="s">
        <v>3</v>
      </c>
      <c r="G91" s="81">
        <v>1962</v>
      </c>
      <c r="H91" s="147" t="s">
        <v>355</v>
      </c>
      <c r="I91" s="81" t="str">
        <f t="shared" si="2"/>
        <v>C</v>
      </c>
      <c r="J91" s="81">
        <f>COUNTIF(I$8:I91,I91)</f>
        <v>5</v>
      </c>
      <c r="K91" s="129">
        <v>0.04340277777777778</v>
      </c>
    </row>
    <row r="92" spans="1:11" s="145" customFormat="1" ht="12" hidden="1">
      <c r="A92" s="78">
        <v>25</v>
      </c>
      <c r="B92" s="113">
        <v>76</v>
      </c>
      <c r="C92" s="118" t="s">
        <v>179</v>
      </c>
      <c r="D92" s="116" t="s">
        <v>24</v>
      </c>
      <c r="E92" s="112" t="s">
        <v>52</v>
      </c>
      <c r="F92" s="81" t="s">
        <v>3</v>
      </c>
      <c r="G92" s="112">
        <v>1962</v>
      </c>
      <c r="H92" s="116" t="s">
        <v>172</v>
      </c>
      <c r="I92" s="81" t="str">
        <f t="shared" si="2"/>
        <v>C</v>
      </c>
      <c r="J92" s="81">
        <f>COUNTIF(I$8:I92,I92)</f>
        <v>6</v>
      </c>
      <c r="K92" s="129">
        <v>0.04380787037037037</v>
      </c>
    </row>
    <row r="93" spans="1:11" s="145" customFormat="1" ht="12" hidden="1">
      <c r="A93" s="78">
        <v>30</v>
      </c>
      <c r="B93" s="113">
        <v>72</v>
      </c>
      <c r="C93" s="118" t="s">
        <v>19</v>
      </c>
      <c r="D93" s="116" t="s">
        <v>38</v>
      </c>
      <c r="E93" s="112" t="s">
        <v>52</v>
      </c>
      <c r="F93" s="81" t="s">
        <v>3</v>
      </c>
      <c r="G93" s="112">
        <v>1960</v>
      </c>
      <c r="H93" s="116" t="s">
        <v>42</v>
      </c>
      <c r="I93" s="81" t="str">
        <f t="shared" si="2"/>
        <v>C</v>
      </c>
      <c r="J93" s="81">
        <f>COUNTIF(I$8:I93,I93)</f>
        <v>7</v>
      </c>
      <c r="K93" s="129">
        <v>0.04510416666666667</v>
      </c>
    </row>
    <row r="94" spans="1:11" s="145" customFormat="1" ht="12" hidden="1">
      <c r="A94" s="78">
        <v>41</v>
      </c>
      <c r="B94" s="84">
        <v>62</v>
      </c>
      <c r="C94" s="118" t="s">
        <v>13</v>
      </c>
      <c r="D94" s="116" t="s">
        <v>22</v>
      </c>
      <c r="E94" s="112" t="s">
        <v>52</v>
      </c>
      <c r="F94" s="81" t="s">
        <v>3</v>
      </c>
      <c r="G94" s="112">
        <v>1965</v>
      </c>
      <c r="H94" s="116" t="s">
        <v>45</v>
      </c>
      <c r="I94" s="81" t="str">
        <f t="shared" si="2"/>
        <v>C</v>
      </c>
      <c r="J94" s="81">
        <f>COUNTIF(I$8:I94,I94)</f>
        <v>8</v>
      </c>
      <c r="K94" s="129">
        <v>0.04594907407407408</v>
      </c>
    </row>
    <row r="95" spans="1:11" s="145" customFormat="1" ht="12" hidden="1">
      <c r="A95" s="78">
        <v>46</v>
      </c>
      <c r="B95" s="84">
        <v>37</v>
      </c>
      <c r="C95" s="118" t="s">
        <v>17</v>
      </c>
      <c r="D95" s="116" t="s">
        <v>36</v>
      </c>
      <c r="E95" s="112" t="s">
        <v>52</v>
      </c>
      <c r="F95" s="81" t="s">
        <v>3</v>
      </c>
      <c r="G95" s="112">
        <v>1964</v>
      </c>
      <c r="H95" s="116" t="s">
        <v>48</v>
      </c>
      <c r="I95" s="81" t="str">
        <f t="shared" si="2"/>
        <v>C</v>
      </c>
      <c r="J95" s="81">
        <f>COUNTIF(I$8:I95,I95)</f>
        <v>9</v>
      </c>
      <c r="K95" s="129">
        <v>0.04636574074074074</v>
      </c>
    </row>
    <row r="96" spans="1:11" s="145" customFormat="1" ht="12" hidden="1">
      <c r="A96" s="78">
        <v>51</v>
      </c>
      <c r="B96" s="113">
        <v>136</v>
      </c>
      <c r="C96" s="118" t="s">
        <v>18</v>
      </c>
      <c r="D96" s="116" t="s">
        <v>37</v>
      </c>
      <c r="E96" s="112" t="s">
        <v>52</v>
      </c>
      <c r="F96" s="81" t="s">
        <v>3</v>
      </c>
      <c r="G96" s="112">
        <v>1962</v>
      </c>
      <c r="H96" s="116" t="s">
        <v>274</v>
      </c>
      <c r="I96" s="81" t="str">
        <f t="shared" si="2"/>
        <v>C</v>
      </c>
      <c r="J96" s="81">
        <f>COUNTIF(I$8:I96,I96)</f>
        <v>10</v>
      </c>
      <c r="K96" s="129">
        <v>0.046875</v>
      </c>
    </row>
    <row r="97" spans="1:11" s="145" customFormat="1" ht="12.75" hidden="1">
      <c r="A97" s="78">
        <v>60</v>
      </c>
      <c r="B97" s="30">
        <v>94</v>
      </c>
      <c r="C97" s="131" t="s">
        <v>183</v>
      </c>
      <c r="D97" s="72" t="s">
        <v>35</v>
      </c>
      <c r="E97" s="82" t="s">
        <v>52</v>
      </c>
      <c r="F97" s="78" t="s">
        <v>3</v>
      </c>
      <c r="G97" s="73">
        <v>1967</v>
      </c>
      <c r="H97" s="72" t="s">
        <v>264</v>
      </c>
      <c r="I97" s="81" t="str">
        <f t="shared" si="2"/>
        <v>C</v>
      </c>
      <c r="J97" s="79">
        <f>COUNTIF(I$8:I97,I97)</f>
        <v>11</v>
      </c>
      <c r="K97" s="125">
        <v>0.04806712962962963</v>
      </c>
    </row>
    <row r="98" spans="1:11" s="145" customFormat="1" ht="12" hidden="1">
      <c r="A98" s="78">
        <v>62</v>
      </c>
      <c r="B98" s="113">
        <v>137</v>
      </c>
      <c r="C98" s="118" t="s">
        <v>59</v>
      </c>
      <c r="D98" s="116" t="s">
        <v>69</v>
      </c>
      <c r="E98" s="112" t="s">
        <v>52</v>
      </c>
      <c r="F98" s="81" t="s">
        <v>3</v>
      </c>
      <c r="G98" s="112">
        <v>1968</v>
      </c>
      <c r="H98" s="116" t="s">
        <v>275</v>
      </c>
      <c r="I98" s="81" t="str">
        <f t="shared" si="2"/>
        <v>C</v>
      </c>
      <c r="J98" s="81">
        <f>COUNTIF(I$8:I98,I98)</f>
        <v>12</v>
      </c>
      <c r="K98" s="129">
        <v>0.048310185185185185</v>
      </c>
    </row>
    <row r="99" spans="1:11" s="145" customFormat="1" ht="12" hidden="1">
      <c r="A99" s="78">
        <v>64</v>
      </c>
      <c r="B99" s="84">
        <v>17</v>
      </c>
      <c r="C99" s="118" t="s">
        <v>61</v>
      </c>
      <c r="D99" s="116" t="s">
        <v>28</v>
      </c>
      <c r="E99" s="112" t="s">
        <v>52</v>
      </c>
      <c r="F99" s="81" t="s">
        <v>3</v>
      </c>
      <c r="G99" s="112">
        <v>1959</v>
      </c>
      <c r="H99" s="116" t="s">
        <v>131</v>
      </c>
      <c r="I99" s="81" t="str">
        <f t="shared" si="2"/>
        <v>C</v>
      </c>
      <c r="J99" s="81">
        <f>COUNTIF(I$8:I99,I99)</f>
        <v>13</v>
      </c>
      <c r="K99" s="129">
        <v>0.048726851851851855</v>
      </c>
    </row>
    <row r="100" spans="1:11" s="145" customFormat="1" ht="12" hidden="1">
      <c r="A100" s="78">
        <v>73</v>
      </c>
      <c r="B100" s="113">
        <v>74</v>
      </c>
      <c r="C100" s="118" t="s">
        <v>202</v>
      </c>
      <c r="D100" s="116" t="s">
        <v>22</v>
      </c>
      <c r="E100" s="112" t="s">
        <v>52</v>
      </c>
      <c r="F100" s="81" t="s">
        <v>3</v>
      </c>
      <c r="G100" s="112">
        <v>1967</v>
      </c>
      <c r="H100" s="116" t="s">
        <v>48</v>
      </c>
      <c r="I100" s="81" t="str">
        <f t="shared" si="2"/>
        <v>C</v>
      </c>
      <c r="J100" s="81">
        <f>COUNTIF(I$8:I100,I100)</f>
        <v>14</v>
      </c>
      <c r="K100" s="129">
        <v>0.05026620370370371</v>
      </c>
    </row>
    <row r="101" spans="1:11" s="145" customFormat="1" ht="12" hidden="1">
      <c r="A101" s="78">
        <v>74</v>
      </c>
      <c r="B101" s="113">
        <v>133</v>
      </c>
      <c r="C101" s="118" t="s">
        <v>145</v>
      </c>
      <c r="D101" s="116" t="s">
        <v>29</v>
      </c>
      <c r="E101" s="112" t="s">
        <v>52</v>
      </c>
      <c r="F101" s="81" t="s">
        <v>3</v>
      </c>
      <c r="G101" s="112">
        <v>1964</v>
      </c>
      <c r="H101" s="116" t="s">
        <v>234</v>
      </c>
      <c r="I101" s="81" t="str">
        <f t="shared" si="2"/>
        <v>C</v>
      </c>
      <c r="J101" s="81">
        <f>COUNTIF(I$8:I101,I101)</f>
        <v>15</v>
      </c>
      <c r="K101" s="129">
        <v>0.05026620370370371</v>
      </c>
    </row>
    <row r="102" spans="1:11" s="145" customFormat="1" ht="12" hidden="1">
      <c r="A102" s="78">
        <v>75</v>
      </c>
      <c r="B102" s="113">
        <v>127</v>
      </c>
      <c r="C102" s="118" t="s">
        <v>185</v>
      </c>
      <c r="D102" s="116" t="s">
        <v>22</v>
      </c>
      <c r="E102" s="112" t="s">
        <v>52</v>
      </c>
      <c r="F102" s="81" t="s">
        <v>3</v>
      </c>
      <c r="G102" s="112">
        <v>1959</v>
      </c>
      <c r="H102" s="116" t="s">
        <v>238</v>
      </c>
      <c r="I102" s="81" t="str">
        <f t="shared" si="2"/>
        <v>C</v>
      </c>
      <c r="J102" s="81">
        <f>COUNTIF(I$8:I102,I102)</f>
        <v>16</v>
      </c>
      <c r="K102" s="129">
        <v>0.05045138888888889</v>
      </c>
    </row>
    <row r="103" spans="1:11" s="145" customFormat="1" ht="12" hidden="1">
      <c r="A103" s="78">
        <v>83</v>
      </c>
      <c r="B103" s="84">
        <v>28</v>
      </c>
      <c r="C103" s="118" t="s">
        <v>14</v>
      </c>
      <c r="D103" s="116" t="s">
        <v>31</v>
      </c>
      <c r="E103" s="112" t="s">
        <v>52</v>
      </c>
      <c r="F103" s="81" t="s">
        <v>3</v>
      </c>
      <c r="G103" s="112">
        <v>1965</v>
      </c>
      <c r="H103" s="116" t="s">
        <v>47</v>
      </c>
      <c r="I103" s="81" t="str">
        <f t="shared" si="2"/>
        <v>C</v>
      </c>
      <c r="J103" s="81">
        <f>COUNTIF(I$8:I103,I103)</f>
        <v>17</v>
      </c>
      <c r="K103" s="129">
        <v>0.05145833333333333</v>
      </c>
    </row>
    <row r="104" spans="1:11" s="145" customFormat="1" ht="12" hidden="1">
      <c r="A104" s="78">
        <v>88</v>
      </c>
      <c r="B104" s="113">
        <v>126</v>
      </c>
      <c r="C104" s="118" t="s">
        <v>56</v>
      </c>
      <c r="D104" s="116" t="s">
        <v>35</v>
      </c>
      <c r="E104" s="112" t="s">
        <v>52</v>
      </c>
      <c r="F104" s="81" t="s">
        <v>3</v>
      </c>
      <c r="G104" s="112">
        <v>1960</v>
      </c>
      <c r="H104" s="116" t="s">
        <v>243</v>
      </c>
      <c r="I104" s="81" t="str">
        <f t="shared" si="2"/>
        <v>C</v>
      </c>
      <c r="J104" s="81">
        <f>COUNTIF(I$8:I104,I104)</f>
        <v>18</v>
      </c>
      <c r="K104" s="129">
        <v>0.05165509259259259</v>
      </c>
    </row>
    <row r="105" spans="1:11" s="145" customFormat="1" ht="12" hidden="1">
      <c r="A105" s="78">
        <v>118</v>
      </c>
      <c r="B105" s="113">
        <v>148</v>
      </c>
      <c r="C105" s="118" t="s">
        <v>147</v>
      </c>
      <c r="D105" s="116" t="s">
        <v>22</v>
      </c>
      <c r="E105" s="112" t="s">
        <v>52</v>
      </c>
      <c r="F105" s="81" t="s">
        <v>3</v>
      </c>
      <c r="G105" s="112">
        <v>1965</v>
      </c>
      <c r="H105" s="116" t="s">
        <v>42</v>
      </c>
      <c r="I105" s="81" t="str">
        <f t="shared" si="2"/>
        <v>C</v>
      </c>
      <c r="J105" s="81">
        <f>COUNTIF(I$8:I105,I105)</f>
        <v>19</v>
      </c>
      <c r="K105" s="129">
        <v>0.05658564814814815</v>
      </c>
    </row>
    <row r="106" spans="1:11" s="145" customFormat="1" ht="12" hidden="1">
      <c r="A106" s="78">
        <v>138</v>
      </c>
      <c r="B106" s="113">
        <v>119</v>
      </c>
      <c r="C106" s="118" t="s">
        <v>62</v>
      </c>
      <c r="D106" s="116" t="s">
        <v>66</v>
      </c>
      <c r="E106" s="112" t="s">
        <v>52</v>
      </c>
      <c r="F106" s="81" t="s">
        <v>3</v>
      </c>
      <c r="G106" s="112">
        <v>1962</v>
      </c>
      <c r="H106" s="116" t="s">
        <v>44</v>
      </c>
      <c r="I106" s="81" t="str">
        <f t="shared" si="2"/>
        <v>C</v>
      </c>
      <c r="J106" s="81">
        <f>COUNTIF(I$8:I106,I106)</f>
        <v>20</v>
      </c>
      <c r="K106" s="129">
        <v>0.073125</v>
      </c>
    </row>
    <row r="107" spans="1:11" s="145" customFormat="1" ht="12" hidden="1">
      <c r="A107" s="78">
        <v>144</v>
      </c>
      <c r="B107" s="84">
        <v>10</v>
      </c>
      <c r="C107" s="118" t="s">
        <v>102</v>
      </c>
      <c r="D107" s="116" t="s">
        <v>29</v>
      </c>
      <c r="E107" s="112" t="s">
        <v>52</v>
      </c>
      <c r="F107" s="81" t="s">
        <v>3</v>
      </c>
      <c r="G107" s="112">
        <v>1966</v>
      </c>
      <c r="H107" s="116" t="s">
        <v>49</v>
      </c>
      <c r="I107" s="81" t="str">
        <f t="shared" si="2"/>
        <v>C</v>
      </c>
      <c r="J107" s="81">
        <f>COUNTIF(I$8:I107,I107)</f>
        <v>21</v>
      </c>
      <c r="K107" s="129"/>
    </row>
    <row r="108" spans="1:11" s="145" customFormat="1" ht="12" hidden="1">
      <c r="A108" s="78">
        <v>147</v>
      </c>
      <c r="B108" s="84">
        <v>19</v>
      </c>
      <c r="C108" s="118" t="s">
        <v>139</v>
      </c>
      <c r="D108" s="116" t="s">
        <v>40</v>
      </c>
      <c r="E108" s="112" t="s">
        <v>52</v>
      </c>
      <c r="F108" s="81" t="s">
        <v>3</v>
      </c>
      <c r="G108" s="112">
        <v>1962</v>
      </c>
      <c r="H108" s="116" t="s">
        <v>46</v>
      </c>
      <c r="I108" s="81" t="str">
        <f t="shared" si="2"/>
        <v>C</v>
      </c>
      <c r="J108" s="81">
        <f>COUNTIF(I$8:I108,I108)</f>
        <v>22</v>
      </c>
      <c r="K108" s="129"/>
    </row>
    <row r="109" spans="1:11" s="145" customFormat="1" ht="12">
      <c r="A109" s="78"/>
      <c r="B109" s="84"/>
      <c r="C109" s="118"/>
      <c r="D109" s="116"/>
      <c r="E109" s="112"/>
      <c r="F109" s="81"/>
      <c r="G109" s="112"/>
      <c r="H109" s="116"/>
      <c r="I109" s="81"/>
      <c r="J109" s="81"/>
      <c r="K109" s="129"/>
    </row>
    <row r="110" spans="1:11" s="165" customFormat="1" ht="15" customHeight="1">
      <c r="A110" s="36">
        <v>1</v>
      </c>
      <c r="B110" s="34">
        <v>89</v>
      </c>
      <c r="C110" s="161" t="s">
        <v>232</v>
      </c>
      <c r="D110" s="162" t="s">
        <v>177</v>
      </c>
      <c r="E110" s="163" t="s">
        <v>174</v>
      </c>
      <c r="F110" s="130" t="s">
        <v>3</v>
      </c>
      <c r="G110" s="163">
        <v>1958</v>
      </c>
      <c r="H110" s="162" t="s">
        <v>233</v>
      </c>
      <c r="I110" s="130" t="str">
        <f aca="true" t="shared" si="3" ref="I110:I122">IF($F110="m",IF($G$1-$G110&gt;19,IF($G$1-$G110&lt;40,"A",IF($G$1-$G110&gt;49,IF($G$1-$G110&gt;59,IF($G$1-$G110&gt;69,"E","D"),"C"),"B")),"JM"),IF($G$1-$G110&gt;19,IF($G$1-$G110&lt;40,"F",IF($G$1-$G110&lt;50,"G","H")),"JŽ"))</f>
        <v>D</v>
      </c>
      <c r="J110" s="130">
        <f>COUNTIF(I$8:I110,I110)</f>
        <v>1</v>
      </c>
      <c r="K110" s="164">
        <v>0.04288194444444444</v>
      </c>
    </row>
    <row r="111" spans="1:11" s="169" customFormat="1" ht="13.5" customHeight="1">
      <c r="A111" s="44">
        <v>2</v>
      </c>
      <c r="B111" s="42">
        <v>117</v>
      </c>
      <c r="C111" s="148" t="s">
        <v>224</v>
      </c>
      <c r="D111" s="149" t="s">
        <v>67</v>
      </c>
      <c r="E111" s="150" t="s">
        <v>52</v>
      </c>
      <c r="F111" s="151" t="s">
        <v>3</v>
      </c>
      <c r="G111" s="150">
        <v>1957</v>
      </c>
      <c r="H111" s="149" t="s">
        <v>225</v>
      </c>
      <c r="I111" s="151" t="str">
        <f t="shared" si="3"/>
        <v>D</v>
      </c>
      <c r="J111" s="151">
        <f>COUNTIF(I$8:I111,I111)</f>
        <v>2</v>
      </c>
      <c r="K111" s="152">
        <v>0.04293981481481481</v>
      </c>
    </row>
    <row r="112" spans="1:11" s="172" customFormat="1" ht="15" customHeight="1">
      <c r="A112" s="51">
        <v>3</v>
      </c>
      <c r="B112" s="153">
        <v>115</v>
      </c>
      <c r="C112" s="154" t="s">
        <v>195</v>
      </c>
      <c r="D112" s="155" t="s">
        <v>196</v>
      </c>
      <c r="E112" s="156" t="s">
        <v>52</v>
      </c>
      <c r="F112" s="157" t="s">
        <v>3</v>
      </c>
      <c r="G112" s="156">
        <v>1958</v>
      </c>
      <c r="H112" s="155" t="s">
        <v>158</v>
      </c>
      <c r="I112" s="157" t="str">
        <f t="shared" si="3"/>
        <v>D</v>
      </c>
      <c r="J112" s="157">
        <f>COUNTIF(I$8:I112,I112)</f>
        <v>3</v>
      </c>
      <c r="K112" s="158">
        <v>0.04527777777777778</v>
      </c>
    </row>
    <row r="113" spans="1:11" s="145" customFormat="1" ht="12" hidden="1">
      <c r="A113" s="78">
        <v>45</v>
      </c>
      <c r="B113" s="113">
        <v>101</v>
      </c>
      <c r="C113" s="118" t="s">
        <v>214</v>
      </c>
      <c r="D113" s="116" t="s">
        <v>215</v>
      </c>
      <c r="E113" s="112" t="s">
        <v>52</v>
      </c>
      <c r="F113" s="81" t="s">
        <v>3</v>
      </c>
      <c r="G113" s="112">
        <v>1958</v>
      </c>
      <c r="H113" s="116" t="s">
        <v>216</v>
      </c>
      <c r="I113" s="81" t="str">
        <f t="shared" si="3"/>
        <v>D</v>
      </c>
      <c r="J113" s="81">
        <f>COUNTIF(I$8:I113,I113)</f>
        <v>4</v>
      </c>
      <c r="K113" s="129">
        <v>0.04635416666666667</v>
      </c>
    </row>
    <row r="114" spans="1:11" s="145" customFormat="1" ht="12" hidden="1">
      <c r="A114" s="78">
        <v>59</v>
      </c>
      <c r="B114" s="113">
        <v>93</v>
      </c>
      <c r="C114" s="146" t="s">
        <v>85</v>
      </c>
      <c r="D114" s="147" t="s">
        <v>81</v>
      </c>
      <c r="E114" s="81" t="s">
        <v>52</v>
      </c>
      <c r="F114" s="81" t="s">
        <v>3</v>
      </c>
      <c r="G114" s="81">
        <v>1957</v>
      </c>
      <c r="H114" s="147" t="s">
        <v>178</v>
      </c>
      <c r="I114" s="81" t="str">
        <f t="shared" si="3"/>
        <v>D</v>
      </c>
      <c r="J114" s="81">
        <f>COUNTIF(I$8:I114,I114)</f>
        <v>5</v>
      </c>
      <c r="K114" s="129">
        <v>0.04793981481481482</v>
      </c>
    </row>
    <row r="115" spans="1:11" s="145" customFormat="1" ht="12" hidden="1">
      <c r="A115" s="78">
        <v>67</v>
      </c>
      <c r="B115" s="113">
        <v>92</v>
      </c>
      <c r="C115" s="118" t="s">
        <v>235</v>
      </c>
      <c r="D115" s="116" t="s">
        <v>66</v>
      </c>
      <c r="E115" s="112" t="s">
        <v>52</v>
      </c>
      <c r="F115" s="81" t="s">
        <v>3</v>
      </c>
      <c r="G115" s="112">
        <v>1956</v>
      </c>
      <c r="H115" s="116" t="s">
        <v>74</v>
      </c>
      <c r="I115" s="81" t="str">
        <f t="shared" si="3"/>
        <v>D</v>
      </c>
      <c r="J115" s="81">
        <f>COUNTIF(I$8:I115,I115)</f>
        <v>6</v>
      </c>
      <c r="K115" s="129">
        <v>0.049247685185185186</v>
      </c>
    </row>
    <row r="116" spans="1:11" s="145" customFormat="1" ht="12" hidden="1">
      <c r="A116" s="78">
        <v>80</v>
      </c>
      <c r="B116" s="84">
        <v>29</v>
      </c>
      <c r="C116" s="118" t="s">
        <v>277</v>
      </c>
      <c r="D116" s="116" t="s">
        <v>278</v>
      </c>
      <c r="E116" s="112" t="s">
        <v>52</v>
      </c>
      <c r="F116" s="81" t="s">
        <v>3</v>
      </c>
      <c r="G116" s="112">
        <v>1953</v>
      </c>
      <c r="H116" s="116" t="s">
        <v>47</v>
      </c>
      <c r="I116" s="81" t="str">
        <f t="shared" si="3"/>
        <v>D</v>
      </c>
      <c r="J116" s="81">
        <f>COUNTIF(I$8:I116,I116)</f>
        <v>7</v>
      </c>
      <c r="K116" s="129">
        <v>0.05068287037037037</v>
      </c>
    </row>
    <row r="117" spans="1:11" s="145" customFormat="1" ht="12" hidden="1">
      <c r="A117" s="78">
        <v>84</v>
      </c>
      <c r="B117" s="84">
        <v>36</v>
      </c>
      <c r="C117" s="118" t="s">
        <v>217</v>
      </c>
      <c r="D117" s="116" t="s">
        <v>32</v>
      </c>
      <c r="E117" s="112" t="s">
        <v>52</v>
      </c>
      <c r="F117" s="81" t="s">
        <v>3</v>
      </c>
      <c r="G117" s="112">
        <v>1957</v>
      </c>
      <c r="H117" s="116" t="s">
        <v>48</v>
      </c>
      <c r="I117" s="81" t="str">
        <f t="shared" si="3"/>
        <v>D</v>
      </c>
      <c r="J117" s="81">
        <f>COUNTIF(I$8:I117,I117)</f>
        <v>8</v>
      </c>
      <c r="K117" s="129">
        <v>0.051493055555555556</v>
      </c>
    </row>
    <row r="118" spans="1:11" s="145" customFormat="1" ht="12" hidden="1">
      <c r="A118" s="78">
        <v>89</v>
      </c>
      <c r="B118" s="84">
        <v>11</v>
      </c>
      <c r="C118" s="118" t="s">
        <v>16</v>
      </c>
      <c r="D118" s="116" t="s">
        <v>33</v>
      </c>
      <c r="E118" s="112" t="s">
        <v>52</v>
      </c>
      <c r="F118" s="81" t="s">
        <v>3</v>
      </c>
      <c r="G118" s="112">
        <v>1954</v>
      </c>
      <c r="H118" s="116" t="s">
        <v>43</v>
      </c>
      <c r="I118" s="81" t="str">
        <f t="shared" si="3"/>
        <v>D</v>
      </c>
      <c r="J118" s="81">
        <f>COUNTIF(I$8:I118,I118)</f>
        <v>9</v>
      </c>
      <c r="K118" s="129">
        <v>0.051666666666666666</v>
      </c>
    </row>
    <row r="119" spans="1:11" s="145" customFormat="1" ht="12" hidden="1">
      <c r="A119" s="78">
        <v>97</v>
      </c>
      <c r="B119" s="113">
        <v>112</v>
      </c>
      <c r="C119" s="118" t="s">
        <v>115</v>
      </c>
      <c r="D119" s="116" t="s">
        <v>39</v>
      </c>
      <c r="E119" s="112" t="s">
        <v>52</v>
      </c>
      <c r="F119" s="81" t="s">
        <v>3</v>
      </c>
      <c r="G119" s="112">
        <v>1957</v>
      </c>
      <c r="H119" s="116" t="s">
        <v>316</v>
      </c>
      <c r="I119" s="81" t="str">
        <f t="shared" si="3"/>
        <v>D</v>
      </c>
      <c r="J119" s="81">
        <f>COUNTIF(I$8:I119,I119)</f>
        <v>10</v>
      </c>
      <c r="K119" s="129">
        <v>0.05258101851851852</v>
      </c>
    </row>
    <row r="120" spans="1:11" s="145" customFormat="1" ht="12" hidden="1">
      <c r="A120" s="78">
        <v>119</v>
      </c>
      <c r="B120" s="113">
        <v>79</v>
      </c>
      <c r="C120" s="118" t="s">
        <v>11</v>
      </c>
      <c r="D120" s="116" t="s">
        <v>24</v>
      </c>
      <c r="E120" s="112" t="s">
        <v>52</v>
      </c>
      <c r="F120" s="81" t="s">
        <v>3</v>
      </c>
      <c r="G120" s="112">
        <v>1953</v>
      </c>
      <c r="H120" s="116" t="s">
        <v>43</v>
      </c>
      <c r="I120" s="81" t="str">
        <f t="shared" si="3"/>
        <v>D</v>
      </c>
      <c r="J120" s="81">
        <f>COUNTIF(I$8:I120,I120)</f>
        <v>11</v>
      </c>
      <c r="K120" s="129">
        <v>0.056851851851851855</v>
      </c>
    </row>
    <row r="121" spans="1:11" s="145" customFormat="1" ht="12" hidden="1">
      <c r="A121" s="78">
        <v>121</v>
      </c>
      <c r="B121" s="113">
        <v>123</v>
      </c>
      <c r="C121" s="118" t="s">
        <v>227</v>
      </c>
      <c r="D121" s="116" t="s">
        <v>28</v>
      </c>
      <c r="E121" s="112" t="s">
        <v>52</v>
      </c>
      <c r="F121" s="81" t="s">
        <v>3</v>
      </c>
      <c r="G121" s="112">
        <v>1952</v>
      </c>
      <c r="H121" s="116" t="s">
        <v>135</v>
      </c>
      <c r="I121" s="81" t="str">
        <f t="shared" si="3"/>
        <v>D</v>
      </c>
      <c r="J121" s="81">
        <f>COUNTIF(I$8:I121,I121)</f>
        <v>12</v>
      </c>
      <c r="K121" s="129">
        <v>0.05733796296296296</v>
      </c>
    </row>
    <row r="122" spans="1:11" s="145" customFormat="1" ht="12" hidden="1">
      <c r="A122" s="78">
        <v>127</v>
      </c>
      <c r="B122" s="84">
        <v>8</v>
      </c>
      <c r="C122" s="118" t="s">
        <v>285</v>
      </c>
      <c r="D122" s="116" t="s">
        <v>248</v>
      </c>
      <c r="E122" s="112" t="s">
        <v>52</v>
      </c>
      <c r="F122" s="81" t="s">
        <v>3</v>
      </c>
      <c r="G122" s="112">
        <v>1953</v>
      </c>
      <c r="H122" s="116" t="s">
        <v>170</v>
      </c>
      <c r="I122" s="81" t="str">
        <f t="shared" si="3"/>
        <v>D</v>
      </c>
      <c r="J122" s="81">
        <f>COUNTIF(I$8:I122,I122)</f>
        <v>13</v>
      </c>
      <c r="K122" s="129">
        <v>0.06347222222222222</v>
      </c>
    </row>
    <row r="123" spans="1:11" s="145" customFormat="1" ht="12">
      <c r="A123" s="78"/>
      <c r="B123" s="84"/>
      <c r="C123" s="118"/>
      <c r="D123" s="116"/>
      <c r="E123" s="112"/>
      <c r="F123" s="81"/>
      <c r="G123" s="112"/>
      <c r="H123" s="116"/>
      <c r="I123" s="81"/>
      <c r="J123" s="81"/>
      <c r="K123" s="129"/>
    </row>
    <row r="124" spans="1:11" s="165" customFormat="1" ht="15" customHeight="1">
      <c r="A124" s="36">
        <v>1</v>
      </c>
      <c r="B124" s="166">
        <v>38</v>
      </c>
      <c r="C124" s="161" t="s">
        <v>58</v>
      </c>
      <c r="D124" s="162" t="s">
        <v>24</v>
      </c>
      <c r="E124" s="163" t="s">
        <v>52</v>
      </c>
      <c r="F124" s="130" t="s">
        <v>3</v>
      </c>
      <c r="G124" s="163">
        <v>1947</v>
      </c>
      <c r="H124" s="162" t="s">
        <v>76</v>
      </c>
      <c r="I124" s="130" t="str">
        <f>IF($F124="m",IF($G$1-$G124&gt;19,IF($G$1-$G124&lt;40,"A",IF($G$1-$G124&gt;49,IF($G$1-$G124&gt;59,IF($G$1-$G124&gt;69,"E","D"),"C"),"B")),"JM"),IF($G$1-$G124&gt;19,IF($G$1-$G124&lt;40,"F",IF($G$1-$G124&lt;50,"G","H")),"JŽ"))</f>
        <v>E</v>
      </c>
      <c r="J124" s="130">
        <f>COUNTIF(I$8:I124,I124)</f>
        <v>1</v>
      </c>
      <c r="K124" s="164">
        <v>0.054050925925925926</v>
      </c>
    </row>
    <row r="125" spans="1:11" s="169" customFormat="1" ht="15" customHeight="1">
      <c r="A125" s="44">
        <v>2</v>
      </c>
      <c r="B125" s="170">
        <v>107</v>
      </c>
      <c r="C125" s="148" t="s">
        <v>78</v>
      </c>
      <c r="D125" s="149" t="s">
        <v>25</v>
      </c>
      <c r="E125" s="150" t="s">
        <v>52</v>
      </c>
      <c r="F125" s="151" t="s">
        <v>3</v>
      </c>
      <c r="G125" s="150">
        <v>1947</v>
      </c>
      <c r="H125" s="149" t="s">
        <v>73</v>
      </c>
      <c r="I125" s="151" t="str">
        <f>IF($F125="m",IF($G$1-$G125&gt;19,IF($G$1-$G125&lt;40,"A",IF($G$1-$G125&gt;49,IF($G$1-$G125&gt;59,IF($G$1-$G125&gt;69,"E","D"),"C"),"B")),"JM"),IF($G$1-$G125&gt;19,IF($G$1-$G125&lt;40,"F",IF($G$1-$G125&lt;50,"G","H")),"JŽ"))</f>
        <v>E</v>
      </c>
      <c r="J125" s="151">
        <f>COUNTIF(I$8:I125,I125)</f>
        <v>2</v>
      </c>
      <c r="K125" s="152">
        <v>0.06622685185185186</v>
      </c>
    </row>
    <row r="126" spans="1:11" s="145" customFormat="1" ht="16.5" customHeight="1">
      <c r="A126" s="78"/>
      <c r="B126" s="84"/>
      <c r="C126" s="118"/>
      <c r="D126" s="116"/>
      <c r="E126" s="112"/>
      <c r="F126" s="81"/>
      <c r="G126" s="112"/>
      <c r="H126" s="116"/>
      <c r="I126" s="81"/>
      <c r="J126" s="81"/>
      <c r="K126" s="129"/>
    </row>
    <row r="127" spans="1:11" s="165" customFormat="1" ht="15" customHeight="1">
      <c r="A127" s="36">
        <v>1</v>
      </c>
      <c r="B127" s="34">
        <v>100</v>
      </c>
      <c r="C127" s="161" t="s">
        <v>155</v>
      </c>
      <c r="D127" s="162" t="s">
        <v>165</v>
      </c>
      <c r="E127" s="163" t="s">
        <v>52</v>
      </c>
      <c r="F127" s="130" t="s">
        <v>136</v>
      </c>
      <c r="G127" s="163">
        <v>1981</v>
      </c>
      <c r="H127" s="162" t="s">
        <v>46</v>
      </c>
      <c r="I127" s="130" t="str">
        <f aca="true" t="shared" si="4" ref="I127:I143">IF($F127="m",IF($G$1-$G127&gt;19,IF($G$1-$G127&lt;40,"A",IF($G$1-$G127&gt;49,IF($G$1-$G127&gt;59,IF($G$1-$G127&gt;69,"E","D"),"C"),"B")),"JM"),IF($G$1-$G127&gt;19,IF($G$1-$G127&lt;40,"F",IF($G$1-$G127&lt;50,"G","H")),"JŽ"))</f>
        <v>F</v>
      </c>
      <c r="J127" s="130">
        <f>COUNTIF(I$8:I127,I127)</f>
        <v>1</v>
      </c>
      <c r="K127" s="164">
        <v>0.04515046296296296</v>
      </c>
    </row>
    <row r="128" spans="1:11" s="169" customFormat="1" ht="15" customHeight="1">
      <c r="A128" s="44">
        <v>2</v>
      </c>
      <c r="B128" s="42">
        <v>121</v>
      </c>
      <c r="C128" s="148" t="s">
        <v>114</v>
      </c>
      <c r="D128" s="149" t="s">
        <v>226</v>
      </c>
      <c r="E128" s="150" t="s">
        <v>52</v>
      </c>
      <c r="F128" s="151" t="s">
        <v>136</v>
      </c>
      <c r="G128" s="150">
        <v>1993</v>
      </c>
      <c r="H128" s="149" t="s">
        <v>158</v>
      </c>
      <c r="I128" s="151" t="str">
        <f t="shared" si="4"/>
        <v>F</v>
      </c>
      <c r="J128" s="151">
        <f>COUNTIF(I$8:I128,I128)</f>
        <v>2</v>
      </c>
      <c r="K128" s="152">
        <v>0.04547453703703704</v>
      </c>
    </row>
    <row r="129" spans="1:11" s="172" customFormat="1" ht="15" customHeight="1">
      <c r="A129" s="51">
        <v>3</v>
      </c>
      <c r="B129" s="153">
        <v>81</v>
      </c>
      <c r="C129" s="154" t="s">
        <v>142</v>
      </c>
      <c r="D129" s="155" t="s">
        <v>160</v>
      </c>
      <c r="E129" s="156" t="s">
        <v>52</v>
      </c>
      <c r="F129" s="157" t="s">
        <v>136</v>
      </c>
      <c r="G129" s="156">
        <v>1984</v>
      </c>
      <c r="H129" s="155" t="s">
        <v>48</v>
      </c>
      <c r="I129" s="157" t="str">
        <f t="shared" si="4"/>
        <v>F</v>
      </c>
      <c r="J129" s="157">
        <f>COUNTIF(I$8:I129,I129)</f>
        <v>3</v>
      </c>
      <c r="K129" s="158">
        <v>0.04607638888888888</v>
      </c>
    </row>
    <row r="130" spans="1:11" s="145" customFormat="1" ht="12" hidden="1">
      <c r="A130" s="78">
        <v>52</v>
      </c>
      <c r="B130" s="113">
        <v>83</v>
      </c>
      <c r="C130" s="118" t="s">
        <v>283</v>
      </c>
      <c r="D130" s="116" t="s">
        <v>284</v>
      </c>
      <c r="E130" s="112" t="s">
        <v>174</v>
      </c>
      <c r="F130" s="81" t="s">
        <v>136</v>
      </c>
      <c r="G130" s="112">
        <v>1997</v>
      </c>
      <c r="H130" s="116" t="s">
        <v>282</v>
      </c>
      <c r="I130" s="81" t="str">
        <f t="shared" si="4"/>
        <v>F</v>
      </c>
      <c r="J130" s="81">
        <f>COUNTIF(I$8:I130,I130)</f>
        <v>4</v>
      </c>
      <c r="K130" s="129">
        <v>0.04728009259259259</v>
      </c>
    </row>
    <row r="131" spans="1:11" s="145" customFormat="1" ht="12" hidden="1">
      <c r="A131" s="78">
        <v>61</v>
      </c>
      <c r="B131" s="113">
        <v>145</v>
      </c>
      <c r="C131" s="118" t="s">
        <v>241</v>
      </c>
      <c r="D131" s="116" t="s">
        <v>242</v>
      </c>
      <c r="E131" s="112" t="s">
        <v>52</v>
      </c>
      <c r="F131" s="81" t="s">
        <v>136</v>
      </c>
      <c r="G131" s="112">
        <v>1980</v>
      </c>
      <c r="H131" s="116" t="s">
        <v>184</v>
      </c>
      <c r="I131" s="81" t="str">
        <f t="shared" si="4"/>
        <v>F</v>
      </c>
      <c r="J131" s="81">
        <f>COUNTIF(I$8:I131,I131)</f>
        <v>5</v>
      </c>
      <c r="K131" s="129">
        <v>0.04820601851851852</v>
      </c>
    </row>
    <row r="132" spans="1:11" s="145" customFormat="1" ht="12" hidden="1">
      <c r="A132" s="78">
        <v>72</v>
      </c>
      <c r="B132" s="113">
        <v>151</v>
      </c>
      <c r="C132" s="118" t="s">
        <v>111</v>
      </c>
      <c r="D132" s="116" t="s">
        <v>125</v>
      </c>
      <c r="E132" s="112" t="s">
        <v>52</v>
      </c>
      <c r="F132" s="81" t="s">
        <v>136</v>
      </c>
      <c r="G132" s="112">
        <v>1979</v>
      </c>
      <c r="H132" s="116" t="s">
        <v>134</v>
      </c>
      <c r="I132" s="81" t="str">
        <f t="shared" si="4"/>
        <v>F</v>
      </c>
      <c r="J132" s="81">
        <f>COUNTIF(I$8:I132,I132)</f>
        <v>6</v>
      </c>
      <c r="K132" s="129">
        <v>0.04988425925925926</v>
      </c>
    </row>
    <row r="133" spans="1:11" s="145" customFormat="1" ht="12" hidden="1">
      <c r="A133" s="78">
        <v>100</v>
      </c>
      <c r="B133" s="84">
        <v>48</v>
      </c>
      <c r="C133" s="118" t="s">
        <v>302</v>
      </c>
      <c r="D133" s="116" t="s">
        <v>303</v>
      </c>
      <c r="E133" s="112" t="s">
        <v>52</v>
      </c>
      <c r="F133" s="81" t="s">
        <v>136</v>
      </c>
      <c r="G133" s="112">
        <v>1982</v>
      </c>
      <c r="H133" s="116" t="s">
        <v>304</v>
      </c>
      <c r="I133" s="81" t="str">
        <f t="shared" si="4"/>
        <v>F</v>
      </c>
      <c r="J133" s="81">
        <f>COUNTIF(I$8:I133,I133)</f>
        <v>7</v>
      </c>
      <c r="K133" s="129">
        <v>0.052708333333333336</v>
      </c>
    </row>
    <row r="134" spans="1:11" s="145" customFormat="1" ht="12" hidden="1">
      <c r="A134" s="78">
        <v>101</v>
      </c>
      <c r="B134" s="113">
        <v>130</v>
      </c>
      <c r="C134" s="118" t="s">
        <v>293</v>
      </c>
      <c r="D134" s="116" t="s">
        <v>295</v>
      </c>
      <c r="E134" s="112" t="s">
        <v>52</v>
      </c>
      <c r="F134" s="81" t="s">
        <v>136</v>
      </c>
      <c r="G134" s="112">
        <v>1987</v>
      </c>
      <c r="H134" s="116" t="s">
        <v>294</v>
      </c>
      <c r="I134" s="81" t="str">
        <f t="shared" si="4"/>
        <v>F</v>
      </c>
      <c r="J134" s="81">
        <f>COUNTIF(I$8:I134,I134)</f>
        <v>8</v>
      </c>
      <c r="K134" s="129">
        <v>0.052800925925925925</v>
      </c>
    </row>
    <row r="135" spans="1:11" s="145" customFormat="1" ht="12" hidden="1">
      <c r="A135" s="78">
        <v>103</v>
      </c>
      <c r="B135" s="84">
        <v>59</v>
      </c>
      <c r="C135" s="118" t="s">
        <v>103</v>
      </c>
      <c r="D135" s="116" t="s">
        <v>298</v>
      </c>
      <c r="E135" s="112" t="s">
        <v>52</v>
      </c>
      <c r="F135" s="81" t="s">
        <v>136</v>
      </c>
      <c r="G135" s="112">
        <v>1981</v>
      </c>
      <c r="H135" s="116" t="s">
        <v>130</v>
      </c>
      <c r="I135" s="81" t="str">
        <f t="shared" si="4"/>
        <v>F</v>
      </c>
      <c r="J135" s="81">
        <f>COUNTIF(I$8:I135,I135)</f>
        <v>9</v>
      </c>
      <c r="K135" s="129">
        <v>0.05305555555555556</v>
      </c>
    </row>
    <row r="136" spans="1:11" s="145" customFormat="1" ht="12.75" hidden="1">
      <c r="A136" s="78">
        <v>107</v>
      </c>
      <c r="B136" s="30">
        <v>75</v>
      </c>
      <c r="C136" s="131" t="s">
        <v>110</v>
      </c>
      <c r="D136" s="72" t="s">
        <v>124</v>
      </c>
      <c r="E136" s="82" t="s">
        <v>52</v>
      </c>
      <c r="F136" s="78" t="s">
        <v>136</v>
      </c>
      <c r="G136" s="73">
        <v>1998</v>
      </c>
      <c r="H136" s="72" t="s">
        <v>48</v>
      </c>
      <c r="I136" s="81" t="str">
        <f t="shared" si="4"/>
        <v>F</v>
      </c>
      <c r="J136" s="79">
        <f>COUNTIF(I$8:I136,I136)</f>
        <v>10</v>
      </c>
      <c r="K136" s="125">
        <v>0.053981481481481484</v>
      </c>
    </row>
    <row r="137" spans="1:11" s="145" customFormat="1" ht="12" hidden="1">
      <c r="A137" s="78">
        <v>110</v>
      </c>
      <c r="B137" s="84">
        <v>32</v>
      </c>
      <c r="C137" s="118" t="s">
        <v>252</v>
      </c>
      <c r="D137" s="116" t="s">
        <v>253</v>
      </c>
      <c r="E137" s="112" t="s">
        <v>52</v>
      </c>
      <c r="F137" s="81" t="s">
        <v>136</v>
      </c>
      <c r="G137" s="112">
        <v>1990</v>
      </c>
      <c r="H137" s="116" t="s">
        <v>47</v>
      </c>
      <c r="I137" s="81" t="str">
        <f t="shared" si="4"/>
        <v>F</v>
      </c>
      <c r="J137" s="81">
        <f>COUNTIF(I$8:I137,I137)</f>
        <v>11</v>
      </c>
      <c r="K137" s="129">
        <v>0.05440972222222223</v>
      </c>
    </row>
    <row r="138" spans="1:11" s="145" customFormat="1" ht="12" hidden="1">
      <c r="A138" s="78">
        <v>122</v>
      </c>
      <c r="B138" s="113">
        <v>16</v>
      </c>
      <c r="C138" s="118" t="s">
        <v>110</v>
      </c>
      <c r="D138" s="116" t="s">
        <v>213</v>
      </c>
      <c r="E138" s="112" t="s">
        <v>52</v>
      </c>
      <c r="F138" s="81" t="s">
        <v>136</v>
      </c>
      <c r="G138" s="112">
        <v>1997</v>
      </c>
      <c r="H138" s="116" t="s">
        <v>82</v>
      </c>
      <c r="I138" s="81" t="str">
        <f t="shared" si="4"/>
        <v>F</v>
      </c>
      <c r="J138" s="81">
        <f>COUNTIF(I$8:I138,I138)</f>
        <v>12</v>
      </c>
      <c r="K138" s="129">
        <v>0.05736111111111111</v>
      </c>
    </row>
    <row r="139" spans="1:11" s="145" customFormat="1" ht="12" hidden="1">
      <c r="A139" s="78">
        <v>126</v>
      </c>
      <c r="B139" s="113">
        <v>120</v>
      </c>
      <c r="C139" s="118" t="s">
        <v>309</v>
      </c>
      <c r="D139" s="116" t="s">
        <v>164</v>
      </c>
      <c r="E139" s="112" t="s">
        <v>52</v>
      </c>
      <c r="F139" s="81" t="s">
        <v>136</v>
      </c>
      <c r="G139" s="112">
        <v>1986</v>
      </c>
      <c r="H139" s="116" t="s">
        <v>127</v>
      </c>
      <c r="I139" s="81" t="str">
        <f t="shared" si="4"/>
        <v>F</v>
      </c>
      <c r="J139" s="81">
        <f>COUNTIF(I$8:I139,I139)</f>
        <v>13</v>
      </c>
      <c r="K139" s="129">
        <v>0.062453703703703706</v>
      </c>
    </row>
    <row r="140" spans="1:11" s="145" customFormat="1" ht="12" hidden="1">
      <c r="A140" s="78">
        <v>129</v>
      </c>
      <c r="B140" s="113">
        <v>142</v>
      </c>
      <c r="C140" s="118" t="s">
        <v>205</v>
      </c>
      <c r="D140" s="116" t="s">
        <v>118</v>
      </c>
      <c r="E140" s="112" t="s">
        <v>52</v>
      </c>
      <c r="F140" s="81" t="s">
        <v>136</v>
      </c>
      <c r="G140" s="112">
        <v>1985</v>
      </c>
      <c r="H140" s="116" t="s">
        <v>206</v>
      </c>
      <c r="I140" s="81" t="str">
        <f t="shared" si="4"/>
        <v>F</v>
      </c>
      <c r="J140" s="81">
        <f>COUNTIF(I$8:I140,I140)</f>
        <v>14</v>
      </c>
      <c r="K140" s="129">
        <v>0.06460648148148147</v>
      </c>
    </row>
    <row r="141" spans="1:11" s="145" customFormat="1" ht="12" hidden="1">
      <c r="A141" s="78">
        <v>135</v>
      </c>
      <c r="B141" s="113">
        <v>96</v>
      </c>
      <c r="C141" s="118" t="s">
        <v>197</v>
      </c>
      <c r="D141" s="116" t="s">
        <v>165</v>
      </c>
      <c r="E141" s="112" t="s">
        <v>52</v>
      </c>
      <c r="F141" s="81" t="s">
        <v>136</v>
      </c>
      <c r="G141" s="112">
        <v>1981</v>
      </c>
      <c r="H141" s="116" t="s">
        <v>130</v>
      </c>
      <c r="I141" s="81" t="str">
        <f t="shared" si="4"/>
        <v>F</v>
      </c>
      <c r="J141" s="81">
        <f>COUNTIF(I$8:I141,I141)</f>
        <v>15</v>
      </c>
      <c r="K141" s="129">
        <v>0.06706018518518518</v>
      </c>
    </row>
    <row r="142" spans="1:11" s="145" customFormat="1" ht="12" hidden="1">
      <c r="A142" s="78">
        <v>136</v>
      </c>
      <c r="B142" s="84">
        <v>31</v>
      </c>
      <c r="C142" s="118" t="s">
        <v>265</v>
      </c>
      <c r="D142" s="116" t="s">
        <v>124</v>
      </c>
      <c r="E142" s="112" t="s">
        <v>52</v>
      </c>
      <c r="F142" s="81" t="s">
        <v>136</v>
      </c>
      <c r="G142" s="112">
        <v>1992</v>
      </c>
      <c r="H142" s="116" t="s">
        <v>47</v>
      </c>
      <c r="I142" s="81" t="str">
        <f t="shared" si="4"/>
        <v>F</v>
      </c>
      <c r="J142" s="81">
        <f>COUNTIF(I$8:I142,I142)</f>
        <v>16</v>
      </c>
      <c r="K142" s="129">
        <v>0.06725694444444445</v>
      </c>
    </row>
    <row r="143" spans="1:11" s="145" customFormat="1" ht="12" hidden="1">
      <c r="A143" s="78">
        <v>140</v>
      </c>
      <c r="B143" s="113">
        <v>152</v>
      </c>
      <c r="C143" s="118" t="s">
        <v>268</v>
      </c>
      <c r="D143" s="116" t="s">
        <v>269</v>
      </c>
      <c r="E143" s="112" t="s">
        <v>52</v>
      </c>
      <c r="F143" s="81" t="s">
        <v>136</v>
      </c>
      <c r="G143" s="112">
        <v>1979</v>
      </c>
      <c r="H143" s="116" t="s">
        <v>356</v>
      </c>
      <c r="I143" s="81" t="str">
        <f t="shared" si="4"/>
        <v>F</v>
      </c>
      <c r="J143" s="81">
        <f>COUNTIF(I$8:I143,I143)</f>
        <v>17</v>
      </c>
      <c r="K143" s="129">
        <v>0.07627314814814816</v>
      </c>
    </row>
    <row r="144" spans="1:11" s="145" customFormat="1" ht="12">
      <c r="A144" s="78"/>
      <c r="B144" s="113"/>
      <c r="C144" s="118"/>
      <c r="D144" s="116"/>
      <c r="E144" s="112"/>
      <c r="F144" s="81"/>
      <c r="G144" s="112"/>
      <c r="H144" s="116"/>
      <c r="I144" s="81"/>
      <c r="J144" s="81"/>
      <c r="K144" s="129"/>
    </row>
    <row r="145" spans="1:11" s="165" customFormat="1" ht="15" customHeight="1">
      <c r="A145" s="36">
        <v>1</v>
      </c>
      <c r="B145" s="34">
        <v>80</v>
      </c>
      <c r="C145" s="161" t="s">
        <v>101</v>
      </c>
      <c r="D145" s="162" t="s">
        <v>119</v>
      </c>
      <c r="E145" s="163" t="s">
        <v>52</v>
      </c>
      <c r="F145" s="130" t="s">
        <v>136</v>
      </c>
      <c r="G145" s="163">
        <v>1972</v>
      </c>
      <c r="H145" s="162" t="s">
        <v>128</v>
      </c>
      <c r="I145" s="130" t="str">
        <f aca="true" t="shared" si="5" ref="I145:I156">IF($F145="m",IF($G$1-$G145&gt;19,IF($G$1-$G145&lt;40,"A",IF($G$1-$G145&gt;49,IF($G$1-$G145&gt;59,IF($G$1-$G145&gt;69,"E","D"),"C"),"B")),"JM"),IF($G$1-$G145&gt;19,IF($G$1-$G145&lt;40,"F",IF($G$1-$G145&lt;50,"G","H")),"JŽ"))</f>
        <v>G</v>
      </c>
      <c r="J145" s="130">
        <f>COUNTIF(I$8:I145,I145)</f>
        <v>1</v>
      </c>
      <c r="K145" s="164">
        <v>0.04469907407407408</v>
      </c>
    </row>
    <row r="146" spans="1:11" s="169" customFormat="1" ht="15" customHeight="1">
      <c r="A146" s="44">
        <v>2</v>
      </c>
      <c r="B146" s="42">
        <v>153</v>
      </c>
      <c r="C146" s="148" t="s">
        <v>321</v>
      </c>
      <c r="D146" s="149" t="s">
        <v>322</v>
      </c>
      <c r="E146" s="150" t="s">
        <v>52</v>
      </c>
      <c r="F146" s="151" t="s">
        <v>136</v>
      </c>
      <c r="G146" s="150">
        <v>1976</v>
      </c>
      <c r="H146" s="149" t="s">
        <v>129</v>
      </c>
      <c r="I146" s="151" t="str">
        <f t="shared" si="5"/>
        <v>G</v>
      </c>
      <c r="J146" s="151">
        <f>COUNTIF(I$8:I146,I146)</f>
        <v>2</v>
      </c>
      <c r="K146" s="152">
        <v>0.04833333333333333</v>
      </c>
    </row>
    <row r="147" spans="1:11" s="172" customFormat="1" ht="15" customHeight="1">
      <c r="A147" s="51">
        <v>3</v>
      </c>
      <c r="B147" s="153">
        <v>141</v>
      </c>
      <c r="C147" s="154" t="s">
        <v>305</v>
      </c>
      <c r="D147" s="155" t="s">
        <v>213</v>
      </c>
      <c r="E147" s="156" t="s">
        <v>52</v>
      </c>
      <c r="F147" s="157" t="s">
        <v>136</v>
      </c>
      <c r="G147" s="156">
        <v>1978</v>
      </c>
      <c r="H147" s="155" t="s">
        <v>267</v>
      </c>
      <c r="I147" s="157" t="str">
        <f t="shared" si="5"/>
        <v>G</v>
      </c>
      <c r="J147" s="157">
        <f>COUNTIF(I$8:I147,I147)</f>
        <v>3</v>
      </c>
      <c r="K147" s="158">
        <v>0.0509375</v>
      </c>
    </row>
    <row r="148" spans="1:11" s="145" customFormat="1" ht="12" hidden="1">
      <c r="A148" s="78">
        <v>96</v>
      </c>
      <c r="B148" s="113">
        <v>105</v>
      </c>
      <c r="C148" s="118" t="s">
        <v>144</v>
      </c>
      <c r="D148" s="116" t="s">
        <v>323</v>
      </c>
      <c r="E148" s="112" t="s">
        <v>52</v>
      </c>
      <c r="F148" s="81" t="s">
        <v>136</v>
      </c>
      <c r="G148" s="112">
        <v>1974</v>
      </c>
      <c r="H148" s="116" t="s">
        <v>173</v>
      </c>
      <c r="I148" s="81" t="str">
        <f t="shared" si="5"/>
        <v>G</v>
      </c>
      <c r="J148" s="81">
        <f>COUNTIF(I$8:I148,I148)</f>
        <v>4</v>
      </c>
      <c r="K148" s="129">
        <v>0.05243055555555556</v>
      </c>
    </row>
    <row r="149" spans="1:11" s="145" customFormat="1" ht="12" hidden="1">
      <c r="A149" s="78">
        <v>114</v>
      </c>
      <c r="B149" s="113">
        <v>158</v>
      </c>
      <c r="C149" s="118" t="s">
        <v>330</v>
      </c>
      <c r="D149" s="116" t="s">
        <v>123</v>
      </c>
      <c r="E149" s="112" t="s">
        <v>52</v>
      </c>
      <c r="F149" s="81" t="s">
        <v>136</v>
      </c>
      <c r="G149" s="112">
        <v>1973</v>
      </c>
      <c r="H149" s="116" t="s">
        <v>329</v>
      </c>
      <c r="I149" s="81" t="str">
        <f t="shared" si="5"/>
        <v>G</v>
      </c>
      <c r="J149" s="81">
        <f>COUNTIF(I$8:I149,I149)</f>
        <v>5</v>
      </c>
      <c r="K149" s="129">
        <v>0.05599537037037037</v>
      </c>
    </row>
    <row r="150" spans="1:11" s="145" customFormat="1" ht="12" hidden="1">
      <c r="A150" s="78">
        <v>116</v>
      </c>
      <c r="B150" s="84">
        <v>56</v>
      </c>
      <c r="C150" s="118" t="s">
        <v>314</v>
      </c>
      <c r="D150" s="116" t="s">
        <v>226</v>
      </c>
      <c r="E150" s="112" t="s">
        <v>52</v>
      </c>
      <c r="F150" s="81" t="s">
        <v>136</v>
      </c>
      <c r="G150" s="112">
        <v>1977</v>
      </c>
      <c r="H150" s="116" t="s">
        <v>158</v>
      </c>
      <c r="I150" s="81" t="str">
        <f t="shared" si="5"/>
        <v>G</v>
      </c>
      <c r="J150" s="81">
        <f>COUNTIF(I$8:I150,I150)</f>
        <v>6</v>
      </c>
      <c r="K150" s="129">
        <v>0.056157407407407406</v>
      </c>
    </row>
    <row r="151" spans="1:11" s="145" customFormat="1" ht="12" hidden="1">
      <c r="A151" s="78">
        <v>117</v>
      </c>
      <c r="B151" s="84">
        <v>21</v>
      </c>
      <c r="C151" s="118" t="s">
        <v>324</v>
      </c>
      <c r="D151" s="116" t="s">
        <v>325</v>
      </c>
      <c r="E151" s="112" t="s">
        <v>52</v>
      </c>
      <c r="F151" s="81" t="s">
        <v>136</v>
      </c>
      <c r="G151" s="112">
        <v>1976</v>
      </c>
      <c r="H151" s="116" t="s">
        <v>326</v>
      </c>
      <c r="I151" s="81" t="str">
        <f t="shared" si="5"/>
        <v>G</v>
      </c>
      <c r="J151" s="81">
        <f>COUNTIF(I$8:I151,I151)</f>
        <v>7</v>
      </c>
      <c r="K151" s="129">
        <v>0.05623842592592593</v>
      </c>
    </row>
    <row r="152" spans="1:11" s="145" customFormat="1" ht="12" hidden="1">
      <c r="A152" s="78">
        <v>132</v>
      </c>
      <c r="B152" s="84">
        <v>5</v>
      </c>
      <c r="C152" s="118" t="s">
        <v>245</v>
      </c>
      <c r="D152" s="116" t="s">
        <v>246</v>
      </c>
      <c r="E152" s="112" t="s">
        <v>52</v>
      </c>
      <c r="F152" s="81" t="s">
        <v>136</v>
      </c>
      <c r="G152" s="112">
        <v>1974</v>
      </c>
      <c r="H152" s="116" t="s">
        <v>158</v>
      </c>
      <c r="I152" s="81" t="str">
        <f t="shared" si="5"/>
        <v>G</v>
      </c>
      <c r="J152" s="81">
        <f>COUNTIF(I$8:I152,I152)</f>
        <v>8</v>
      </c>
      <c r="K152" s="129">
        <v>0.06476851851851852</v>
      </c>
    </row>
    <row r="153" spans="1:11" s="145" customFormat="1" ht="12" hidden="1">
      <c r="A153" s="78">
        <v>137</v>
      </c>
      <c r="B153" s="84">
        <v>46</v>
      </c>
      <c r="C153" s="118" t="s">
        <v>299</v>
      </c>
      <c r="D153" s="116" t="s">
        <v>300</v>
      </c>
      <c r="E153" s="112" t="s">
        <v>52</v>
      </c>
      <c r="F153" s="81" t="s">
        <v>136</v>
      </c>
      <c r="G153" s="112">
        <v>1976</v>
      </c>
      <c r="H153" s="116" t="s">
        <v>301</v>
      </c>
      <c r="I153" s="81" t="str">
        <f t="shared" si="5"/>
        <v>G</v>
      </c>
      <c r="J153" s="81">
        <f>COUNTIF(I$8:I153,I153)</f>
        <v>9</v>
      </c>
      <c r="K153" s="129">
        <v>0.06914351851851852</v>
      </c>
    </row>
    <row r="154" spans="1:11" s="145" customFormat="1" ht="12" hidden="1">
      <c r="A154" s="78">
        <v>141</v>
      </c>
      <c r="B154" s="84">
        <v>4</v>
      </c>
      <c r="C154" s="118" t="s">
        <v>244</v>
      </c>
      <c r="D154" s="116" t="s">
        <v>159</v>
      </c>
      <c r="E154" s="112" t="s">
        <v>52</v>
      </c>
      <c r="F154" s="81" t="s">
        <v>136</v>
      </c>
      <c r="G154" s="112">
        <v>1971</v>
      </c>
      <c r="H154" s="116" t="s">
        <v>158</v>
      </c>
      <c r="I154" s="81" t="str">
        <f t="shared" si="5"/>
        <v>G</v>
      </c>
      <c r="J154" s="81">
        <f>COUNTIF(I$8:I154,I154)</f>
        <v>10</v>
      </c>
      <c r="K154" s="129">
        <v>0.07678240740740741</v>
      </c>
    </row>
    <row r="155" spans="1:11" s="145" customFormat="1" ht="12" hidden="1">
      <c r="A155" s="78">
        <v>142</v>
      </c>
      <c r="B155" s="113">
        <v>13</v>
      </c>
      <c r="C155" s="118" t="s">
        <v>272</v>
      </c>
      <c r="D155" s="116" t="s">
        <v>273</v>
      </c>
      <c r="E155" s="112" t="s">
        <v>52</v>
      </c>
      <c r="F155" s="81" t="s">
        <v>136</v>
      </c>
      <c r="G155" s="112">
        <v>1975</v>
      </c>
      <c r="H155" s="116" t="s">
        <v>170</v>
      </c>
      <c r="I155" s="81" t="str">
        <f t="shared" si="5"/>
        <v>G</v>
      </c>
      <c r="J155" s="81">
        <f>COUNTIF(I$8:I155,I155)</f>
        <v>11</v>
      </c>
      <c r="K155" s="129">
        <v>0.07733796296296297</v>
      </c>
    </row>
    <row r="156" spans="1:11" s="145" customFormat="1" ht="12" hidden="1">
      <c r="A156" s="78">
        <v>143</v>
      </c>
      <c r="B156" s="84">
        <v>55</v>
      </c>
      <c r="C156" s="118" t="s">
        <v>296</v>
      </c>
      <c r="D156" s="116" t="s">
        <v>124</v>
      </c>
      <c r="E156" s="112" t="s">
        <v>52</v>
      </c>
      <c r="F156" s="81" t="s">
        <v>136</v>
      </c>
      <c r="G156" s="112">
        <v>1978</v>
      </c>
      <c r="H156" s="116" t="s">
        <v>158</v>
      </c>
      <c r="I156" s="81" t="str">
        <f t="shared" si="5"/>
        <v>G</v>
      </c>
      <c r="J156" s="81">
        <f>COUNTIF(I$8:I156,I156)</f>
        <v>12</v>
      </c>
      <c r="K156" s="129" t="s">
        <v>95</v>
      </c>
    </row>
    <row r="157" spans="1:11" s="145" customFormat="1" ht="12">
      <c r="A157" s="78"/>
      <c r="B157" s="84"/>
      <c r="C157" s="118"/>
      <c r="D157" s="116"/>
      <c r="E157" s="112"/>
      <c r="F157" s="81"/>
      <c r="G157" s="112"/>
      <c r="H157" s="116"/>
      <c r="I157" s="81"/>
      <c r="J157" s="81"/>
      <c r="K157" s="129"/>
    </row>
    <row r="158" spans="1:11" s="165" customFormat="1" ht="15" customHeight="1">
      <c r="A158" s="36">
        <v>1</v>
      </c>
      <c r="B158" s="166">
        <v>6</v>
      </c>
      <c r="C158" s="161" t="s">
        <v>100</v>
      </c>
      <c r="D158" s="162" t="s">
        <v>292</v>
      </c>
      <c r="E158" s="163" t="s">
        <v>52</v>
      </c>
      <c r="F158" s="130" t="s">
        <v>136</v>
      </c>
      <c r="G158" s="163">
        <v>1958</v>
      </c>
      <c r="H158" s="162" t="s">
        <v>43</v>
      </c>
      <c r="I158" s="130" t="str">
        <f>IF($F158="m",IF($G$1-$G158&gt;19,IF($G$1-$G158&lt;40,"A",IF($G$1-$G158&gt;49,IF($G$1-$G158&gt;59,IF($G$1-$G158&gt;69,"E","D"),"C"),"B")),"JM"),IF($G$1-$G158&gt;19,IF($G$1-$G158&lt;40,"F",IF($G$1-$G158&lt;50,"G","H")),"JŽ"))</f>
        <v>H</v>
      </c>
      <c r="J158" s="130">
        <f>COUNTIF(I$8:I158,I158)</f>
        <v>1</v>
      </c>
      <c r="K158" s="164">
        <v>0.05157407407407408</v>
      </c>
    </row>
    <row r="159" spans="1:11" s="169" customFormat="1" ht="15" customHeight="1">
      <c r="A159" s="44">
        <v>2</v>
      </c>
      <c r="B159" s="170">
        <v>39</v>
      </c>
      <c r="C159" s="148" t="s">
        <v>99</v>
      </c>
      <c r="D159" s="149" t="s">
        <v>117</v>
      </c>
      <c r="E159" s="150" t="s">
        <v>52</v>
      </c>
      <c r="F159" s="151" t="s">
        <v>136</v>
      </c>
      <c r="G159" s="150">
        <v>1957</v>
      </c>
      <c r="H159" s="149" t="s">
        <v>317</v>
      </c>
      <c r="I159" s="151" t="str">
        <f>IF($F159="m",IF($G$1-$G159&gt;19,IF($G$1-$G159&lt;40,"A",IF($G$1-$G159&gt;49,IF($G$1-$G159&gt;59,IF($G$1-$G159&gt;69,"E","D"),"C"),"B")),"JM"),IF($G$1-$G159&gt;19,IF($G$1-$G159&lt;40,"F",IF($G$1-$G159&lt;50,"G","H")),"JŽ"))</f>
        <v>H</v>
      </c>
      <c r="J159" s="151">
        <f>COUNTIF(I$8:I159,I159)</f>
        <v>2</v>
      </c>
      <c r="K159" s="152">
        <v>0.05204861111111111</v>
      </c>
    </row>
    <row r="160" spans="1:11" s="172" customFormat="1" ht="15" customHeight="1">
      <c r="A160" s="51">
        <v>3</v>
      </c>
      <c r="B160" s="171">
        <v>34</v>
      </c>
      <c r="C160" s="154" t="s">
        <v>114</v>
      </c>
      <c r="D160" s="155" t="s">
        <v>126</v>
      </c>
      <c r="E160" s="156" t="s">
        <v>52</v>
      </c>
      <c r="F160" s="157" t="s">
        <v>136</v>
      </c>
      <c r="G160" s="156">
        <v>1968</v>
      </c>
      <c r="H160" s="155" t="s">
        <v>47</v>
      </c>
      <c r="I160" s="157" t="str">
        <f>IF($F160="m",IF($G$1-$G160&gt;19,IF($G$1-$G160&lt;40,"A",IF($G$1-$G160&gt;49,IF($G$1-$G160&gt;59,IF($G$1-$G160&gt;69,"E","D"),"C"),"B")),"JM"),IF($G$1-$G160&gt;19,IF($G$1-$G160&lt;40,"F",IF($G$1-$G160&lt;50,"G","H")),"JŽ"))</f>
        <v>H</v>
      </c>
      <c r="J160" s="157">
        <f>COUNTIF(I$8:I160,I160)</f>
        <v>3</v>
      </c>
      <c r="K160" s="158">
        <v>0.05306712962962964</v>
      </c>
    </row>
    <row r="161" spans="1:11" s="145" customFormat="1" ht="12" hidden="1">
      <c r="A161" s="78">
        <v>139</v>
      </c>
      <c r="B161" s="84">
        <v>42</v>
      </c>
      <c r="C161" s="118" t="s">
        <v>228</v>
      </c>
      <c r="D161" s="116" t="s">
        <v>229</v>
      </c>
      <c r="E161" s="112" t="s">
        <v>52</v>
      </c>
      <c r="F161" s="81" t="s">
        <v>136</v>
      </c>
      <c r="G161" s="112">
        <v>1967</v>
      </c>
      <c r="H161" s="116" t="s">
        <v>158</v>
      </c>
      <c r="I161" s="81" t="str">
        <f>IF($F161="m",IF($G$1-$G161&gt;19,IF($G$1-$G161&lt;40,"A",IF($G$1-$G161&gt;49,IF($G$1-$G161&gt;59,IF($G$1-$G161&gt;69,"E","D"),"C"),"B")),"JM"),IF($G$1-$G161&gt;19,IF($G$1-$G161&lt;40,"F",IF($G$1-$G161&lt;50,"G","H")),"JŽ"))</f>
        <v>H</v>
      </c>
      <c r="J161" s="81">
        <f>COUNTIF(I$8:I161,I161)</f>
        <v>4</v>
      </c>
      <c r="K161" s="129">
        <v>0.07335648148148148</v>
      </c>
    </row>
    <row r="162" spans="1:9" ht="12.75">
      <c r="A162" s="87"/>
      <c r="I162" s="124"/>
    </row>
    <row r="163" spans="1:11" s="12" customFormat="1" ht="15" customHeight="1">
      <c r="A163" s="195" t="s">
        <v>187</v>
      </c>
      <c r="B163" s="195"/>
      <c r="C163" s="195"/>
      <c r="D163" s="195"/>
      <c r="E163" s="20"/>
      <c r="F163" s="91"/>
      <c r="G163" s="21"/>
      <c r="H163" s="22"/>
      <c r="I163" s="23"/>
      <c r="J163" s="24"/>
      <c r="K163" s="91"/>
    </row>
    <row r="164" spans="1:11" s="12" customFormat="1" ht="30.75" customHeight="1">
      <c r="A164" s="6" t="s">
        <v>190</v>
      </c>
      <c r="B164" s="6" t="s">
        <v>7</v>
      </c>
      <c r="C164" s="13" t="s">
        <v>10</v>
      </c>
      <c r="D164" s="7" t="s">
        <v>0</v>
      </c>
      <c r="E164" s="6" t="s">
        <v>53</v>
      </c>
      <c r="F164" s="9" t="s">
        <v>4</v>
      </c>
      <c r="G164" s="10" t="s">
        <v>6</v>
      </c>
      <c r="H164" s="15" t="s">
        <v>1</v>
      </c>
      <c r="I164" s="11" t="s">
        <v>8</v>
      </c>
      <c r="J164" s="67" t="s">
        <v>9</v>
      </c>
      <c r="K164" s="9" t="s">
        <v>2</v>
      </c>
    </row>
    <row r="165" spans="1:11" s="40" customFormat="1" ht="22.5">
      <c r="A165" s="36">
        <v>1</v>
      </c>
      <c r="B165" s="34">
        <v>124</v>
      </c>
      <c r="C165" s="161" t="s">
        <v>54</v>
      </c>
      <c r="D165" s="162" t="s">
        <v>63</v>
      </c>
      <c r="E165" s="163" t="s">
        <v>52</v>
      </c>
      <c r="F165" s="130" t="s">
        <v>3</v>
      </c>
      <c r="G165" s="163">
        <v>1988</v>
      </c>
      <c r="H165" s="162" t="s">
        <v>194</v>
      </c>
      <c r="I165" s="130" t="str">
        <f>IF($F165="m",IF($G$1-$G165&gt;19,IF($G$1-$G165&lt;40,"A",IF($G$1-$G165&gt;49,IF($G$1-$G165&gt;59,IF($G$1-$G165&gt;69,"E","D"),"C"),"B")),"JM"),IF($G$1-$G165&gt;19,IF($G$1-$G165&lt;40,"F",IF($G$1-$G165&lt;50,"G","H")),"JŽ"))</f>
        <v>A</v>
      </c>
      <c r="J165" s="130">
        <f>COUNTIF(I$8:I165,I165)</f>
        <v>44</v>
      </c>
      <c r="K165" s="164">
        <v>0.04210648148148149</v>
      </c>
    </row>
    <row r="166" spans="1:11" s="48" customFormat="1" ht="12.75">
      <c r="A166" s="41">
        <v>2</v>
      </c>
      <c r="B166" s="42">
        <v>72</v>
      </c>
      <c r="C166" s="148" t="s">
        <v>19</v>
      </c>
      <c r="D166" s="149" t="s">
        <v>38</v>
      </c>
      <c r="E166" s="150" t="s">
        <v>52</v>
      </c>
      <c r="F166" s="151" t="s">
        <v>3</v>
      </c>
      <c r="G166" s="150">
        <v>1960</v>
      </c>
      <c r="H166" s="149" t="s">
        <v>42</v>
      </c>
      <c r="I166" s="151" t="str">
        <f>IF($F166="m",IF($G$1-$G166&gt;19,IF($G$1-$G166&lt;40,"A",IF($G$1-$G166&gt;49,IF($G$1-$G166&gt;59,IF($G$1-$G166&gt;69,"E","D"),"C"),"B")),"JM"),IF($G$1-$G166&gt;19,IF($G$1-$G166&lt;40,"F",IF($G$1-$G166&lt;50,"G","H")),"JŽ"))</f>
        <v>C</v>
      </c>
      <c r="J166" s="151">
        <f>COUNTIF(I$8:I166,I166)</f>
        <v>23</v>
      </c>
      <c r="K166" s="152">
        <v>0.04510416666666667</v>
      </c>
    </row>
    <row r="167" spans="1:11" s="54" customFormat="1" ht="12.75">
      <c r="A167" s="50">
        <v>3</v>
      </c>
      <c r="B167" s="153">
        <v>100</v>
      </c>
      <c r="C167" s="154" t="s">
        <v>155</v>
      </c>
      <c r="D167" s="155" t="s">
        <v>165</v>
      </c>
      <c r="E167" s="156" t="s">
        <v>52</v>
      </c>
      <c r="F167" s="157" t="s">
        <v>136</v>
      </c>
      <c r="G167" s="156">
        <v>1981</v>
      </c>
      <c r="H167" s="155" t="s">
        <v>46</v>
      </c>
      <c r="I167" s="157" t="str">
        <f>IF($F167="m",IF($G$1-$G167&gt;19,IF($G$1-$G167&lt;40,"A",IF($G$1-$G167&gt;49,IF($G$1-$G167&gt;59,IF($G$1-$G167&gt;69,"E","D"),"C"),"B")),"JM"),IF($G$1-$G167&gt;19,IF($G$1-$G167&lt;40,"F",IF($G$1-$G167&lt;50,"G","H")),"JŽ"))</f>
        <v>F</v>
      </c>
      <c r="J167" s="157">
        <f>COUNTIF(I$8:I167,I167)</f>
        <v>18</v>
      </c>
      <c r="K167" s="158">
        <v>0.04515046296296296</v>
      </c>
    </row>
    <row r="168" spans="1:11" s="12" customFormat="1" ht="6.75" customHeight="1">
      <c r="A168" s="91"/>
      <c r="B168" s="5"/>
      <c r="D168" s="19"/>
      <c r="E168" s="20"/>
      <c r="F168" s="91"/>
      <c r="G168" s="21"/>
      <c r="H168" s="22"/>
      <c r="I168" s="23"/>
      <c r="J168" s="24"/>
      <c r="K168" s="91"/>
    </row>
    <row r="169" spans="1:11" s="12" customFormat="1" ht="21.75" customHeight="1">
      <c r="A169" s="195" t="s">
        <v>188</v>
      </c>
      <c r="B169" s="195"/>
      <c r="C169" s="195"/>
      <c r="D169" s="19"/>
      <c r="E169" s="20"/>
      <c r="F169" s="91"/>
      <c r="G169" s="21"/>
      <c r="H169" s="22"/>
      <c r="I169" s="23"/>
      <c r="J169" s="24"/>
      <c r="K169" s="91"/>
    </row>
    <row r="170" spans="1:11" s="26" customFormat="1" ht="30.75" customHeight="1">
      <c r="A170" s="65" t="s">
        <v>186</v>
      </c>
      <c r="B170" s="65" t="s">
        <v>7</v>
      </c>
      <c r="C170" s="8" t="s">
        <v>10</v>
      </c>
      <c r="D170" s="8" t="s">
        <v>0</v>
      </c>
      <c r="E170" s="65" t="s">
        <v>53</v>
      </c>
      <c r="F170" s="14" t="s">
        <v>4</v>
      </c>
      <c r="G170" s="66" t="s">
        <v>6</v>
      </c>
      <c r="H170" s="15" t="s">
        <v>1</v>
      </c>
      <c r="I170" s="17" t="s">
        <v>8</v>
      </c>
      <c r="J170" s="67" t="s">
        <v>9</v>
      </c>
      <c r="K170" s="14" t="s">
        <v>2</v>
      </c>
    </row>
    <row r="171" spans="1:11" s="40" customFormat="1" ht="12.75">
      <c r="A171" s="33">
        <v>1</v>
      </c>
      <c r="B171" s="175">
        <v>57</v>
      </c>
      <c r="C171" s="35" t="s">
        <v>58</v>
      </c>
      <c r="D171" s="176" t="s">
        <v>24</v>
      </c>
      <c r="E171" s="36" t="s">
        <v>52</v>
      </c>
      <c r="F171" s="33" t="s">
        <v>3</v>
      </c>
      <c r="G171" s="33">
        <v>1947</v>
      </c>
      <c r="H171" s="37" t="s">
        <v>76</v>
      </c>
      <c r="I171" s="177" t="s">
        <v>77</v>
      </c>
      <c r="J171" s="38">
        <f>COUNTIF(I$8:I171,I171)</f>
        <v>14</v>
      </c>
      <c r="K171" s="39">
        <v>0.05682870370370371</v>
      </c>
    </row>
    <row r="172" spans="1:11" s="12" customFormat="1" ht="12.75">
      <c r="A172" s="55"/>
      <c r="B172" s="56"/>
      <c r="C172" s="57"/>
      <c r="D172" s="58"/>
      <c r="E172" s="59"/>
      <c r="F172" s="55"/>
      <c r="G172" s="60"/>
      <c r="H172" s="61"/>
      <c r="I172" s="62"/>
      <c r="J172" s="63"/>
      <c r="K172" s="64"/>
    </row>
    <row r="173" spans="1:11" s="12" customFormat="1" ht="12.75">
      <c r="A173" s="195" t="s">
        <v>189</v>
      </c>
      <c r="B173" s="195"/>
      <c r="C173" s="195"/>
      <c r="D173" s="19"/>
      <c r="E173" s="20"/>
      <c r="F173" s="91"/>
      <c r="G173" s="21"/>
      <c r="H173" s="22"/>
      <c r="I173" s="23"/>
      <c r="J173" s="24"/>
      <c r="K173" s="91"/>
    </row>
    <row r="174" spans="1:11" s="26" customFormat="1" ht="33" customHeight="1">
      <c r="A174" s="65" t="s">
        <v>186</v>
      </c>
      <c r="B174" s="65" t="s">
        <v>7</v>
      </c>
      <c r="C174" s="8" t="s">
        <v>10</v>
      </c>
      <c r="D174" s="8" t="s">
        <v>0</v>
      </c>
      <c r="E174" s="65" t="s">
        <v>53</v>
      </c>
      <c r="F174" s="14" t="s">
        <v>4</v>
      </c>
      <c r="G174" s="66" t="s">
        <v>6</v>
      </c>
      <c r="H174" s="15" t="s">
        <v>1</v>
      </c>
      <c r="I174" s="17" t="s">
        <v>8</v>
      </c>
      <c r="J174" s="67" t="s">
        <v>9</v>
      </c>
      <c r="K174" s="14" t="s">
        <v>2</v>
      </c>
    </row>
    <row r="175" spans="1:11" s="183" customFormat="1" ht="12.75">
      <c r="A175" s="33">
        <v>1</v>
      </c>
      <c r="B175" s="119">
        <v>75</v>
      </c>
      <c r="C175" s="35" t="s">
        <v>110</v>
      </c>
      <c r="D175" s="176" t="s">
        <v>124</v>
      </c>
      <c r="E175" s="36" t="s">
        <v>52</v>
      </c>
      <c r="F175" s="33" t="s">
        <v>136</v>
      </c>
      <c r="G175" s="178">
        <v>1998</v>
      </c>
      <c r="H175" s="179" t="s">
        <v>48</v>
      </c>
      <c r="I175" s="180" t="str">
        <f>IF($F175="m",IF($G$1-$G175&gt;19,IF($G$1-$G175&lt;40,"A",IF($G$1-$G175&gt;49,IF($G$1-$G175&gt;59,IF($G$1-$G175&gt;69,"E","D"),"C"),"B")),"JM"),IF($G$1-$G175&gt;19,IF($G$1-$G175&lt;40,"F",IF($G$1-$G175&lt;50,"G","H")),"JŽ"))</f>
        <v>F</v>
      </c>
      <c r="J175" s="181">
        <f>COUNTIF(I$8:I175,I175)</f>
        <v>19</v>
      </c>
      <c r="K175" s="182">
        <v>0.053981481481481484</v>
      </c>
    </row>
  </sheetData>
  <sheetProtection/>
  <mergeCells count="6">
    <mergeCell ref="A169:C169"/>
    <mergeCell ref="A173:C173"/>
    <mergeCell ref="A3:K3"/>
    <mergeCell ref="A4:K4"/>
    <mergeCell ref="A5:K5"/>
    <mergeCell ref="A163:D16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2018-03-25T14:22:49Z</cp:lastPrinted>
  <dcterms:created xsi:type="dcterms:W3CDTF">2006-08-10T15:02:00Z</dcterms:created>
  <dcterms:modified xsi:type="dcterms:W3CDTF">2018-03-25T20:53:05Z</dcterms:modified>
  <cp:category/>
  <cp:version/>
  <cp:contentType/>
  <cp:contentStatus/>
</cp:coreProperties>
</file>