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50" windowHeight="9435" activeTab="0"/>
  </bookViews>
  <sheets>
    <sheet name="2017 chlapci" sheetId="1" r:id="rId1"/>
    <sheet name="2017 dievčatá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<sst xmlns="http://schemas.openxmlformats.org/spreadsheetml/2006/main" count="365" uniqueCount="142">
  <si>
    <t>Por.číslo</t>
  </si>
  <si>
    <t>Meno</t>
  </si>
  <si>
    <t>Oddiel</t>
  </si>
  <si>
    <t>Čas</t>
  </si>
  <si>
    <t>rok</t>
  </si>
  <si>
    <t>Por. v kat.</t>
  </si>
  <si>
    <t>Štart. číslo</t>
  </si>
  <si>
    <t>Por.   v kat.</t>
  </si>
  <si>
    <t>Konečné poradie</t>
  </si>
  <si>
    <t>.</t>
  </si>
  <si>
    <t>Štart číslo</t>
  </si>
  <si>
    <t>Šaca</t>
  </si>
  <si>
    <t>KAT</t>
  </si>
  <si>
    <t>FK Junior ŠACA</t>
  </si>
  <si>
    <t>Rebejová Tara</t>
  </si>
  <si>
    <t>Janovič Peter</t>
  </si>
  <si>
    <t>BK Šaca</t>
  </si>
  <si>
    <t>Malinovský Samuel</t>
  </si>
  <si>
    <t>Rebej Noel</t>
  </si>
  <si>
    <t>Lipták Bohuš</t>
  </si>
  <si>
    <t>Kandráč Denis</t>
  </si>
  <si>
    <t>Pažitka Adam</t>
  </si>
  <si>
    <t xml:space="preserve">Malinovský Daniel                                         </t>
  </si>
  <si>
    <t>Sedláček Adam</t>
  </si>
  <si>
    <t>Sopka Seňa</t>
  </si>
  <si>
    <t>Žiga Damian</t>
  </si>
  <si>
    <t>Pavlenko Patrik</t>
  </si>
  <si>
    <t>Piga Šimon</t>
  </si>
  <si>
    <t>Fedorová Karin</t>
  </si>
  <si>
    <t>Slávia TU KE</t>
  </si>
  <si>
    <t>Šuťaková Gabriela</t>
  </si>
  <si>
    <t>Mitro Róbert</t>
  </si>
  <si>
    <t>Galeštok Hugo</t>
  </si>
  <si>
    <t>Galeštok Bruno</t>
  </si>
  <si>
    <t>Sabol Martin Ján</t>
  </si>
  <si>
    <t>Prešov</t>
  </si>
  <si>
    <t>Cibula Roman</t>
  </si>
  <si>
    <t>Voľanský Samuel</t>
  </si>
  <si>
    <t>Rok nar.</t>
  </si>
  <si>
    <t>Ferusová Michaela</t>
  </si>
  <si>
    <t>Bratislava</t>
  </si>
  <si>
    <t>Sopoliga Paul-Adrián</t>
  </si>
  <si>
    <t>Piga Matúš</t>
  </si>
  <si>
    <t>Szatmáry Ninka</t>
  </si>
  <si>
    <t>Lastomír</t>
  </si>
  <si>
    <t>Szatmáry Timea</t>
  </si>
  <si>
    <t>Skubeň Sebastián</t>
  </si>
  <si>
    <t>Košice</t>
  </si>
  <si>
    <t>Klobošičová Nelka</t>
  </si>
  <si>
    <t>ZŠ Gorazda Košice</t>
  </si>
  <si>
    <t>Rusnák Michal</t>
  </si>
  <si>
    <t>Rusnáková Ivana</t>
  </si>
  <si>
    <t>Jančík Jakub</t>
  </si>
  <si>
    <t>Jartis Dávid</t>
  </si>
  <si>
    <t>Janovičová Zuzka</t>
  </si>
  <si>
    <t>Fedorová Simonka</t>
  </si>
  <si>
    <t xml:space="preserve">50 m </t>
  </si>
  <si>
    <t xml:space="preserve">100 m </t>
  </si>
  <si>
    <t xml:space="preserve">200 m </t>
  </si>
  <si>
    <t xml:space="preserve">500 m </t>
  </si>
  <si>
    <t xml:space="preserve">30 m </t>
  </si>
  <si>
    <t>Hlavný rozhodca : Peter Buc peter.buc59@gmail.com 0905299189</t>
  </si>
  <si>
    <t>Herbertová Vanesa</t>
  </si>
  <si>
    <t>Výsledky spracovala : Anna Bucová anka.bucova@gmail.com</t>
  </si>
  <si>
    <t xml:space="preserve">                                               konaného dňa 28. apríla 2017 v Šaci</t>
  </si>
  <si>
    <t>Mačura Martin</t>
  </si>
  <si>
    <t>Mačura Peter</t>
  </si>
  <si>
    <t>Boroš Daniel</t>
  </si>
  <si>
    <t>Jablonický Daniel</t>
  </si>
  <si>
    <t>Herbert Peter</t>
  </si>
  <si>
    <t>Piga Lukáš</t>
  </si>
  <si>
    <t>Borošová Adelka</t>
  </si>
  <si>
    <t>Pigová Martinka</t>
  </si>
  <si>
    <t>Varga Erik</t>
  </si>
  <si>
    <t>Varga Kristián</t>
  </si>
  <si>
    <t>Karcagiová Lea</t>
  </si>
  <si>
    <t>Hudáková Kamila</t>
  </si>
  <si>
    <t>Bienenfeld Samuel</t>
  </si>
  <si>
    <t>ZŠ Šaca</t>
  </si>
  <si>
    <t>Švec Jozef</t>
  </si>
  <si>
    <t>Čamajová Michaela</t>
  </si>
  <si>
    <t>Parkanský Jakub</t>
  </si>
  <si>
    <t>Gergeľ Nikolas</t>
  </si>
  <si>
    <t>Špilka Peter</t>
  </si>
  <si>
    <t>Sedláčkvá Adela</t>
  </si>
  <si>
    <t>Šuťák Damián</t>
  </si>
  <si>
    <t>Csiszár Gabriel</t>
  </si>
  <si>
    <t>Varga Nikolas</t>
  </si>
  <si>
    <t>Žiga Richard</t>
  </si>
  <si>
    <t>Mata Oliver</t>
  </si>
  <si>
    <t>Víteček Dávid</t>
  </si>
  <si>
    <t>Brezina</t>
  </si>
  <si>
    <t>Víteček Patrik</t>
  </si>
  <si>
    <t>Zajak Dominik</t>
  </si>
  <si>
    <t>Železníková Kristína</t>
  </si>
  <si>
    <t>Železníková Viktória</t>
  </si>
  <si>
    <t>Klimovský Matej</t>
  </si>
  <si>
    <t>Gujda Radko</t>
  </si>
  <si>
    <t>Čisár Kevin</t>
  </si>
  <si>
    <t>Mikula Henrich</t>
  </si>
  <si>
    <t>Maliar Dávid</t>
  </si>
  <si>
    <t>Jančík Daniel</t>
  </si>
  <si>
    <t>Jarcis Matúš</t>
  </si>
  <si>
    <t>Horňák Filip</t>
  </si>
  <si>
    <t>Takáč Filip</t>
  </si>
  <si>
    <t>Horňák Jakub</t>
  </si>
  <si>
    <t>Oros Viktor</t>
  </si>
  <si>
    <t>Sirka Martin</t>
  </si>
  <si>
    <t>Rusnák Matej</t>
  </si>
  <si>
    <t>Fabián Peter</t>
  </si>
  <si>
    <t>Majerčáková Mirka</t>
  </si>
  <si>
    <t>Majerčáková Miška</t>
  </si>
  <si>
    <t>Takáčová Eliška</t>
  </si>
  <si>
    <t>Lovásová Sabina</t>
  </si>
  <si>
    <t>Mochťáková Michaela</t>
  </si>
  <si>
    <t>Kandrová Veronika</t>
  </si>
  <si>
    <t>Sirková Simona</t>
  </si>
  <si>
    <t>Krišpinská Amélia</t>
  </si>
  <si>
    <t>Sisáková Alexandra</t>
  </si>
  <si>
    <t>Mochťáková Soňa</t>
  </si>
  <si>
    <t>Trusová Alexandra</t>
  </si>
  <si>
    <t>Fabiánová Katka</t>
  </si>
  <si>
    <t>Magnová Natálka</t>
  </si>
  <si>
    <t>Jakubovský Oliver</t>
  </si>
  <si>
    <t>Rúčka Marko</t>
  </si>
  <si>
    <t>Rúčková Hanka</t>
  </si>
  <si>
    <t>Šofranko Adam</t>
  </si>
  <si>
    <t>Pavlenko Kamil</t>
  </si>
  <si>
    <t>Franková Zuzka</t>
  </si>
  <si>
    <t>ŠK Banské</t>
  </si>
  <si>
    <t>Ivančová Tamara</t>
  </si>
  <si>
    <t>Ivančová Michela</t>
  </si>
  <si>
    <t xml:space="preserve">                       Výsledková listina Šačanského krosu  - IX. ročník</t>
  </si>
  <si>
    <t xml:space="preserve">              Výsledková listina Šačanského krosu  - IX. ročník</t>
  </si>
  <si>
    <t>50 m</t>
  </si>
  <si>
    <t>300 m</t>
  </si>
  <si>
    <t>500 m</t>
  </si>
  <si>
    <t>1000 m</t>
  </si>
  <si>
    <t>100 m</t>
  </si>
  <si>
    <t>200 m</t>
  </si>
  <si>
    <t>3000 m</t>
  </si>
  <si>
    <t>NF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</si>
</sst>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:mm:ss;@"/>
    <numFmt numFmtId="173" formatCode="h:mm;@"/>
    <numFmt numFmtId="174" formatCode="[h]:mm:ss;@"/>
    <numFmt numFmtId="175" formatCode="mm:ss.0;@"/>
    <numFmt numFmtId="176" formatCode="[$-409]h:mm:ss\ AM/PM;@"/>
    <numFmt numFmtId="177" formatCode="[$-41B]d\.\ mmmm\ yyyy"/>
    <numFmt numFmtId="178" formatCode="&quot;Áno&quot;;&quot;Áno&quot;;&quot;Nie&quot;"/>
    <numFmt numFmtId="179" formatCode="&quot;Pravda&quot;;&quot;Pravda&quot;;&quot;Nepravda&quot;"/>
    <numFmt numFmtId="180" formatCode="&quot;Zapnuté&quot;;&quot;Zapnuté&quot;;&quot;Vypnuté&quot;"/>
    <numFmt numFmtId="181" formatCode="[$€-2]\ #\ ##,000_);[Red]\([$€-2]\ #\ ##,000\)"/>
    <numFmt numFmtId="182" formatCode="[$-F400]h:mm:ss\ AM/PM"/>
  </numFmts>
  <fonts count="42">
    <font>
      <sz val="10"/>
      <name val="Arial"/>
      <family val="0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30"/>
      <name val="Arial"/>
      <family val="2"/>
    </font>
    <font>
      <b/>
      <sz val="9"/>
      <color indexed="30"/>
      <name val="Arial"/>
      <family val="2"/>
    </font>
    <font>
      <b/>
      <sz val="10"/>
      <color indexed="30"/>
      <name val="Arial"/>
      <family val="2"/>
    </font>
    <font>
      <b/>
      <sz val="11"/>
      <color indexed="17"/>
      <name val="Arial"/>
      <family val="2"/>
    </font>
    <font>
      <b/>
      <sz val="9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56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4" borderId="0" xfId="0" applyFont="1" applyFill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176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24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5" fillId="24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24" borderId="0" xfId="0" applyFont="1" applyFill="1" applyAlignment="1">
      <alignment/>
    </xf>
    <xf numFmtId="0" fontId="25" fillId="0" borderId="0" xfId="0" applyFont="1" applyAlignment="1">
      <alignment/>
    </xf>
    <xf numFmtId="0" fontId="25" fillId="24" borderId="12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8" fillId="24" borderId="12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1" fillId="24" borderId="10" xfId="0" applyFont="1" applyFill="1" applyBorder="1" applyAlignment="1">
      <alignment horizontal="center"/>
    </xf>
    <xf numFmtId="0" fontId="28" fillId="24" borderId="10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wrapText="1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1" fontId="0" fillId="0" borderId="10" xfId="0" applyNumberFormat="1" applyFont="1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/>
    </xf>
    <xf numFmtId="21" fontId="25" fillId="0" borderId="10" xfId="0" applyNumberFormat="1" applyFont="1" applyBorder="1" applyAlignment="1">
      <alignment horizontal="center"/>
    </xf>
    <xf numFmtId="0" fontId="35" fillId="24" borderId="12" xfId="0" applyFont="1" applyFill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5" fillId="0" borderId="12" xfId="0" applyFont="1" applyBorder="1" applyAlignment="1">
      <alignment/>
    </xf>
    <xf numFmtId="0" fontId="35" fillId="0" borderId="12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21" fontId="35" fillId="0" borderId="12" xfId="0" applyNumberFormat="1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21" fontId="35" fillId="0" borderId="1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24" borderId="10" xfId="0" applyFont="1" applyFill="1" applyBorder="1" applyAlignment="1">
      <alignment horizontal="center"/>
    </xf>
    <xf numFmtId="0" fontId="36" fillId="24" borderId="10" xfId="0" applyFont="1" applyFill="1" applyBorder="1" applyAlignment="1">
      <alignment horizontal="center"/>
    </xf>
    <xf numFmtId="0" fontId="35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/>
    </xf>
    <xf numFmtId="21" fontId="28" fillId="0" borderId="10" xfId="0" applyNumberFormat="1" applyFont="1" applyBorder="1" applyAlignment="1">
      <alignment horizontal="center"/>
    </xf>
    <xf numFmtId="0" fontId="28" fillId="0" borderId="12" xfId="0" applyFont="1" applyBorder="1" applyAlignment="1">
      <alignment/>
    </xf>
    <xf numFmtId="0" fontId="3" fillId="0" borderId="0" xfId="0" applyFont="1" applyBorder="1" applyAlignment="1">
      <alignment/>
    </xf>
    <xf numFmtId="176" fontId="3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left"/>
    </xf>
    <xf numFmtId="21" fontId="31" fillId="0" borderId="10" xfId="0" applyNumberFormat="1" applyFont="1" applyBorder="1" applyAlignment="1">
      <alignment horizontal="center"/>
    </xf>
    <xf numFmtId="0" fontId="38" fillId="24" borderId="12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21" fontId="38" fillId="0" borderId="1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0" fontId="3" fillId="24" borderId="14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left"/>
    </xf>
    <xf numFmtId="0" fontId="6" fillId="24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6" fillId="24" borderId="0" xfId="0" applyFont="1" applyFill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41" fillId="0" borderId="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ercent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selection activeCell="A1" sqref="A1"/>
    </sheetView>
  </sheetViews>
  <sheetFormatPr defaultColWidth="9.140625" defaultRowHeight="21" customHeight="1"/>
  <cols>
    <col min="1" max="1" width="4.8515625" style="8" customWidth="1"/>
    <col min="2" max="2" width="7.7109375" style="12" customWidth="1"/>
    <col min="3" max="3" width="23.8515625" style="9" customWidth="1"/>
    <col min="4" max="4" width="9.7109375" style="12" customWidth="1"/>
    <col min="5" max="5" width="20.57421875" style="6" customWidth="1"/>
    <col min="6" max="6" width="10.140625" style="12" customWidth="1"/>
    <col min="7" max="7" width="6.8515625" style="6" hidden="1" customWidth="1"/>
    <col min="8" max="8" width="11.28125" style="11" customWidth="1"/>
    <col min="9" max="9" width="8.8515625" style="6" hidden="1" customWidth="1"/>
    <col min="10" max="16384" width="9.140625" style="9" customWidth="1"/>
  </cols>
  <sheetData>
    <row r="1" spans="4:8" ht="2.25" customHeight="1">
      <c r="D1" s="12" t="s">
        <v>4</v>
      </c>
      <c r="E1" s="6">
        <v>2017</v>
      </c>
      <c r="H1" s="11" t="s">
        <v>9</v>
      </c>
    </row>
    <row r="2" spans="1:9" s="47" customFormat="1" ht="21" customHeight="1">
      <c r="A2" s="116" t="s">
        <v>132</v>
      </c>
      <c r="B2" s="116"/>
      <c r="C2" s="116"/>
      <c r="D2" s="116"/>
      <c r="E2" s="116"/>
      <c r="F2" s="116"/>
      <c r="G2" s="116"/>
      <c r="H2" s="116"/>
      <c r="I2" s="27"/>
    </row>
    <row r="3" spans="1:9" s="47" customFormat="1" ht="21" customHeight="1">
      <c r="A3" s="117" t="s">
        <v>64</v>
      </c>
      <c r="B3" s="117"/>
      <c r="C3" s="117"/>
      <c r="D3" s="117"/>
      <c r="E3" s="117"/>
      <c r="F3" s="117"/>
      <c r="G3" s="117"/>
      <c r="H3" s="117"/>
      <c r="I3" s="27"/>
    </row>
    <row r="4" spans="1:9" s="47" customFormat="1" ht="21" customHeight="1">
      <c r="A4" s="48"/>
      <c r="B4" s="48"/>
      <c r="C4" s="98"/>
      <c r="D4" s="121" t="s">
        <v>9</v>
      </c>
      <c r="E4" s="98"/>
      <c r="F4" s="48"/>
      <c r="G4" s="48"/>
      <c r="H4" s="98"/>
      <c r="I4" s="27"/>
    </row>
    <row r="5" spans="1:9" s="47" customFormat="1" ht="21" customHeight="1">
      <c r="A5" s="118" t="s">
        <v>60</v>
      </c>
      <c r="B5" s="118"/>
      <c r="C5" s="98"/>
      <c r="D5" s="48"/>
      <c r="E5" s="98"/>
      <c r="F5" s="48"/>
      <c r="G5" s="48"/>
      <c r="H5" s="98"/>
      <c r="I5" s="27"/>
    </row>
    <row r="6" spans="1:9" s="47" customFormat="1" ht="29.25" customHeight="1">
      <c r="A6" s="24" t="s">
        <v>0</v>
      </c>
      <c r="B6" s="20" t="s">
        <v>10</v>
      </c>
      <c r="C6" s="74" t="s">
        <v>1</v>
      </c>
      <c r="D6" s="20" t="s">
        <v>38</v>
      </c>
      <c r="E6" s="28" t="s">
        <v>2</v>
      </c>
      <c r="F6" s="18" t="s">
        <v>12</v>
      </c>
      <c r="G6" s="21" t="s">
        <v>5</v>
      </c>
      <c r="H6" s="99" t="s">
        <v>3</v>
      </c>
      <c r="I6" s="49" t="s">
        <v>8</v>
      </c>
    </row>
    <row r="7" spans="1:9" s="50" customFormat="1" ht="15" customHeight="1">
      <c r="A7" s="29">
        <v>1</v>
      </c>
      <c r="B7" s="30">
        <v>31</v>
      </c>
      <c r="C7" s="75" t="s">
        <v>81</v>
      </c>
      <c r="D7" s="30">
        <v>2013</v>
      </c>
      <c r="E7" s="101" t="s">
        <v>24</v>
      </c>
      <c r="F7" s="30" t="str">
        <f aca="true" t="shared" si="0" ref="F7:F13">IF($E$1-$D7&lt;=4,"CH1",IF($E$1-$D7&lt;=7,"CH2",IF($E$1-$D7&lt;=9,"CH3",IF($E$1-$D7&lt;=11,"CH4",IF($E$1-$D7&lt;=13,"CH5",IF($E$1-$D7&lt;=15,"CH6",IF($E$1-$D7&lt;=17,"CH7","J")))))))</f>
        <v>CH1</v>
      </c>
      <c r="G7" s="31"/>
      <c r="H7" s="77">
        <v>9.259259259259259E-05</v>
      </c>
      <c r="I7" s="36"/>
    </row>
    <row r="8" spans="1:9" s="53" customFormat="1" ht="15" customHeight="1">
      <c r="A8" s="41">
        <v>2</v>
      </c>
      <c r="B8" s="39">
        <v>22</v>
      </c>
      <c r="C8" s="102" t="s">
        <v>42</v>
      </c>
      <c r="D8" s="39">
        <v>2013</v>
      </c>
      <c r="E8" s="103" t="s">
        <v>13</v>
      </c>
      <c r="F8" s="39" t="str">
        <f t="shared" si="0"/>
        <v>CH1</v>
      </c>
      <c r="G8" s="40"/>
      <c r="H8" s="104">
        <v>0.00010416666666666667</v>
      </c>
      <c r="I8" s="52"/>
    </row>
    <row r="9" spans="1:9" s="54" customFormat="1" ht="15" customHeight="1">
      <c r="A9" s="42">
        <v>3</v>
      </c>
      <c r="B9" s="43">
        <v>55</v>
      </c>
      <c r="C9" s="94" t="s">
        <v>65</v>
      </c>
      <c r="D9" s="43">
        <v>2014</v>
      </c>
      <c r="E9" s="100" t="s">
        <v>47</v>
      </c>
      <c r="F9" s="43" t="str">
        <f t="shared" si="0"/>
        <v>CH1</v>
      </c>
      <c r="G9" s="45"/>
      <c r="H9" s="96">
        <v>0.0001273148148148148</v>
      </c>
      <c r="I9" s="46"/>
    </row>
    <row r="10" spans="1:8" ht="15" customHeight="1">
      <c r="A10" s="4">
        <v>4</v>
      </c>
      <c r="B10" s="13">
        <v>93</v>
      </c>
      <c r="C10" s="67" t="s">
        <v>123</v>
      </c>
      <c r="D10" s="13">
        <v>2014</v>
      </c>
      <c r="E10" s="61" t="s">
        <v>11</v>
      </c>
      <c r="F10" s="13" t="str">
        <f t="shared" si="0"/>
        <v>CH1</v>
      </c>
      <c r="G10" s="7"/>
      <c r="H10" s="68">
        <v>0.00017361111111111112</v>
      </c>
    </row>
    <row r="11" spans="1:8" ht="15" customHeight="1">
      <c r="A11" s="4">
        <v>5</v>
      </c>
      <c r="B11" s="13">
        <v>37</v>
      </c>
      <c r="C11" s="67" t="s">
        <v>85</v>
      </c>
      <c r="D11" s="13">
        <v>2014</v>
      </c>
      <c r="E11" s="61" t="s">
        <v>11</v>
      </c>
      <c r="F11" s="13" t="str">
        <f t="shared" si="0"/>
        <v>CH1</v>
      </c>
      <c r="G11" s="7"/>
      <c r="H11" s="68">
        <v>0.00023148148148148146</v>
      </c>
    </row>
    <row r="12" spans="1:8" ht="15" customHeight="1">
      <c r="A12" s="4">
        <v>6</v>
      </c>
      <c r="B12" s="13">
        <v>96</v>
      </c>
      <c r="C12" s="67" t="s">
        <v>124</v>
      </c>
      <c r="D12" s="13">
        <v>2014</v>
      </c>
      <c r="E12" s="61" t="s">
        <v>11</v>
      </c>
      <c r="F12" s="13" t="str">
        <f t="shared" si="0"/>
        <v>CH1</v>
      </c>
      <c r="G12" s="7"/>
      <c r="H12" s="68">
        <v>0.00023148148148148146</v>
      </c>
    </row>
    <row r="13" spans="1:8" ht="15" customHeight="1">
      <c r="A13" s="4">
        <v>7</v>
      </c>
      <c r="B13" s="13">
        <v>94</v>
      </c>
      <c r="C13" s="67" t="s">
        <v>67</v>
      </c>
      <c r="D13" s="13">
        <v>2014</v>
      </c>
      <c r="E13" s="61" t="s">
        <v>11</v>
      </c>
      <c r="F13" s="13" t="str">
        <f t="shared" si="0"/>
        <v>CH1</v>
      </c>
      <c r="G13" s="7"/>
      <c r="H13" s="68" t="s">
        <v>141</v>
      </c>
    </row>
    <row r="14" spans="1:8" ht="18.75" customHeight="1">
      <c r="A14" s="114" t="s">
        <v>56</v>
      </c>
      <c r="B14" s="115"/>
      <c r="C14" s="67"/>
      <c r="D14" s="13"/>
      <c r="E14" s="61"/>
      <c r="F14" s="13"/>
      <c r="G14" s="7"/>
      <c r="H14" s="68"/>
    </row>
    <row r="15" spans="1:9" s="47" customFormat="1" ht="29.25" customHeight="1">
      <c r="A15" s="24" t="s">
        <v>0</v>
      </c>
      <c r="B15" s="20" t="s">
        <v>10</v>
      </c>
      <c r="C15" s="74" t="s">
        <v>1</v>
      </c>
      <c r="D15" s="20" t="s">
        <v>38</v>
      </c>
      <c r="E15" s="28" t="s">
        <v>2</v>
      </c>
      <c r="F15" s="18" t="s">
        <v>12</v>
      </c>
      <c r="G15" s="21" t="s">
        <v>5</v>
      </c>
      <c r="H15" s="99" t="s">
        <v>3</v>
      </c>
      <c r="I15" s="49" t="s">
        <v>8</v>
      </c>
    </row>
    <row r="16" spans="1:9" s="50" customFormat="1" ht="15" customHeight="1">
      <c r="A16" s="29">
        <v>1</v>
      </c>
      <c r="B16" s="30">
        <v>92</v>
      </c>
      <c r="C16" s="75" t="s">
        <v>46</v>
      </c>
      <c r="D16" s="51">
        <v>2010</v>
      </c>
      <c r="E16" s="101" t="s">
        <v>47</v>
      </c>
      <c r="F16" s="30" t="str">
        <f aca="true" t="shared" si="1" ref="F16:F26">IF($E$1-$D16&lt;=4,"CH1",IF($E$1-$D16&lt;=7,"CH2",IF($E$1-$D16&lt;=9,"CH3",IF($E$1-$D16&lt;=11,"CH4",IF($E$1-$D16&lt;=13,"CH5",IF($E$1-$D16&lt;=15,"CH6",IF($E$1-$D16&lt;=17,"CH7","J")))))))</f>
        <v>CH2</v>
      </c>
      <c r="G16" s="31"/>
      <c r="H16" s="77">
        <v>0.00010416666666666667</v>
      </c>
      <c r="I16" s="36"/>
    </row>
    <row r="17" spans="1:9" s="53" customFormat="1" ht="15" customHeight="1">
      <c r="A17" s="41">
        <v>2</v>
      </c>
      <c r="B17" s="39">
        <v>53</v>
      </c>
      <c r="C17" s="102" t="s">
        <v>36</v>
      </c>
      <c r="D17" s="39">
        <v>2010</v>
      </c>
      <c r="E17" s="103" t="s">
        <v>29</v>
      </c>
      <c r="F17" s="39" t="str">
        <f t="shared" si="1"/>
        <v>CH2</v>
      </c>
      <c r="G17" s="40"/>
      <c r="H17" s="104">
        <v>0.00011574074074074073</v>
      </c>
      <c r="I17" s="52"/>
    </row>
    <row r="18" spans="1:9" s="54" customFormat="1" ht="15" customHeight="1">
      <c r="A18" s="42">
        <v>3</v>
      </c>
      <c r="B18" s="43">
        <v>42</v>
      </c>
      <c r="C18" s="94" t="s">
        <v>89</v>
      </c>
      <c r="D18" s="43">
        <v>2011</v>
      </c>
      <c r="E18" s="100" t="s">
        <v>11</v>
      </c>
      <c r="F18" s="43" t="str">
        <f t="shared" si="1"/>
        <v>CH2</v>
      </c>
      <c r="G18" s="45"/>
      <c r="H18" s="96">
        <v>0.0001273148148148148</v>
      </c>
      <c r="I18" s="46"/>
    </row>
    <row r="19" spans="1:8" ht="15" customHeight="1">
      <c r="A19" s="4">
        <v>4</v>
      </c>
      <c r="B19" s="13">
        <v>71</v>
      </c>
      <c r="C19" s="67" t="s">
        <v>106</v>
      </c>
      <c r="D19" s="13">
        <v>2010</v>
      </c>
      <c r="E19" s="61" t="s">
        <v>49</v>
      </c>
      <c r="F19" s="13" t="str">
        <f t="shared" si="1"/>
        <v>CH2</v>
      </c>
      <c r="G19" s="7"/>
      <c r="H19" s="68">
        <v>0.0001388888888888889</v>
      </c>
    </row>
    <row r="20" spans="1:8" ht="15" customHeight="1">
      <c r="A20" s="4">
        <v>5</v>
      </c>
      <c r="B20" s="13">
        <v>46</v>
      </c>
      <c r="C20" s="67" t="s">
        <v>92</v>
      </c>
      <c r="D20" s="13">
        <v>2010</v>
      </c>
      <c r="E20" s="61" t="s">
        <v>91</v>
      </c>
      <c r="F20" s="13" t="str">
        <f t="shared" si="1"/>
        <v>CH2</v>
      </c>
      <c r="G20" s="7"/>
      <c r="H20" s="68">
        <v>0.00015046296296296297</v>
      </c>
    </row>
    <row r="21" spans="1:8" ht="15" customHeight="1">
      <c r="A21" s="4">
        <v>6</v>
      </c>
      <c r="B21" s="13">
        <v>98</v>
      </c>
      <c r="C21" s="67" t="s">
        <v>126</v>
      </c>
      <c r="D21" s="13">
        <v>2010</v>
      </c>
      <c r="E21" s="61" t="s">
        <v>11</v>
      </c>
      <c r="F21" s="13" t="str">
        <f t="shared" si="1"/>
        <v>CH2</v>
      </c>
      <c r="G21" s="7"/>
      <c r="H21" s="68">
        <v>0.00016203703703703703</v>
      </c>
    </row>
    <row r="22" spans="1:8" ht="15" customHeight="1">
      <c r="A22" s="4">
        <v>7</v>
      </c>
      <c r="B22" s="13">
        <v>45</v>
      </c>
      <c r="C22" s="67" t="s">
        <v>90</v>
      </c>
      <c r="D22" s="13">
        <v>2012</v>
      </c>
      <c r="E22" s="61" t="s">
        <v>91</v>
      </c>
      <c r="F22" s="13" t="str">
        <f t="shared" si="1"/>
        <v>CH2</v>
      </c>
      <c r="G22" s="7"/>
      <c r="H22" s="68">
        <v>0.00017361111111111112</v>
      </c>
    </row>
    <row r="23" spans="1:8" ht="15" customHeight="1">
      <c r="A23" s="4">
        <v>8</v>
      </c>
      <c r="B23" s="13">
        <v>3</v>
      </c>
      <c r="C23" s="67" t="s">
        <v>15</v>
      </c>
      <c r="D23" s="13">
        <v>2011</v>
      </c>
      <c r="E23" s="61" t="s">
        <v>16</v>
      </c>
      <c r="F23" s="13" t="str">
        <f t="shared" si="1"/>
        <v>CH2</v>
      </c>
      <c r="G23" s="7"/>
      <c r="H23" s="68">
        <v>0.00018518518518518518</v>
      </c>
    </row>
    <row r="24" spans="1:8" ht="15" customHeight="1">
      <c r="A24" s="4">
        <v>9</v>
      </c>
      <c r="B24" s="13">
        <v>72</v>
      </c>
      <c r="C24" s="67" t="s">
        <v>107</v>
      </c>
      <c r="D24" s="13">
        <v>2011</v>
      </c>
      <c r="E24" s="61" t="s">
        <v>49</v>
      </c>
      <c r="F24" s="13" t="str">
        <f t="shared" si="1"/>
        <v>CH2</v>
      </c>
      <c r="G24" s="7"/>
      <c r="H24" s="68">
        <v>0.00019675925925925926</v>
      </c>
    </row>
    <row r="25" spans="1:8" ht="15" customHeight="1">
      <c r="A25" s="4">
        <v>10</v>
      </c>
      <c r="B25" s="13">
        <v>57</v>
      </c>
      <c r="C25" s="67" t="s">
        <v>33</v>
      </c>
      <c r="D25" s="13">
        <v>2012</v>
      </c>
      <c r="E25" s="61" t="s">
        <v>11</v>
      </c>
      <c r="F25" s="13" t="str">
        <f t="shared" si="1"/>
        <v>CH2</v>
      </c>
      <c r="G25" s="7"/>
      <c r="H25" s="68">
        <v>0.00020833333333333335</v>
      </c>
    </row>
    <row r="26" spans="1:8" ht="15" customHeight="1">
      <c r="A26" s="4">
        <v>11</v>
      </c>
      <c r="B26" s="13">
        <v>73</v>
      </c>
      <c r="C26" s="67" t="s">
        <v>108</v>
      </c>
      <c r="D26" s="13">
        <v>2012</v>
      </c>
      <c r="E26" s="61" t="s">
        <v>49</v>
      </c>
      <c r="F26" s="13" t="str">
        <f t="shared" si="1"/>
        <v>CH2</v>
      </c>
      <c r="G26" s="7"/>
      <c r="H26" s="68">
        <v>0.00020833333333333335</v>
      </c>
    </row>
    <row r="27" spans="1:8" ht="15" customHeight="1">
      <c r="A27" s="114" t="s">
        <v>57</v>
      </c>
      <c r="B27" s="115"/>
      <c r="C27" s="67"/>
      <c r="D27" s="13"/>
      <c r="E27" s="61"/>
      <c r="F27" s="13"/>
      <c r="G27" s="7"/>
      <c r="H27" s="68"/>
    </row>
    <row r="28" spans="1:9" s="47" customFormat="1" ht="29.25" customHeight="1">
      <c r="A28" s="24" t="s">
        <v>0</v>
      </c>
      <c r="B28" s="20" t="s">
        <v>10</v>
      </c>
      <c r="C28" s="74" t="s">
        <v>1</v>
      </c>
      <c r="D28" s="20" t="s">
        <v>38</v>
      </c>
      <c r="E28" s="28" t="s">
        <v>2</v>
      </c>
      <c r="F28" s="18" t="s">
        <v>12</v>
      </c>
      <c r="G28" s="21" t="s">
        <v>5</v>
      </c>
      <c r="H28" s="99" t="s">
        <v>3</v>
      </c>
      <c r="I28" s="49" t="s">
        <v>8</v>
      </c>
    </row>
    <row r="29" spans="1:9" s="50" customFormat="1" ht="15" customHeight="1">
      <c r="A29" s="29">
        <v>1</v>
      </c>
      <c r="B29" s="30">
        <v>14</v>
      </c>
      <c r="C29" s="75" t="s">
        <v>27</v>
      </c>
      <c r="D29" s="30">
        <v>2008</v>
      </c>
      <c r="E29" s="101" t="s">
        <v>13</v>
      </c>
      <c r="F29" s="30" t="str">
        <f aca="true" t="shared" si="2" ref="F29:F45">IF($E$1-$D29&lt;=4,"CH1",IF($E$1-$D29&lt;=7,"CH2",IF($E$1-$D29&lt;=9,"CH3",IF($E$1-$D29&lt;=11,"CH4",IF($E$1-$D29&lt;=13,"CH5",IF($E$1-$D29&lt;=15,"CH6",IF($E$1-$D29&lt;=17,"CH7","J")))))))</f>
        <v>CH3</v>
      </c>
      <c r="G29" s="31"/>
      <c r="H29" s="77">
        <v>0.00018518518518518518</v>
      </c>
      <c r="I29" s="36"/>
    </row>
    <row r="30" spans="1:9" s="53" customFormat="1" ht="15" customHeight="1">
      <c r="A30" s="41">
        <v>2</v>
      </c>
      <c r="B30" s="39">
        <v>18</v>
      </c>
      <c r="C30" s="102" t="s">
        <v>25</v>
      </c>
      <c r="D30" s="39">
        <v>2008</v>
      </c>
      <c r="E30" s="103" t="s">
        <v>13</v>
      </c>
      <c r="F30" s="39" t="str">
        <f t="shared" si="2"/>
        <v>CH3</v>
      </c>
      <c r="G30" s="40"/>
      <c r="H30" s="104">
        <v>0.00019675925925925926</v>
      </c>
      <c r="I30" s="52"/>
    </row>
    <row r="31" spans="1:9" s="54" customFormat="1" ht="15" customHeight="1">
      <c r="A31" s="42">
        <v>3</v>
      </c>
      <c r="B31" s="43">
        <v>11</v>
      </c>
      <c r="C31" s="94" t="s">
        <v>22</v>
      </c>
      <c r="D31" s="43">
        <v>2008</v>
      </c>
      <c r="E31" s="100" t="s">
        <v>13</v>
      </c>
      <c r="F31" s="43" t="str">
        <f t="shared" si="2"/>
        <v>CH3</v>
      </c>
      <c r="G31" s="45"/>
      <c r="H31" s="96">
        <v>0.00020833333333333335</v>
      </c>
      <c r="I31" s="46"/>
    </row>
    <row r="32" spans="1:8" ht="15" customHeight="1">
      <c r="A32" s="4">
        <v>4</v>
      </c>
      <c r="B32" s="13">
        <v>64</v>
      </c>
      <c r="C32" s="67" t="s">
        <v>100</v>
      </c>
      <c r="D32" s="13">
        <v>2008</v>
      </c>
      <c r="E32" s="61" t="s">
        <v>49</v>
      </c>
      <c r="F32" s="13" t="str">
        <f t="shared" si="2"/>
        <v>CH3</v>
      </c>
      <c r="G32" s="7"/>
      <c r="H32" s="68">
        <v>0.0002199074074074074</v>
      </c>
    </row>
    <row r="33" spans="1:8" ht="15" customHeight="1">
      <c r="A33" s="4">
        <v>5</v>
      </c>
      <c r="B33" s="13">
        <v>100</v>
      </c>
      <c r="C33" s="67" t="s">
        <v>34</v>
      </c>
      <c r="D33" s="13">
        <v>2009</v>
      </c>
      <c r="E33" s="61" t="s">
        <v>35</v>
      </c>
      <c r="F33" s="13" t="str">
        <f t="shared" si="2"/>
        <v>CH3</v>
      </c>
      <c r="G33" s="7"/>
      <c r="H33" s="68">
        <v>0.00023148148148148146</v>
      </c>
    </row>
    <row r="34" spans="1:8" ht="15" customHeight="1">
      <c r="A34" s="4">
        <v>6</v>
      </c>
      <c r="B34" s="13">
        <v>23</v>
      </c>
      <c r="C34" s="67" t="s">
        <v>93</v>
      </c>
      <c r="D34" s="13">
        <v>2009</v>
      </c>
      <c r="E34" s="61" t="s">
        <v>13</v>
      </c>
      <c r="F34" s="13" t="str">
        <f t="shared" si="2"/>
        <v>CH3</v>
      </c>
      <c r="G34" s="7"/>
      <c r="H34" s="68">
        <v>0.00024305555555555552</v>
      </c>
    </row>
    <row r="35" spans="1:8" ht="15" customHeight="1">
      <c r="A35" s="4">
        <v>7</v>
      </c>
      <c r="B35" s="13">
        <v>15</v>
      </c>
      <c r="C35" s="67" t="s">
        <v>23</v>
      </c>
      <c r="D35" s="13">
        <v>2008</v>
      </c>
      <c r="E35" s="61" t="s">
        <v>13</v>
      </c>
      <c r="F35" s="13" t="str">
        <f t="shared" si="2"/>
        <v>CH3</v>
      </c>
      <c r="G35" s="7"/>
      <c r="H35" s="68">
        <v>0.0002546296296296296</v>
      </c>
    </row>
    <row r="36" spans="1:8" ht="15" customHeight="1">
      <c r="A36" s="4">
        <v>8</v>
      </c>
      <c r="B36" s="13">
        <v>12</v>
      </c>
      <c r="C36" s="67" t="s">
        <v>26</v>
      </c>
      <c r="D36" s="13">
        <v>2008</v>
      </c>
      <c r="E36" s="61" t="s">
        <v>13</v>
      </c>
      <c r="F36" s="13" t="str">
        <f t="shared" si="2"/>
        <v>CH3</v>
      </c>
      <c r="G36" s="7"/>
      <c r="H36" s="68">
        <v>0.0002662037037037037</v>
      </c>
    </row>
    <row r="37" spans="1:8" ht="15" customHeight="1">
      <c r="A37" s="4">
        <v>9</v>
      </c>
      <c r="B37" s="13">
        <v>2</v>
      </c>
      <c r="C37" s="67" t="s">
        <v>74</v>
      </c>
      <c r="D37" s="13">
        <v>2009</v>
      </c>
      <c r="E37" s="61" t="s">
        <v>11</v>
      </c>
      <c r="F37" s="13" t="str">
        <f t="shared" si="2"/>
        <v>CH3</v>
      </c>
      <c r="G37" s="7"/>
      <c r="H37" s="68">
        <v>0.0002777777777777778</v>
      </c>
    </row>
    <row r="38" spans="1:8" ht="15" customHeight="1">
      <c r="A38" s="4">
        <v>10</v>
      </c>
      <c r="B38" s="13">
        <v>19</v>
      </c>
      <c r="C38" s="67" t="s">
        <v>68</v>
      </c>
      <c r="D38" s="13">
        <v>2008</v>
      </c>
      <c r="E38" s="61" t="s">
        <v>13</v>
      </c>
      <c r="F38" s="13" t="str">
        <f t="shared" si="2"/>
        <v>CH3</v>
      </c>
      <c r="G38" s="7"/>
      <c r="H38" s="68">
        <v>0.0002893518518518519</v>
      </c>
    </row>
    <row r="39" spans="1:8" ht="15" customHeight="1">
      <c r="A39" s="4">
        <v>11</v>
      </c>
      <c r="B39" s="13">
        <v>8</v>
      </c>
      <c r="C39" s="67" t="s">
        <v>77</v>
      </c>
      <c r="D39" s="13">
        <v>2008</v>
      </c>
      <c r="E39" s="61" t="s">
        <v>11</v>
      </c>
      <c r="F39" s="13" t="str">
        <f t="shared" si="2"/>
        <v>CH3</v>
      </c>
      <c r="G39" s="7"/>
      <c r="H39" s="68">
        <v>0.00030092592592592595</v>
      </c>
    </row>
    <row r="40" spans="1:8" ht="15" customHeight="1">
      <c r="A40" s="4">
        <v>12</v>
      </c>
      <c r="B40" s="13">
        <v>32</v>
      </c>
      <c r="C40" s="67" t="s">
        <v>82</v>
      </c>
      <c r="D40" s="13">
        <v>2008</v>
      </c>
      <c r="E40" s="61" t="s">
        <v>24</v>
      </c>
      <c r="F40" s="13" t="str">
        <f t="shared" si="2"/>
        <v>CH3</v>
      </c>
      <c r="G40" s="7"/>
      <c r="H40" s="68">
        <v>0.0003125</v>
      </c>
    </row>
    <row r="41" spans="1:8" ht="15" customHeight="1">
      <c r="A41" s="4">
        <v>13</v>
      </c>
      <c r="B41" s="13">
        <v>56</v>
      </c>
      <c r="C41" s="67" t="s">
        <v>32</v>
      </c>
      <c r="D41" s="13">
        <v>2009</v>
      </c>
      <c r="E41" s="61" t="s">
        <v>16</v>
      </c>
      <c r="F41" s="13" t="str">
        <f t="shared" si="2"/>
        <v>CH3</v>
      </c>
      <c r="G41" s="7"/>
      <c r="H41" s="68">
        <v>0.00032407407407407406</v>
      </c>
    </row>
    <row r="42" spans="1:8" ht="15" customHeight="1">
      <c r="A42" s="4">
        <v>14</v>
      </c>
      <c r="B42" s="13">
        <v>33</v>
      </c>
      <c r="C42" s="67" t="s">
        <v>83</v>
      </c>
      <c r="D42" s="13">
        <v>2009</v>
      </c>
      <c r="E42" s="61" t="s">
        <v>24</v>
      </c>
      <c r="F42" s="13" t="str">
        <f t="shared" si="2"/>
        <v>CH3</v>
      </c>
      <c r="G42" s="7"/>
      <c r="H42" s="68">
        <v>0.0003356481481481481</v>
      </c>
    </row>
    <row r="43" spans="1:8" ht="15" customHeight="1">
      <c r="A43" s="4">
        <v>15</v>
      </c>
      <c r="B43" s="13">
        <v>35</v>
      </c>
      <c r="C43" s="67" t="s">
        <v>41</v>
      </c>
      <c r="D43" s="13">
        <v>2009</v>
      </c>
      <c r="E43" s="61" t="s">
        <v>24</v>
      </c>
      <c r="F43" s="13" t="str">
        <f t="shared" si="2"/>
        <v>CH3</v>
      </c>
      <c r="G43" s="7"/>
      <c r="H43" s="68">
        <v>0.00034722222222222224</v>
      </c>
    </row>
    <row r="44" spans="1:8" ht="15" customHeight="1">
      <c r="A44" s="4">
        <v>16</v>
      </c>
      <c r="B44" s="13">
        <v>66</v>
      </c>
      <c r="C44" s="67" t="s">
        <v>102</v>
      </c>
      <c r="D44" s="13">
        <v>2009</v>
      </c>
      <c r="E44" s="61" t="s">
        <v>49</v>
      </c>
      <c r="F44" s="13" t="str">
        <f t="shared" si="2"/>
        <v>CH3</v>
      </c>
      <c r="G44" s="7"/>
      <c r="H44" s="68">
        <v>0.00035879629629629635</v>
      </c>
    </row>
    <row r="45" spans="1:8" ht="15" customHeight="1">
      <c r="A45" s="4">
        <v>17</v>
      </c>
      <c r="B45" s="13">
        <v>54</v>
      </c>
      <c r="C45" s="67" t="s">
        <v>66</v>
      </c>
      <c r="D45" s="13">
        <v>2008</v>
      </c>
      <c r="E45" s="61" t="s">
        <v>47</v>
      </c>
      <c r="F45" s="13" t="str">
        <f t="shared" si="2"/>
        <v>CH3</v>
      </c>
      <c r="G45" s="7"/>
      <c r="H45" s="68">
        <v>0.00037037037037037035</v>
      </c>
    </row>
    <row r="46" spans="1:8" ht="27.75" customHeight="1">
      <c r="A46" s="114" t="s">
        <v>58</v>
      </c>
      <c r="B46" s="115"/>
      <c r="C46" s="67"/>
      <c r="D46" s="13"/>
      <c r="E46" s="61"/>
      <c r="F46" s="13"/>
      <c r="G46" s="7"/>
      <c r="H46" s="68"/>
    </row>
    <row r="47" spans="1:9" s="47" customFormat="1" ht="36.75" customHeight="1">
      <c r="A47" s="24" t="s">
        <v>0</v>
      </c>
      <c r="B47" s="20" t="s">
        <v>10</v>
      </c>
      <c r="C47" s="74" t="s">
        <v>1</v>
      </c>
      <c r="D47" s="20" t="s">
        <v>38</v>
      </c>
      <c r="E47" s="28" t="s">
        <v>2</v>
      </c>
      <c r="F47" s="18" t="s">
        <v>12</v>
      </c>
      <c r="G47" s="21" t="s">
        <v>5</v>
      </c>
      <c r="H47" s="99" t="s">
        <v>3</v>
      </c>
      <c r="I47" s="49" t="s">
        <v>8</v>
      </c>
    </row>
    <row r="48" spans="1:9" s="50" customFormat="1" ht="15" customHeight="1">
      <c r="A48" s="29">
        <v>1</v>
      </c>
      <c r="B48" s="30">
        <v>44</v>
      </c>
      <c r="C48" s="75" t="s">
        <v>18</v>
      </c>
      <c r="D48" s="30">
        <v>2006</v>
      </c>
      <c r="E48" s="101" t="s">
        <v>11</v>
      </c>
      <c r="F48" s="30" t="str">
        <f aca="true" t="shared" si="3" ref="F48:F61">IF($E$1-$D48&lt;=4,"CH1",IF($E$1-$D48&lt;=7,"CH2",IF($E$1-$D48&lt;=9,"CH3",IF($E$1-$D48&lt;=11,"CH4",IF($E$1-$D48&lt;=13,"CH5",IF($E$1-$D48&lt;=15,"CH6",IF($E$1-$D48&lt;=17,"CH7","J")))))))</f>
        <v>CH4</v>
      </c>
      <c r="G48" s="31"/>
      <c r="H48" s="77">
        <v>0.000787037037037037</v>
      </c>
      <c r="I48" s="36"/>
    </row>
    <row r="49" spans="1:9" s="53" customFormat="1" ht="15" customHeight="1">
      <c r="A49" s="41">
        <v>2</v>
      </c>
      <c r="B49" s="39">
        <v>40</v>
      </c>
      <c r="C49" s="102" t="s">
        <v>17</v>
      </c>
      <c r="D49" s="39">
        <v>2006</v>
      </c>
      <c r="E49" s="103" t="s">
        <v>13</v>
      </c>
      <c r="F49" s="39" t="str">
        <f t="shared" si="3"/>
        <v>CH4</v>
      </c>
      <c r="G49" s="40"/>
      <c r="H49" s="104">
        <v>0.000798611111111111</v>
      </c>
      <c r="I49" s="52"/>
    </row>
    <row r="50" spans="1:9" s="54" customFormat="1" ht="15" customHeight="1">
      <c r="A50" s="42">
        <v>3</v>
      </c>
      <c r="B50" s="43">
        <v>10</v>
      </c>
      <c r="C50" s="94" t="s">
        <v>19</v>
      </c>
      <c r="D50" s="43">
        <v>2007</v>
      </c>
      <c r="E50" s="100" t="s">
        <v>13</v>
      </c>
      <c r="F50" s="43" t="str">
        <f t="shared" si="3"/>
        <v>CH4</v>
      </c>
      <c r="G50" s="45"/>
      <c r="H50" s="96">
        <v>0.0008217592592592592</v>
      </c>
      <c r="I50" s="46"/>
    </row>
    <row r="51" spans="1:8" ht="15" customHeight="1">
      <c r="A51" s="4">
        <v>4</v>
      </c>
      <c r="B51" s="13">
        <v>9</v>
      </c>
      <c r="C51" s="67" t="s">
        <v>20</v>
      </c>
      <c r="D51" s="13">
        <v>2007</v>
      </c>
      <c r="E51" s="61" t="s">
        <v>13</v>
      </c>
      <c r="F51" s="13" t="str">
        <f t="shared" si="3"/>
        <v>CH4</v>
      </c>
      <c r="G51" s="7"/>
      <c r="H51" s="68">
        <v>0.0008564814814814815</v>
      </c>
    </row>
    <row r="52" spans="1:8" ht="15" customHeight="1">
      <c r="A52" s="4">
        <v>5</v>
      </c>
      <c r="B52" s="13">
        <v>17</v>
      </c>
      <c r="C52" s="67" t="s">
        <v>37</v>
      </c>
      <c r="D52" s="13">
        <v>2007</v>
      </c>
      <c r="E52" s="61" t="s">
        <v>13</v>
      </c>
      <c r="F52" s="13" t="str">
        <f t="shared" si="3"/>
        <v>CH4</v>
      </c>
      <c r="G52" s="7"/>
      <c r="H52" s="68">
        <v>0.0008796296296296296</v>
      </c>
    </row>
    <row r="53" spans="1:8" ht="15" customHeight="1">
      <c r="A53" s="4">
        <v>6</v>
      </c>
      <c r="B53" s="13">
        <v>63</v>
      </c>
      <c r="C53" s="67" t="s">
        <v>99</v>
      </c>
      <c r="D53" s="13">
        <v>2007</v>
      </c>
      <c r="E53" s="61" t="s">
        <v>49</v>
      </c>
      <c r="F53" s="13" t="str">
        <f t="shared" si="3"/>
        <v>CH4</v>
      </c>
      <c r="G53" s="7"/>
      <c r="H53" s="68">
        <v>0.0009143518518518518</v>
      </c>
    </row>
    <row r="54" spans="1:8" ht="15" customHeight="1">
      <c r="A54" s="4">
        <v>7</v>
      </c>
      <c r="B54" s="13">
        <v>49</v>
      </c>
      <c r="C54" s="67" t="s">
        <v>96</v>
      </c>
      <c r="D54" s="13">
        <v>2007</v>
      </c>
      <c r="E54" s="61" t="s">
        <v>47</v>
      </c>
      <c r="F54" s="13" t="str">
        <f t="shared" si="3"/>
        <v>CH4</v>
      </c>
      <c r="G54" s="7"/>
      <c r="H54" s="68">
        <v>0.0009259259259259259</v>
      </c>
    </row>
    <row r="55" spans="1:8" ht="15" customHeight="1">
      <c r="A55" s="4">
        <v>8</v>
      </c>
      <c r="B55" s="13">
        <v>13</v>
      </c>
      <c r="C55" s="67" t="s">
        <v>21</v>
      </c>
      <c r="D55" s="13">
        <v>2007</v>
      </c>
      <c r="E55" s="61" t="s">
        <v>13</v>
      </c>
      <c r="F55" s="13" t="str">
        <f t="shared" si="3"/>
        <v>CH4</v>
      </c>
      <c r="G55" s="7"/>
      <c r="H55" s="68">
        <v>0.0009375000000000001</v>
      </c>
    </row>
    <row r="56" spans="1:8" ht="15" customHeight="1">
      <c r="A56" s="4">
        <v>9</v>
      </c>
      <c r="B56" s="13">
        <v>65</v>
      </c>
      <c r="C56" s="67" t="s">
        <v>101</v>
      </c>
      <c r="D56" s="13">
        <v>2007</v>
      </c>
      <c r="E56" s="61" t="s">
        <v>49</v>
      </c>
      <c r="F56" s="13" t="str">
        <f t="shared" si="3"/>
        <v>CH4</v>
      </c>
      <c r="G56" s="7"/>
      <c r="H56" s="68">
        <v>0.0009837962962962964</v>
      </c>
    </row>
    <row r="57" spans="1:8" ht="15" customHeight="1">
      <c r="A57" s="4">
        <v>10</v>
      </c>
      <c r="B57" s="13">
        <v>74</v>
      </c>
      <c r="C57" s="67" t="s">
        <v>109</v>
      </c>
      <c r="D57" s="13">
        <v>2006</v>
      </c>
      <c r="E57" s="61" t="s">
        <v>49</v>
      </c>
      <c r="F57" s="13" t="str">
        <f t="shared" si="3"/>
        <v>CH4</v>
      </c>
      <c r="G57" s="7"/>
      <c r="H57" s="68">
        <v>0.0009953703703703704</v>
      </c>
    </row>
    <row r="58" spans="1:8" ht="15" customHeight="1">
      <c r="A58" s="4">
        <v>11</v>
      </c>
      <c r="B58" s="13">
        <v>52</v>
      </c>
      <c r="C58" s="67" t="s">
        <v>98</v>
      </c>
      <c r="D58" s="13">
        <v>2007</v>
      </c>
      <c r="E58" s="61" t="s">
        <v>11</v>
      </c>
      <c r="F58" s="13" t="str">
        <f t="shared" si="3"/>
        <v>CH4</v>
      </c>
      <c r="G58" s="7"/>
      <c r="H58" s="68">
        <v>0.0010069444444444444</v>
      </c>
    </row>
    <row r="59" spans="1:8" ht="15" customHeight="1">
      <c r="A59" s="4">
        <v>12</v>
      </c>
      <c r="B59" s="13">
        <v>20</v>
      </c>
      <c r="C59" s="67" t="s">
        <v>69</v>
      </c>
      <c r="D59" s="13">
        <v>2007</v>
      </c>
      <c r="E59" s="61" t="s">
        <v>13</v>
      </c>
      <c r="F59" s="13" t="str">
        <f t="shared" si="3"/>
        <v>CH4</v>
      </c>
      <c r="G59" s="7"/>
      <c r="H59" s="68">
        <v>0.0010185185185185186</v>
      </c>
    </row>
    <row r="60" spans="1:8" ht="15" customHeight="1">
      <c r="A60" s="4">
        <v>13</v>
      </c>
      <c r="B60" s="13">
        <v>27</v>
      </c>
      <c r="C60" s="67" t="s">
        <v>79</v>
      </c>
      <c r="D60" s="13">
        <v>2007</v>
      </c>
      <c r="E60" s="61" t="s">
        <v>13</v>
      </c>
      <c r="F60" s="13" t="str">
        <f t="shared" si="3"/>
        <v>CH4</v>
      </c>
      <c r="G60" s="7"/>
      <c r="H60" s="68">
        <v>0.0010416666666666667</v>
      </c>
    </row>
    <row r="61" spans="1:8" ht="15" customHeight="1">
      <c r="A61" s="4">
        <v>14</v>
      </c>
      <c r="B61" s="13">
        <v>21</v>
      </c>
      <c r="C61" s="67" t="s">
        <v>70</v>
      </c>
      <c r="D61" s="13">
        <v>2007</v>
      </c>
      <c r="E61" s="61" t="s">
        <v>13</v>
      </c>
      <c r="F61" s="13" t="str">
        <f t="shared" si="3"/>
        <v>CH4</v>
      </c>
      <c r="G61" s="7"/>
      <c r="H61" s="68">
        <v>0.0015856481481481479</v>
      </c>
    </row>
    <row r="62" spans="1:8" ht="18" customHeight="1">
      <c r="A62" s="114" t="s">
        <v>135</v>
      </c>
      <c r="B62" s="115"/>
      <c r="C62" s="67"/>
      <c r="D62" s="13"/>
      <c r="E62" s="61"/>
      <c r="F62" s="13"/>
      <c r="G62" s="7"/>
      <c r="H62" s="68"/>
    </row>
    <row r="63" spans="1:9" s="47" customFormat="1" ht="29.25" customHeight="1">
      <c r="A63" s="24" t="s">
        <v>0</v>
      </c>
      <c r="B63" s="20" t="s">
        <v>10</v>
      </c>
      <c r="C63" s="74" t="s">
        <v>1</v>
      </c>
      <c r="D63" s="20" t="s">
        <v>38</v>
      </c>
      <c r="E63" s="28" t="s">
        <v>2</v>
      </c>
      <c r="F63" s="18" t="s">
        <v>12</v>
      </c>
      <c r="G63" s="21" t="s">
        <v>5</v>
      </c>
      <c r="H63" s="99" t="s">
        <v>3</v>
      </c>
      <c r="I63" s="49" t="s">
        <v>8</v>
      </c>
    </row>
    <row r="64" spans="1:9" s="50" customFormat="1" ht="15" customHeight="1">
      <c r="A64" s="29">
        <v>1</v>
      </c>
      <c r="B64" s="30">
        <v>99</v>
      </c>
      <c r="C64" s="75" t="s">
        <v>127</v>
      </c>
      <c r="D64" s="30">
        <v>2005</v>
      </c>
      <c r="E64" s="101" t="s">
        <v>13</v>
      </c>
      <c r="F64" s="30" t="str">
        <f aca="true" t="shared" si="4" ref="F64:F71">IF($E$1-$D64&lt;=4,"CH1",IF($E$1-$D64&lt;=7,"CH2",IF($E$1-$D64&lt;=9,"CH3",IF($E$1-$D64&lt;=11,"CH4",IF($E$1-$D64&lt;=13,"CH5",IF($E$1-$D64&lt;=15,"CH6",IF($E$1-$D64&lt;=17,"CH7","J")))))))</f>
        <v>CH5</v>
      </c>
      <c r="G64" s="31"/>
      <c r="H64" s="77">
        <v>0.0010532407407407407</v>
      </c>
      <c r="I64" s="36"/>
    </row>
    <row r="65" spans="1:9" s="53" customFormat="1" ht="15" customHeight="1">
      <c r="A65" s="41">
        <v>2</v>
      </c>
      <c r="B65" s="39">
        <v>69</v>
      </c>
      <c r="C65" s="102" t="s">
        <v>104</v>
      </c>
      <c r="D65" s="39">
        <v>2004</v>
      </c>
      <c r="E65" s="103" t="s">
        <v>49</v>
      </c>
      <c r="F65" s="39" t="str">
        <f t="shared" si="4"/>
        <v>CH5</v>
      </c>
      <c r="G65" s="40"/>
      <c r="H65" s="104">
        <v>0.0010879629629629629</v>
      </c>
      <c r="I65" s="52"/>
    </row>
    <row r="66" spans="1:9" s="54" customFormat="1" ht="15" customHeight="1">
      <c r="A66" s="42">
        <v>3</v>
      </c>
      <c r="B66" s="43">
        <v>38</v>
      </c>
      <c r="C66" s="94" t="s">
        <v>86</v>
      </c>
      <c r="D66" s="43">
        <v>2005</v>
      </c>
      <c r="E66" s="100" t="s">
        <v>11</v>
      </c>
      <c r="F66" s="43" t="str">
        <f t="shared" si="4"/>
        <v>CH5</v>
      </c>
      <c r="G66" s="45"/>
      <c r="H66" s="96">
        <v>0.0011805555555555556</v>
      </c>
      <c r="I66" s="46"/>
    </row>
    <row r="67" spans="1:8" ht="15" customHeight="1">
      <c r="A67" s="4">
        <v>4</v>
      </c>
      <c r="B67" s="13">
        <v>70</v>
      </c>
      <c r="C67" s="67" t="s">
        <v>105</v>
      </c>
      <c r="D67" s="13">
        <v>2005</v>
      </c>
      <c r="E67" s="61" t="s">
        <v>49</v>
      </c>
      <c r="F67" s="13" t="str">
        <f t="shared" si="4"/>
        <v>CH5</v>
      </c>
      <c r="G67" s="7"/>
      <c r="H67" s="68">
        <v>0.0012268518518518518</v>
      </c>
    </row>
    <row r="68" spans="1:8" ht="15" customHeight="1">
      <c r="A68" s="4">
        <v>5</v>
      </c>
      <c r="B68" s="13">
        <v>62</v>
      </c>
      <c r="C68" s="67" t="s">
        <v>53</v>
      </c>
      <c r="D68" s="13">
        <v>2004</v>
      </c>
      <c r="E68" s="61" t="s">
        <v>49</v>
      </c>
      <c r="F68" s="13" t="str">
        <f t="shared" si="4"/>
        <v>CH5</v>
      </c>
      <c r="G68" s="7"/>
      <c r="H68" s="68">
        <v>0.0013541666666666667</v>
      </c>
    </row>
    <row r="69" spans="1:8" ht="15" customHeight="1">
      <c r="A69" s="4">
        <v>6</v>
      </c>
      <c r="B69" s="13">
        <v>39</v>
      </c>
      <c r="C69" s="67" t="s">
        <v>87</v>
      </c>
      <c r="D69" s="13">
        <v>2005</v>
      </c>
      <c r="E69" s="61" t="s">
        <v>11</v>
      </c>
      <c r="F69" s="13" t="str">
        <f t="shared" si="4"/>
        <v>CH5</v>
      </c>
      <c r="G69" s="7"/>
      <c r="H69" s="68">
        <v>0.0015277777777777779</v>
      </c>
    </row>
    <row r="70" spans="1:8" ht="16.5" customHeight="1">
      <c r="A70" s="4">
        <v>7</v>
      </c>
      <c r="B70" s="13">
        <v>51</v>
      </c>
      <c r="C70" s="67" t="s">
        <v>97</v>
      </c>
      <c r="D70" s="13">
        <v>2005</v>
      </c>
      <c r="E70" s="61" t="s">
        <v>11</v>
      </c>
      <c r="F70" s="13" t="str">
        <f t="shared" si="4"/>
        <v>CH5</v>
      </c>
      <c r="G70" s="7"/>
      <c r="H70" s="68">
        <v>0.001712962962962963</v>
      </c>
    </row>
    <row r="71" spans="1:8" ht="15" customHeight="1">
      <c r="A71" s="4">
        <v>8</v>
      </c>
      <c r="B71" s="13">
        <v>1</v>
      </c>
      <c r="C71" s="67" t="s">
        <v>73</v>
      </c>
      <c r="D71" s="13">
        <v>2004</v>
      </c>
      <c r="E71" s="61" t="s">
        <v>11</v>
      </c>
      <c r="F71" s="13" t="str">
        <f t="shared" si="4"/>
        <v>CH5</v>
      </c>
      <c r="G71" s="7"/>
      <c r="H71" s="68">
        <v>0.0019328703703703704</v>
      </c>
    </row>
    <row r="72" spans="1:8" ht="16.5" customHeight="1">
      <c r="A72" s="114" t="s">
        <v>136</v>
      </c>
      <c r="B72" s="115"/>
      <c r="C72" s="67"/>
      <c r="D72" s="13"/>
      <c r="E72" s="61"/>
      <c r="F72" s="13"/>
      <c r="G72" s="7"/>
      <c r="H72" s="68"/>
    </row>
    <row r="73" spans="1:9" s="47" customFormat="1" ht="29.25" customHeight="1">
      <c r="A73" s="24" t="s">
        <v>0</v>
      </c>
      <c r="B73" s="20" t="s">
        <v>10</v>
      </c>
      <c r="C73" s="74" t="s">
        <v>1</v>
      </c>
      <c r="D73" s="20" t="s">
        <v>38</v>
      </c>
      <c r="E73" s="28" t="s">
        <v>2</v>
      </c>
      <c r="F73" s="18" t="s">
        <v>12</v>
      </c>
      <c r="G73" s="21" t="s">
        <v>5</v>
      </c>
      <c r="H73" s="99" t="s">
        <v>3</v>
      </c>
      <c r="I73" s="49" t="s">
        <v>8</v>
      </c>
    </row>
    <row r="74" spans="1:9" s="50" customFormat="1" ht="15" customHeight="1">
      <c r="A74" s="29">
        <v>1</v>
      </c>
      <c r="B74" s="30">
        <v>61</v>
      </c>
      <c r="C74" s="75" t="s">
        <v>52</v>
      </c>
      <c r="D74" s="30">
        <v>2002</v>
      </c>
      <c r="E74" s="101" t="s">
        <v>49</v>
      </c>
      <c r="F74" s="30" t="str">
        <f>IF($E$1-$D74&lt;=4,"CH1",IF($E$1-$D74&lt;=7,"CH2",IF($E$1-$D74&lt;=9,"CH3",IF($E$1-$D74&lt;=11,"CH4",IF($E$1-$D74&lt;=13,"CH5",IF($E$1-$D74&lt;=15,"CH6",IF($E$1-$D74&lt;=17,"CH7","J")))))))</f>
        <v>CH6</v>
      </c>
      <c r="G74" s="31"/>
      <c r="H74" s="77">
        <v>0.0016666666666666668</v>
      </c>
      <c r="I74" s="36"/>
    </row>
    <row r="75" spans="1:9" s="53" customFormat="1" ht="15" customHeight="1">
      <c r="A75" s="41">
        <v>2</v>
      </c>
      <c r="B75" s="39">
        <v>67</v>
      </c>
      <c r="C75" s="102" t="s">
        <v>103</v>
      </c>
      <c r="D75" s="39">
        <v>2003</v>
      </c>
      <c r="E75" s="103" t="s">
        <v>49</v>
      </c>
      <c r="F75" s="39" t="str">
        <f>IF($E$1-$D75&lt;=4,"CH1",IF($E$1-$D75&lt;=7,"CH2",IF($E$1-$D75&lt;=9,"CH3",IF($E$1-$D75&lt;=11,"CH4",IF($E$1-$D75&lt;=13,"CH5",IF($E$1-$D75&lt;=15,"CH6",IF($E$1-$D75&lt;=17,"CH7","J")))))))</f>
        <v>CH6</v>
      </c>
      <c r="G75" s="40"/>
      <c r="H75" s="104">
        <v>0.0017013888888888892</v>
      </c>
      <c r="I75" s="52"/>
    </row>
    <row r="76" spans="1:9" s="54" customFormat="1" ht="15" customHeight="1">
      <c r="A76" s="42">
        <v>3</v>
      </c>
      <c r="B76" s="43">
        <v>60</v>
      </c>
      <c r="C76" s="94" t="s">
        <v>50</v>
      </c>
      <c r="D76" s="43">
        <v>2003</v>
      </c>
      <c r="E76" s="100" t="s">
        <v>49</v>
      </c>
      <c r="F76" s="43" t="str">
        <f>IF($E$1-$D76&lt;=4,"CH1",IF($E$1-$D76&lt;=7,"CH2",IF($E$1-$D76&lt;=9,"CH3",IF($E$1-$D76&lt;=11,"CH4",IF($E$1-$D76&lt;=13,"CH5",IF($E$1-$D76&lt;=15,"CH6",IF($E$1-$D76&lt;=17,"CH7","J")))))))</f>
        <v>CH6</v>
      </c>
      <c r="G76" s="45"/>
      <c r="H76" s="96">
        <v>0.001967592592592593</v>
      </c>
      <c r="I76" s="46"/>
    </row>
    <row r="77" spans="1:8" ht="15" customHeight="1">
      <c r="A77" s="114" t="s">
        <v>137</v>
      </c>
      <c r="B77" s="115"/>
      <c r="C77" s="67"/>
      <c r="D77" s="13"/>
      <c r="E77" s="61"/>
      <c r="F77" s="13"/>
      <c r="G77" s="7"/>
      <c r="H77" s="68"/>
    </row>
    <row r="78" spans="1:9" s="47" customFormat="1" ht="29.25" customHeight="1">
      <c r="A78" s="24" t="s">
        <v>0</v>
      </c>
      <c r="B78" s="20" t="s">
        <v>10</v>
      </c>
      <c r="C78" s="74" t="s">
        <v>1</v>
      </c>
      <c r="D78" s="20" t="s">
        <v>38</v>
      </c>
      <c r="E78" s="28" t="s">
        <v>2</v>
      </c>
      <c r="F78" s="18" t="s">
        <v>12</v>
      </c>
      <c r="G78" s="21" t="s">
        <v>5</v>
      </c>
      <c r="H78" s="99" t="s">
        <v>3</v>
      </c>
      <c r="I78" s="49" t="s">
        <v>8</v>
      </c>
    </row>
    <row r="79" spans="1:9" s="50" customFormat="1" ht="15" customHeight="1">
      <c r="A79" s="29">
        <v>1</v>
      </c>
      <c r="B79" s="30">
        <v>89</v>
      </c>
      <c r="C79" s="75" t="s">
        <v>31</v>
      </c>
      <c r="D79" s="30">
        <v>2001</v>
      </c>
      <c r="E79" s="101" t="s">
        <v>11</v>
      </c>
      <c r="F79" s="30" t="str">
        <f>IF($E$1-$D79&lt;=4,"CH1",IF($E$1-$D79&lt;=7,"CH2",IF($E$1-$D79&lt;=9,"CH3",IF($E$1-$D79&lt;=11,"CH4",IF($E$1-$D79&lt;=13,"CH5",IF($E$1-$D79&lt;=15,"CH6",IF($E$1-$D79&lt;=17,"CH7","J")))))))</f>
        <v>CH7</v>
      </c>
      <c r="G79" s="31"/>
      <c r="H79" s="77">
        <v>0.0027083333333333334</v>
      </c>
      <c r="I79" s="36"/>
    </row>
    <row r="80" spans="1:9" s="53" customFormat="1" ht="15" customHeight="1">
      <c r="A80" s="41">
        <v>2</v>
      </c>
      <c r="B80" s="39">
        <v>41</v>
      </c>
      <c r="C80" s="102" t="s">
        <v>88</v>
      </c>
      <c r="D80" s="39">
        <v>2001</v>
      </c>
      <c r="E80" s="103" t="s">
        <v>11</v>
      </c>
      <c r="F80" s="39" t="str">
        <f>IF($E$1-$D80&lt;=4,"CH1",IF($E$1-$D80&lt;=7,"CH2",IF($E$1-$D80&lt;=9,"CH3",IF($E$1-$D80&lt;=11,"CH4",IF($E$1-$D80&lt;=13,"CH5",IF($E$1-$D80&lt;=15,"CH6",IF($E$1-$D80&lt;=17,"CH7","J")))))))</f>
        <v>CH7</v>
      </c>
      <c r="G80" s="40"/>
      <c r="H80" s="104">
        <v>0.0027199074074074074</v>
      </c>
      <c r="I80" s="52"/>
    </row>
    <row r="81" spans="1:9" s="54" customFormat="1" ht="15" customHeight="1">
      <c r="A81" s="42">
        <v>3</v>
      </c>
      <c r="B81" s="43">
        <v>50</v>
      </c>
      <c r="C81" s="94" t="s">
        <v>96</v>
      </c>
      <c r="D81" s="43">
        <v>2001</v>
      </c>
      <c r="E81" s="100" t="s">
        <v>47</v>
      </c>
      <c r="F81" s="43" t="str">
        <f>IF($E$1-$D81&lt;=4,"CH1",IF($E$1-$D81&lt;=7,"CH2",IF($E$1-$D81&lt;=9,"CH3",IF($E$1-$D81&lt;=11,"CH4",IF($E$1-$D81&lt;=13,"CH5",IF($E$1-$D81&lt;=15,"CH6",IF($E$1-$D81&lt;=17,"CH7","J")))))))</f>
        <v>CH7</v>
      </c>
      <c r="G81" s="45"/>
      <c r="H81" s="96">
        <v>0.0034606481481481485</v>
      </c>
      <c r="I81" s="46"/>
    </row>
    <row r="82" spans="5:8" ht="15" customHeight="1">
      <c r="E82" s="65"/>
      <c r="G82" s="17"/>
      <c r="H82" s="69"/>
    </row>
    <row r="83" spans="1:9" s="57" customFormat="1" ht="15" customHeight="1">
      <c r="A83" s="57" t="s">
        <v>61</v>
      </c>
      <c r="B83" s="58"/>
      <c r="C83" s="9"/>
      <c r="D83" s="58"/>
      <c r="E83" s="6"/>
      <c r="F83" s="58"/>
      <c r="G83" s="58"/>
      <c r="H83" s="11"/>
      <c r="I83" s="58"/>
    </row>
    <row r="84" spans="1:9" s="57" customFormat="1" ht="15" customHeight="1">
      <c r="A84" s="57" t="s">
        <v>63</v>
      </c>
      <c r="B84" s="58"/>
      <c r="C84" s="9"/>
      <c r="D84" s="58"/>
      <c r="E84" s="6"/>
      <c r="F84" s="58"/>
      <c r="G84" s="58"/>
      <c r="H84" s="11"/>
      <c r="I84" s="58"/>
    </row>
  </sheetData>
  <sheetProtection/>
  <mergeCells count="9">
    <mergeCell ref="A62:B62"/>
    <mergeCell ref="A72:B72"/>
    <mergeCell ref="A77:B77"/>
    <mergeCell ref="A2:H2"/>
    <mergeCell ref="A3:H3"/>
    <mergeCell ref="A14:B14"/>
    <mergeCell ref="A5:B5"/>
    <mergeCell ref="A27:B27"/>
    <mergeCell ref="A46:B4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N38" sqref="N38"/>
    </sheetView>
  </sheetViews>
  <sheetFormatPr defaultColWidth="8.8515625" defaultRowHeight="12.75"/>
  <cols>
    <col min="1" max="1" width="4.8515625" style="3" customWidth="1"/>
    <col min="2" max="2" width="7.140625" style="14" customWidth="1"/>
    <col min="3" max="3" width="20.7109375" style="2" customWidth="1"/>
    <col min="4" max="4" width="8.140625" style="14" customWidth="1"/>
    <col min="5" max="5" width="18.00390625" style="66" customWidth="1"/>
    <col min="6" max="6" width="7.7109375" style="14" customWidth="1"/>
    <col min="7" max="7" width="6.421875" style="1" hidden="1" customWidth="1"/>
    <col min="8" max="8" width="11.57421875" style="1" customWidth="1"/>
    <col min="9" max="9" width="8.8515625" style="1" hidden="1" customWidth="1"/>
    <col min="10" max="16384" width="8.8515625" style="2" customWidth="1"/>
  </cols>
  <sheetData>
    <row r="1" spans="4:5" ht="2.25" customHeight="1">
      <c r="D1" s="14" t="s">
        <v>4</v>
      </c>
      <c r="E1" s="66">
        <v>2017</v>
      </c>
    </row>
    <row r="2" ht="6" customHeight="1"/>
    <row r="3" spans="1:9" s="47" customFormat="1" ht="42" customHeight="1">
      <c r="A3" s="119" t="s">
        <v>133</v>
      </c>
      <c r="B3" s="119"/>
      <c r="C3" s="119"/>
      <c r="D3" s="119"/>
      <c r="E3" s="119"/>
      <c r="F3" s="119"/>
      <c r="G3" s="119"/>
      <c r="H3" s="119"/>
      <c r="I3" s="27"/>
    </row>
    <row r="4" spans="1:9" s="47" customFormat="1" ht="21" customHeight="1">
      <c r="A4" s="117" t="s">
        <v>64</v>
      </c>
      <c r="B4" s="117"/>
      <c r="C4" s="117"/>
      <c r="D4" s="117"/>
      <c r="E4" s="117"/>
      <c r="F4" s="117"/>
      <c r="G4" s="117"/>
      <c r="H4" s="117"/>
      <c r="I4" s="27"/>
    </row>
    <row r="5" spans="1:9" s="19" customFormat="1" ht="13.5" customHeight="1">
      <c r="A5" s="22"/>
      <c r="B5" s="22"/>
      <c r="C5" s="73"/>
      <c r="D5" s="22"/>
      <c r="E5" s="73"/>
      <c r="F5" s="22"/>
      <c r="G5" s="22"/>
      <c r="H5" s="73"/>
      <c r="I5" s="23"/>
    </row>
    <row r="6" spans="1:9" s="19" customFormat="1" ht="21.75" customHeight="1">
      <c r="A6" s="120" t="s">
        <v>60</v>
      </c>
      <c r="B6" s="120"/>
      <c r="C6" s="73"/>
      <c r="D6" s="22"/>
      <c r="E6" s="73"/>
      <c r="F6" s="22"/>
      <c r="G6" s="22"/>
      <c r="H6" s="73"/>
      <c r="I6" s="23"/>
    </row>
    <row r="7" spans="1:9" s="26" customFormat="1" ht="31.5" customHeight="1">
      <c r="A7" s="24" t="s">
        <v>0</v>
      </c>
      <c r="B7" s="55" t="s">
        <v>6</v>
      </c>
      <c r="C7" s="56" t="s">
        <v>1</v>
      </c>
      <c r="D7" s="55" t="s">
        <v>38</v>
      </c>
      <c r="E7" s="56" t="s">
        <v>2</v>
      </c>
      <c r="F7" s="55" t="s">
        <v>12</v>
      </c>
      <c r="G7" s="55" t="s">
        <v>7</v>
      </c>
      <c r="H7" s="55" t="s">
        <v>3</v>
      </c>
      <c r="I7" s="25" t="s">
        <v>8</v>
      </c>
    </row>
    <row r="8" spans="1:9" s="33" customFormat="1" ht="15">
      <c r="A8" s="29">
        <v>1</v>
      </c>
      <c r="B8" s="30">
        <v>47</v>
      </c>
      <c r="C8" s="75" t="s">
        <v>94</v>
      </c>
      <c r="D8" s="30">
        <v>2013</v>
      </c>
      <c r="E8" s="76" t="s">
        <v>11</v>
      </c>
      <c r="F8" s="30" t="str">
        <f aca="true" t="shared" si="0" ref="F8:F13">IF($E$1-$D8&lt;=4,"D1",IF($E$1-$D8&lt;=7,"D2",IF($E$1-$D8&lt;=9,"D3",IF($E$1-$D8&lt;=11,"D4",IF($E$1-$D8&lt;=13,"D5",IF($E$1-$D8&lt;=15,"D6",IF($E$1-$D8&lt;=17,"D7","J")))))))</f>
        <v>D1</v>
      </c>
      <c r="G8" s="31"/>
      <c r="H8" s="77">
        <v>0.00010416666666666667</v>
      </c>
      <c r="I8" s="32"/>
    </row>
    <row r="9" spans="1:9" s="86" customFormat="1" ht="15">
      <c r="A9" s="78">
        <v>2</v>
      </c>
      <c r="B9" s="79">
        <v>6</v>
      </c>
      <c r="C9" s="80" t="s">
        <v>75</v>
      </c>
      <c r="D9" s="79">
        <v>2013</v>
      </c>
      <c r="E9" s="81" t="s">
        <v>40</v>
      </c>
      <c r="F9" s="82" t="str">
        <f t="shared" si="0"/>
        <v>D1</v>
      </c>
      <c r="G9" s="83"/>
      <c r="H9" s="84">
        <v>0.00011574074074074073</v>
      </c>
      <c r="I9" s="85"/>
    </row>
    <row r="10" spans="1:9" s="38" customFormat="1" ht="15">
      <c r="A10" s="42">
        <v>3</v>
      </c>
      <c r="B10" s="43">
        <v>7</v>
      </c>
      <c r="C10" s="94" t="s">
        <v>76</v>
      </c>
      <c r="D10" s="43">
        <v>2013</v>
      </c>
      <c r="E10" s="97" t="s">
        <v>11</v>
      </c>
      <c r="F10" s="43" t="str">
        <f t="shared" si="0"/>
        <v>D1</v>
      </c>
      <c r="G10" s="45"/>
      <c r="H10" s="96">
        <v>0.0001273148148148148</v>
      </c>
      <c r="I10" s="44"/>
    </row>
    <row r="11" spans="1:9" ht="16.5" customHeight="1">
      <c r="A11" s="16">
        <v>4</v>
      </c>
      <c r="B11" s="15">
        <v>28</v>
      </c>
      <c r="C11" s="67" t="s">
        <v>55</v>
      </c>
      <c r="D11" s="15">
        <v>2014</v>
      </c>
      <c r="E11" s="62" t="s">
        <v>24</v>
      </c>
      <c r="F11" s="13" t="str">
        <f t="shared" si="0"/>
        <v>D1</v>
      </c>
      <c r="G11" s="10"/>
      <c r="H11" s="68">
        <v>0.0001388888888888889</v>
      </c>
      <c r="I11" s="5"/>
    </row>
    <row r="12" spans="1:9" ht="16.5" customHeight="1">
      <c r="A12" s="4">
        <v>5</v>
      </c>
      <c r="B12" s="13">
        <v>88</v>
      </c>
      <c r="C12" s="67" t="s">
        <v>122</v>
      </c>
      <c r="D12" s="13">
        <v>2013</v>
      </c>
      <c r="E12" s="63" t="s">
        <v>11</v>
      </c>
      <c r="F12" s="13" t="str">
        <f t="shared" si="0"/>
        <v>D1</v>
      </c>
      <c r="G12" s="7"/>
      <c r="H12" s="68">
        <v>0.00015046296296296297</v>
      </c>
      <c r="I12" s="6"/>
    </row>
    <row r="13" spans="1:9" ht="16.5" customHeight="1">
      <c r="A13" s="16">
        <v>6</v>
      </c>
      <c r="B13" s="13">
        <v>5</v>
      </c>
      <c r="C13" s="67" t="s">
        <v>54</v>
      </c>
      <c r="D13" s="13">
        <v>2014</v>
      </c>
      <c r="E13" s="63" t="s">
        <v>16</v>
      </c>
      <c r="F13" s="13" t="str">
        <f t="shared" si="0"/>
        <v>D1</v>
      </c>
      <c r="G13" s="7"/>
      <c r="H13" s="68">
        <v>0.00016203703703703703</v>
      </c>
      <c r="I13" s="6"/>
    </row>
    <row r="14" spans="1:9" ht="16.5" customHeight="1">
      <c r="A14" s="114" t="s">
        <v>134</v>
      </c>
      <c r="B14" s="115"/>
      <c r="C14" s="67"/>
      <c r="D14" s="13"/>
      <c r="E14" s="63"/>
      <c r="F14" s="13"/>
      <c r="G14" s="7"/>
      <c r="H14" s="68"/>
      <c r="I14" s="6"/>
    </row>
    <row r="15" spans="1:9" s="26" customFormat="1" ht="31.5" customHeight="1">
      <c r="A15" s="24" t="s">
        <v>0</v>
      </c>
      <c r="B15" s="55" t="s">
        <v>6</v>
      </c>
      <c r="C15" s="56" t="s">
        <v>1</v>
      </c>
      <c r="D15" s="55" t="s">
        <v>38</v>
      </c>
      <c r="E15" s="56" t="s">
        <v>2</v>
      </c>
      <c r="F15" s="55" t="s">
        <v>12</v>
      </c>
      <c r="G15" s="55" t="s">
        <v>7</v>
      </c>
      <c r="H15" s="55" t="s">
        <v>3</v>
      </c>
      <c r="I15" s="25" t="s">
        <v>8</v>
      </c>
    </row>
    <row r="16" spans="1:9" s="34" customFormat="1" ht="16.5" customHeight="1">
      <c r="A16" s="29">
        <v>1</v>
      </c>
      <c r="B16" s="30">
        <v>91</v>
      </c>
      <c r="C16" s="75" t="s">
        <v>43</v>
      </c>
      <c r="D16" s="30">
        <v>2010</v>
      </c>
      <c r="E16" s="76" t="s">
        <v>44</v>
      </c>
      <c r="F16" s="30" t="str">
        <f>IF($E$1-$D16&lt;=4,"D1",IF($E$1-$D16&lt;=7,"D2",IF($E$1-$D16&lt;=9,"D3",IF($E$1-$D16&lt;=11,"D4",IF($E$1-$D16&lt;=13,"D5",IF($E$1-$D16&lt;=15,"D6",IF($E$1-$D16&lt;=17,"D7","J")))))))</f>
        <v>D2</v>
      </c>
      <c r="G16" s="31"/>
      <c r="H16" s="77">
        <v>0.00011574074074074073</v>
      </c>
      <c r="I16" s="36"/>
    </row>
    <row r="17" spans="1:9" s="86" customFormat="1" ht="16.5" customHeight="1">
      <c r="A17" s="78">
        <v>2</v>
      </c>
      <c r="B17" s="82">
        <v>58</v>
      </c>
      <c r="C17" s="87" t="s">
        <v>48</v>
      </c>
      <c r="D17" s="82">
        <v>2010</v>
      </c>
      <c r="E17" s="81" t="s">
        <v>49</v>
      </c>
      <c r="F17" s="82" t="str">
        <f>IF($E$1-$D17&lt;=4,"D1",IF($E$1-$D17&lt;=7,"D2",IF($E$1-$D17&lt;=9,"D3",IF($E$1-$D17&lt;=11,"D4",IF($E$1-$D17&lt;=13,"D5",IF($E$1-$D17&lt;=15,"D6",IF($E$1-$D17&lt;=17,"D7","J")))))))</f>
        <v>D2</v>
      </c>
      <c r="G17" s="88"/>
      <c r="H17" s="89">
        <v>0.0001388888888888889</v>
      </c>
      <c r="I17" s="90"/>
    </row>
    <row r="18" spans="1:9" s="38" customFormat="1" ht="16.5" customHeight="1">
      <c r="A18" s="42">
        <v>3</v>
      </c>
      <c r="B18" s="43">
        <v>34</v>
      </c>
      <c r="C18" s="94" t="s">
        <v>84</v>
      </c>
      <c r="D18" s="43">
        <v>2011</v>
      </c>
      <c r="E18" s="97" t="s">
        <v>11</v>
      </c>
      <c r="F18" s="43" t="str">
        <f>IF($E$1-$D18&lt;=4,"D1",IF($E$1-$D18&lt;=7,"D2",IF($E$1-$D18&lt;=9,"D3",IF($E$1-$D18&lt;=11,"D4",IF($E$1-$D18&lt;=13,"D5",IF($E$1-$D18&lt;=15,"D6",IF($E$1-$D18&lt;=17,"D7","J")))))))</f>
        <v>D2</v>
      </c>
      <c r="G18" s="45"/>
      <c r="H18" s="96">
        <v>0.00015046296296296297</v>
      </c>
      <c r="I18" s="46"/>
    </row>
    <row r="19" spans="1:9" ht="16.5" customHeight="1">
      <c r="A19" s="16">
        <v>4</v>
      </c>
      <c r="B19" s="13">
        <v>97</v>
      </c>
      <c r="C19" s="67" t="s">
        <v>125</v>
      </c>
      <c r="D19" s="13">
        <v>2011</v>
      </c>
      <c r="E19" s="63" t="s">
        <v>11</v>
      </c>
      <c r="F19" s="13" t="str">
        <f>IF($E$1-$D19&lt;=4,"D1",IF($E$1-$D19&lt;=7,"D2",IF($E$1-$D19&lt;=9,"D3",IF($E$1-$D19&lt;=11,"D4",IF($E$1-$D19&lt;=13,"D5",IF($E$1-$D19&lt;=15,"D6",IF($E$1-$D19&lt;=17,"D7","J")))))))</f>
        <v>D2</v>
      </c>
      <c r="G19" s="7"/>
      <c r="H19" s="68">
        <v>0.00016203703703703703</v>
      </c>
      <c r="I19" s="6"/>
    </row>
    <row r="20" spans="1:9" ht="16.5" customHeight="1">
      <c r="A20" s="4">
        <v>5</v>
      </c>
      <c r="B20" s="13">
        <v>29</v>
      </c>
      <c r="C20" s="67" t="s">
        <v>28</v>
      </c>
      <c r="D20" s="13">
        <v>2012</v>
      </c>
      <c r="E20" s="63" t="s">
        <v>24</v>
      </c>
      <c r="F20" s="13" t="str">
        <f>IF($E$1-$D20&lt;=4,"D1",IF($E$1-$D20&lt;=7,"D2",IF($E$1-$D20&lt;=9,"D3",IF($E$1-$D20&lt;=11,"D4",IF($E$1-$D20&lt;=13,"D5",IF($E$1-$D20&lt;=15,"D6",IF($E$1-$D20&lt;=17,"D7","J")))))))</f>
        <v>D2</v>
      </c>
      <c r="G20" s="7"/>
      <c r="H20" s="70">
        <v>0.00017361111111111112</v>
      </c>
      <c r="I20" s="6"/>
    </row>
    <row r="21" spans="1:9" ht="16.5" customHeight="1">
      <c r="A21" s="114" t="s">
        <v>138</v>
      </c>
      <c r="B21" s="115"/>
      <c r="C21" s="67"/>
      <c r="D21" s="13"/>
      <c r="E21" s="63"/>
      <c r="F21" s="13"/>
      <c r="G21" s="7"/>
      <c r="H21" s="68"/>
      <c r="I21" s="6"/>
    </row>
    <row r="22" spans="1:9" s="26" customFormat="1" ht="31.5" customHeight="1">
      <c r="A22" s="24" t="s">
        <v>0</v>
      </c>
      <c r="B22" s="55" t="s">
        <v>6</v>
      </c>
      <c r="C22" s="56" t="s">
        <v>1</v>
      </c>
      <c r="D22" s="55" t="s">
        <v>38</v>
      </c>
      <c r="E22" s="56" t="s">
        <v>2</v>
      </c>
      <c r="F22" s="55" t="s">
        <v>12</v>
      </c>
      <c r="G22" s="55" t="s">
        <v>7</v>
      </c>
      <c r="H22" s="55" t="s">
        <v>3</v>
      </c>
      <c r="I22" s="25" t="s">
        <v>8</v>
      </c>
    </row>
    <row r="23" spans="1:9" s="34" customFormat="1" ht="16.5" customHeight="1">
      <c r="A23" s="35">
        <v>1</v>
      </c>
      <c r="B23" s="30">
        <v>24</v>
      </c>
      <c r="C23" s="75" t="s">
        <v>72</v>
      </c>
      <c r="D23" s="30">
        <v>2009</v>
      </c>
      <c r="E23" s="76" t="s">
        <v>11</v>
      </c>
      <c r="F23" s="30" t="str">
        <f aca="true" t="shared" si="1" ref="F23:F31">IF($E$1-$D23&lt;=4,"D1",IF($E$1-$D23&lt;=7,"D2",IF($E$1-$D23&lt;=9,"D3",IF($E$1-$D23&lt;=11,"D4",IF($E$1-$D23&lt;=13,"D5",IF($E$1-$D23&lt;=15,"D6",IF($E$1-$D23&lt;=17,"D7","J")))))))</f>
        <v>D3</v>
      </c>
      <c r="G23" s="31"/>
      <c r="H23" s="77">
        <v>0.00019675925925925926</v>
      </c>
      <c r="I23" s="36"/>
    </row>
    <row r="24" spans="1:9" s="86" customFormat="1" ht="16.5" customHeight="1">
      <c r="A24" s="91">
        <v>2</v>
      </c>
      <c r="B24" s="92">
        <v>95</v>
      </c>
      <c r="C24" s="87" t="s">
        <v>71</v>
      </c>
      <c r="D24" s="82">
        <v>2008</v>
      </c>
      <c r="E24" s="81" t="s">
        <v>11</v>
      </c>
      <c r="F24" s="82" t="str">
        <f t="shared" si="1"/>
        <v>D3</v>
      </c>
      <c r="G24" s="88"/>
      <c r="H24" s="89">
        <v>0.00020833333333333335</v>
      </c>
      <c r="I24" s="90"/>
    </row>
    <row r="25" spans="1:9" s="38" customFormat="1" ht="16.5" customHeight="1">
      <c r="A25" s="37">
        <v>3</v>
      </c>
      <c r="B25" s="43">
        <v>78</v>
      </c>
      <c r="C25" s="94" t="s">
        <v>113</v>
      </c>
      <c r="D25" s="43">
        <v>2008</v>
      </c>
      <c r="E25" s="97" t="s">
        <v>49</v>
      </c>
      <c r="F25" s="43" t="str">
        <f t="shared" si="1"/>
        <v>D3</v>
      </c>
      <c r="G25" s="45"/>
      <c r="H25" s="96">
        <v>0.0002199074074074074</v>
      </c>
      <c r="I25" s="46"/>
    </row>
    <row r="26" spans="1:9" ht="16.5" customHeight="1">
      <c r="A26" s="4">
        <v>4</v>
      </c>
      <c r="B26" s="13">
        <v>83</v>
      </c>
      <c r="C26" s="67" t="s">
        <v>117</v>
      </c>
      <c r="D26" s="13">
        <v>2008</v>
      </c>
      <c r="E26" s="63" t="s">
        <v>49</v>
      </c>
      <c r="F26" s="13" t="str">
        <f t="shared" si="1"/>
        <v>D3</v>
      </c>
      <c r="G26" s="7"/>
      <c r="H26" s="68">
        <v>0.00023148148148148146</v>
      </c>
      <c r="I26" s="6"/>
    </row>
    <row r="27" spans="1:9" ht="16.5" customHeight="1">
      <c r="A27" s="16">
        <v>5</v>
      </c>
      <c r="B27" s="13">
        <v>30</v>
      </c>
      <c r="C27" s="67" t="s">
        <v>80</v>
      </c>
      <c r="D27" s="13">
        <v>2008</v>
      </c>
      <c r="E27" s="63" t="s">
        <v>24</v>
      </c>
      <c r="F27" s="13" t="str">
        <f t="shared" si="1"/>
        <v>D3</v>
      </c>
      <c r="G27" s="7"/>
      <c r="H27" s="68">
        <v>0.00024305555555555552</v>
      </c>
      <c r="I27" s="6"/>
    </row>
    <row r="28" spans="1:9" ht="16.5" customHeight="1">
      <c r="A28" s="4">
        <v>6</v>
      </c>
      <c r="B28" s="13">
        <v>25</v>
      </c>
      <c r="C28" s="67" t="s">
        <v>62</v>
      </c>
      <c r="D28" s="15">
        <v>2009</v>
      </c>
      <c r="E28" s="63" t="s">
        <v>78</v>
      </c>
      <c r="F28" s="13" t="str">
        <f t="shared" si="1"/>
        <v>D3</v>
      </c>
      <c r="G28" s="7"/>
      <c r="H28" s="68">
        <v>0.0002546296296296296</v>
      </c>
      <c r="I28" s="6"/>
    </row>
    <row r="29" spans="1:9" ht="16.5" customHeight="1">
      <c r="A29" s="16">
        <v>7</v>
      </c>
      <c r="B29" s="13">
        <v>81</v>
      </c>
      <c r="C29" s="67" t="s">
        <v>116</v>
      </c>
      <c r="D29" s="13">
        <v>2008</v>
      </c>
      <c r="E29" s="62" t="s">
        <v>49</v>
      </c>
      <c r="F29" s="13" t="str">
        <f t="shared" si="1"/>
        <v>D3</v>
      </c>
      <c r="G29" s="7"/>
      <c r="H29" s="68">
        <v>0.0002662037037037037</v>
      </c>
      <c r="I29" s="6"/>
    </row>
    <row r="30" spans="1:9" ht="16.5" customHeight="1">
      <c r="A30" s="4">
        <v>8</v>
      </c>
      <c r="B30" s="13">
        <v>85</v>
      </c>
      <c r="C30" s="67" t="s">
        <v>119</v>
      </c>
      <c r="D30" s="13">
        <v>2008</v>
      </c>
      <c r="E30" s="63" t="s">
        <v>49</v>
      </c>
      <c r="F30" s="13" t="str">
        <f t="shared" si="1"/>
        <v>D3</v>
      </c>
      <c r="G30" s="7"/>
      <c r="H30" s="68">
        <v>0.0002777777777777778</v>
      </c>
      <c r="I30" s="6"/>
    </row>
    <row r="31" spans="1:9" ht="16.5" customHeight="1">
      <c r="A31" s="16">
        <v>9</v>
      </c>
      <c r="B31" s="13">
        <v>80</v>
      </c>
      <c r="C31" s="67" t="s">
        <v>115</v>
      </c>
      <c r="D31" s="13">
        <v>2009</v>
      </c>
      <c r="E31" s="62" t="s">
        <v>49</v>
      </c>
      <c r="F31" s="13" t="str">
        <f t="shared" si="1"/>
        <v>D3</v>
      </c>
      <c r="G31" s="7"/>
      <c r="H31" s="68">
        <v>0.01556712962962963</v>
      </c>
      <c r="I31" s="6"/>
    </row>
    <row r="32" spans="1:9" ht="24" customHeight="1">
      <c r="A32" s="114" t="s">
        <v>139</v>
      </c>
      <c r="B32" s="115"/>
      <c r="C32" s="67"/>
      <c r="D32" s="13"/>
      <c r="E32" s="62"/>
      <c r="F32" s="13"/>
      <c r="G32" s="7"/>
      <c r="H32" s="68"/>
      <c r="I32" s="6"/>
    </row>
    <row r="33" spans="1:9" s="26" customFormat="1" ht="31.5" customHeight="1">
      <c r="A33" s="24" t="s">
        <v>0</v>
      </c>
      <c r="B33" s="55" t="s">
        <v>6</v>
      </c>
      <c r="C33" s="56" t="s">
        <v>1</v>
      </c>
      <c r="D33" s="55" t="s">
        <v>38</v>
      </c>
      <c r="E33" s="56" t="s">
        <v>2</v>
      </c>
      <c r="F33" s="55" t="s">
        <v>12</v>
      </c>
      <c r="G33" s="55" t="s">
        <v>7</v>
      </c>
      <c r="H33" s="55" t="s">
        <v>3</v>
      </c>
      <c r="I33" s="25" t="s">
        <v>8</v>
      </c>
    </row>
    <row r="34" spans="1:9" s="34" customFormat="1" ht="16.5" customHeight="1">
      <c r="A34" s="29">
        <v>1</v>
      </c>
      <c r="B34" s="30">
        <v>47</v>
      </c>
      <c r="C34" s="75" t="s">
        <v>131</v>
      </c>
      <c r="D34" s="30">
        <v>2006</v>
      </c>
      <c r="E34" s="76" t="s">
        <v>129</v>
      </c>
      <c r="F34" s="30" t="str">
        <f aca="true" t="shared" si="2" ref="F34:F40">IF($E$1-$D34&lt;=4,"D1",IF($E$1-$D34&lt;=7,"D2",IF($E$1-$D34&lt;=9,"D3",IF($E$1-$D34&lt;=11,"D4",IF($E$1-$D34&lt;=13,"D5",IF($E$1-$D34&lt;=15,"D6",IF($E$1-$D34&lt;=17,"D7","J")))))))</f>
        <v>D4</v>
      </c>
      <c r="G34" s="31"/>
      <c r="H34" s="77">
        <v>0.0007291666666666667</v>
      </c>
      <c r="I34" s="36"/>
    </row>
    <row r="35" spans="1:9" s="86" customFormat="1" ht="16.5" customHeight="1">
      <c r="A35" s="78">
        <v>2</v>
      </c>
      <c r="B35" s="82">
        <v>90</v>
      </c>
      <c r="C35" s="87" t="s">
        <v>45</v>
      </c>
      <c r="D35" s="82">
        <v>2006</v>
      </c>
      <c r="E35" s="93" t="s">
        <v>44</v>
      </c>
      <c r="F35" s="82" t="str">
        <f t="shared" si="2"/>
        <v>D4</v>
      </c>
      <c r="G35" s="88"/>
      <c r="H35" s="89">
        <v>0.0008217592592592592</v>
      </c>
      <c r="I35" s="90"/>
    </row>
    <row r="36" spans="1:9" s="38" customFormat="1" ht="16.5" customHeight="1">
      <c r="A36" s="42">
        <v>3</v>
      </c>
      <c r="B36" s="43">
        <v>75</v>
      </c>
      <c r="C36" s="94" t="s">
        <v>110</v>
      </c>
      <c r="D36" s="43">
        <v>2006</v>
      </c>
      <c r="E36" s="95" t="s">
        <v>49</v>
      </c>
      <c r="F36" s="43" t="str">
        <f t="shared" si="2"/>
        <v>D4</v>
      </c>
      <c r="G36" s="45"/>
      <c r="H36" s="96">
        <v>0.0009027777777777778</v>
      </c>
      <c r="I36" s="46"/>
    </row>
    <row r="37" spans="1:9" s="113" customFormat="1" ht="16.5" customHeight="1">
      <c r="A37" s="105">
        <v>4</v>
      </c>
      <c r="B37" s="106">
        <v>48</v>
      </c>
      <c r="C37" s="107" t="s">
        <v>95</v>
      </c>
      <c r="D37" s="106">
        <v>2007</v>
      </c>
      <c r="E37" s="109" t="s">
        <v>11</v>
      </c>
      <c r="F37" s="106" t="str">
        <f t="shared" si="2"/>
        <v>D4</v>
      </c>
      <c r="G37" s="110"/>
      <c r="H37" s="111">
        <v>0.0009375000000000001</v>
      </c>
      <c r="I37" s="112"/>
    </row>
    <row r="38" spans="1:9" ht="16.5" customHeight="1">
      <c r="A38" s="4">
        <v>5</v>
      </c>
      <c r="B38" s="13">
        <v>84</v>
      </c>
      <c r="C38" s="67" t="s">
        <v>118</v>
      </c>
      <c r="D38" s="13">
        <v>2007</v>
      </c>
      <c r="E38" s="62" t="s">
        <v>49</v>
      </c>
      <c r="F38" s="13" t="str">
        <f t="shared" si="2"/>
        <v>D4</v>
      </c>
      <c r="G38" s="7"/>
      <c r="H38" s="68">
        <v>0.0009490740740740741</v>
      </c>
      <c r="I38" s="6"/>
    </row>
    <row r="39" spans="1:9" ht="16.5" customHeight="1">
      <c r="A39" s="16">
        <v>6</v>
      </c>
      <c r="B39" s="13">
        <v>77</v>
      </c>
      <c r="C39" s="67" t="s">
        <v>112</v>
      </c>
      <c r="D39" s="13">
        <v>2007</v>
      </c>
      <c r="E39" s="62" t="s">
        <v>49</v>
      </c>
      <c r="F39" s="13" t="str">
        <f t="shared" si="2"/>
        <v>D4</v>
      </c>
      <c r="G39" s="7"/>
      <c r="H39" s="68">
        <v>0.0009606481481481481</v>
      </c>
      <c r="I39" s="6"/>
    </row>
    <row r="40" spans="1:9" s="72" customFormat="1" ht="16.5" customHeight="1">
      <c r="A40" s="4">
        <v>7</v>
      </c>
      <c r="B40" s="13">
        <v>76</v>
      </c>
      <c r="C40" s="67" t="s">
        <v>111</v>
      </c>
      <c r="D40" s="13">
        <v>2006</v>
      </c>
      <c r="E40" s="62" t="s">
        <v>49</v>
      </c>
      <c r="F40" s="13" t="str">
        <f t="shared" si="2"/>
        <v>D4</v>
      </c>
      <c r="G40" s="7"/>
      <c r="H40" s="68">
        <v>0.0010185185185185186</v>
      </c>
      <c r="I40" s="71"/>
    </row>
    <row r="41" spans="1:9" ht="23.25" customHeight="1">
      <c r="A41" s="114" t="s">
        <v>135</v>
      </c>
      <c r="B41" s="115"/>
      <c r="C41" s="67"/>
      <c r="D41" s="13"/>
      <c r="E41" s="62"/>
      <c r="F41" s="13"/>
      <c r="G41" s="7"/>
      <c r="H41" s="68"/>
      <c r="I41" s="6"/>
    </row>
    <row r="42" spans="1:9" s="26" customFormat="1" ht="31.5" customHeight="1">
      <c r="A42" s="24" t="s">
        <v>0</v>
      </c>
      <c r="B42" s="55" t="s">
        <v>6</v>
      </c>
      <c r="C42" s="56" t="s">
        <v>1</v>
      </c>
      <c r="D42" s="55" t="s">
        <v>38</v>
      </c>
      <c r="E42" s="56" t="s">
        <v>2</v>
      </c>
      <c r="F42" s="55" t="s">
        <v>12</v>
      </c>
      <c r="G42" s="55" t="s">
        <v>7</v>
      </c>
      <c r="H42" s="55" t="s">
        <v>3</v>
      </c>
      <c r="I42" s="25" t="s">
        <v>8</v>
      </c>
    </row>
    <row r="43" spans="1:9" s="34" customFormat="1" ht="16.5" customHeight="1">
      <c r="A43" s="29">
        <v>1</v>
      </c>
      <c r="B43" s="30">
        <v>86</v>
      </c>
      <c r="C43" s="75" t="s">
        <v>120</v>
      </c>
      <c r="D43" s="30">
        <v>2004</v>
      </c>
      <c r="E43" s="76" t="s">
        <v>49</v>
      </c>
      <c r="F43" s="30" t="str">
        <f>IF($E$1-$D43&lt;=4,"D1",IF($E$1-$D43&lt;=7,"D2",IF($E$1-$D43&lt;=9,"D3",IF($E$1-$D43&lt;=11,"D4",IF($E$1-$D43&lt;=13,"D5",IF($E$1-$D43&lt;=15,"D6",IF($E$1-$D43&lt;=17,"D7","J")))))))</f>
        <v>D5</v>
      </c>
      <c r="G43" s="31"/>
      <c r="H43" s="77">
        <v>0.0012731481481481483</v>
      </c>
      <c r="I43" s="36"/>
    </row>
    <row r="44" spans="1:9" s="86" customFormat="1" ht="16.5" customHeight="1">
      <c r="A44" s="78">
        <v>2</v>
      </c>
      <c r="B44" s="82">
        <v>59</v>
      </c>
      <c r="C44" s="87" t="s">
        <v>51</v>
      </c>
      <c r="D44" s="82">
        <v>2005</v>
      </c>
      <c r="E44" s="93" t="s">
        <v>49</v>
      </c>
      <c r="F44" s="82" t="str">
        <f>IF($E$1-$D44&lt;=4,"D1",IF($E$1-$D44&lt;=7,"D2",IF($E$1-$D44&lt;=9,"D3",IF($E$1-$D44&lt;=11,"D4",IF($E$1-$D44&lt;=13,"D5",IF($E$1-$D44&lt;=15,"D6",IF($E$1-$D44&lt;=17,"D7","J")))))))</f>
        <v>D5</v>
      </c>
      <c r="G44" s="88"/>
      <c r="H44" s="89">
        <v>0.0013541666666666667</v>
      </c>
      <c r="I44" s="90"/>
    </row>
    <row r="45" spans="1:9" s="38" customFormat="1" ht="16.5" customHeight="1">
      <c r="A45" s="42">
        <v>3</v>
      </c>
      <c r="B45" s="43">
        <v>79</v>
      </c>
      <c r="C45" s="94" t="s">
        <v>114</v>
      </c>
      <c r="D45" s="43">
        <v>2005</v>
      </c>
      <c r="E45" s="95" t="s">
        <v>49</v>
      </c>
      <c r="F45" s="43" t="str">
        <f>IF($E$1-$D45&lt;=4,"D1",IF($E$1-$D45&lt;=7,"D2",IF($E$1-$D45&lt;=9,"D3",IF($E$1-$D45&lt;=11,"D4",IF($E$1-$D45&lt;=13,"D5",IF($E$1-$D45&lt;=15,"D6",IF($E$1-$D45&lt;=17,"D7","J")))))))</f>
        <v>D5</v>
      </c>
      <c r="G45" s="45"/>
      <c r="H45" s="96">
        <v>0.0014351851851851854</v>
      </c>
      <c r="I45" s="46"/>
    </row>
    <row r="46" spans="1:9" s="113" customFormat="1" ht="16.5" customHeight="1">
      <c r="A46" s="105">
        <v>4</v>
      </c>
      <c r="B46" s="106">
        <v>36</v>
      </c>
      <c r="C46" s="107" t="s">
        <v>30</v>
      </c>
      <c r="D46" s="108">
        <v>2005</v>
      </c>
      <c r="E46" s="109" t="s">
        <v>11</v>
      </c>
      <c r="F46" s="106" t="str">
        <f>IF($E$1-$D46&lt;=4,"D1",IF($E$1-$D46&lt;=7,"D2",IF($E$1-$D46&lt;=9,"D3",IF($E$1-$D46&lt;=11,"D4",IF($E$1-$D46&lt;=13,"D5",IF($E$1-$D46&lt;=15,"D6",IF($E$1-$D46&lt;=17,"D7","J")))))))</f>
        <v>D5</v>
      </c>
      <c r="G46" s="110"/>
      <c r="H46" s="111">
        <v>0.0021527777777777778</v>
      </c>
      <c r="I46" s="112"/>
    </row>
    <row r="47" spans="1:9" ht="16.5" customHeight="1">
      <c r="A47" s="114" t="s">
        <v>59</v>
      </c>
      <c r="B47" s="115"/>
      <c r="C47" s="67"/>
      <c r="D47" s="13"/>
      <c r="E47" s="62"/>
      <c r="F47" s="13"/>
      <c r="G47" s="7"/>
      <c r="H47" s="68"/>
      <c r="I47" s="6"/>
    </row>
    <row r="48" spans="1:9" s="26" customFormat="1" ht="31.5" customHeight="1">
      <c r="A48" s="24" t="s">
        <v>0</v>
      </c>
      <c r="B48" s="55" t="s">
        <v>6</v>
      </c>
      <c r="C48" s="56" t="s">
        <v>1</v>
      </c>
      <c r="D48" s="55" t="s">
        <v>38</v>
      </c>
      <c r="E48" s="56" t="s">
        <v>2</v>
      </c>
      <c r="F48" s="55" t="s">
        <v>12</v>
      </c>
      <c r="G48" s="55" t="s">
        <v>7</v>
      </c>
      <c r="H48" s="55" t="s">
        <v>3</v>
      </c>
      <c r="I48" s="25" t="s">
        <v>8</v>
      </c>
    </row>
    <row r="49" spans="1:9" s="34" customFormat="1" ht="16.5" customHeight="1">
      <c r="A49" s="29">
        <v>1</v>
      </c>
      <c r="B49" s="30">
        <v>28</v>
      </c>
      <c r="C49" s="75" t="s">
        <v>130</v>
      </c>
      <c r="D49" s="30">
        <v>2003</v>
      </c>
      <c r="E49" s="76" t="s">
        <v>129</v>
      </c>
      <c r="F49" s="30" t="str">
        <f>IF($E$1-$D49&lt;=4,"D1",IF($E$1-$D49&lt;=7,"D2",IF($E$1-$D49&lt;=9,"D3",IF($E$1-$D49&lt;=11,"D4",IF($E$1-$D49&lt;=13,"D5",IF($E$1-$D49&lt;=15,"D6",IF($E$1-$D49&lt;=17,"D7","J")))))))</f>
        <v>D6</v>
      </c>
      <c r="G49" s="31"/>
      <c r="H49" s="77">
        <v>0.0015624999999999999</v>
      </c>
      <c r="I49" s="36"/>
    </row>
    <row r="50" spans="1:9" s="86" customFormat="1" ht="16.5" customHeight="1">
      <c r="A50" s="78">
        <v>2</v>
      </c>
      <c r="B50" s="82">
        <v>43</v>
      </c>
      <c r="C50" s="87" t="s">
        <v>14</v>
      </c>
      <c r="D50" s="82">
        <v>2003</v>
      </c>
      <c r="E50" s="93" t="s">
        <v>11</v>
      </c>
      <c r="F50" s="82" t="str">
        <f>IF($E$1-$D50&lt;=4,"D1",IF($E$1-$D50&lt;=7,"D2",IF($E$1-$D50&lt;=9,"D3",IF($E$1-$D50&lt;=11,"D4",IF($E$1-$D50&lt;=13,"D5",IF($E$1-$D50&lt;=15,"D6",IF($E$1-$D50&lt;=17,"D7","J")))))))</f>
        <v>D6</v>
      </c>
      <c r="G50" s="88"/>
      <c r="H50" s="89">
        <v>0.001689814814814815</v>
      </c>
      <c r="I50" s="90"/>
    </row>
    <row r="51" spans="1:9" s="38" customFormat="1" ht="16.5" customHeight="1">
      <c r="A51" s="37">
        <v>3</v>
      </c>
      <c r="B51" s="43">
        <v>87</v>
      </c>
      <c r="C51" s="94" t="s">
        <v>121</v>
      </c>
      <c r="D51" s="43">
        <v>2003</v>
      </c>
      <c r="E51" s="95" t="s">
        <v>49</v>
      </c>
      <c r="F51" s="43" t="str">
        <f>IF($E$1-$D51&lt;=4,"D1",IF($E$1-$D51&lt;=7,"D2",IF($E$1-$D51&lt;=9,"D3",IF($E$1-$D51&lt;=11,"D4",IF($E$1-$D51&lt;=13,"D5",IF($E$1-$D51&lt;=15,"D6",IF($E$1-$D51&lt;=17,"D7","J")))))))</f>
        <v>D6</v>
      </c>
      <c r="G51" s="45"/>
      <c r="H51" s="96">
        <v>0.0018171296296296297</v>
      </c>
      <c r="I51" s="46"/>
    </row>
    <row r="52" spans="1:9" ht="16.5" customHeight="1">
      <c r="A52" s="114" t="s">
        <v>137</v>
      </c>
      <c r="B52" s="115"/>
      <c r="C52" s="67"/>
      <c r="D52" s="13"/>
      <c r="E52" s="62"/>
      <c r="F52" s="13"/>
      <c r="G52" s="7"/>
      <c r="H52" s="68"/>
      <c r="I52" s="6"/>
    </row>
    <row r="53" spans="1:9" s="26" customFormat="1" ht="31.5" customHeight="1">
      <c r="A53" s="24" t="s">
        <v>0</v>
      </c>
      <c r="B53" s="55" t="s">
        <v>6</v>
      </c>
      <c r="C53" s="56" t="s">
        <v>1</v>
      </c>
      <c r="D53" s="55" t="s">
        <v>38</v>
      </c>
      <c r="E53" s="56" t="s">
        <v>2</v>
      </c>
      <c r="F53" s="55" t="s">
        <v>12</v>
      </c>
      <c r="G53" s="55" t="s">
        <v>7</v>
      </c>
      <c r="H53" s="55" t="s">
        <v>3</v>
      </c>
      <c r="I53" s="25" t="s">
        <v>8</v>
      </c>
    </row>
    <row r="54" spans="1:9" s="34" customFormat="1" ht="16.5" customHeight="1">
      <c r="A54" s="29">
        <v>1</v>
      </c>
      <c r="B54" s="30">
        <v>4</v>
      </c>
      <c r="C54" s="75" t="s">
        <v>39</v>
      </c>
      <c r="D54" s="30">
        <v>2000</v>
      </c>
      <c r="E54" s="76" t="s">
        <v>40</v>
      </c>
      <c r="F54" s="30" t="str">
        <f>IF($E$1-$D54&lt;=4,"D1",IF($E$1-$D54&lt;=7,"D2",IF($E$1-$D54&lt;=9,"D3",IF($E$1-$D54&lt;=11,"D4",IF($E$1-$D54&lt;=13,"D5",IF($E$1-$D54&lt;=15,"D6",IF($E$1-$D54&lt;=17,"D7","J")))))))</f>
        <v>D7</v>
      </c>
      <c r="G54" s="31"/>
      <c r="H54" s="77">
        <v>0.0034375</v>
      </c>
      <c r="I54" s="36"/>
    </row>
    <row r="55" spans="1:9" ht="16.5" customHeight="1">
      <c r="A55" s="114" t="s">
        <v>140</v>
      </c>
      <c r="B55" s="115"/>
      <c r="C55" s="67"/>
      <c r="D55" s="13"/>
      <c r="E55" s="62"/>
      <c r="F55" s="13"/>
      <c r="G55" s="7"/>
      <c r="H55" s="68"/>
      <c r="I55" s="6"/>
    </row>
    <row r="56" spans="1:9" s="26" customFormat="1" ht="31.5" customHeight="1">
      <c r="A56" s="24" t="s">
        <v>0</v>
      </c>
      <c r="B56" s="55" t="s">
        <v>6</v>
      </c>
      <c r="C56" s="56" t="s">
        <v>1</v>
      </c>
      <c r="D56" s="55" t="s">
        <v>38</v>
      </c>
      <c r="E56" s="56" t="s">
        <v>2</v>
      </c>
      <c r="F56" s="55" t="s">
        <v>12</v>
      </c>
      <c r="G56" s="55" t="s">
        <v>7</v>
      </c>
      <c r="H56" s="55" t="s">
        <v>3</v>
      </c>
      <c r="I56" s="25" t="s">
        <v>8</v>
      </c>
    </row>
    <row r="57" spans="1:9" s="34" customFormat="1" ht="16.5" customHeight="1">
      <c r="A57" s="29">
        <v>1</v>
      </c>
      <c r="B57" s="30">
        <v>67</v>
      </c>
      <c r="C57" s="75" t="s">
        <v>130</v>
      </c>
      <c r="D57" s="30">
        <v>1998</v>
      </c>
      <c r="E57" s="76" t="s">
        <v>129</v>
      </c>
      <c r="F57" s="30" t="str">
        <f>IF($E$1-$D57&lt;=4,"D1",IF($E$1-$D57&lt;=7,"D2",IF($E$1-$D57&lt;=9,"D3",IF($E$1-$D57&lt;=11,"D4",IF($E$1-$D57&lt;=13,"D5",IF($E$1-$D57&lt;=15,"D6",IF($E$1-$D57&lt;=17,"D7","J")))))))</f>
        <v>J</v>
      </c>
      <c r="G57" s="31"/>
      <c r="H57" s="77">
        <v>0.010243055555555556</v>
      </c>
      <c r="I57" s="36"/>
    </row>
    <row r="58" spans="1:9" s="86" customFormat="1" ht="16.5" customHeight="1">
      <c r="A58" s="91">
        <v>2</v>
      </c>
      <c r="B58" s="82">
        <v>41</v>
      </c>
      <c r="C58" s="87" t="s">
        <v>131</v>
      </c>
      <c r="D58" s="82">
        <v>1999</v>
      </c>
      <c r="E58" s="93" t="s">
        <v>129</v>
      </c>
      <c r="F58" s="82" t="str">
        <f>IF($E$1-$D58&lt;=4,"D1",IF($E$1-$D58&lt;=7,"D2",IF($E$1-$D58&lt;=9,"D3",IF($E$1-$D58&lt;=11,"D4",IF($E$1-$D58&lt;=13,"D5",IF($E$1-$D58&lt;=15,"D6",IF($E$1-$D58&lt;=17,"D7","J")))))))</f>
        <v>J</v>
      </c>
      <c r="G58" s="88"/>
      <c r="H58" s="89">
        <v>0.011412037037037038</v>
      </c>
      <c r="I58" s="90"/>
    </row>
    <row r="59" spans="1:9" s="38" customFormat="1" ht="16.5" customHeight="1">
      <c r="A59" s="42">
        <v>3</v>
      </c>
      <c r="B59" s="43">
        <v>64</v>
      </c>
      <c r="C59" s="94" t="s">
        <v>128</v>
      </c>
      <c r="D59" s="43">
        <v>1998</v>
      </c>
      <c r="E59" s="95" t="s">
        <v>11</v>
      </c>
      <c r="F59" s="43" t="str">
        <f>IF($E$1-$D59&lt;=4,"D1",IF($E$1-$D59&lt;=7,"D2",IF($E$1-$D59&lt;=9,"D3",IF($E$1-$D59&lt;=11,"D4",IF($E$1-$D59&lt;=13,"D5",IF($E$1-$D59&lt;=15,"D6",IF($E$1-$D59&lt;=17,"D7","J")))))))</f>
        <v>J</v>
      </c>
      <c r="G59" s="45"/>
      <c r="H59" s="96">
        <v>0.013807870370370371</v>
      </c>
      <c r="I59" s="46"/>
    </row>
    <row r="60" spans="5:8" ht="14.25">
      <c r="E60" s="64"/>
      <c r="F60" s="12"/>
      <c r="G60" s="6"/>
      <c r="H60" s="6"/>
    </row>
    <row r="61" spans="1:9" s="60" customFormat="1" ht="12.75">
      <c r="A61" s="57" t="s">
        <v>61</v>
      </c>
      <c r="B61" s="57"/>
      <c r="C61" s="9"/>
      <c r="D61" s="58"/>
      <c r="E61" s="64"/>
      <c r="F61" s="58"/>
      <c r="G61" s="58"/>
      <c r="H61" s="11"/>
      <c r="I61" s="59"/>
    </row>
    <row r="62" spans="1:9" s="60" customFormat="1" ht="12.75">
      <c r="A62" s="57" t="s">
        <v>63</v>
      </c>
      <c r="B62" s="57"/>
      <c r="C62" s="9"/>
      <c r="D62" s="58"/>
      <c r="E62" s="64"/>
      <c r="F62" s="58"/>
      <c r="G62" s="58"/>
      <c r="H62" s="11"/>
      <c r="I62" s="59"/>
    </row>
  </sheetData>
  <sheetProtection/>
  <mergeCells count="10">
    <mergeCell ref="A21:B21"/>
    <mergeCell ref="A32:B32"/>
    <mergeCell ref="A3:H3"/>
    <mergeCell ref="A4:H4"/>
    <mergeCell ref="A6:B6"/>
    <mergeCell ref="A14:B14"/>
    <mergeCell ref="A41:B41"/>
    <mergeCell ref="A47:B47"/>
    <mergeCell ref="A52:B52"/>
    <mergeCell ref="A55:B5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MPSVaR</Manager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Šačansky kros</dc:title>
  <dc:subject/>
  <dc:creator>kem-bucova_a</dc:creator>
  <cp:keywords>BSK</cp:keywords>
  <dc:description/>
  <cp:lastModifiedBy>Luboš Ferenc</cp:lastModifiedBy>
  <cp:lastPrinted>2017-04-28T14:08:41Z</cp:lastPrinted>
  <dcterms:created xsi:type="dcterms:W3CDTF">2006-08-10T15:02:00Z</dcterms:created>
  <dcterms:modified xsi:type="dcterms:W3CDTF">2017-04-29T18:58:21Z</dcterms:modified>
  <cp:category/>
  <cp:version/>
  <cp:contentType/>
  <cp:contentStatus/>
</cp:coreProperties>
</file>