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Peter Buc</author>
  </authors>
  <commentList>
    <comment ref="C51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platil vo štvrtok, 0904943656</t>
        </r>
      </text>
    </comment>
    <comment ref="C49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uhradil cez účet</t>
        </r>
      </text>
    </comment>
  </commentList>
</comments>
</file>

<file path=xl/comments2.xml><?xml version="1.0" encoding="utf-8"?>
<comments xmlns="http://schemas.openxmlformats.org/spreadsheetml/2006/main">
  <authors>
    <author>Peter Buc</author>
  </authors>
  <commentList>
    <comment ref="C19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uhradil cez účet</t>
        </r>
      </text>
    </comment>
    <comment ref="C20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platil vo štvrtok, 0904943656</t>
        </r>
      </text>
    </comment>
  </commentList>
</comments>
</file>

<file path=xl/sharedStrings.xml><?xml version="1.0" encoding="utf-8"?>
<sst xmlns="http://schemas.openxmlformats.org/spreadsheetml/2006/main" count="641" uniqueCount="165">
  <si>
    <t>Oddiel</t>
  </si>
  <si>
    <t>Čas</t>
  </si>
  <si>
    <t>m</t>
  </si>
  <si>
    <t>ž</t>
  </si>
  <si>
    <t>m/ž</t>
  </si>
  <si>
    <t>dátum</t>
  </si>
  <si>
    <t>Rok nar.</t>
  </si>
  <si>
    <t>Kat.</t>
  </si>
  <si>
    <t>Štart. číslo</t>
  </si>
  <si>
    <t>Por.  v kat.</t>
  </si>
  <si>
    <t>Vranov nad Topľou</t>
  </si>
  <si>
    <t>Vranovské Vydry</t>
  </si>
  <si>
    <t>AC Michalovce</t>
  </si>
  <si>
    <t>MBO Strážske</t>
  </si>
  <si>
    <t>Michalovce</t>
  </si>
  <si>
    <t>ŠK Banské</t>
  </si>
  <si>
    <t>Stropkov</t>
  </si>
  <si>
    <t>Vranov</t>
  </si>
  <si>
    <t>Gulaš Klub Snina</t>
  </si>
  <si>
    <t>Generali Vranov</t>
  </si>
  <si>
    <t>MBK Veľké Kapušany</t>
  </si>
  <si>
    <t>VVS Michalovce</t>
  </si>
  <si>
    <t>Sačurov</t>
  </si>
  <si>
    <t>Patriot runners Vranov</t>
  </si>
  <si>
    <t xml:space="preserve"> Prijatá</t>
  </si>
  <si>
    <t xml:space="preserve"> </t>
  </si>
  <si>
    <t>Úhrada</t>
  </si>
  <si>
    <t>Z</t>
  </si>
  <si>
    <t>A</t>
  </si>
  <si>
    <t>Guľaš klub Snina</t>
  </si>
  <si>
    <t>Por. číslo</t>
  </si>
  <si>
    <t>Prijatá</t>
  </si>
  <si>
    <t>Výsledky spracovala: Anna Bucová</t>
  </si>
  <si>
    <t>F</t>
  </si>
  <si>
    <t>10 km</t>
  </si>
  <si>
    <t>Hlavný rozhodca: Peter Buc 0905299189 peter.buc59@gmail.com</t>
  </si>
  <si>
    <t>2. ročník</t>
  </si>
  <si>
    <t>Výsledková listina Kazímírskej desiatky 28. 5. 2017</t>
  </si>
  <si>
    <t>Bak</t>
  </si>
  <si>
    <t>Bažo</t>
  </si>
  <si>
    <t>Bendík</t>
  </si>
  <si>
    <t>Drinka</t>
  </si>
  <si>
    <t>Galajda</t>
  </si>
  <si>
    <t>Hadvab</t>
  </si>
  <si>
    <t>Ivančo</t>
  </si>
  <si>
    <t>Juro</t>
  </si>
  <si>
    <t>Legemza</t>
  </si>
  <si>
    <t>Maroš</t>
  </si>
  <si>
    <t>Marošová</t>
  </si>
  <si>
    <t>Niko</t>
  </si>
  <si>
    <t>Pačuta</t>
  </si>
  <si>
    <t>Pavlov</t>
  </si>
  <si>
    <t>Pribula</t>
  </si>
  <si>
    <t>Prok</t>
  </si>
  <si>
    <t>Rovňák</t>
  </si>
  <si>
    <t>Sabo</t>
  </si>
  <si>
    <t>Sciranka</t>
  </si>
  <si>
    <t>Semko</t>
  </si>
  <si>
    <t>Sluka</t>
  </si>
  <si>
    <t>Sopko</t>
  </si>
  <si>
    <t>Stanovčaková</t>
  </si>
  <si>
    <t>Švagrovský</t>
  </si>
  <si>
    <t>Verba</t>
  </si>
  <si>
    <t>Zeľo</t>
  </si>
  <si>
    <t>Meno</t>
  </si>
  <si>
    <t>Priezvisko</t>
  </si>
  <si>
    <t>Michal</t>
  </si>
  <si>
    <t>Martin</t>
  </si>
  <si>
    <t>Ján</t>
  </si>
  <si>
    <t>Marek</t>
  </si>
  <si>
    <t>Marcel</t>
  </si>
  <si>
    <t>Jozef</t>
  </si>
  <si>
    <t>Matúš</t>
  </si>
  <si>
    <t>Lucia</t>
  </si>
  <si>
    <t>Milan</t>
  </si>
  <si>
    <t>Pavol</t>
  </si>
  <si>
    <t>Jaroslav</t>
  </si>
  <si>
    <t>Igor</t>
  </si>
  <si>
    <t>Ľubomír</t>
  </si>
  <si>
    <t>Gabriel</t>
  </si>
  <si>
    <t>Samuel</t>
  </si>
  <si>
    <t>Anton</t>
  </si>
  <si>
    <t>Dominik</t>
  </si>
  <si>
    <t>Zuzana</t>
  </si>
  <si>
    <t>Rudolf</t>
  </si>
  <si>
    <t>ŠKP Vranov nad Topľou</t>
  </si>
  <si>
    <t>Hermanovce nad Topľou</t>
  </si>
  <si>
    <t>Gulaš klub Snina</t>
  </si>
  <si>
    <t>OŠK Vinné</t>
  </si>
  <si>
    <t>PRIMA SH Vranov nad Topľou</t>
  </si>
  <si>
    <t>STD Ľadoborci Vranov</t>
  </si>
  <si>
    <t>Slaňaki Cup Zámutov</t>
  </si>
  <si>
    <t>Jasenovce</t>
  </si>
  <si>
    <t>OcU Budkovce</t>
  </si>
  <si>
    <t>Topoľovka</t>
  </si>
  <si>
    <t>Baloga</t>
  </si>
  <si>
    <t>Stanislav</t>
  </si>
  <si>
    <t>Radka</t>
  </si>
  <si>
    <t>Čokina</t>
  </si>
  <si>
    <t>Juraj</t>
  </si>
  <si>
    <t>Danko</t>
  </si>
  <si>
    <t>Jakub</t>
  </si>
  <si>
    <t>Dubovský</t>
  </si>
  <si>
    <t>Hirjak</t>
  </si>
  <si>
    <t>Vladimír</t>
  </si>
  <si>
    <t>Kundrat</t>
  </si>
  <si>
    <t>Marián</t>
  </si>
  <si>
    <t>Lajtár</t>
  </si>
  <si>
    <t>Miroslav</t>
  </si>
  <si>
    <t>Lipovský</t>
  </si>
  <si>
    <t>Vratislav</t>
  </si>
  <si>
    <t>Majda</t>
  </si>
  <si>
    <t>Róbert</t>
  </si>
  <si>
    <t>Németh</t>
  </si>
  <si>
    <t>Puškárik</t>
  </si>
  <si>
    <t>Benjamin</t>
  </si>
  <si>
    <t>Sikorai</t>
  </si>
  <si>
    <t>Stohl</t>
  </si>
  <si>
    <t>Richard</t>
  </si>
  <si>
    <t>Vrábel</t>
  </si>
  <si>
    <t>Mikuláš</t>
  </si>
  <si>
    <t>Zeľová</t>
  </si>
  <si>
    <t>Marta</t>
  </si>
  <si>
    <t>Humenné</t>
  </si>
  <si>
    <t>ŠK Podbiel</t>
  </si>
  <si>
    <t>Vrútky</t>
  </si>
  <si>
    <t>Lastomír</t>
  </si>
  <si>
    <t>Shdo Michalovce</t>
  </si>
  <si>
    <t>Prijata</t>
  </si>
  <si>
    <t>Suma</t>
  </si>
  <si>
    <t>Gonos</t>
  </si>
  <si>
    <t>Daniel</t>
  </si>
  <si>
    <t>Štefan</t>
  </si>
  <si>
    <t>Chrapek</t>
  </si>
  <si>
    <t>Concusa</t>
  </si>
  <si>
    <t>AC/DC FunClub</t>
  </si>
  <si>
    <t>Gonos Crew</t>
  </si>
  <si>
    <t>ŠK Biatlon Prešov</t>
  </si>
  <si>
    <t xml:space="preserve">Kachman </t>
  </si>
  <si>
    <t xml:space="preserve">Sabol </t>
  </si>
  <si>
    <t>Gábri</t>
  </si>
  <si>
    <t>Lórant</t>
  </si>
  <si>
    <t>Karas</t>
  </si>
  <si>
    <t>Rastislav</t>
  </si>
  <si>
    <t>Baran</t>
  </si>
  <si>
    <t>Andrej</t>
  </si>
  <si>
    <t>MŠK Vranov</t>
  </si>
  <si>
    <t>Velčko</t>
  </si>
  <si>
    <t>Michaela</t>
  </si>
  <si>
    <t>Kmec</t>
  </si>
  <si>
    <t>Branislav</t>
  </si>
  <si>
    <t>Nižný Hrabovec</t>
  </si>
  <si>
    <t>Fedor</t>
  </si>
  <si>
    <t>D</t>
  </si>
  <si>
    <t>celkové poradie  - muži</t>
  </si>
  <si>
    <t>muži od 40 do 49 rokov</t>
  </si>
  <si>
    <t>muži nad 60 rokov</t>
  </si>
  <si>
    <t>celkové poradie  - ženy</t>
  </si>
  <si>
    <t>ženy nad 40 rokov</t>
  </si>
  <si>
    <t>muži od 50 do 59 rokov</t>
  </si>
  <si>
    <t>Balogová</t>
  </si>
  <si>
    <t>Sečovská Polianka</t>
  </si>
  <si>
    <t>Ondričko</t>
  </si>
  <si>
    <t>STD Vranov</t>
  </si>
  <si>
    <t>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</si>
</sst>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10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30"/>
      <name val="Arial Narrow"/>
      <family val="2"/>
    </font>
    <font>
      <b/>
      <sz val="11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30"/>
      <name val="Arial Narrow"/>
      <family val="2"/>
    </font>
    <font>
      <b/>
      <sz val="10"/>
      <color indexed="30"/>
      <name val="Arial"/>
      <family val="2"/>
    </font>
    <font>
      <b/>
      <sz val="12"/>
      <color indexed="30"/>
      <name val="Arial Narrow"/>
      <family val="2"/>
    </font>
    <font>
      <b/>
      <sz val="8"/>
      <color indexed="30"/>
      <name val="Arial Narrow"/>
      <family val="2"/>
    </font>
    <font>
      <b/>
      <sz val="10"/>
      <color indexed="17"/>
      <name val="Arial Narrow"/>
      <family val="2"/>
    </font>
    <font>
      <b/>
      <sz val="11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Arial Narrow"/>
      <family val="2"/>
    </font>
    <font>
      <b/>
      <sz val="10"/>
      <color indexed="17"/>
      <name val="Arial"/>
      <family val="2"/>
    </font>
    <font>
      <b/>
      <sz val="12"/>
      <color indexed="17"/>
      <name val="Arial Narrow"/>
      <family val="2"/>
    </font>
    <font>
      <b/>
      <sz val="8"/>
      <color indexed="17"/>
      <name val="Arial Narrow"/>
      <family val="2"/>
    </font>
    <font>
      <b/>
      <sz val="14"/>
      <color indexed="30"/>
      <name val="Arial Narrow"/>
      <family val="2"/>
    </font>
    <font>
      <b/>
      <sz val="16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 Narrow"/>
      <family val="2"/>
    </font>
    <font>
      <b/>
      <sz val="10"/>
      <color rgb="FFFF0000"/>
      <name val="Arial"/>
      <family val="2"/>
    </font>
    <font>
      <b/>
      <sz val="12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1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rgb="FF0070C0"/>
      <name val="Arial Narrow"/>
      <family val="2"/>
    </font>
    <font>
      <b/>
      <sz val="10"/>
      <color rgb="FF0070C0"/>
      <name val="Arial"/>
      <family val="2"/>
    </font>
    <font>
      <b/>
      <sz val="12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11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rgb="FF00B050"/>
      <name val="Arial Narrow"/>
      <family val="2"/>
    </font>
    <font>
      <b/>
      <sz val="10"/>
      <color rgb="FF00B050"/>
      <name val="Arial"/>
      <family val="2"/>
    </font>
    <font>
      <b/>
      <sz val="12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14"/>
      <color rgb="FF0070C0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5" applyNumberFormat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74" fillId="0" borderId="0" xfId="0" applyFont="1" applyAlignment="1">
      <alignment horizontal="center"/>
    </xf>
    <xf numFmtId="1" fontId="75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1" fontId="75" fillId="0" borderId="1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1" fontId="79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/>
    </xf>
    <xf numFmtId="0" fontId="78" fillId="0" borderId="0" xfId="0" applyFont="1" applyFill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0" fontId="78" fillId="0" borderId="12" xfId="0" applyFont="1" applyBorder="1" applyAlignment="1">
      <alignment horizontal="center" wrapText="1"/>
    </xf>
    <xf numFmtId="0" fontId="79" fillId="0" borderId="13" xfId="0" applyFont="1" applyBorder="1" applyAlignment="1">
      <alignment/>
    </xf>
    <xf numFmtId="0" fontId="79" fillId="0" borderId="13" xfId="0" applyFont="1" applyBorder="1" applyAlignment="1">
      <alignment horizontal="center"/>
    </xf>
    <xf numFmtId="0" fontId="80" fillId="0" borderId="13" xfId="0" applyFont="1" applyFill="1" applyBorder="1" applyAlignment="1">
      <alignment/>
    </xf>
    <xf numFmtId="0" fontId="78" fillId="0" borderId="13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wrapText="1"/>
    </xf>
    <xf numFmtId="0" fontId="77" fillId="0" borderId="14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0" xfId="0" applyFont="1" applyAlignment="1">
      <alignment/>
    </xf>
    <xf numFmtId="0" fontId="80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8" fillId="0" borderId="10" xfId="0" applyFont="1" applyFill="1" applyBorder="1" applyAlignment="1">
      <alignment horizontal="center"/>
    </xf>
    <xf numFmtId="21" fontId="77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78" fillId="0" borderId="10" xfId="0" applyFont="1" applyBorder="1" applyAlignment="1">
      <alignment/>
    </xf>
    <xf numFmtId="1" fontId="79" fillId="0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0" fontId="78" fillId="33" borderId="0" xfId="0" applyFont="1" applyFill="1" applyAlignment="1">
      <alignment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/>
    </xf>
    <xf numFmtId="21" fontId="77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5" fillId="33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76" fillId="0" borderId="0" xfId="0" applyFont="1" applyAlignment="1">
      <alignment/>
    </xf>
    <xf numFmtId="0" fontId="76" fillId="33" borderId="10" xfId="0" applyFont="1" applyFill="1" applyBorder="1" applyAlignment="1">
      <alignment/>
    </xf>
    <xf numFmtId="1" fontId="7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1" fontId="75" fillId="0" borderId="10" xfId="0" applyNumberFormat="1" applyFont="1" applyBorder="1" applyAlignment="1">
      <alignment horizontal="center"/>
    </xf>
    <xf numFmtId="21" fontId="75" fillId="33" borderId="10" xfId="0" applyNumberFormat="1" applyFont="1" applyFill="1" applyBorder="1" applyAlignment="1">
      <alignment horizontal="center"/>
    </xf>
    <xf numFmtId="21" fontId="75" fillId="0" borderId="0" xfId="0" applyNumberFormat="1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75" fillId="33" borderId="10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78" fillId="0" borderId="13" xfId="0" applyFont="1" applyBorder="1" applyAlignment="1">
      <alignment horizontal="center" wrapText="1"/>
    </xf>
    <xf numFmtId="0" fontId="80" fillId="0" borderId="13" xfId="0" applyFont="1" applyBorder="1" applyAlignment="1">
      <alignment/>
    </xf>
    <xf numFmtId="1" fontId="81" fillId="0" borderId="13" xfId="0" applyNumberFormat="1" applyFont="1" applyFill="1" applyBorder="1" applyAlignment="1">
      <alignment horizontal="center" wrapText="1"/>
    </xf>
    <xf numFmtId="0" fontId="80" fillId="0" borderId="13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9" fillId="33" borderId="10" xfId="0" applyFont="1" applyFill="1" applyBorder="1" applyAlignment="1">
      <alignment horizontal="center"/>
    </xf>
    <xf numFmtId="21" fontId="77" fillId="33" borderId="10" xfId="0" applyNumberFormat="1" applyFont="1" applyFill="1" applyBorder="1" applyAlignment="1">
      <alignment horizontal="center"/>
    </xf>
    <xf numFmtId="0" fontId="79" fillId="0" borderId="10" xfId="0" applyFont="1" applyBorder="1" applyAlignment="1">
      <alignment horizontal="left"/>
    </xf>
    <xf numFmtId="0" fontId="79" fillId="33" borderId="10" xfId="0" applyFont="1" applyFill="1" applyBorder="1" applyAlignment="1">
      <alignment horizontal="left"/>
    </xf>
    <xf numFmtId="0" fontId="80" fillId="33" borderId="10" xfId="0" applyFont="1" applyFill="1" applyBorder="1" applyAlignment="1">
      <alignment/>
    </xf>
    <xf numFmtId="1" fontId="79" fillId="33" borderId="10" xfId="0" applyNumberFormat="1" applyFont="1" applyFill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3" fillId="0" borderId="11" xfId="0" applyFont="1" applyBorder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21" fontId="87" fillId="0" borderId="11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21" fontId="87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left"/>
    </xf>
    <xf numFmtId="0" fontId="88" fillId="0" borderId="10" xfId="0" applyFont="1" applyBorder="1" applyAlignment="1">
      <alignment/>
    </xf>
    <xf numFmtId="1" fontId="85" fillId="0" borderId="1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/>
    </xf>
    <xf numFmtId="0" fontId="89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21" fontId="94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89" fillId="0" borderId="0" xfId="0" applyFont="1" applyAlignment="1">
      <alignment/>
    </xf>
    <xf numFmtId="0" fontId="96" fillId="0" borderId="11" xfId="0" applyFont="1" applyBorder="1" applyAlignment="1">
      <alignment horizontal="center"/>
    </xf>
    <xf numFmtId="0" fontId="96" fillId="33" borderId="10" xfId="0" applyFont="1" applyFill="1" applyBorder="1" applyAlignment="1">
      <alignment horizontal="center"/>
    </xf>
    <xf numFmtId="0" fontId="97" fillId="33" borderId="10" xfId="0" applyFont="1" applyFill="1" applyBorder="1" applyAlignment="1">
      <alignment/>
    </xf>
    <xf numFmtId="0" fontId="98" fillId="33" borderId="10" xfId="0" applyFont="1" applyFill="1" applyBorder="1" applyAlignment="1">
      <alignment/>
    </xf>
    <xf numFmtId="0" fontId="99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0" fontId="96" fillId="0" borderId="11" xfId="0" applyFont="1" applyFill="1" applyBorder="1" applyAlignment="1">
      <alignment horizontal="center"/>
    </xf>
    <xf numFmtId="21" fontId="101" fillId="33" borderId="10" xfId="0" applyNumberFormat="1" applyFont="1" applyFill="1" applyBorder="1" applyAlignment="1">
      <alignment horizontal="center"/>
    </xf>
    <xf numFmtId="0" fontId="102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6" fillId="0" borderId="0" xfId="0" applyFont="1" applyAlignment="1">
      <alignment/>
    </xf>
    <xf numFmtId="0" fontId="97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99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21" fontId="101" fillId="0" borderId="10" xfId="0" applyNumberFormat="1" applyFont="1" applyBorder="1" applyAlignment="1">
      <alignment horizontal="center"/>
    </xf>
    <xf numFmtId="0" fontId="102" fillId="0" borderId="16" xfId="0" applyFont="1" applyBorder="1" applyAlignment="1">
      <alignment horizontal="center"/>
    </xf>
    <xf numFmtId="0" fontId="96" fillId="0" borderId="16" xfId="0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1" fontId="77" fillId="33" borderId="0" xfId="0" applyNumberFormat="1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16" xfId="0" applyFont="1" applyBorder="1" applyAlignment="1">
      <alignment horizontal="center"/>
    </xf>
    <xf numFmtId="0" fontId="78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79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21" fontId="77" fillId="33" borderId="16" xfId="0" applyNumberFormat="1" applyFont="1" applyFill="1" applyBorder="1" applyAlignment="1">
      <alignment horizontal="center"/>
    </xf>
    <xf numFmtId="0" fontId="79" fillId="0" borderId="16" xfId="0" applyFont="1" applyBorder="1" applyAlignment="1">
      <alignment horizontal="left"/>
    </xf>
    <xf numFmtId="0" fontId="80" fillId="0" borderId="16" xfId="0" applyFont="1" applyBorder="1" applyAlignment="1">
      <alignment/>
    </xf>
    <xf numFmtId="0" fontId="79" fillId="0" borderId="16" xfId="0" applyFont="1" applyBorder="1" applyAlignment="1">
      <alignment horizontal="center"/>
    </xf>
    <xf numFmtId="1" fontId="79" fillId="0" borderId="16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/>
    </xf>
    <xf numFmtId="0" fontId="78" fillId="0" borderId="16" xfId="0" applyFont="1" applyFill="1" applyBorder="1" applyAlignment="1">
      <alignment horizontal="center"/>
    </xf>
    <xf numFmtId="21" fontId="77" fillId="0" borderId="16" xfId="0" applyNumberFormat="1" applyFont="1" applyBorder="1" applyAlignment="1">
      <alignment horizontal="center"/>
    </xf>
    <xf numFmtId="1" fontId="79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88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102" fillId="33" borderId="10" xfId="0" applyFont="1" applyFill="1" applyBorder="1" applyAlignment="1">
      <alignment horizontal="center"/>
    </xf>
    <xf numFmtId="0" fontId="98" fillId="33" borderId="10" xfId="0" applyFont="1" applyFill="1" applyBorder="1" applyAlignment="1">
      <alignment horizontal="center"/>
    </xf>
    <xf numFmtId="0" fontId="96" fillId="33" borderId="0" xfId="0" applyFont="1" applyFill="1" applyAlignment="1">
      <alignment/>
    </xf>
    <xf numFmtId="0" fontId="78" fillId="0" borderId="13" xfId="0" applyFont="1" applyBorder="1" applyAlignment="1">
      <alignment/>
    </xf>
    <xf numFmtId="0" fontId="78" fillId="0" borderId="14" xfId="0" applyFont="1" applyBorder="1" applyAlignment="1">
      <alignment horizontal="center"/>
    </xf>
    <xf numFmtId="21" fontId="85" fillId="0" borderId="11" xfId="0" applyNumberFormat="1" applyFont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21" fontId="85" fillId="33" borderId="10" xfId="0" applyNumberFormat="1" applyFont="1" applyFill="1" applyBorder="1" applyAlignment="1">
      <alignment horizontal="center"/>
    </xf>
    <xf numFmtId="21" fontId="85" fillId="0" borderId="10" xfId="0" applyNumberFormat="1" applyFont="1" applyBorder="1" applyAlignment="1">
      <alignment horizontal="center"/>
    </xf>
    <xf numFmtId="21" fontId="92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left"/>
    </xf>
    <xf numFmtId="0" fontId="95" fillId="0" borderId="10" xfId="0" applyFont="1" applyBorder="1" applyAlignment="1">
      <alignment/>
    </xf>
    <xf numFmtId="1" fontId="92" fillId="0" borderId="10" xfId="0" applyNumberFormat="1" applyFont="1" applyFill="1" applyBorder="1" applyAlignment="1">
      <alignment horizontal="center"/>
    </xf>
    <xf numFmtId="0" fontId="95" fillId="0" borderId="10" xfId="0" applyFont="1" applyFill="1" applyBorder="1" applyAlignment="1">
      <alignment/>
    </xf>
    <xf numFmtId="0" fontId="103" fillId="0" borderId="0" xfId="0" applyFont="1" applyAlignment="1">
      <alignment/>
    </xf>
    <xf numFmtId="21" fontId="99" fillId="0" borderId="10" xfId="0" applyNumberFormat="1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1" fontId="78" fillId="0" borderId="13" xfId="0" applyNumberFormat="1" applyFont="1" applyFill="1" applyBorder="1" applyAlignment="1">
      <alignment horizontal="center" wrapText="1"/>
    </xf>
    <xf numFmtId="0" fontId="78" fillId="0" borderId="13" xfId="0" applyFont="1" applyFill="1" applyBorder="1" applyAlignment="1">
      <alignment/>
    </xf>
    <xf numFmtId="0" fontId="78" fillId="0" borderId="15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18" xfId="0" applyFont="1" applyBorder="1" applyAlignment="1">
      <alignment horizontal="left"/>
    </xf>
    <xf numFmtId="0" fontId="79" fillId="0" borderId="19" xfId="0" applyFont="1" applyBorder="1" applyAlignment="1">
      <alignment horizontal="left"/>
    </xf>
    <xf numFmtId="1" fontId="10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24" customWidth="1"/>
    <col min="2" max="2" width="6.421875" style="1" customWidth="1"/>
    <col min="3" max="3" width="15.8515625" style="24" customWidth="1"/>
    <col min="4" max="4" width="8.8515625" style="74" customWidth="1"/>
    <col min="5" max="5" width="4.28125" style="22" customWidth="1"/>
    <col min="6" max="6" width="6.57421875" style="2" customWidth="1"/>
    <col min="7" max="7" width="22.140625" style="26" customWidth="1"/>
    <col min="8" max="8" width="4.7109375" style="3" customWidth="1"/>
    <col min="9" max="9" width="5.140625" style="3" customWidth="1"/>
    <col min="10" max="10" width="12.7109375" style="24" customWidth="1"/>
    <col min="11" max="11" width="6.140625" style="4" hidden="1" customWidth="1"/>
    <col min="12" max="12" width="4.28125" style="1" hidden="1" customWidth="1"/>
    <col min="13" max="13" width="6.8515625" style="36" hidden="1" customWidth="1"/>
    <col min="14" max="14" width="3.57421875" style="15" hidden="1" customWidth="1"/>
    <col min="15" max="15" width="9.140625" style="5" hidden="1" customWidth="1"/>
    <col min="16" max="16" width="9.140625" style="5" customWidth="1"/>
    <col min="17" max="17" width="12.8515625" style="5" customWidth="1"/>
    <col min="18" max="18" width="9.140625" style="5" customWidth="1"/>
    <col min="19" max="16384" width="9.140625" style="5" customWidth="1"/>
  </cols>
  <sheetData>
    <row r="1" spans="5:6" ht="3.75" customHeight="1">
      <c r="E1" s="22" t="s">
        <v>5</v>
      </c>
      <c r="F1" s="2">
        <v>2017</v>
      </c>
    </row>
    <row r="2" spans="1:14" s="38" customFormat="1" ht="29.25" customHeight="1">
      <c r="A2" s="209" t="s">
        <v>37</v>
      </c>
      <c r="B2" s="209"/>
      <c r="C2" s="209"/>
      <c r="D2" s="209"/>
      <c r="E2" s="209"/>
      <c r="F2" s="209"/>
      <c r="G2" s="209"/>
      <c r="H2" s="209"/>
      <c r="I2" s="209"/>
      <c r="J2" s="209"/>
      <c r="K2" s="36"/>
      <c r="L2" s="31"/>
      <c r="M2" s="36"/>
      <c r="N2" s="37"/>
    </row>
    <row r="3" spans="1:14" s="38" customFormat="1" ht="18.75" customHeight="1">
      <c r="A3" s="210" t="s">
        <v>36</v>
      </c>
      <c r="B3" s="210"/>
      <c r="C3" s="210"/>
      <c r="D3" s="210"/>
      <c r="E3" s="210"/>
      <c r="F3" s="210"/>
      <c r="G3" s="210"/>
      <c r="H3" s="210"/>
      <c r="I3" s="210"/>
      <c r="J3" s="210"/>
      <c r="K3" s="36"/>
      <c r="L3" s="31"/>
      <c r="M3" s="36"/>
      <c r="N3" s="37"/>
    </row>
    <row r="4" spans="1:14" s="38" customFormat="1" ht="18.75" customHeight="1" thickBot="1">
      <c r="A4" s="32"/>
      <c r="B4" s="31" t="s">
        <v>34</v>
      </c>
      <c r="C4" s="32"/>
      <c r="D4" s="83"/>
      <c r="E4" s="32"/>
      <c r="F4" s="215" t="s">
        <v>164</v>
      </c>
      <c r="G4" s="34"/>
      <c r="H4" s="35"/>
      <c r="I4" s="35"/>
      <c r="J4" s="32"/>
      <c r="K4" s="36"/>
      <c r="L4" s="31"/>
      <c r="M4" s="36"/>
      <c r="N4" s="37"/>
    </row>
    <row r="5" spans="1:14" s="38" customFormat="1" ht="36" customHeight="1" thickBot="1">
      <c r="A5" s="39" t="s">
        <v>30</v>
      </c>
      <c r="B5" s="84" t="s">
        <v>8</v>
      </c>
      <c r="C5" s="187" t="s">
        <v>65</v>
      </c>
      <c r="D5" s="187" t="s">
        <v>64</v>
      </c>
      <c r="E5" s="204" t="s">
        <v>4</v>
      </c>
      <c r="F5" s="205" t="s">
        <v>6</v>
      </c>
      <c r="G5" s="206" t="s">
        <v>0</v>
      </c>
      <c r="H5" s="43" t="s">
        <v>7</v>
      </c>
      <c r="I5" s="44" t="s">
        <v>9</v>
      </c>
      <c r="J5" s="188" t="s">
        <v>1</v>
      </c>
      <c r="K5" s="207" t="s">
        <v>26</v>
      </c>
      <c r="L5" s="47" t="s">
        <v>27</v>
      </c>
      <c r="M5" s="47" t="s">
        <v>128</v>
      </c>
      <c r="N5" s="47" t="s">
        <v>129</v>
      </c>
    </row>
    <row r="6" spans="1:14" s="107" customFormat="1" ht="16.5">
      <c r="A6" s="101">
        <v>1</v>
      </c>
      <c r="B6" s="98">
        <v>22</v>
      </c>
      <c r="C6" s="99" t="s">
        <v>117</v>
      </c>
      <c r="D6" s="100" t="s">
        <v>118</v>
      </c>
      <c r="E6" s="101" t="s">
        <v>2</v>
      </c>
      <c r="F6" s="102">
        <v>1983</v>
      </c>
      <c r="G6" s="100" t="s">
        <v>23</v>
      </c>
      <c r="H6" s="103" t="str">
        <f>IF($E6="m",IF($F$1-$F6&gt;19,IF($F$1-$F6&lt;40,"A",IF($F$1-$F6&gt;49,IF($F$1-$F6&gt;59,IF($F$1-$F6&gt;69,"E","D"),"C"),"B")),"JM"),IF($F$1-$F6&gt;19,IF($F$1-$F6&lt;40,"F",IF($F$1-$F6&lt;50,"G","H")),"JŽ"))</f>
        <v>A</v>
      </c>
      <c r="I6" s="103">
        <f>COUNTIF(H$6:H6,H6)</f>
        <v>1</v>
      </c>
      <c r="J6" s="189">
        <v>0.02494212962962963</v>
      </c>
      <c r="K6" s="105"/>
      <c r="L6" s="106">
        <v>7</v>
      </c>
      <c r="M6" s="105"/>
      <c r="N6" s="106">
        <v>5</v>
      </c>
    </row>
    <row r="7" spans="1:14" s="129" customFormat="1" ht="16.5">
      <c r="A7" s="122">
        <v>2</v>
      </c>
      <c r="B7" s="119">
        <v>25</v>
      </c>
      <c r="C7" s="120" t="s">
        <v>59</v>
      </c>
      <c r="D7" s="121" t="s">
        <v>82</v>
      </c>
      <c r="E7" s="122" t="s">
        <v>2</v>
      </c>
      <c r="F7" s="123">
        <v>1992</v>
      </c>
      <c r="G7" s="121" t="s">
        <v>161</v>
      </c>
      <c r="H7" s="124" t="str">
        <f aca="true" t="shared" si="0" ref="H7:H59">IF($E7="m",IF($F$1-$F7&gt;19,IF($F$1-$F7&lt;40,"A",IF($F$1-$F7&gt;49,IF($F$1-$F7&gt;59,IF($F$1-$F7&gt;69,"E","D"),"C"),"B")),"JM"),IF($F$1-$F7&gt;19,IF($F$1-$F7&lt;40,"F",IF($F$1-$F7&lt;50,"G","H")),"JŽ"))</f>
        <v>A</v>
      </c>
      <c r="I7" s="125">
        <f>COUNTIF(H$6:H7,H7)</f>
        <v>2</v>
      </c>
      <c r="J7" s="197">
        <v>0.025104166666666664</v>
      </c>
      <c r="K7" s="127" t="s">
        <v>24</v>
      </c>
      <c r="L7" s="119">
        <v>0</v>
      </c>
      <c r="M7" s="128" t="s">
        <v>25</v>
      </c>
      <c r="N7" s="119">
        <v>5</v>
      </c>
    </row>
    <row r="8" spans="1:14" s="107" customFormat="1" ht="16.5">
      <c r="A8" s="101">
        <v>3</v>
      </c>
      <c r="B8" s="190">
        <v>58</v>
      </c>
      <c r="C8" s="191" t="s">
        <v>44</v>
      </c>
      <c r="D8" s="192" t="s">
        <v>66</v>
      </c>
      <c r="E8" s="193" t="s">
        <v>2</v>
      </c>
      <c r="F8" s="194">
        <v>1970</v>
      </c>
      <c r="G8" s="192" t="s">
        <v>15</v>
      </c>
      <c r="H8" s="103" t="str">
        <f t="shared" si="0"/>
        <v>B</v>
      </c>
      <c r="I8" s="190">
        <f>COUNTIF(H$6:H8,H8)</f>
        <v>1</v>
      </c>
      <c r="J8" s="195">
        <v>0.02550925925925926</v>
      </c>
      <c r="K8" s="105" t="s">
        <v>24</v>
      </c>
      <c r="L8" s="106">
        <v>0</v>
      </c>
      <c r="M8" s="114" t="s">
        <v>24</v>
      </c>
      <c r="N8" s="106">
        <v>0</v>
      </c>
    </row>
    <row r="9" spans="1:14" s="141" customFormat="1" ht="16.5">
      <c r="A9" s="144">
        <v>4</v>
      </c>
      <c r="B9" s="139">
        <v>35</v>
      </c>
      <c r="C9" s="142" t="s">
        <v>40</v>
      </c>
      <c r="D9" s="143" t="s">
        <v>67</v>
      </c>
      <c r="E9" s="144" t="s">
        <v>2</v>
      </c>
      <c r="F9" s="145">
        <v>1998</v>
      </c>
      <c r="G9" s="143" t="s">
        <v>86</v>
      </c>
      <c r="H9" s="136" t="s">
        <v>28</v>
      </c>
      <c r="I9" s="146">
        <f>COUNTIF(H$6:H9,H9)</f>
        <v>3</v>
      </c>
      <c r="J9" s="203">
        <v>0.025833333333333333</v>
      </c>
      <c r="K9" s="138" t="s">
        <v>24</v>
      </c>
      <c r="L9" s="139">
        <v>0</v>
      </c>
      <c r="M9" s="140" t="s">
        <v>24</v>
      </c>
      <c r="N9" s="139">
        <v>0</v>
      </c>
    </row>
    <row r="10" spans="1:14" s="129" customFormat="1" ht="16.5">
      <c r="A10" s="178">
        <v>5</v>
      </c>
      <c r="B10" s="119">
        <v>40</v>
      </c>
      <c r="C10" s="198" t="s">
        <v>149</v>
      </c>
      <c r="D10" s="199" t="s">
        <v>150</v>
      </c>
      <c r="E10" s="122" t="s">
        <v>2</v>
      </c>
      <c r="F10" s="200">
        <v>1972</v>
      </c>
      <c r="G10" s="201" t="s">
        <v>163</v>
      </c>
      <c r="H10" s="124" t="str">
        <f t="shared" si="0"/>
        <v>B</v>
      </c>
      <c r="I10" s="125">
        <f>COUNTIF(H$6:H10,H10)</f>
        <v>2</v>
      </c>
      <c r="J10" s="197">
        <v>0.027083333333333334</v>
      </c>
      <c r="K10" s="127" t="s">
        <v>24</v>
      </c>
      <c r="L10" s="119">
        <v>0</v>
      </c>
      <c r="M10" s="128" t="s">
        <v>24</v>
      </c>
      <c r="N10" s="119">
        <v>0</v>
      </c>
    </row>
    <row r="11" spans="1:14" s="107" customFormat="1" ht="16.5">
      <c r="A11" s="110">
        <v>6</v>
      </c>
      <c r="B11" s="106">
        <v>23</v>
      </c>
      <c r="C11" s="108" t="s">
        <v>102</v>
      </c>
      <c r="D11" s="109" t="s">
        <v>75</v>
      </c>
      <c r="E11" s="110" t="s">
        <v>2</v>
      </c>
      <c r="F11" s="111">
        <v>1967</v>
      </c>
      <c r="G11" s="109" t="s">
        <v>124</v>
      </c>
      <c r="H11" s="103" t="str">
        <f t="shared" si="0"/>
        <v>C</v>
      </c>
      <c r="I11" s="112">
        <f>COUNTIF(H$6:H11,H11)</f>
        <v>1</v>
      </c>
      <c r="J11" s="196">
        <v>0.027199074074074073</v>
      </c>
      <c r="K11" s="105" t="s">
        <v>24</v>
      </c>
      <c r="L11" s="106">
        <v>0</v>
      </c>
      <c r="M11" s="114" t="s">
        <v>24</v>
      </c>
      <c r="N11" s="106">
        <v>0</v>
      </c>
    </row>
    <row r="12" spans="1:14" s="141" customFormat="1" ht="16.5">
      <c r="A12" s="208">
        <v>7</v>
      </c>
      <c r="B12" s="139">
        <v>19</v>
      </c>
      <c r="C12" s="142" t="s">
        <v>162</v>
      </c>
      <c r="D12" s="143" t="s">
        <v>74</v>
      </c>
      <c r="E12" s="144" t="s">
        <v>2</v>
      </c>
      <c r="F12" s="145">
        <v>1973</v>
      </c>
      <c r="G12" s="143" t="s">
        <v>19</v>
      </c>
      <c r="H12" s="136" t="str">
        <f t="shared" si="0"/>
        <v>B</v>
      </c>
      <c r="I12" s="146">
        <f>COUNTIF(H$6:H12,H12)</f>
        <v>3</v>
      </c>
      <c r="J12" s="203">
        <v>0.02753472222222222</v>
      </c>
      <c r="K12" s="138" t="s">
        <v>24</v>
      </c>
      <c r="L12" s="139">
        <v>0</v>
      </c>
      <c r="M12" s="140" t="s">
        <v>24</v>
      </c>
      <c r="N12" s="139">
        <v>0</v>
      </c>
    </row>
    <row r="13" spans="1:17" s="129" customFormat="1" ht="18">
      <c r="A13" s="122">
        <v>8</v>
      </c>
      <c r="B13" s="119">
        <v>6</v>
      </c>
      <c r="C13" s="120" t="s">
        <v>119</v>
      </c>
      <c r="D13" s="121" t="s">
        <v>120</v>
      </c>
      <c r="E13" s="122" t="s">
        <v>2</v>
      </c>
      <c r="F13" s="123">
        <v>1959</v>
      </c>
      <c r="G13" s="121" t="s">
        <v>17</v>
      </c>
      <c r="H13" s="124" t="str">
        <f t="shared" si="0"/>
        <v>C</v>
      </c>
      <c r="I13" s="125">
        <f>COUNTIF(H$6:H13,H13)</f>
        <v>2</v>
      </c>
      <c r="J13" s="197">
        <v>0.02758101851851852</v>
      </c>
      <c r="K13" s="127" t="s">
        <v>25</v>
      </c>
      <c r="L13" s="119">
        <v>7</v>
      </c>
      <c r="M13" s="128" t="s">
        <v>25</v>
      </c>
      <c r="N13" s="119">
        <v>5</v>
      </c>
      <c r="Q13" s="202"/>
    </row>
    <row r="14" spans="1:14" s="141" customFormat="1" ht="16.5">
      <c r="A14" s="208">
        <v>9</v>
      </c>
      <c r="B14" s="139">
        <v>21</v>
      </c>
      <c r="C14" s="142" t="s">
        <v>45</v>
      </c>
      <c r="D14" s="143" t="s">
        <v>71</v>
      </c>
      <c r="E14" s="144" t="s">
        <v>2</v>
      </c>
      <c r="F14" s="145">
        <v>1965</v>
      </c>
      <c r="G14" s="143" t="s">
        <v>88</v>
      </c>
      <c r="H14" s="136" t="str">
        <f t="shared" si="0"/>
        <v>C</v>
      </c>
      <c r="I14" s="146">
        <f>COUNTIF(H$6:H14,H14)</f>
        <v>3</v>
      </c>
      <c r="J14" s="203">
        <v>0.028229166666666666</v>
      </c>
      <c r="K14" s="138" t="s">
        <v>25</v>
      </c>
      <c r="L14" s="139">
        <v>7</v>
      </c>
      <c r="M14" s="140" t="s">
        <v>25</v>
      </c>
      <c r="N14" s="139">
        <v>5</v>
      </c>
    </row>
    <row r="15" spans="1:14" s="14" customFormat="1" ht="16.5">
      <c r="A15" s="7">
        <v>10</v>
      </c>
      <c r="B15" s="6">
        <v>34</v>
      </c>
      <c r="C15" s="70" t="s">
        <v>56</v>
      </c>
      <c r="D15" s="27" t="s">
        <v>80</v>
      </c>
      <c r="E15" s="7" t="s">
        <v>2</v>
      </c>
      <c r="F15" s="23">
        <v>1999</v>
      </c>
      <c r="G15" s="27" t="s">
        <v>86</v>
      </c>
      <c r="H15" s="21" t="s">
        <v>28</v>
      </c>
      <c r="I15" s="10">
        <f>COUNTIF(H$6:H15,H15)</f>
        <v>4</v>
      </c>
      <c r="J15" s="78">
        <v>0.028344907407407412</v>
      </c>
      <c r="K15" s="19"/>
      <c r="L15" s="12">
        <v>7</v>
      </c>
      <c r="M15" s="51"/>
      <c r="N15" s="12">
        <v>7</v>
      </c>
    </row>
    <row r="16" spans="1:14" ht="16.5">
      <c r="A16" s="20">
        <v>11</v>
      </c>
      <c r="B16" s="6">
        <v>11</v>
      </c>
      <c r="C16" s="70" t="s">
        <v>58</v>
      </c>
      <c r="D16" s="27" t="s">
        <v>81</v>
      </c>
      <c r="E16" s="7" t="s">
        <v>2</v>
      </c>
      <c r="F16" s="23">
        <v>1960</v>
      </c>
      <c r="G16" s="27" t="s">
        <v>22</v>
      </c>
      <c r="H16" s="21" t="str">
        <f t="shared" si="0"/>
        <v>C</v>
      </c>
      <c r="I16" s="10">
        <f>COUNTIF(H$6:H16,H16)</f>
        <v>4</v>
      </c>
      <c r="J16" s="78">
        <v>0.029108796296296296</v>
      </c>
      <c r="K16" s="11" t="s">
        <v>24</v>
      </c>
      <c r="L16" s="6">
        <v>0</v>
      </c>
      <c r="M16" s="53" t="s">
        <v>24</v>
      </c>
      <c r="N16" s="6">
        <v>0</v>
      </c>
    </row>
    <row r="17" spans="1:14" ht="16.5">
      <c r="A17" s="7">
        <v>12</v>
      </c>
      <c r="B17" s="6">
        <v>51</v>
      </c>
      <c r="C17" s="70" t="s">
        <v>42</v>
      </c>
      <c r="D17" s="27" t="s">
        <v>69</v>
      </c>
      <c r="E17" s="7" t="s">
        <v>2</v>
      </c>
      <c r="F17" s="23">
        <v>1990</v>
      </c>
      <c r="G17" s="27" t="s">
        <v>87</v>
      </c>
      <c r="H17" s="21" t="str">
        <f t="shared" si="0"/>
        <v>A</v>
      </c>
      <c r="I17" s="10">
        <f>COUNTIF(H$6:H17,H17)</f>
        <v>5</v>
      </c>
      <c r="J17" s="78">
        <v>0.029317129629629634</v>
      </c>
      <c r="K17" s="11"/>
      <c r="L17" s="6">
        <v>7</v>
      </c>
      <c r="M17" s="53" t="s">
        <v>25</v>
      </c>
      <c r="N17" s="6">
        <v>5</v>
      </c>
    </row>
    <row r="18" spans="1:14" ht="16.5">
      <c r="A18" s="20">
        <v>13</v>
      </c>
      <c r="B18" s="6">
        <v>13</v>
      </c>
      <c r="C18" s="70" t="s">
        <v>38</v>
      </c>
      <c r="D18" s="27" t="s">
        <v>47</v>
      </c>
      <c r="E18" s="7" t="s">
        <v>2</v>
      </c>
      <c r="F18" s="23">
        <v>1988</v>
      </c>
      <c r="G18" s="27" t="s">
        <v>85</v>
      </c>
      <c r="H18" s="21" t="str">
        <f t="shared" si="0"/>
        <v>A</v>
      </c>
      <c r="I18" s="10">
        <f>COUNTIF(H$6:H18,H18)</f>
        <v>6</v>
      </c>
      <c r="J18" s="78">
        <v>0.02936342592592592</v>
      </c>
      <c r="K18" s="11" t="s">
        <v>24</v>
      </c>
      <c r="L18" s="6">
        <v>0</v>
      </c>
      <c r="M18" s="53" t="s">
        <v>25</v>
      </c>
      <c r="N18" s="6">
        <v>5</v>
      </c>
    </row>
    <row r="19" spans="1:14" s="107" customFormat="1" ht="16.5">
      <c r="A19" s="110">
        <v>14</v>
      </c>
      <c r="B19" s="106">
        <v>53</v>
      </c>
      <c r="C19" s="108" t="s">
        <v>98</v>
      </c>
      <c r="D19" s="109" t="s">
        <v>99</v>
      </c>
      <c r="E19" s="110" t="s">
        <v>2</v>
      </c>
      <c r="F19" s="111">
        <v>1956</v>
      </c>
      <c r="G19" s="109" t="s">
        <v>123</v>
      </c>
      <c r="H19" s="103" t="str">
        <f t="shared" si="0"/>
        <v>D</v>
      </c>
      <c r="I19" s="112">
        <f>COUNTIF(H$6:H19,H19)</f>
        <v>1</v>
      </c>
      <c r="J19" s="196">
        <v>0.02954861111111111</v>
      </c>
      <c r="K19" s="105"/>
      <c r="L19" s="106">
        <v>7</v>
      </c>
      <c r="M19" s="114" t="s">
        <v>25</v>
      </c>
      <c r="N19" s="106">
        <v>5</v>
      </c>
    </row>
    <row r="20" spans="1:14" ht="16.5">
      <c r="A20" s="20">
        <v>15</v>
      </c>
      <c r="B20" s="6">
        <v>38</v>
      </c>
      <c r="C20" s="70" t="s">
        <v>39</v>
      </c>
      <c r="D20" s="27" t="s">
        <v>67</v>
      </c>
      <c r="E20" s="7" t="s">
        <v>2</v>
      </c>
      <c r="F20" s="23">
        <v>1984</v>
      </c>
      <c r="G20" s="27" t="s">
        <v>10</v>
      </c>
      <c r="H20" s="21" t="str">
        <f t="shared" si="0"/>
        <v>A</v>
      </c>
      <c r="I20" s="10">
        <f>COUNTIF(H$6:H20,H20)</f>
        <v>7</v>
      </c>
      <c r="J20" s="78">
        <v>0.02974537037037037</v>
      </c>
      <c r="K20" s="11" t="s">
        <v>24</v>
      </c>
      <c r="L20" s="6">
        <v>0</v>
      </c>
      <c r="M20" s="53" t="s">
        <v>24</v>
      </c>
      <c r="N20" s="6">
        <v>0</v>
      </c>
    </row>
    <row r="21" spans="1:14" ht="16.5">
      <c r="A21" s="7">
        <v>16</v>
      </c>
      <c r="B21" s="6">
        <v>56</v>
      </c>
      <c r="C21" s="70" t="s">
        <v>63</v>
      </c>
      <c r="D21" s="27" t="s">
        <v>84</v>
      </c>
      <c r="E21" s="7" t="s">
        <v>2</v>
      </c>
      <c r="F21" s="23">
        <v>1973</v>
      </c>
      <c r="G21" s="27" t="s">
        <v>94</v>
      </c>
      <c r="H21" s="21" t="str">
        <f t="shared" si="0"/>
        <v>B</v>
      </c>
      <c r="I21" s="10">
        <f>COUNTIF(H$6:H21,H21)</f>
        <v>4</v>
      </c>
      <c r="J21" s="78">
        <v>0.02980324074074074</v>
      </c>
      <c r="K21" s="11" t="s">
        <v>24</v>
      </c>
      <c r="L21" s="6">
        <v>0</v>
      </c>
      <c r="M21" s="53" t="s">
        <v>25</v>
      </c>
      <c r="N21" s="6">
        <v>5</v>
      </c>
    </row>
    <row r="22" spans="1:14" ht="16.5">
      <c r="A22" s="20">
        <v>17</v>
      </c>
      <c r="B22" s="6">
        <v>26</v>
      </c>
      <c r="C22" s="70" t="s">
        <v>116</v>
      </c>
      <c r="D22" s="27" t="s">
        <v>104</v>
      </c>
      <c r="E22" s="7" t="s">
        <v>2</v>
      </c>
      <c r="F22" s="23">
        <v>1983</v>
      </c>
      <c r="G22" s="27" t="s">
        <v>126</v>
      </c>
      <c r="H22" s="21" t="str">
        <f t="shared" si="0"/>
        <v>A</v>
      </c>
      <c r="I22" s="10">
        <f>COUNTIF(H$6:H22,H22)</f>
        <v>8</v>
      </c>
      <c r="J22" s="78">
        <v>0.029988425925925922</v>
      </c>
      <c r="K22" s="11" t="s">
        <v>24</v>
      </c>
      <c r="L22" s="6">
        <v>0</v>
      </c>
      <c r="M22" s="53" t="s">
        <v>25</v>
      </c>
      <c r="N22" s="6">
        <v>5</v>
      </c>
    </row>
    <row r="23" spans="1:14" ht="16.5">
      <c r="A23" s="7">
        <v>18</v>
      </c>
      <c r="B23" s="6">
        <v>55</v>
      </c>
      <c r="C23" s="70" t="s">
        <v>46</v>
      </c>
      <c r="D23" s="27" t="s">
        <v>69</v>
      </c>
      <c r="E23" s="7" t="s">
        <v>2</v>
      </c>
      <c r="F23" s="23">
        <v>1975</v>
      </c>
      <c r="G23" s="27" t="s">
        <v>18</v>
      </c>
      <c r="H23" s="21" t="str">
        <f t="shared" si="0"/>
        <v>B</v>
      </c>
      <c r="I23" s="10">
        <f>COUNTIF(H$6:H23,H23)</f>
        <v>5</v>
      </c>
      <c r="J23" s="78">
        <v>0.030046296296296297</v>
      </c>
      <c r="K23" s="11"/>
      <c r="L23" s="6">
        <v>7</v>
      </c>
      <c r="M23" s="53" t="s">
        <v>24</v>
      </c>
      <c r="N23" s="6">
        <v>0</v>
      </c>
    </row>
    <row r="24" spans="1:14" ht="16.5">
      <c r="A24" s="20">
        <v>19</v>
      </c>
      <c r="B24" s="6">
        <v>10</v>
      </c>
      <c r="C24" s="70" t="s">
        <v>54</v>
      </c>
      <c r="D24" s="27" t="s">
        <v>68</v>
      </c>
      <c r="E24" s="7" t="s">
        <v>2</v>
      </c>
      <c r="F24" s="23">
        <v>1977</v>
      </c>
      <c r="G24" s="27" t="s">
        <v>91</v>
      </c>
      <c r="H24" s="21" t="str">
        <f t="shared" si="0"/>
        <v>B</v>
      </c>
      <c r="I24" s="10">
        <f>COUNTIF(H$6:H24,H24)</f>
        <v>6</v>
      </c>
      <c r="J24" s="78">
        <v>0.03027777777777778</v>
      </c>
      <c r="K24" s="11"/>
      <c r="L24" s="6">
        <v>7</v>
      </c>
      <c r="M24" s="53" t="s">
        <v>25</v>
      </c>
      <c r="N24" s="6">
        <v>5</v>
      </c>
    </row>
    <row r="25" spans="1:14" ht="16.5">
      <c r="A25" s="7">
        <v>20</v>
      </c>
      <c r="B25" s="6">
        <v>43</v>
      </c>
      <c r="C25" s="70" t="s">
        <v>113</v>
      </c>
      <c r="D25" s="27" t="s">
        <v>66</v>
      </c>
      <c r="E25" s="7" t="s">
        <v>2</v>
      </c>
      <c r="F25" s="23">
        <v>1982</v>
      </c>
      <c r="G25" s="27" t="s">
        <v>127</v>
      </c>
      <c r="H25" s="21" t="str">
        <f t="shared" si="0"/>
        <v>A</v>
      </c>
      <c r="I25" s="10">
        <f>COUNTIF(H$6:H25,H25)</f>
        <v>9</v>
      </c>
      <c r="J25" s="78">
        <v>0.03043981481481482</v>
      </c>
      <c r="K25" s="11" t="s">
        <v>25</v>
      </c>
      <c r="L25" s="6">
        <v>7</v>
      </c>
      <c r="M25" s="53" t="s">
        <v>25</v>
      </c>
      <c r="N25" s="6">
        <v>5</v>
      </c>
    </row>
    <row r="26" spans="1:14" ht="16.5">
      <c r="A26" s="20">
        <v>21</v>
      </c>
      <c r="B26" s="6">
        <v>49</v>
      </c>
      <c r="C26" s="72" t="s">
        <v>152</v>
      </c>
      <c r="D26" s="29" t="s">
        <v>112</v>
      </c>
      <c r="E26" s="7" t="s">
        <v>2</v>
      </c>
      <c r="F26" s="7">
        <v>1976</v>
      </c>
      <c r="G26" s="29" t="s">
        <v>17</v>
      </c>
      <c r="H26" s="21" t="str">
        <f t="shared" si="0"/>
        <v>B</v>
      </c>
      <c r="I26" s="10">
        <f>COUNTIF(H$6:H26,H26)</f>
        <v>7</v>
      </c>
      <c r="J26" s="78">
        <v>0.0305787037037037</v>
      </c>
      <c r="K26" s="11"/>
      <c r="L26" s="6">
        <v>7</v>
      </c>
      <c r="M26" s="48"/>
      <c r="N26" s="6">
        <v>5</v>
      </c>
    </row>
    <row r="27" spans="1:14" ht="16.5">
      <c r="A27" s="7">
        <v>22</v>
      </c>
      <c r="B27" s="6">
        <v>2</v>
      </c>
      <c r="C27" s="70" t="s">
        <v>111</v>
      </c>
      <c r="D27" s="27" t="s">
        <v>112</v>
      </c>
      <c r="E27" s="7" t="s">
        <v>2</v>
      </c>
      <c r="F27" s="23">
        <v>1977</v>
      </c>
      <c r="G27" s="27" t="s">
        <v>125</v>
      </c>
      <c r="H27" s="21" t="str">
        <f t="shared" si="0"/>
        <v>B</v>
      </c>
      <c r="I27" s="10">
        <f>COUNTIF(H$6:H27,H27)</f>
        <v>8</v>
      </c>
      <c r="J27" s="78">
        <v>0.03068287037037037</v>
      </c>
      <c r="K27" s="11" t="s">
        <v>25</v>
      </c>
      <c r="L27" s="6">
        <v>7</v>
      </c>
      <c r="M27" s="53" t="s">
        <v>25</v>
      </c>
      <c r="N27" s="6">
        <v>5</v>
      </c>
    </row>
    <row r="28" spans="1:14" ht="16.5">
      <c r="A28" s="20">
        <v>23</v>
      </c>
      <c r="B28" s="6">
        <v>28</v>
      </c>
      <c r="C28" s="70" t="s">
        <v>55</v>
      </c>
      <c r="D28" s="27" t="s">
        <v>79</v>
      </c>
      <c r="E28" s="7" t="s">
        <v>2</v>
      </c>
      <c r="F28" s="23">
        <v>1961</v>
      </c>
      <c r="G28" s="27" t="s">
        <v>21</v>
      </c>
      <c r="H28" s="21" t="str">
        <f t="shared" si="0"/>
        <v>C</v>
      </c>
      <c r="I28" s="10">
        <f>COUNTIF(H$6:H28,H28)</f>
        <v>5</v>
      </c>
      <c r="J28" s="78">
        <v>0.030752314814814816</v>
      </c>
      <c r="K28" s="11" t="s">
        <v>24</v>
      </c>
      <c r="L28" s="6">
        <v>0</v>
      </c>
      <c r="M28" s="53" t="s">
        <v>25</v>
      </c>
      <c r="N28" s="6">
        <v>5</v>
      </c>
    </row>
    <row r="29" spans="1:14" ht="16.5">
      <c r="A29" s="7">
        <v>24</v>
      </c>
      <c r="B29" s="6">
        <v>42</v>
      </c>
      <c r="C29" s="70" t="s">
        <v>50</v>
      </c>
      <c r="D29" s="27" t="s">
        <v>75</v>
      </c>
      <c r="E29" s="7" t="s">
        <v>2</v>
      </c>
      <c r="F29" s="23">
        <v>1978</v>
      </c>
      <c r="G29" s="27" t="s">
        <v>10</v>
      </c>
      <c r="H29" s="21" t="str">
        <f t="shared" si="0"/>
        <v>A</v>
      </c>
      <c r="I29" s="10">
        <f>COUNTIF(H$6:H29,H29)</f>
        <v>10</v>
      </c>
      <c r="J29" s="78">
        <v>0.03090277777777778</v>
      </c>
      <c r="K29" s="11" t="s">
        <v>24</v>
      </c>
      <c r="L29" s="6">
        <v>0</v>
      </c>
      <c r="M29" s="53" t="s">
        <v>24</v>
      </c>
      <c r="N29" s="6">
        <v>0</v>
      </c>
    </row>
    <row r="30" spans="1:14" ht="16.5">
      <c r="A30" s="20">
        <v>25</v>
      </c>
      <c r="B30" s="6">
        <v>5</v>
      </c>
      <c r="C30" s="70" t="s">
        <v>61</v>
      </c>
      <c r="D30" s="27" t="s">
        <v>68</v>
      </c>
      <c r="E30" s="7" t="s">
        <v>2</v>
      </c>
      <c r="F30" s="23">
        <v>1959</v>
      </c>
      <c r="G30" s="27" t="s">
        <v>93</v>
      </c>
      <c r="H30" s="21" t="str">
        <f t="shared" si="0"/>
        <v>C</v>
      </c>
      <c r="I30" s="10">
        <f>COUNTIF(H$6:H30,H30)</f>
        <v>6</v>
      </c>
      <c r="J30" s="78">
        <v>0.03091435185185185</v>
      </c>
      <c r="K30" s="11" t="s">
        <v>24</v>
      </c>
      <c r="L30" s="6">
        <v>0</v>
      </c>
      <c r="M30" s="53" t="s">
        <v>24</v>
      </c>
      <c r="N30" s="6">
        <v>0</v>
      </c>
    </row>
    <row r="31" spans="1:14" ht="16.5">
      <c r="A31" s="7">
        <v>26</v>
      </c>
      <c r="B31" s="6">
        <v>39</v>
      </c>
      <c r="C31" s="70" t="s">
        <v>53</v>
      </c>
      <c r="D31" s="27" t="s">
        <v>78</v>
      </c>
      <c r="E31" s="7" t="s">
        <v>2</v>
      </c>
      <c r="F31" s="23">
        <v>1968</v>
      </c>
      <c r="G31" s="27" t="s">
        <v>90</v>
      </c>
      <c r="H31" s="21" t="str">
        <f t="shared" si="0"/>
        <v>B</v>
      </c>
      <c r="I31" s="10">
        <f>COUNTIF(H$6:H31,H31)</f>
        <v>9</v>
      </c>
      <c r="J31" s="78">
        <v>0.03137731481481481</v>
      </c>
      <c r="K31" s="11" t="s">
        <v>25</v>
      </c>
      <c r="L31" s="6">
        <v>7</v>
      </c>
      <c r="M31" s="53" t="s">
        <v>24</v>
      </c>
      <c r="N31" s="6">
        <v>0</v>
      </c>
    </row>
    <row r="32" spans="1:14" s="107" customFormat="1" ht="16.5">
      <c r="A32" s="101">
        <v>27</v>
      </c>
      <c r="B32" s="106">
        <v>16</v>
      </c>
      <c r="C32" s="108" t="s">
        <v>60</v>
      </c>
      <c r="D32" s="109" t="s">
        <v>83</v>
      </c>
      <c r="E32" s="110" t="s">
        <v>3</v>
      </c>
      <c r="F32" s="111">
        <v>1981</v>
      </c>
      <c r="G32" s="109" t="s">
        <v>10</v>
      </c>
      <c r="H32" s="103" t="str">
        <f t="shared" si="0"/>
        <v>F</v>
      </c>
      <c r="I32" s="112">
        <f>COUNTIF(H$6:H32,H32)</f>
        <v>1</v>
      </c>
      <c r="J32" s="196">
        <v>0.031574074074074074</v>
      </c>
      <c r="K32" s="105"/>
      <c r="L32" s="106">
        <v>7</v>
      </c>
      <c r="M32" s="114" t="s">
        <v>25</v>
      </c>
      <c r="N32" s="106">
        <v>5</v>
      </c>
    </row>
    <row r="33" spans="1:14" ht="16.5">
      <c r="A33" s="7">
        <v>28</v>
      </c>
      <c r="B33" s="6">
        <v>32</v>
      </c>
      <c r="C33" s="70" t="s">
        <v>49</v>
      </c>
      <c r="D33" s="27" t="s">
        <v>71</v>
      </c>
      <c r="E33" s="7" t="s">
        <v>2</v>
      </c>
      <c r="F33" s="23">
        <v>1973</v>
      </c>
      <c r="G33" s="27" t="s">
        <v>86</v>
      </c>
      <c r="H33" s="21" t="str">
        <f t="shared" si="0"/>
        <v>B</v>
      </c>
      <c r="I33" s="10">
        <f>COUNTIF(H$6:H33,H33)</f>
        <v>10</v>
      </c>
      <c r="J33" s="78">
        <v>0.03179398148148148</v>
      </c>
      <c r="K33" s="11" t="s">
        <v>25</v>
      </c>
      <c r="L33" s="6">
        <v>7</v>
      </c>
      <c r="M33" s="53" t="s">
        <v>25</v>
      </c>
      <c r="N33" s="6">
        <v>5</v>
      </c>
    </row>
    <row r="34" spans="1:14" ht="16.5">
      <c r="A34" s="20">
        <v>29</v>
      </c>
      <c r="B34" s="6">
        <v>54</v>
      </c>
      <c r="C34" s="70" t="s">
        <v>43</v>
      </c>
      <c r="D34" s="27" t="s">
        <v>70</v>
      </c>
      <c r="E34" s="7" t="s">
        <v>2</v>
      </c>
      <c r="F34" s="23">
        <v>1973</v>
      </c>
      <c r="G34" s="27" t="s">
        <v>29</v>
      </c>
      <c r="H34" s="21" t="str">
        <f t="shared" si="0"/>
        <v>B</v>
      </c>
      <c r="I34" s="10">
        <f>COUNTIF(H$6:H34,H34)</f>
        <v>11</v>
      </c>
      <c r="J34" s="78">
        <v>0.032164351851851854</v>
      </c>
      <c r="K34" s="11"/>
      <c r="L34" s="6">
        <v>7</v>
      </c>
      <c r="M34" s="53" t="s">
        <v>25</v>
      </c>
      <c r="N34" s="6">
        <v>5</v>
      </c>
    </row>
    <row r="35" spans="1:14" ht="16.5">
      <c r="A35" s="7">
        <v>30</v>
      </c>
      <c r="B35" s="6">
        <v>20</v>
      </c>
      <c r="C35" s="70" t="s">
        <v>105</v>
      </c>
      <c r="D35" s="27" t="s">
        <v>106</v>
      </c>
      <c r="E35" s="7" t="s">
        <v>2</v>
      </c>
      <c r="F35" s="23">
        <v>1967</v>
      </c>
      <c r="G35" s="27" t="s">
        <v>123</v>
      </c>
      <c r="H35" s="21" t="str">
        <f t="shared" si="0"/>
        <v>C</v>
      </c>
      <c r="I35" s="10">
        <f>COUNTIF(H$6:H35,H35)</f>
        <v>7</v>
      </c>
      <c r="J35" s="78">
        <v>0.032233796296296295</v>
      </c>
      <c r="K35" s="11" t="s">
        <v>24</v>
      </c>
      <c r="L35" s="6">
        <v>0</v>
      </c>
      <c r="M35" s="53" t="s">
        <v>25</v>
      </c>
      <c r="N35" s="6">
        <v>5</v>
      </c>
    </row>
    <row r="36" spans="1:14" ht="16.5">
      <c r="A36" s="20">
        <v>31</v>
      </c>
      <c r="B36" s="6">
        <v>7</v>
      </c>
      <c r="C36" s="70" t="s">
        <v>52</v>
      </c>
      <c r="D36" s="27" t="s">
        <v>77</v>
      </c>
      <c r="E36" s="7" t="s">
        <v>2</v>
      </c>
      <c r="F36" s="23">
        <v>1962</v>
      </c>
      <c r="G36" s="27" t="s">
        <v>89</v>
      </c>
      <c r="H36" s="21" t="str">
        <f t="shared" si="0"/>
        <v>C</v>
      </c>
      <c r="I36" s="10">
        <f>COUNTIF(H$6:H36,H36)</f>
        <v>8</v>
      </c>
      <c r="J36" s="78">
        <v>0.03241898148148148</v>
      </c>
      <c r="K36" s="11"/>
      <c r="L36" s="6">
        <v>7</v>
      </c>
      <c r="M36" s="53" t="s">
        <v>25</v>
      </c>
      <c r="N36" s="6">
        <v>5</v>
      </c>
    </row>
    <row r="37" spans="1:14" ht="16.5">
      <c r="A37" s="7">
        <v>32</v>
      </c>
      <c r="B37" s="6">
        <v>3</v>
      </c>
      <c r="C37" s="70" t="s">
        <v>47</v>
      </c>
      <c r="D37" s="27" t="s">
        <v>72</v>
      </c>
      <c r="E37" s="7" t="s">
        <v>2</v>
      </c>
      <c r="F37" s="23">
        <v>1980</v>
      </c>
      <c r="G37" s="27" t="s">
        <v>16</v>
      </c>
      <c r="H37" s="21" t="str">
        <f t="shared" si="0"/>
        <v>A</v>
      </c>
      <c r="I37" s="10">
        <f>COUNTIF(H$6:H37,H37)</f>
        <v>11</v>
      </c>
      <c r="J37" s="78">
        <v>0.03255787037037037</v>
      </c>
      <c r="K37" s="11" t="s">
        <v>24</v>
      </c>
      <c r="L37" s="6">
        <v>0</v>
      </c>
      <c r="M37" s="53" t="s">
        <v>25</v>
      </c>
      <c r="N37" s="6">
        <v>5</v>
      </c>
    </row>
    <row r="38" spans="1:14" s="129" customFormat="1" ht="16.5">
      <c r="A38" s="178">
        <v>33</v>
      </c>
      <c r="B38" s="119">
        <v>4</v>
      </c>
      <c r="C38" s="120" t="s">
        <v>48</v>
      </c>
      <c r="D38" s="121" t="s">
        <v>73</v>
      </c>
      <c r="E38" s="122" t="s">
        <v>3</v>
      </c>
      <c r="F38" s="123">
        <v>1979</v>
      </c>
      <c r="G38" s="121" t="s">
        <v>16</v>
      </c>
      <c r="H38" s="124" t="str">
        <f t="shared" si="0"/>
        <v>F</v>
      </c>
      <c r="I38" s="125">
        <f>COUNTIF(H$6:H38,H38)</f>
        <v>2</v>
      </c>
      <c r="J38" s="197">
        <v>0.03255787037037037</v>
      </c>
      <c r="K38" s="127" t="s">
        <v>25</v>
      </c>
      <c r="L38" s="119">
        <v>7</v>
      </c>
      <c r="M38" s="128" t="s">
        <v>25</v>
      </c>
      <c r="N38" s="119">
        <v>5</v>
      </c>
    </row>
    <row r="39" spans="1:14" ht="16.5">
      <c r="A39" s="7">
        <v>34</v>
      </c>
      <c r="B39" s="6">
        <v>27</v>
      </c>
      <c r="C39" s="70" t="s">
        <v>51</v>
      </c>
      <c r="D39" s="27" t="s">
        <v>76</v>
      </c>
      <c r="E39" s="7" t="s">
        <v>2</v>
      </c>
      <c r="F39" s="23">
        <v>1964</v>
      </c>
      <c r="G39" s="27" t="s">
        <v>12</v>
      </c>
      <c r="H39" s="21" t="str">
        <f t="shared" si="0"/>
        <v>C</v>
      </c>
      <c r="I39" s="10">
        <f>COUNTIF(H$6:H39,H39)</f>
        <v>9</v>
      </c>
      <c r="J39" s="78">
        <v>0.032685185185185185</v>
      </c>
      <c r="K39" s="11" t="s">
        <v>25</v>
      </c>
      <c r="L39" s="6">
        <v>5</v>
      </c>
      <c r="M39" s="53" t="s">
        <v>24</v>
      </c>
      <c r="N39" s="6">
        <v>0</v>
      </c>
    </row>
    <row r="40" spans="1:14" ht="16.5">
      <c r="A40" s="20">
        <v>35</v>
      </c>
      <c r="B40" s="6">
        <v>1</v>
      </c>
      <c r="C40" s="8" t="s">
        <v>138</v>
      </c>
      <c r="D40" s="29" t="s">
        <v>66</v>
      </c>
      <c r="E40" s="7" t="s">
        <v>2</v>
      </c>
      <c r="F40" s="7">
        <v>1985</v>
      </c>
      <c r="G40" s="9" t="s">
        <v>11</v>
      </c>
      <c r="H40" s="21" t="str">
        <f t="shared" si="0"/>
        <v>A</v>
      </c>
      <c r="I40" s="10">
        <f>COUNTIF(H$6:H40,H40)</f>
        <v>12</v>
      </c>
      <c r="J40" s="78">
        <v>0.033935185185185186</v>
      </c>
      <c r="K40" s="11" t="s">
        <v>24</v>
      </c>
      <c r="L40" s="6">
        <v>0</v>
      </c>
      <c r="M40" s="53" t="s">
        <v>24</v>
      </c>
      <c r="N40" s="6">
        <v>0</v>
      </c>
    </row>
    <row r="41" spans="1:14" s="129" customFormat="1" ht="16.5">
      <c r="A41" s="122">
        <v>36</v>
      </c>
      <c r="B41" s="119">
        <v>52</v>
      </c>
      <c r="C41" s="120" t="s">
        <v>107</v>
      </c>
      <c r="D41" s="121" t="s">
        <v>108</v>
      </c>
      <c r="E41" s="122" t="s">
        <v>2</v>
      </c>
      <c r="F41" s="123">
        <v>1953</v>
      </c>
      <c r="G41" s="121" t="s">
        <v>123</v>
      </c>
      <c r="H41" s="124" t="str">
        <f t="shared" si="0"/>
        <v>D</v>
      </c>
      <c r="I41" s="125">
        <f>COUNTIF(H$6:H41,H41)</f>
        <v>2</v>
      </c>
      <c r="J41" s="197">
        <v>0.034386574074074076</v>
      </c>
      <c r="K41" s="127"/>
      <c r="L41" s="119">
        <v>7</v>
      </c>
      <c r="M41" s="127"/>
      <c r="N41" s="119">
        <v>7</v>
      </c>
    </row>
    <row r="42" spans="1:14" ht="16.5">
      <c r="A42" s="20">
        <v>37</v>
      </c>
      <c r="B42" s="6">
        <v>18</v>
      </c>
      <c r="C42" s="70" t="s">
        <v>62</v>
      </c>
      <c r="D42" s="27" t="s">
        <v>47</v>
      </c>
      <c r="E42" s="7" t="s">
        <v>2</v>
      </c>
      <c r="F42" s="23">
        <v>1986</v>
      </c>
      <c r="G42" s="27" t="s">
        <v>17</v>
      </c>
      <c r="H42" s="21" t="str">
        <f t="shared" si="0"/>
        <v>A</v>
      </c>
      <c r="I42" s="10">
        <f>COUNTIF(H$6:H42,H42)</f>
        <v>13</v>
      </c>
      <c r="J42" s="78">
        <v>0.034722222222222224</v>
      </c>
      <c r="K42" s="11"/>
      <c r="L42" s="6">
        <v>7</v>
      </c>
      <c r="M42" s="53" t="s">
        <v>25</v>
      </c>
      <c r="N42" s="6">
        <v>5</v>
      </c>
    </row>
    <row r="43" spans="1:14" s="141" customFormat="1" ht="16.5">
      <c r="A43" s="144">
        <v>38</v>
      </c>
      <c r="B43" s="139">
        <v>31</v>
      </c>
      <c r="C43" s="142" t="s">
        <v>103</v>
      </c>
      <c r="D43" s="143" t="s">
        <v>104</v>
      </c>
      <c r="E43" s="144" t="s">
        <v>2</v>
      </c>
      <c r="F43" s="145">
        <v>1957</v>
      </c>
      <c r="G43" s="143" t="s">
        <v>12</v>
      </c>
      <c r="H43" s="136" t="str">
        <f t="shared" si="0"/>
        <v>D</v>
      </c>
      <c r="I43" s="146">
        <f>COUNTIF(H$6:H43,H43)</f>
        <v>3</v>
      </c>
      <c r="J43" s="203">
        <v>0.034756944444444444</v>
      </c>
      <c r="K43" s="138"/>
      <c r="L43" s="139">
        <v>7</v>
      </c>
      <c r="M43" s="140" t="s">
        <v>24</v>
      </c>
      <c r="N43" s="139">
        <v>0</v>
      </c>
    </row>
    <row r="44" spans="1:14" ht="16.5">
      <c r="A44" s="20">
        <v>39</v>
      </c>
      <c r="B44" s="6">
        <v>15</v>
      </c>
      <c r="C44" s="70" t="s">
        <v>140</v>
      </c>
      <c r="D44" s="27" t="s">
        <v>141</v>
      </c>
      <c r="E44" s="7" t="s">
        <v>2</v>
      </c>
      <c r="F44" s="23">
        <v>1988</v>
      </c>
      <c r="G44" s="27" t="s">
        <v>20</v>
      </c>
      <c r="H44" s="21" t="str">
        <f t="shared" si="0"/>
        <v>A</v>
      </c>
      <c r="I44" s="10">
        <f>COUNTIF(H$6:H44,H44)</f>
        <v>14</v>
      </c>
      <c r="J44" s="78">
        <v>0.035312500000000004</v>
      </c>
      <c r="K44" s="11" t="s">
        <v>25</v>
      </c>
      <c r="L44" s="6">
        <v>7</v>
      </c>
      <c r="M44" s="53" t="s">
        <v>24</v>
      </c>
      <c r="N44" s="6">
        <v>0</v>
      </c>
    </row>
    <row r="45" spans="1:14" s="141" customFormat="1" ht="16.5">
      <c r="A45" s="144">
        <v>40</v>
      </c>
      <c r="B45" s="139">
        <v>36</v>
      </c>
      <c r="C45" s="142" t="s">
        <v>160</v>
      </c>
      <c r="D45" s="143" t="s">
        <v>97</v>
      </c>
      <c r="E45" s="144" t="s">
        <v>3</v>
      </c>
      <c r="F45" s="145">
        <v>1999</v>
      </c>
      <c r="G45" s="143" t="s">
        <v>137</v>
      </c>
      <c r="H45" s="136" t="s">
        <v>33</v>
      </c>
      <c r="I45" s="146">
        <f>COUNTIF(H$6:H45,H45)</f>
        <v>3</v>
      </c>
      <c r="J45" s="203">
        <v>0.03546296296296297</v>
      </c>
      <c r="K45" s="138"/>
      <c r="L45" s="139">
        <v>7</v>
      </c>
      <c r="M45" s="138"/>
      <c r="N45" s="139">
        <v>0</v>
      </c>
    </row>
    <row r="46" spans="1:14" ht="16.5">
      <c r="A46" s="20">
        <v>41</v>
      </c>
      <c r="B46" s="6">
        <v>37</v>
      </c>
      <c r="C46" s="70" t="s">
        <v>95</v>
      </c>
      <c r="D46" s="27" t="s">
        <v>96</v>
      </c>
      <c r="E46" s="7" t="s">
        <v>2</v>
      </c>
      <c r="F46" s="23">
        <v>1969</v>
      </c>
      <c r="G46" s="27" t="s">
        <v>137</v>
      </c>
      <c r="H46" s="21" t="str">
        <f t="shared" si="0"/>
        <v>B</v>
      </c>
      <c r="I46" s="10">
        <f>COUNTIF(H$6:H46,H46)</f>
        <v>12</v>
      </c>
      <c r="J46" s="78">
        <v>0.03556712962962963</v>
      </c>
      <c r="K46" s="11"/>
      <c r="L46" s="6">
        <v>7</v>
      </c>
      <c r="M46" s="48"/>
      <c r="N46" s="6">
        <v>5</v>
      </c>
    </row>
    <row r="47" spans="1:14" ht="16.5">
      <c r="A47" s="7">
        <v>42</v>
      </c>
      <c r="B47" s="6">
        <v>14</v>
      </c>
      <c r="C47" s="70" t="s">
        <v>114</v>
      </c>
      <c r="D47" s="27" t="s">
        <v>115</v>
      </c>
      <c r="E47" s="7" t="s">
        <v>2</v>
      </c>
      <c r="F47" s="23">
        <v>1965</v>
      </c>
      <c r="G47" s="27" t="s">
        <v>20</v>
      </c>
      <c r="H47" s="21" t="str">
        <f t="shared" si="0"/>
        <v>C</v>
      </c>
      <c r="I47" s="10">
        <f>COUNTIF(H$6:H47,H47)</f>
        <v>10</v>
      </c>
      <c r="J47" s="78">
        <v>0.035625</v>
      </c>
      <c r="K47" s="11"/>
      <c r="L47" s="6">
        <v>7</v>
      </c>
      <c r="M47" s="48"/>
      <c r="N47" s="6">
        <v>5</v>
      </c>
    </row>
    <row r="48" spans="1:14" ht="16.5">
      <c r="A48" s="20">
        <v>43</v>
      </c>
      <c r="B48" s="6">
        <v>29</v>
      </c>
      <c r="C48" s="70" t="s">
        <v>41</v>
      </c>
      <c r="D48" s="27" t="s">
        <v>68</v>
      </c>
      <c r="E48" s="7" t="s">
        <v>2</v>
      </c>
      <c r="F48" s="23">
        <v>2003</v>
      </c>
      <c r="G48" s="27" t="s">
        <v>14</v>
      </c>
      <c r="H48" s="21" t="s">
        <v>28</v>
      </c>
      <c r="I48" s="10">
        <f>COUNTIF(H$6:H48,H48)</f>
        <v>15</v>
      </c>
      <c r="J48" s="78">
        <v>0.03579861111111111</v>
      </c>
      <c r="K48" s="11" t="s">
        <v>24</v>
      </c>
      <c r="L48" s="6">
        <v>0</v>
      </c>
      <c r="M48" s="48"/>
      <c r="N48" s="6">
        <v>5</v>
      </c>
    </row>
    <row r="49" spans="1:14" ht="16.5">
      <c r="A49" s="7">
        <v>44</v>
      </c>
      <c r="B49" s="6">
        <v>45</v>
      </c>
      <c r="C49" s="72" t="s">
        <v>100</v>
      </c>
      <c r="D49" s="29" t="s">
        <v>67</v>
      </c>
      <c r="E49" s="7" t="s">
        <v>2</v>
      </c>
      <c r="F49" s="13">
        <v>1987</v>
      </c>
      <c r="G49" s="28" t="s">
        <v>151</v>
      </c>
      <c r="H49" s="21" t="str">
        <f t="shared" si="0"/>
        <v>A</v>
      </c>
      <c r="I49" s="10">
        <f>COUNTIF(H$6:H49,H49)</f>
        <v>16</v>
      </c>
      <c r="J49" s="78">
        <v>0.03582175925925926</v>
      </c>
      <c r="K49" s="11" t="s">
        <v>24</v>
      </c>
      <c r="L49" s="6">
        <v>0</v>
      </c>
      <c r="M49" s="51"/>
      <c r="N49" s="12">
        <v>7</v>
      </c>
    </row>
    <row r="50" spans="1:14" ht="16.5">
      <c r="A50" s="20">
        <v>45</v>
      </c>
      <c r="B50" s="12">
        <v>12</v>
      </c>
      <c r="C50" s="82" t="s">
        <v>139</v>
      </c>
      <c r="D50" s="75" t="s">
        <v>104</v>
      </c>
      <c r="E50" s="71" t="s">
        <v>2</v>
      </c>
      <c r="F50" s="76">
        <v>1959</v>
      </c>
      <c r="G50" s="75" t="s">
        <v>17</v>
      </c>
      <c r="H50" s="21" t="str">
        <f t="shared" si="0"/>
        <v>C</v>
      </c>
      <c r="I50" s="12">
        <f>COUNTIF(H$6:H50,H50)</f>
        <v>11</v>
      </c>
      <c r="J50" s="79">
        <v>0.036458333333333336</v>
      </c>
      <c r="K50" s="11"/>
      <c r="L50" s="6">
        <v>7</v>
      </c>
      <c r="M50" s="53" t="s">
        <v>25</v>
      </c>
      <c r="N50" s="6">
        <v>0</v>
      </c>
    </row>
    <row r="51" spans="1:14" ht="16.5">
      <c r="A51" s="7">
        <v>46</v>
      </c>
      <c r="B51" s="6">
        <v>50</v>
      </c>
      <c r="C51" s="73" t="s">
        <v>100</v>
      </c>
      <c r="D51" s="27" t="s">
        <v>101</v>
      </c>
      <c r="E51" s="7" t="s">
        <v>2</v>
      </c>
      <c r="F51" s="23">
        <v>1990</v>
      </c>
      <c r="G51" s="27" t="s">
        <v>12</v>
      </c>
      <c r="H51" s="21" t="str">
        <f t="shared" si="0"/>
        <v>A</v>
      </c>
      <c r="I51" s="10">
        <f>COUNTIF(H$6:H51,H51)</f>
        <v>17</v>
      </c>
      <c r="J51" s="78">
        <v>0.037175925925925925</v>
      </c>
      <c r="K51" s="11" t="s">
        <v>24</v>
      </c>
      <c r="L51" s="6">
        <v>0</v>
      </c>
      <c r="M51" s="53" t="s">
        <v>24</v>
      </c>
      <c r="N51" s="6">
        <v>0</v>
      </c>
    </row>
    <row r="52" spans="1:14" ht="16.5">
      <c r="A52" s="20">
        <v>47</v>
      </c>
      <c r="B52" s="6">
        <v>41</v>
      </c>
      <c r="C52" s="70" t="s">
        <v>109</v>
      </c>
      <c r="D52" s="27" t="s">
        <v>110</v>
      </c>
      <c r="E52" s="7" t="s">
        <v>2</v>
      </c>
      <c r="F52" s="23">
        <v>1965</v>
      </c>
      <c r="G52" s="27" t="s">
        <v>13</v>
      </c>
      <c r="H52" s="21" t="str">
        <f t="shared" si="0"/>
        <v>C</v>
      </c>
      <c r="I52" s="10">
        <f>COUNTIF(H$6:H52,H52)</f>
        <v>12</v>
      </c>
      <c r="J52" s="78">
        <v>0.037453703703703704</v>
      </c>
      <c r="K52" s="11" t="s">
        <v>24</v>
      </c>
      <c r="L52" s="6">
        <v>0</v>
      </c>
      <c r="M52" s="53" t="s">
        <v>25</v>
      </c>
      <c r="N52" s="6">
        <v>5</v>
      </c>
    </row>
    <row r="53" spans="1:14" ht="16.5">
      <c r="A53" s="7">
        <v>48</v>
      </c>
      <c r="B53" s="6">
        <v>77</v>
      </c>
      <c r="C53" s="72" t="s">
        <v>147</v>
      </c>
      <c r="D53" s="29" t="s">
        <v>148</v>
      </c>
      <c r="E53" s="7" t="s">
        <v>3</v>
      </c>
      <c r="F53" s="7">
        <v>1987</v>
      </c>
      <c r="G53" s="29" t="s">
        <v>15</v>
      </c>
      <c r="H53" s="21" t="str">
        <f t="shared" si="0"/>
        <v>F</v>
      </c>
      <c r="I53" s="10">
        <f>COUNTIF(H$6:H53,H53)</f>
        <v>4</v>
      </c>
      <c r="J53" s="78">
        <v>0.03805555555555556</v>
      </c>
      <c r="K53" s="11" t="s">
        <v>25</v>
      </c>
      <c r="L53" s="6">
        <v>7</v>
      </c>
      <c r="M53" s="53" t="s">
        <v>25</v>
      </c>
      <c r="N53" s="6">
        <v>5</v>
      </c>
    </row>
    <row r="54" spans="1:14" s="107" customFormat="1" ht="16.5">
      <c r="A54" s="101">
        <v>49</v>
      </c>
      <c r="B54" s="106">
        <v>57</v>
      </c>
      <c r="C54" s="108" t="s">
        <v>121</v>
      </c>
      <c r="D54" s="109" t="s">
        <v>122</v>
      </c>
      <c r="E54" s="110" t="s">
        <v>3</v>
      </c>
      <c r="F54" s="111">
        <v>1973</v>
      </c>
      <c r="G54" s="109" t="s">
        <v>94</v>
      </c>
      <c r="H54" s="103" t="str">
        <f t="shared" si="0"/>
        <v>G</v>
      </c>
      <c r="I54" s="112">
        <f>COUNTIF(H$6:H54,H54)</f>
        <v>1</v>
      </c>
      <c r="J54" s="196">
        <v>0.039375</v>
      </c>
      <c r="K54" s="105"/>
      <c r="L54" s="106">
        <v>7</v>
      </c>
      <c r="M54" s="114" t="s">
        <v>24</v>
      </c>
      <c r="N54" s="106">
        <v>0</v>
      </c>
    </row>
    <row r="55" spans="1:14" ht="16.5">
      <c r="A55" s="7">
        <v>50</v>
      </c>
      <c r="B55" s="6">
        <v>46</v>
      </c>
      <c r="C55" s="70" t="s">
        <v>130</v>
      </c>
      <c r="D55" s="27" t="s">
        <v>131</v>
      </c>
      <c r="E55" s="7" t="s">
        <v>2</v>
      </c>
      <c r="F55" s="23">
        <v>1992</v>
      </c>
      <c r="G55" s="27" t="s">
        <v>134</v>
      </c>
      <c r="H55" s="21" t="str">
        <f t="shared" si="0"/>
        <v>A</v>
      </c>
      <c r="I55" s="10">
        <f>COUNTIF(H$6:H55,H55)</f>
        <v>18</v>
      </c>
      <c r="J55" s="78">
        <v>0.03961805555555555</v>
      </c>
      <c r="K55" s="11" t="s">
        <v>31</v>
      </c>
      <c r="L55" s="6"/>
      <c r="M55" s="53" t="s">
        <v>24</v>
      </c>
      <c r="N55" s="6">
        <v>0</v>
      </c>
    </row>
    <row r="56" spans="1:14" ht="16.5">
      <c r="A56" s="20">
        <v>51</v>
      </c>
      <c r="B56" s="6">
        <v>230</v>
      </c>
      <c r="C56" s="72" t="s">
        <v>142</v>
      </c>
      <c r="D56" s="29" t="s">
        <v>143</v>
      </c>
      <c r="E56" s="7" t="s">
        <v>2</v>
      </c>
      <c r="F56" s="13">
        <v>1977</v>
      </c>
      <c r="G56" s="28" t="s">
        <v>11</v>
      </c>
      <c r="H56" s="21" t="str">
        <f t="shared" si="0"/>
        <v>B</v>
      </c>
      <c r="I56" s="10">
        <f>COUNTIF(H$6:H56,H56)</f>
        <v>13</v>
      </c>
      <c r="J56" s="78">
        <v>0.039976851851851854</v>
      </c>
      <c r="K56" s="11" t="s">
        <v>25</v>
      </c>
      <c r="L56" s="6">
        <v>7</v>
      </c>
      <c r="M56" s="53" t="s">
        <v>24</v>
      </c>
      <c r="N56" s="6">
        <v>0</v>
      </c>
    </row>
    <row r="57" spans="1:14" ht="16.5">
      <c r="A57" s="7">
        <v>52</v>
      </c>
      <c r="B57" s="6">
        <v>47</v>
      </c>
      <c r="C57" s="70" t="s">
        <v>130</v>
      </c>
      <c r="D57" s="27" t="s">
        <v>132</v>
      </c>
      <c r="E57" s="7" t="s">
        <v>2</v>
      </c>
      <c r="F57" s="23">
        <v>1963</v>
      </c>
      <c r="G57" s="27" t="s">
        <v>135</v>
      </c>
      <c r="H57" s="21" t="str">
        <f t="shared" si="0"/>
        <v>C</v>
      </c>
      <c r="I57" s="10">
        <f>COUNTIF(H$6:H57,H57)</f>
        <v>13</v>
      </c>
      <c r="J57" s="78">
        <v>0.04069444444444444</v>
      </c>
      <c r="K57" s="11"/>
      <c r="L57" s="6">
        <v>7</v>
      </c>
      <c r="M57" s="53" t="s">
        <v>24</v>
      </c>
      <c r="N57" s="6">
        <v>0</v>
      </c>
    </row>
    <row r="58" spans="1:16" ht="16.5">
      <c r="A58" s="20">
        <v>53</v>
      </c>
      <c r="B58" s="6">
        <v>48</v>
      </c>
      <c r="C58" s="70" t="s">
        <v>133</v>
      </c>
      <c r="D58" s="27" t="s">
        <v>75</v>
      </c>
      <c r="E58" s="7" t="s">
        <v>2</v>
      </c>
      <c r="F58" s="23">
        <v>1986</v>
      </c>
      <c r="G58" s="27" t="s">
        <v>136</v>
      </c>
      <c r="H58" s="21" t="str">
        <f t="shared" si="0"/>
        <v>A</v>
      </c>
      <c r="I58" s="10">
        <f>COUNTIF(H$6:H58,H58)</f>
        <v>19</v>
      </c>
      <c r="J58" s="78">
        <v>0.04108796296296296</v>
      </c>
      <c r="K58" s="19" t="s">
        <v>24</v>
      </c>
      <c r="L58" s="12">
        <v>0</v>
      </c>
      <c r="M58" s="77" t="s">
        <v>25</v>
      </c>
      <c r="N58" s="12">
        <v>5</v>
      </c>
      <c r="O58" s="14"/>
      <c r="P58" s="14"/>
    </row>
    <row r="59" spans="1:14" ht="16.5">
      <c r="A59" s="7">
        <v>54</v>
      </c>
      <c r="B59" s="6">
        <v>33</v>
      </c>
      <c r="C59" s="70" t="s">
        <v>57</v>
      </c>
      <c r="D59" s="27" t="s">
        <v>74</v>
      </c>
      <c r="E59" s="7" t="s">
        <v>2</v>
      </c>
      <c r="F59" s="23">
        <v>1966</v>
      </c>
      <c r="G59" s="27" t="s">
        <v>92</v>
      </c>
      <c r="H59" s="21" t="str">
        <f t="shared" si="0"/>
        <v>C</v>
      </c>
      <c r="I59" s="10">
        <f>COUNTIF(H$6:H59,H59)</f>
        <v>14</v>
      </c>
      <c r="J59" s="78">
        <v>0.04204861111111111</v>
      </c>
      <c r="K59" s="11" t="s">
        <v>24</v>
      </c>
      <c r="L59" s="6">
        <v>0</v>
      </c>
      <c r="M59" s="48"/>
      <c r="N59" s="6">
        <v>7</v>
      </c>
    </row>
    <row r="60" spans="1:14" ht="16.5">
      <c r="A60" s="20">
        <v>55</v>
      </c>
      <c r="B60" s="6">
        <v>24</v>
      </c>
      <c r="C60" s="72" t="s">
        <v>144</v>
      </c>
      <c r="D60" s="29" t="s">
        <v>145</v>
      </c>
      <c r="E60" s="7" t="s">
        <v>2</v>
      </c>
      <c r="F60" s="13">
        <v>1942</v>
      </c>
      <c r="G60" s="28" t="s">
        <v>146</v>
      </c>
      <c r="H60" s="21" t="s">
        <v>153</v>
      </c>
      <c r="I60" s="10">
        <f>COUNTIF(H$6:H60,H60)</f>
        <v>4</v>
      </c>
      <c r="J60" s="78">
        <v>0.047997685185185185</v>
      </c>
      <c r="K60" s="11"/>
      <c r="L60" s="6">
        <v>7</v>
      </c>
      <c r="M60" s="48"/>
      <c r="N60" s="6"/>
    </row>
    <row r="61" spans="1:12" ht="16.5">
      <c r="A61" s="16"/>
      <c r="B61" s="15"/>
      <c r="C61" s="16"/>
      <c r="D61" s="30"/>
      <c r="E61" s="16"/>
      <c r="F61" s="16"/>
      <c r="G61" s="30"/>
      <c r="H61" s="17"/>
      <c r="I61" s="17"/>
      <c r="J61" s="80"/>
      <c r="K61" s="18"/>
      <c r="L61" s="15"/>
    </row>
    <row r="62" spans="1:14" s="74" customFormat="1" ht="16.5" customHeight="1">
      <c r="A62" s="211" t="s">
        <v>35</v>
      </c>
      <c r="B62" s="211"/>
      <c r="C62" s="211"/>
      <c r="D62" s="211"/>
      <c r="E62" s="211"/>
      <c r="F62" s="211"/>
      <c r="G62" s="26"/>
      <c r="H62" s="81"/>
      <c r="I62" s="81"/>
      <c r="J62" s="24"/>
      <c r="K62" s="4"/>
      <c r="L62" s="4"/>
      <c r="M62" s="36"/>
      <c r="N62" s="18"/>
    </row>
    <row r="63" spans="1:14" s="74" customFormat="1" ht="16.5" customHeight="1">
      <c r="A63" s="211" t="s">
        <v>32</v>
      </c>
      <c r="B63" s="211"/>
      <c r="C63" s="211"/>
      <c r="D63" s="211"/>
      <c r="E63" s="211"/>
      <c r="F63" s="211"/>
      <c r="G63" s="26"/>
      <c r="H63" s="81"/>
      <c r="I63" s="81"/>
      <c r="J63" s="24"/>
      <c r="K63" s="4"/>
      <c r="L63" s="4"/>
      <c r="M63" s="36"/>
      <c r="N63" s="18"/>
    </row>
  </sheetData>
  <sheetProtection/>
  <mergeCells count="4">
    <mergeCell ref="A2:J2"/>
    <mergeCell ref="A3:J3"/>
    <mergeCell ref="A63:F63"/>
    <mergeCell ref="A62:F6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1" width="4.57421875" style="31" customWidth="1"/>
    <col min="2" max="2" width="6.421875" style="31" customWidth="1"/>
    <col min="3" max="3" width="15.7109375" style="32" customWidth="1"/>
    <col min="4" max="4" width="8.57421875" style="83" customWidth="1"/>
    <col min="5" max="5" width="4.28125" style="32" customWidth="1"/>
    <col min="6" max="6" width="6.57421875" style="33" customWidth="1"/>
    <col min="7" max="7" width="22.140625" style="34" customWidth="1"/>
    <col min="8" max="8" width="4.7109375" style="35" customWidth="1"/>
    <col min="9" max="9" width="4.00390625" style="35" hidden="1" customWidth="1"/>
    <col min="10" max="10" width="12.7109375" style="25" customWidth="1"/>
    <col min="11" max="11" width="6.140625" style="36" hidden="1" customWidth="1"/>
    <col min="12" max="12" width="4.28125" style="31" hidden="1" customWidth="1"/>
    <col min="13" max="13" width="6.8515625" style="36" hidden="1" customWidth="1"/>
    <col min="14" max="14" width="3.57421875" style="37" hidden="1" customWidth="1"/>
    <col min="15" max="15" width="9.140625" style="38" hidden="1" customWidth="1"/>
    <col min="16" max="16384" width="9.140625" style="38" customWidth="1"/>
  </cols>
  <sheetData>
    <row r="1" spans="5:6" ht="3.75" customHeight="1">
      <c r="E1" s="32" t="s">
        <v>5</v>
      </c>
      <c r="F1" s="33">
        <v>2017</v>
      </c>
    </row>
    <row r="2" spans="1:10" ht="60.75" customHeight="1">
      <c r="A2" s="209" t="s">
        <v>37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8.75" customHeight="1">
      <c r="A3" s="210" t="s">
        <v>36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8.75" customHeight="1" thickBot="1">
      <c r="A4" s="213" t="s">
        <v>154</v>
      </c>
      <c r="B4" s="213"/>
      <c r="C4" s="213"/>
      <c r="J4" s="25" t="s">
        <v>34</v>
      </c>
    </row>
    <row r="5" spans="1:15" ht="36.75" customHeight="1" thickBot="1">
      <c r="A5" s="39" t="s">
        <v>30</v>
      </c>
      <c r="B5" s="84" t="s">
        <v>8</v>
      </c>
      <c r="C5" s="40" t="s">
        <v>65</v>
      </c>
      <c r="D5" s="85" t="s">
        <v>64</v>
      </c>
      <c r="E5" s="41" t="s">
        <v>4</v>
      </c>
      <c r="F5" s="86" t="s">
        <v>6</v>
      </c>
      <c r="G5" s="42" t="s">
        <v>0</v>
      </c>
      <c r="H5" s="43" t="s">
        <v>7</v>
      </c>
      <c r="I5" s="87" t="s">
        <v>9</v>
      </c>
      <c r="J5" s="45" t="s">
        <v>1</v>
      </c>
      <c r="K5" s="46" t="s">
        <v>26</v>
      </c>
      <c r="L5" s="47" t="s">
        <v>27</v>
      </c>
      <c r="M5" s="48" t="s">
        <v>128</v>
      </c>
      <c r="N5" s="49" t="s">
        <v>129</v>
      </c>
      <c r="O5" s="50"/>
    </row>
    <row r="6" spans="1:14" s="107" customFormat="1" ht="16.5">
      <c r="A6" s="98">
        <v>1</v>
      </c>
      <c r="B6" s="98">
        <v>22</v>
      </c>
      <c r="C6" s="99" t="s">
        <v>117</v>
      </c>
      <c r="D6" s="100" t="s">
        <v>118</v>
      </c>
      <c r="E6" s="101" t="s">
        <v>2</v>
      </c>
      <c r="F6" s="102">
        <v>1983</v>
      </c>
      <c r="G6" s="100" t="s">
        <v>23</v>
      </c>
      <c r="H6" s="103" t="str">
        <f>IF($E6="m",IF($F$1-$F6&gt;19,IF($F$1-$F6&lt;40,"A",IF($F$1-$F6&gt;49,IF($F$1-$F6&gt;59,IF($F$1-$F6&gt;69,"E","D"),"C"),"B")),"JM"),IF($F$1-$F6&gt;19,IF($F$1-$F6&lt;40,"F",IF($F$1-$F6&lt;50,"G","H")),"JŽ"))</f>
        <v>A</v>
      </c>
      <c r="I6" s="103">
        <f>COUNTIF(H$6:H6,H6)</f>
        <v>1</v>
      </c>
      <c r="J6" s="104">
        <v>0.02494212962962963</v>
      </c>
      <c r="K6" s="105"/>
      <c r="L6" s="106">
        <v>7</v>
      </c>
      <c r="M6" s="105"/>
      <c r="N6" s="106">
        <v>5</v>
      </c>
    </row>
    <row r="7" spans="1:14" s="129" customFormat="1" ht="16.5">
      <c r="A7" s="119">
        <v>2</v>
      </c>
      <c r="B7" s="119">
        <v>25</v>
      </c>
      <c r="C7" s="120" t="s">
        <v>59</v>
      </c>
      <c r="D7" s="121" t="s">
        <v>82</v>
      </c>
      <c r="E7" s="122" t="s">
        <v>2</v>
      </c>
      <c r="F7" s="123">
        <v>1992</v>
      </c>
      <c r="G7" s="121" t="s">
        <v>161</v>
      </c>
      <c r="H7" s="124" t="str">
        <f>IF($E7="m",IF($F$1-$F7&gt;19,IF($F$1-$F7&lt;40,"A",IF($F$1-$F7&gt;49,IF($F$1-$F7&gt;59,IF($F$1-$F7&gt;69,"E","D"),"C"),"B")),"JM"),IF($F$1-$F7&gt;19,IF($F$1-$F7&lt;40,"F",IF($F$1-$F7&lt;50,"G","H")),"JŽ"))</f>
        <v>A</v>
      </c>
      <c r="I7" s="125">
        <f>COUNTIF(H$6:H7,H7)</f>
        <v>2</v>
      </c>
      <c r="J7" s="126">
        <v>0.025104166666666664</v>
      </c>
      <c r="K7" s="127" t="s">
        <v>24</v>
      </c>
      <c r="L7" s="119">
        <v>0</v>
      </c>
      <c r="M7" s="128" t="s">
        <v>25</v>
      </c>
      <c r="N7" s="119">
        <v>5</v>
      </c>
    </row>
    <row r="8" spans="1:14" s="141" customFormat="1" ht="16.5">
      <c r="A8" s="139">
        <v>3</v>
      </c>
      <c r="B8" s="131">
        <v>58</v>
      </c>
      <c r="C8" s="132" t="s">
        <v>44</v>
      </c>
      <c r="D8" s="133" t="s">
        <v>66</v>
      </c>
      <c r="E8" s="134" t="s">
        <v>2</v>
      </c>
      <c r="F8" s="135">
        <v>1970</v>
      </c>
      <c r="G8" s="133" t="s">
        <v>15</v>
      </c>
      <c r="H8" s="146" t="str">
        <f>IF($E8="m",IF($F$1-$F8&gt;19,IF($F$1-$F8&lt;40,"A",IF($F$1-$F8&gt;49,IF($F$1-$F8&gt;59,IF($F$1-$F8&gt;69,"E","D"),"C"),"B")),"JM"),IF($F$1-$F8&gt;19,IF($F$1-$F8&lt;40,"F",IF($F$1-$F8&lt;50,"G","H")),"JŽ"))</f>
        <v>B</v>
      </c>
      <c r="I8" s="131">
        <f>COUNTIF(H$6:H8,H8)</f>
        <v>1</v>
      </c>
      <c r="J8" s="137">
        <v>0.02550925925925926</v>
      </c>
      <c r="K8" s="148" t="s">
        <v>24</v>
      </c>
      <c r="L8" s="149">
        <v>0</v>
      </c>
      <c r="M8" s="150" t="s">
        <v>24</v>
      </c>
      <c r="N8" s="149">
        <v>0</v>
      </c>
    </row>
    <row r="9" spans="1:14" ht="16.5" hidden="1">
      <c r="A9" s="47">
        <v>13</v>
      </c>
      <c r="B9" s="47">
        <v>13</v>
      </c>
      <c r="C9" s="90" t="s">
        <v>38</v>
      </c>
      <c r="D9" s="56" t="s">
        <v>47</v>
      </c>
      <c r="E9" s="54" t="s">
        <v>2</v>
      </c>
      <c r="F9" s="55">
        <v>1988</v>
      </c>
      <c r="G9" s="56" t="s">
        <v>85</v>
      </c>
      <c r="H9" s="89" t="str">
        <f aca="true" t="shared" si="0" ref="H9:H17">IF($E9="m",IF($F$1-$F9&gt;19,IF($F$1-$F9&lt;40,"A",IF($F$1-$F9&gt;49,IF($F$1-$F9&gt;59,IF($F$1-$F9&gt;69,"E","D"),"C"),"B")),"JM"),IF($F$1-$F9&gt;19,IF($F$1-$F9&lt;40,"F",IF($F$1-$F9&lt;50,"G","H")),"JŽ"))</f>
        <v>A</v>
      </c>
      <c r="I9" s="57">
        <f>COUNTIF(H$6:H9,H9)</f>
        <v>3</v>
      </c>
      <c r="J9" s="58">
        <v>0.02936342592592592</v>
      </c>
      <c r="K9" s="48" t="s">
        <v>24</v>
      </c>
      <c r="L9" s="47">
        <v>0</v>
      </c>
      <c r="M9" s="53" t="s">
        <v>24</v>
      </c>
      <c r="N9" s="47">
        <v>0</v>
      </c>
    </row>
    <row r="10" spans="1:14" ht="16.5" hidden="1">
      <c r="A10" s="88">
        <v>15</v>
      </c>
      <c r="B10" s="47">
        <v>38</v>
      </c>
      <c r="C10" s="90" t="s">
        <v>39</v>
      </c>
      <c r="D10" s="56" t="s">
        <v>67</v>
      </c>
      <c r="E10" s="54" t="s">
        <v>2</v>
      </c>
      <c r="F10" s="55">
        <v>1984</v>
      </c>
      <c r="G10" s="56" t="s">
        <v>10</v>
      </c>
      <c r="H10" s="89" t="str">
        <f t="shared" si="0"/>
        <v>A</v>
      </c>
      <c r="I10" s="57">
        <f>COUNTIF(H$6:H10,H10)</f>
        <v>4</v>
      </c>
      <c r="J10" s="58">
        <v>0.02974537037037037</v>
      </c>
      <c r="K10" s="48" t="s">
        <v>24</v>
      </c>
      <c r="L10" s="47">
        <v>0</v>
      </c>
      <c r="M10" s="53" t="s">
        <v>24</v>
      </c>
      <c r="N10" s="47">
        <v>0</v>
      </c>
    </row>
    <row r="11" spans="1:14" ht="16.5" hidden="1">
      <c r="A11" s="47">
        <v>17</v>
      </c>
      <c r="B11" s="47">
        <v>26</v>
      </c>
      <c r="C11" s="90" t="s">
        <v>116</v>
      </c>
      <c r="D11" s="56" t="s">
        <v>104</v>
      </c>
      <c r="E11" s="54" t="s">
        <v>2</v>
      </c>
      <c r="F11" s="55">
        <v>1983</v>
      </c>
      <c r="G11" s="56" t="s">
        <v>126</v>
      </c>
      <c r="H11" s="89" t="str">
        <f t="shared" si="0"/>
        <v>A</v>
      </c>
      <c r="I11" s="57">
        <f>COUNTIF(H$6:H11,H11)</f>
        <v>5</v>
      </c>
      <c r="J11" s="58">
        <v>0.029988425925925922</v>
      </c>
      <c r="K11" s="48" t="s">
        <v>25</v>
      </c>
      <c r="L11" s="47">
        <v>7</v>
      </c>
      <c r="M11" s="53" t="s">
        <v>25</v>
      </c>
      <c r="N11" s="47">
        <v>5</v>
      </c>
    </row>
    <row r="12" spans="1:14" ht="16.5" hidden="1">
      <c r="A12" s="88">
        <v>20</v>
      </c>
      <c r="B12" s="47">
        <v>43</v>
      </c>
      <c r="C12" s="90" t="s">
        <v>113</v>
      </c>
      <c r="D12" s="56" t="s">
        <v>66</v>
      </c>
      <c r="E12" s="54" t="s">
        <v>2</v>
      </c>
      <c r="F12" s="55">
        <v>1982</v>
      </c>
      <c r="G12" s="56" t="s">
        <v>127</v>
      </c>
      <c r="H12" s="89" t="str">
        <f t="shared" si="0"/>
        <v>A</v>
      </c>
      <c r="I12" s="57">
        <f>COUNTIF(H$6:H12,H12)</f>
        <v>6</v>
      </c>
      <c r="J12" s="58">
        <v>0.03043981481481482</v>
      </c>
      <c r="K12" s="48" t="s">
        <v>25</v>
      </c>
      <c r="L12" s="47">
        <v>7</v>
      </c>
      <c r="M12" s="53" t="s">
        <v>25</v>
      </c>
      <c r="N12" s="47">
        <v>5</v>
      </c>
    </row>
    <row r="13" spans="1:14" s="64" customFormat="1" ht="16.5" hidden="1">
      <c r="A13" s="47">
        <v>24</v>
      </c>
      <c r="B13" s="47">
        <v>42</v>
      </c>
      <c r="C13" s="90" t="s">
        <v>50</v>
      </c>
      <c r="D13" s="56" t="s">
        <v>75</v>
      </c>
      <c r="E13" s="54" t="s">
        <v>2</v>
      </c>
      <c r="F13" s="55">
        <v>1978</v>
      </c>
      <c r="G13" s="56" t="s">
        <v>10</v>
      </c>
      <c r="H13" s="89" t="str">
        <f t="shared" si="0"/>
        <v>A</v>
      </c>
      <c r="I13" s="57">
        <f>COUNTIF(H$6:H13,H13)</f>
        <v>7</v>
      </c>
      <c r="J13" s="58">
        <v>0.03090277777777778</v>
      </c>
      <c r="K13" s="51"/>
      <c r="L13" s="52">
        <v>7</v>
      </c>
      <c r="M13" s="51"/>
      <c r="N13" s="52">
        <v>7</v>
      </c>
    </row>
    <row r="14" spans="1:14" ht="16.5" hidden="1">
      <c r="A14" s="88">
        <v>32</v>
      </c>
      <c r="B14" s="47">
        <v>3</v>
      </c>
      <c r="C14" s="90" t="s">
        <v>47</v>
      </c>
      <c r="D14" s="56" t="s">
        <v>72</v>
      </c>
      <c r="E14" s="54" t="s">
        <v>2</v>
      </c>
      <c r="F14" s="55">
        <v>1980</v>
      </c>
      <c r="G14" s="56" t="s">
        <v>16</v>
      </c>
      <c r="H14" s="89" t="str">
        <f t="shared" si="0"/>
        <v>A</v>
      </c>
      <c r="I14" s="57">
        <f>COUNTIF(H$6:H14,H14)</f>
        <v>8</v>
      </c>
      <c r="J14" s="58">
        <v>0.03255787037037037</v>
      </c>
      <c r="K14" s="48" t="s">
        <v>24</v>
      </c>
      <c r="L14" s="47">
        <v>0</v>
      </c>
      <c r="M14" s="53" t="s">
        <v>24</v>
      </c>
      <c r="N14" s="47">
        <v>0</v>
      </c>
    </row>
    <row r="15" spans="1:14" ht="16.5" hidden="1">
      <c r="A15" s="47">
        <v>35</v>
      </c>
      <c r="B15" s="47">
        <v>1</v>
      </c>
      <c r="C15" s="59" t="s">
        <v>138</v>
      </c>
      <c r="D15" s="63" t="s">
        <v>66</v>
      </c>
      <c r="E15" s="54" t="s">
        <v>2</v>
      </c>
      <c r="F15" s="54">
        <v>1985</v>
      </c>
      <c r="G15" s="60" t="s">
        <v>11</v>
      </c>
      <c r="H15" s="89" t="str">
        <f t="shared" si="0"/>
        <v>A</v>
      </c>
      <c r="I15" s="57">
        <f>COUNTIF(H$6:H15,H15)</f>
        <v>9</v>
      </c>
      <c r="J15" s="58">
        <v>0.033935185185185186</v>
      </c>
      <c r="K15" s="48"/>
      <c r="L15" s="47">
        <v>7</v>
      </c>
      <c r="M15" s="53" t="s">
        <v>25</v>
      </c>
      <c r="N15" s="47">
        <v>5</v>
      </c>
    </row>
    <row r="16" spans="1:14" ht="16.5" hidden="1">
      <c r="A16" s="88">
        <v>37</v>
      </c>
      <c r="B16" s="47">
        <v>18</v>
      </c>
      <c r="C16" s="90" t="s">
        <v>62</v>
      </c>
      <c r="D16" s="56" t="s">
        <v>47</v>
      </c>
      <c r="E16" s="54" t="s">
        <v>2</v>
      </c>
      <c r="F16" s="55">
        <v>1986</v>
      </c>
      <c r="G16" s="56" t="s">
        <v>17</v>
      </c>
      <c r="H16" s="89" t="str">
        <f t="shared" si="0"/>
        <v>A</v>
      </c>
      <c r="I16" s="57">
        <f>COUNTIF(H$6:H16,H16)</f>
        <v>10</v>
      </c>
      <c r="J16" s="58">
        <v>0.034722222222222224</v>
      </c>
      <c r="K16" s="48" t="s">
        <v>24</v>
      </c>
      <c r="L16" s="47">
        <v>0</v>
      </c>
      <c r="M16" s="53" t="s">
        <v>25</v>
      </c>
      <c r="N16" s="47">
        <v>5</v>
      </c>
    </row>
    <row r="17" spans="1:14" ht="16.5" hidden="1">
      <c r="A17" s="47">
        <v>39</v>
      </c>
      <c r="B17" s="47">
        <v>15</v>
      </c>
      <c r="C17" s="90" t="s">
        <v>140</v>
      </c>
      <c r="D17" s="56" t="s">
        <v>141</v>
      </c>
      <c r="E17" s="54" t="s">
        <v>2</v>
      </c>
      <c r="F17" s="55">
        <v>1988</v>
      </c>
      <c r="G17" s="56" t="s">
        <v>20</v>
      </c>
      <c r="H17" s="89" t="str">
        <f t="shared" si="0"/>
        <v>A</v>
      </c>
      <c r="I17" s="57">
        <f>COUNTIF(H$6:H17,H17)</f>
        <v>11</v>
      </c>
      <c r="J17" s="58">
        <v>0.035312500000000004</v>
      </c>
      <c r="K17" s="48"/>
      <c r="L17" s="47">
        <v>7</v>
      </c>
      <c r="M17" s="53" t="s">
        <v>25</v>
      </c>
      <c r="N17" s="47">
        <v>5</v>
      </c>
    </row>
    <row r="18" spans="1:14" ht="16.5" hidden="1">
      <c r="A18" s="88">
        <v>43</v>
      </c>
      <c r="B18" s="47">
        <v>29</v>
      </c>
      <c r="C18" s="90" t="s">
        <v>41</v>
      </c>
      <c r="D18" s="56" t="s">
        <v>68</v>
      </c>
      <c r="E18" s="54" t="s">
        <v>2</v>
      </c>
      <c r="F18" s="55">
        <v>2003</v>
      </c>
      <c r="G18" s="56" t="s">
        <v>14</v>
      </c>
      <c r="H18" s="89" t="s">
        <v>28</v>
      </c>
      <c r="I18" s="57">
        <f>COUNTIF(H$6:H18,H18)</f>
        <v>12</v>
      </c>
      <c r="J18" s="58">
        <v>0.03579861111111111</v>
      </c>
      <c r="K18" s="48" t="s">
        <v>24</v>
      </c>
      <c r="L18" s="47">
        <v>0</v>
      </c>
      <c r="M18" s="53" t="s">
        <v>24</v>
      </c>
      <c r="N18" s="47">
        <v>0</v>
      </c>
    </row>
    <row r="19" spans="1:14" ht="16.5" hidden="1">
      <c r="A19" s="47">
        <v>44</v>
      </c>
      <c r="B19" s="47">
        <v>45</v>
      </c>
      <c r="C19" s="94" t="s">
        <v>100</v>
      </c>
      <c r="D19" s="63" t="s">
        <v>67</v>
      </c>
      <c r="E19" s="54" t="s">
        <v>2</v>
      </c>
      <c r="F19" s="61">
        <v>1987</v>
      </c>
      <c r="G19" s="62" t="s">
        <v>151</v>
      </c>
      <c r="H19" s="89" t="str">
        <f>IF($E19="m",IF($F$1-$F19&gt;19,IF($F$1-$F19&lt;40,"A",IF($F$1-$F19&gt;49,IF($F$1-$F19&gt;59,IF($F$1-$F19&gt;69,"E","D"),"C"),"B")),"JM"),IF($F$1-$F19&gt;19,IF($F$1-$F19&lt;40,"F",IF($F$1-$F19&lt;50,"G","H")),"JŽ"))</f>
        <v>A</v>
      </c>
      <c r="I19" s="57">
        <f>COUNTIF(H$6:H19,H19)</f>
        <v>13</v>
      </c>
      <c r="J19" s="58">
        <v>0.03582175925925926</v>
      </c>
      <c r="K19" s="48" t="s">
        <v>24</v>
      </c>
      <c r="L19" s="47">
        <v>0</v>
      </c>
      <c r="M19" s="53" t="s">
        <v>25</v>
      </c>
      <c r="N19" s="47">
        <v>5</v>
      </c>
    </row>
    <row r="20" spans="1:14" ht="16.5" hidden="1">
      <c r="A20" s="88">
        <v>46</v>
      </c>
      <c r="B20" s="47">
        <v>50</v>
      </c>
      <c r="C20" s="91" t="s">
        <v>100</v>
      </c>
      <c r="D20" s="56" t="s">
        <v>101</v>
      </c>
      <c r="E20" s="54" t="s">
        <v>2</v>
      </c>
      <c r="F20" s="55">
        <v>1990</v>
      </c>
      <c r="G20" s="56" t="s">
        <v>12</v>
      </c>
      <c r="H20" s="89" t="str">
        <f>IF($E20="m",IF($F$1-$F20&gt;19,IF($F$1-$F20&lt;40,"A",IF($F$1-$F20&gt;49,IF($F$1-$F20&gt;59,IF($F$1-$F20&gt;69,"E","D"),"C"),"B")),"JM"),IF($F$1-$F20&gt;19,IF($F$1-$F20&lt;40,"F",IF($F$1-$F20&lt;50,"G","H")),"JŽ"))</f>
        <v>A</v>
      </c>
      <c r="I20" s="57">
        <f>COUNTIF(H$6:H20,H20)</f>
        <v>14</v>
      </c>
      <c r="J20" s="58">
        <v>0.037175925925925925</v>
      </c>
      <c r="K20" s="48" t="s">
        <v>24</v>
      </c>
      <c r="L20" s="47">
        <v>0</v>
      </c>
      <c r="M20" s="53" t="s">
        <v>25</v>
      </c>
      <c r="N20" s="47">
        <v>5</v>
      </c>
    </row>
    <row r="21" spans="1:14" ht="16.5" hidden="1">
      <c r="A21" s="47">
        <v>50</v>
      </c>
      <c r="B21" s="47">
        <v>46</v>
      </c>
      <c r="C21" s="90" t="s">
        <v>130</v>
      </c>
      <c r="D21" s="56" t="s">
        <v>131</v>
      </c>
      <c r="E21" s="54" t="s">
        <v>2</v>
      </c>
      <c r="F21" s="55">
        <v>1992</v>
      </c>
      <c r="G21" s="56" t="s">
        <v>134</v>
      </c>
      <c r="H21" s="89" t="str">
        <f>IF($E21="m",IF($F$1-$F21&gt;19,IF($F$1-$F21&lt;40,"A",IF($F$1-$F21&gt;49,IF($F$1-$F21&gt;59,IF($F$1-$F21&gt;69,"E","D"),"C"),"B")),"JM"),IF($F$1-$F21&gt;19,IF($F$1-$F21&lt;40,"F",IF($F$1-$F21&lt;50,"G","H")),"JŽ"))</f>
        <v>A</v>
      </c>
      <c r="I21" s="57">
        <f>COUNTIF(H$6:H21,H21)</f>
        <v>15</v>
      </c>
      <c r="J21" s="58">
        <v>0.03961805555555555</v>
      </c>
      <c r="K21" s="48"/>
      <c r="L21" s="47">
        <v>7</v>
      </c>
      <c r="M21" s="53" t="s">
        <v>24</v>
      </c>
      <c r="N21" s="47">
        <v>0</v>
      </c>
    </row>
    <row r="22" spans="1:14" ht="16.5" hidden="1">
      <c r="A22" s="88">
        <v>53</v>
      </c>
      <c r="B22" s="47">
        <v>48</v>
      </c>
      <c r="C22" s="90" t="s">
        <v>133</v>
      </c>
      <c r="D22" s="56" t="s">
        <v>75</v>
      </c>
      <c r="E22" s="54" t="s">
        <v>2</v>
      </c>
      <c r="F22" s="55">
        <v>1986</v>
      </c>
      <c r="G22" s="56" t="s">
        <v>136</v>
      </c>
      <c r="H22" s="89" t="str">
        <f>IF($E22="m",IF($F$1-$F22&gt;19,IF($F$1-$F22&lt;40,"A",IF($F$1-$F22&gt;49,IF($F$1-$F22&gt;59,IF($F$1-$F22&gt;69,"E","D"),"C"),"B")),"JM"),IF($F$1-$F22&gt;19,IF($F$1-$F22&lt;40,"F",IF($F$1-$F22&lt;50,"G","H")),"JŽ"))</f>
        <v>A</v>
      </c>
      <c r="I22" s="57">
        <f>COUNTIF(H$6:H22,H22)</f>
        <v>16</v>
      </c>
      <c r="J22" s="58">
        <v>0.04108796296296296</v>
      </c>
      <c r="K22" s="48"/>
      <c r="L22" s="47">
        <v>7</v>
      </c>
      <c r="M22" s="53" t="s">
        <v>25</v>
      </c>
      <c r="N22" s="47">
        <v>5</v>
      </c>
    </row>
    <row r="23" spans="1:14" ht="16.5" hidden="1">
      <c r="A23" s="157">
        <v>3</v>
      </c>
      <c r="B23" s="158">
        <v>58</v>
      </c>
      <c r="C23" s="159" t="s">
        <v>44</v>
      </c>
      <c r="D23" s="160" t="s">
        <v>66</v>
      </c>
      <c r="E23" s="161" t="s">
        <v>2</v>
      </c>
      <c r="F23" s="162">
        <v>1970</v>
      </c>
      <c r="G23" s="160" t="s">
        <v>15</v>
      </c>
      <c r="H23" s="163" t="str">
        <f>IF($E23="m",IF($F$1-$F23&gt;19,IF($F$1-$F23&lt;40,"A",IF($F$1-$F23&gt;49,IF($F$1-$F23&gt;59,IF($F$1-$F23&gt;69,"E","D"),"C"),"B")),"JM"),IF($F$1-$F23&gt;19,IF($F$1-$F23&lt;40,"F",IF($F$1-$F23&lt;50,"G","H")),"JŽ"))</f>
        <v>B</v>
      </c>
      <c r="I23" s="158">
        <f>COUNTIF(H$6:H23,H23)</f>
        <v>2</v>
      </c>
      <c r="J23" s="164">
        <v>0.02550925925925926</v>
      </c>
      <c r="K23" s="48" t="s">
        <v>25</v>
      </c>
      <c r="L23" s="47">
        <v>7</v>
      </c>
      <c r="M23" s="53" t="s">
        <v>25</v>
      </c>
      <c r="N23" s="47">
        <v>5</v>
      </c>
    </row>
    <row r="24" spans="1:14" ht="30.75" customHeight="1">
      <c r="A24" s="214" t="s">
        <v>155</v>
      </c>
      <c r="B24" s="214"/>
      <c r="C24" s="214"/>
      <c r="D24" s="152"/>
      <c r="E24" s="153"/>
      <c r="F24" s="154"/>
      <c r="G24" s="152"/>
      <c r="H24" s="67"/>
      <c r="I24" s="151"/>
      <c r="J24" s="155"/>
      <c r="K24" s="46"/>
      <c r="L24" s="47"/>
      <c r="M24" s="53"/>
      <c r="N24" s="47"/>
    </row>
    <row r="25" spans="1:14" s="107" customFormat="1" ht="16.5">
      <c r="A25" s="106">
        <v>1</v>
      </c>
      <c r="B25" s="106">
        <v>40</v>
      </c>
      <c r="C25" s="115" t="s">
        <v>149</v>
      </c>
      <c r="D25" s="116" t="s">
        <v>150</v>
      </c>
      <c r="E25" s="110" t="s">
        <v>2</v>
      </c>
      <c r="F25" s="117">
        <v>1972</v>
      </c>
      <c r="G25" s="118" t="s">
        <v>163</v>
      </c>
      <c r="H25" s="112" t="str">
        <f aca="true" t="shared" si="1" ref="H25:H36">IF($E25="m",IF($F$1-$F25&gt;19,IF($F$1-$F25&lt;40,"A",IF($F$1-$F25&gt;49,IF($F$1-$F25&gt;59,IF($F$1-$F25&gt;69,"E","D"),"C"),"B")),"JM"),IF($F$1-$F25&gt;19,IF($F$1-$F25&lt;40,"F",IF($F$1-$F25&lt;50,"G","H")),"JŽ"))</f>
        <v>B</v>
      </c>
      <c r="I25" s="112">
        <f>COUNTIF(H$6:H25,H25)</f>
        <v>3</v>
      </c>
      <c r="J25" s="113">
        <v>0.027083333333333334</v>
      </c>
      <c r="K25" s="105"/>
      <c r="L25" s="106">
        <v>7</v>
      </c>
      <c r="M25" s="105"/>
      <c r="N25" s="106">
        <v>5</v>
      </c>
    </row>
    <row r="26" spans="1:14" s="129" customFormat="1" ht="16.5">
      <c r="A26" s="119">
        <v>2</v>
      </c>
      <c r="B26" s="119">
        <v>19</v>
      </c>
      <c r="C26" s="120" t="s">
        <v>162</v>
      </c>
      <c r="D26" s="121" t="s">
        <v>74</v>
      </c>
      <c r="E26" s="122" t="s">
        <v>2</v>
      </c>
      <c r="F26" s="123">
        <v>1973</v>
      </c>
      <c r="G26" s="121" t="s">
        <v>19</v>
      </c>
      <c r="H26" s="124" t="str">
        <f t="shared" si="1"/>
        <v>B</v>
      </c>
      <c r="I26" s="125">
        <f>COUNTIF(H$6:H26,H26)</f>
        <v>4</v>
      </c>
      <c r="J26" s="126">
        <v>0.02753472222222222</v>
      </c>
      <c r="K26" s="127" t="s">
        <v>25</v>
      </c>
      <c r="L26" s="119">
        <v>7</v>
      </c>
      <c r="M26" s="128" t="s">
        <v>25</v>
      </c>
      <c r="N26" s="119">
        <v>5</v>
      </c>
    </row>
    <row r="27" spans="1:14" s="141" customFormat="1" ht="16.5">
      <c r="A27" s="130">
        <v>3</v>
      </c>
      <c r="B27" s="139">
        <v>56</v>
      </c>
      <c r="C27" s="142" t="s">
        <v>63</v>
      </c>
      <c r="D27" s="143" t="s">
        <v>84</v>
      </c>
      <c r="E27" s="144" t="s">
        <v>2</v>
      </c>
      <c r="F27" s="145">
        <v>1973</v>
      </c>
      <c r="G27" s="143" t="s">
        <v>94</v>
      </c>
      <c r="H27" s="136" t="str">
        <f t="shared" si="1"/>
        <v>B</v>
      </c>
      <c r="I27" s="146">
        <f>COUNTIF(H$6:H27,H27)</f>
        <v>5</v>
      </c>
      <c r="J27" s="147">
        <v>0.02980324074074074</v>
      </c>
      <c r="K27" s="138" t="s">
        <v>24</v>
      </c>
      <c r="L27" s="139">
        <v>0</v>
      </c>
      <c r="M27" s="140" t="s">
        <v>25</v>
      </c>
      <c r="N27" s="139">
        <v>5</v>
      </c>
    </row>
    <row r="28" spans="1:14" ht="16.5" hidden="1">
      <c r="A28" s="47">
        <v>18</v>
      </c>
      <c r="B28" s="47">
        <v>55</v>
      </c>
      <c r="C28" s="90" t="s">
        <v>46</v>
      </c>
      <c r="D28" s="56" t="s">
        <v>69</v>
      </c>
      <c r="E28" s="54" t="s">
        <v>2</v>
      </c>
      <c r="F28" s="55">
        <v>1975</v>
      </c>
      <c r="G28" s="56" t="s">
        <v>18</v>
      </c>
      <c r="H28" s="89" t="str">
        <f t="shared" si="1"/>
        <v>B</v>
      </c>
      <c r="I28" s="57">
        <f>COUNTIF(H$6:H28,H28)</f>
        <v>6</v>
      </c>
      <c r="J28" s="58">
        <v>0.030046296296296297</v>
      </c>
      <c r="K28" s="48" t="s">
        <v>24</v>
      </c>
      <c r="L28" s="47">
        <v>0</v>
      </c>
      <c r="M28" s="53" t="s">
        <v>24</v>
      </c>
      <c r="N28" s="47">
        <v>0</v>
      </c>
    </row>
    <row r="29" spans="1:14" ht="16.5" hidden="1">
      <c r="A29" s="88">
        <v>19</v>
      </c>
      <c r="B29" s="47">
        <v>10</v>
      </c>
      <c r="C29" s="90" t="s">
        <v>54</v>
      </c>
      <c r="D29" s="56" t="s">
        <v>68</v>
      </c>
      <c r="E29" s="54" t="s">
        <v>2</v>
      </c>
      <c r="F29" s="55">
        <v>1977</v>
      </c>
      <c r="G29" s="56" t="s">
        <v>91</v>
      </c>
      <c r="H29" s="89" t="str">
        <f t="shared" si="1"/>
        <v>B</v>
      </c>
      <c r="I29" s="57">
        <f>COUNTIF(H$6:H29,H29)</f>
        <v>7</v>
      </c>
      <c r="J29" s="58">
        <v>0.03027777777777778</v>
      </c>
      <c r="K29" s="48" t="s">
        <v>24</v>
      </c>
      <c r="L29" s="47">
        <v>0</v>
      </c>
      <c r="M29" s="53" t="s">
        <v>24</v>
      </c>
      <c r="N29" s="47">
        <v>0</v>
      </c>
    </row>
    <row r="30" spans="1:14" ht="16.5" hidden="1">
      <c r="A30" s="47">
        <v>21</v>
      </c>
      <c r="B30" s="47">
        <v>49</v>
      </c>
      <c r="C30" s="94" t="s">
        <v>152</v>
      </c>
      <c r="D30" s="63" t="s">
        <v>112</v>
      </c>
      <c r="E30" s="54" t="s">
        <v>2</v>
      </c>
      <c r="F30" s="54">
        <v>1976</v>
      </c>
      <c r="G30" s="63" t="s">
        <v>17</v>
      </c>
      <c r="H30" s="89" t="str">
        <f t="shared" si="1"/>
        <v>B</v>
      </c>
      <c r="I30" s="57">
        <f>COUNTIF(H$6:H30,H30)</f>
        <v>8</v>
      </c>
      <c r="J30" s="58">
        <v>0.0305787037037037</v>
      </c>
      <c r="K30" s="48" t="s">
        <v>25</v>
      </c>
      <c r="L30" s="47">
        <v>7</v>
      </c>
      <c r="M30" s="53" t="s">
        <v>24</v>
      </c>
      <c r="N30" s="47">
        <v>0</v>
      </c>
    </row>
    <row r="31" spans="1:14" ht="16.5" hidden="1">
      <c r="A31" s="88">
        <v>22</v>
      </c>
      <c r="B31" s="47">
        <v>2</v>
      </c>
      <c r="C31" s="90" t="s">
        <v>111</v>
      </c>
      <c r="D31" s="56" t="s">
        <v>112</v>
      </c>
      <c r="E31" s="54" t="s">
        <v>2</v>
      </c>
      <c r="F31" s="55">
        <v>1977</v>
      </c>
      <c r="G31" s="56" t="s">
        <v>125</v>
      </c>
      <c r="H31" s="89" t="str">
        <f t="shared" si="1"/>
        <v>B</v>
      </c>
      <c r="I31" s="57">
        <f>COUNTIF(H$6:H31,H31)</f>
        <v>9</v>
      </c>
      <c r="J31" s="58">
        <v>0.03068287037037037</v>
      </c>
      <c r="K31" s="48"/>
      <c r="L31" s="47">
        <v>7</v>
      </c>
      <c r="M31" s="53" t="s">
        <v>25</v>
      </c>
      <c r="N31" s="47">
        <v>5</v>
      </c>
    </row>
    <row r="32" spans="1:14" ht="16.5" hidden="1">
      <c r="A32" s="47">
        <v>26</v>
      </c>
      <c r="B32" s="47">
        <v>39</v>
      </c>
      <c r="C32" s="90" t="s">
        <v>53</v>
      </c>
      <c r="D32" s="56" t="s">
        <v>78</v>
      </c>
      <c r="E32" s="54" t="s">
        <v>2</v>
      </c>
      <c r="F32" s="55">
        <v>1968</v>
      </c>
      <c r="G32" s="56" t="s">
        <v>90</v>
      </c>
      <c r="H32" s="89" t="str">
        <f t="shared" si="1"/>
        <v>B</v>
      </c>
      <c r="I32" s="57">
        <f>COUNTIF(H$6:H32,H32)</f>
        <v>10</v>
      </c>
      <c r="J32" s="58">
        <v>0.03137731481481481</v>
      </c>
      <c r="K32" s="48" t="s">
        <v>25</v>
      </c>
      <c r="L32" s="47">
        <v>7</v>
      </c>
      <c r="M32" s="53" t="s">
        <v>25</v>
      </c>
      <c r="N32" s="47">
        <v>5</v>
      </c>
    </row>
    <row r="33" spans="1:14" ht="16.5" hidden="1">
      <c r="A33" s="88">
        <v>28</v>
      </c>
      <c r="B33" s="47">
        <v>32</v>
      </c>
      <c r="C33" s="90" t="s">
        <v>49</v>
      </c>
      <c r="D33" s="56" t="s">
        <v>71</v>
      </c>
      <c r="E33" s="54" t="s">
        <v>2</v>
      </c>
      <c r="F33" s="55">
        <v>1973</v>
      </c>
      <c r="G33" s="56" t="s">
        <v>86</v>
      </c>
      <c r="H33" s="89" t="str">
        <f t="shared" si="1"/>
        <v>B</v>
      </c>
      <c r="I33" s="57">
        <f>COUNTIF(H$6:H33,H33)</f>
        <v>11</v>
      </c>
      <c r="J33" s="58">
        <v>0.03179398148148148</v>
      </c>
      <c r="K33" s="48"/>
      <c r="L33" s="47">
        <v>7</v>
      </c>
      <c r="M33" s="53" t="s">
        <v>25</v>
      </c>
      <c r="N33" s="47">
        <v>5</v>
      </c>
    </row>
    <row r="34" spans="1:14" ht="16.5" hidden="1">
      <c r="A34" s="47">
        <v>29</v>
      </c>
      <c r="B34" s="47">
        <v>54</v>
      </c>
      <c r="C34" s="90" t="s">
        <v>43</v>
      </c>
      <c r="D34" s="56" t="s">
        <v>70</v>
      </c>
      <c r="E34" s="54" t="s">
        <v>2</v>
      </c>
      <c r="F34" s="55">
        <v>1973</v>
      </c>
      <c r="G34" s="56" t="s">
        <v>29</v>
      </c>
      <c r="H34" s="89" t="str">
        <f t="shared" si="1"/>
        <v>B</v>
      </c>
      <c r="I34" s="57">
        <f>COUNTIF(H$6:H34,H34)</f>
        <v>12</v>
      </c>
      <c r="J34" s="58">
        <v>0.032164351851851854</v>
      </c>
      <c r="K34" s="48" t="s">
        <v>24</v>
      </c>
      <c r="L34" s="47">
        <v>0</v>
      </c>
      <c r="M34" s="53" t="s">
        <v>25</v>
      </c>
      <c r="N34" s="47">
        <v>5</v>
      </c>
    </row>
    <row r="35" spans="1:14" ht="16.5" hidden="1">
      <c r="A35" s="88">
        <v>41</v>
      </c>
      <c r="B35" s="47">
        <v>37</v>
      </c>
      <c r="C35" s="90" t="s">
        <v>95</v>
      </c>
      <c r="D35" s="56" t="s">
        <v>96</v>
      </c>
      <c r="E35" s="54" t="s">
        <v>2</v>
      </c>
      <c r="F35" s="55">
        <v>1969</v>
      </c>
      <c r="G35" s="56" t="s">
        <v>137</v>
      </c>
      <c r="H35" s="89" t="str">
        <f t="shared" si="1"/>
        <v>B</v>
      </c>
      <c r="I35" s="57">
        <f>COUNTIF(H$6:H35,H35)</f>
        <v>13</v>
      </c>
      <c r="J35" s="58">
        <v>0.03556712962962963</v>
      </c>
      <c r="K35" s="48"/>
      <c r="L35" s="47">
        <v>7</v>
      </c>
      <c r="M35" s="53" t="s">
        <v>25</v>
      </c>
      <c r="N35" s="47">
        <v>5</v>
      </c>
    </row>
    <row r="36" spans="1:14" ht="16.5" hidden="1">
      <c r="A36" s="157">
        <v>51</v>
      </c>
      <c r="B36" s="157">
        <v>230</v>
      </c>
      <c r="C36" s="165" t="s">
        <v>142</v>
      </c>
      <c r="D36" s="166" t="s">
        <v>143</v>
      </c>
      <c r="E36" s="167" t="s">
        <v>2</v>
      </c>
      <c r="F36" s="168">
        <v>1977</v>
      </c>
      <c r="G36" s="169" t="s">
        <v>11</v>
      </c>
      <c r="H36" s="163" t="str">
        <f t="shared" si="1"/>
        <v>B</v>
      </c>
      <c r="I36" s="170">
        <f>COUNTIF(H$6:H36,H36)</f>
        <v>14</v>
      </c>
      <c r="J36" s="171">
        <v>0.039976851851851854</v>
      </c>
      <c r="K36" s="48" t="s">
        <v>24</v>
      </c>
      <c r="L36" s="47">
        <v>0</v>
      </c>
      <c r="M36" s="53" t="s">
        <v>25</v>
      </c>
      <c r="N36" s="47">
        <v>5</v>
      </c>
    </row>
    <row r="37" spans="1:14" ht="31.5" customHeight="1">
      <c r="A37" s="214" t="s">
        <v>159</v>
      </c>
      <c r="B37" s="214"/>
      <c r="C37" s="214"/>
      <c r="D37" s="66"/>
      <c r="E37" s="65"/>
      <c r="F37" s="172"/>
      <c r="G37" s="173"/>
      <c r="H37" s="67"/>
      <c r="I37" s="67"/>
      <c r="J37" s="68"/>
      <c r="K37" s="46"/>
      <c r="L37" s="47"/>
      <c r="M37" s="53"/>
      <c r="N37" s="47"/>
    </row>
    <row r="38" spans="1:14" s="107" customFormat="1" ht="16.5">
      <c r="A38" s="106">
        <v>1</v>
      </c>
      <c r="B38" s="106">
        <v>23</v>
      </c>
      <c r="C38" s="108" t="s">
        <v>102</v>
      </c>
      <c r="D38" s="109" t="s">
        <v>75</v>
      </c>
      <c r="E38" s="110" t="s">
        <v>2</v>
      </c>
      <c r="F38" s="111">
        <v>1967</v>
      </c>
      <c r="G38" s="109" t="s">
        <v>124</v>
      </c>
      <c r="H38" s="112" t="str">
        <f aca="true" t="shared" si="2" ref="H38:H51">IF($E38="m",IF($F$1-$F38&gt;19,IF($F$1-$F38&lt;40,"A",IF($F$1-$F38&gt;49,IF($F$1-$F38&gt;59,IF($F$1-$F38&gt;69,"E","D"),"C"),"B")),"JM"),IF($F$1-$F38&gt;19,IF($F$1-$F38&lt;40,"F",IF($F$1-$F38&lt;50,"G","H")),"JŽ"))</f>
        <v>C</v>
      </c>
      <c r="I38" s="112">
        <f>COUNTIF(H$6:H38,H38)</f>
        <v>1</v>
      </c>
      <c r="J38" s="113">
        <v>0.027199074074074073</v>
      </c>
      <c r="K38" s="105" t="s">
        <v>25</v>
      </c>
      <c r="L38" s="106">
        <v>7</v>
      </c>
      <c r="M38" s="114" t="s">
        <v>25</v>
      </c>
      <c r="N38" s="106">
        <v>5</v>
      </c>
    </row>
    <row r="39" spans="1:14" s="129" customFormat="1" ht="16.5">
      <c r="A39" s="119">
        <v>2</v>
      </c>
      <c r="B39" s="119">
        <v>6</v>
      </c>
      <c r="C39" s="120" t="s">
        <v>119</v>
      </c>
      <c r="D39" s="121" t="s">
        <v>120</v>
      </c>
      <c r="E39" s="122" t="s">
        <v>2</v>
      </c>
      <c r="F39" s="123">
        <v>1959</v>
      </c>
      <c r="G39" s="121" t="s">
        <v>17</v>
      </c>
      <c r="H39" s="124" t="str">
        <f t="shared" si="2"/>
        <v>C</v>
      </c>
      <c r="I39" s="125">
        <f>COUNTIF(H$6:H39,H39)</f>
        <v>2</v>
      </c>
      <c r="J39" s="126">
        <v>0.02758101851851852</v>
      </c>
      <c r="K39" s="127" t="s">
        <v>25</v>
      </c>
      <c r="L39" s="119">
        <v>5</v>
      </c>
      <c r="M39" s="128" t="s">
        <v>24</v>
      </c>
      <c r="N39" s="119">
        <v>0</v>
      </c>
    </row>
    <row r="40" spans="1:14" s="141" customFormat="1" ht="16.5">
      <c r="A40" s="130">
        <v>3</v>
      </c>
      <c r="B40" s="139">
        <v>21</v>
      </c>
      <c r="C40" s="142" t="s">
        <v>45</v>
      </c>
      <c r="D40" s="143" t="s">
        <v>71</v>
      </c>
      <c r="E40" s="144" t="s">
        <v>2</v>
      </c>
      <c r="F40" s="145">
        <v>1965</v>
      </c>
      <c r="G40" s="143" t="s">
        <v>88</v>
      </c>
      <c r="H40" s="136" t="str">
        <f t="shared" si="2"/>
        <v>C</v>
      </c>
      <c r="I40" s="146">
        <f>COUNTIF(H$6:H40,H40)</f>
        <v>3</v>
      </c>
      <c r="J40" s="147">
        <v>0.028229166666666666</v>
      </c>
      <c r="K40" s="138" t="s">
        <v>24</v>
      </c>
      <c r="L40" s="139">
        <v>0</v>
      </c>
      <c r="M40" s="140" t="s">
        <v>24</v>
      </c>
      <c r="N40" s="139">
        <v>0</v>
      </c>
    </row>
    <row r="41" spans="1:14" ht="16.5" hidden="1">
      <c r="A41" s="47">
        <v>11</v>
      </c>
      <c r="B41" s="47">
        <v>11</v>
      </c>
      <c r="C41" s="90" t="s">
        <v>58</v>
      </c>
      <c r="D41" s="56" t="s">
        <v>81</v>
      </c>
      <c r="E41" s="54" t="s">
        <v>2</v>
      </c>
      <c r="F41" s="55">
        <v>1960</v>
      </c>
      <c r="G41" s="56" t="s">
        <v>22</v>
      </c>
      <c r="H41" s="89" t="str">
        <f t="shared" si="2"/>
        <v>C</v>
      </c>
      <c r="I41" s="57">
        <f>COUNTIF(H$6:H41,H41)</f>
        <v>4</v>
      </c>
      <c r="J41" s="58">
        <v>0.029108796296296296</v>
      </c>
      <c r="K41" s="48"/>
      <c r="L41" s="47">
        <v>7</v>
      </c>
      <c r="M41" s="48"/>
      <c r="N41" s="47">
        <v>7</v>
      </c>
    </row>
    <row r="42" spans="1:14" ht="16.5" hidden="1">
      <c r="A42" s="88">
        <v>23</v>
      </c>
      <c r="B42" s="47">
        <v>28</v>
      </c>
      <c r="C42" s="90" t="s">
        <v>55</v>
      </c>
      <c r="D42" s="56" t="s">
        <v>79</v>
      </c>
      <c r="E42" s="54" t="s">
        <v>2</v>
      </c>
      <c r="F42" s="55">
        <v>1961</v>
      </c>
      <c r="G42" s="56" t="s">
        <v>21</v>
      </c>
      <c r="H42" s="89" t="str">
        <f t="shared" si="2"/>
        <v>C</v>
      </c>
      <c r="I42" s="57">
        <f>COUNTIF(H$6:H42,H42)</f>
        <v>5</v>
      </c>
      <c r="J42" s="58">
        <v>0.030752314814814816</v>
      </c>
      <c r="K42" s="48"/>
      <c r="L42" s="47">
        <v>7</v>
      </c>
      <c r="M42" s="53" t="s">
        <v>25</v>
      </c>
      <c r="N42" s="47">
        <v>5</v>
      </c>
    </row>
    <row r="43" spans="1:14" ht="16.5" hidden="1">
      <c r="A43" s="47">
        <v>25</v>
      </c>
      <c r="B43" s="47">
        <v>5</v>
      </c>
      <c r="C43" s="90" t="s">
        <v>61</v>
      </c>
      <c r="D43" s="56" t="s">
        <v>68</v>
      </c>
      <c r="E43" s="54" t="s">
        <v>2</v>
      </c>
      <c r="F43" s="55">
        <v>1959</v>
      </c>
      <c r="G43" s="56" t="s">
        <v>93</v>
      </c>
      <c r="H43" s="89" t="str">
        <f t="shared" si="2"/>
        <v>C</v>
      </c>
      <c r="I43" s="57">
        <f>COUNTIF(H$6:H43,H43)</f>
        <v>6</v>
      </c>
      <c r="J43" s="58">
        <v>0.03091435185185185</v>
      </c>
      <c r="K43" s="48"/>
      <c r="L43" s="47">
        <v>7</v>
      </c>
      <c r="M43" s="53" t="s">
        <v>24</v>
      </c>
      <c r="N43" s="47">
        <v>0</v>
      </c>
    </row>
    <row r="44" spans="1:14" ht="16.5" hidden="1">
      <c r="A44" s="88">
        <v>30</v>
      </c>
      <c r="B44" s="47">
        <v>20</v>
      </c>
      <c r="C44" s="90" t="s">
        <v>105</v>
      </c>
      <c r="D44" s="56" t="s">
        <v>106</v>
      </c>
      <c r="E44" s="54" t="s">
        <v>2</v>
      </c>
      <c r="F44" s="55">
        <v>1967</v>
      </c>
      <c r="G44" s="56" t="s">
        <v>123</v>
      </c>
      <c r="H44" s="89" t="str">
        <f t="shared" si="2"/>
        <v>C</v>
      </c>
      <c r="I44" s="57">
        <f>COUNTIF(H$6:H44,H44)</f>
        <v>7</v>
      </c>
      <c r="J44" s="58">
        <v>0.032233796296296295</v>
      </c>
      <c r="K44" s="48" t="s">
        <v>25</v>
      </c>
      <c r="L44" s="47">
        <v>7</v>
      </c>
      <c r="M44" s="53" t="s">
        <v>24</v>
      </c>
      <c r="N44" s="47">
        <v>0</v>
      </c>
    </row>
    <row r="45" spans="1:14" ht="16.5" hidden="1">
      <c r="A45" s="47">
        <v>31</v>
      </c>
      <c r="B45" s="47">
        <v>7</v>
      </c>
      <c r="C45" s="90" t="s">
        <v>52</v>
      </c>
      <c r="D45" s="56" t="s">
        <v>77</v>
      </c>
      <c r="E45" s="54" t="s">
        <v>2</v>
      </c>
      <c r="F45" s="55">
        <v>1962</v>
      </c>
      <c r="G45" s="56" t="s">
        <v>89</v>
      </c>
      <c r="H45" s="89" t="str">
        <f t="shared" si="2"/>
        <v>C</v>
      </c>
      <c r="I45" s="57">
        <f>COUNTIF(H$6:H45,H45)</f>
        <v>8</v>
      </c>
      <c r="J45" s="58">
        <v>0.03241898148148148</v>
      </c>
      <c r="K45" s="48"/>
      <c r="L45" s="47">
        <v>7</v>
      </c>
      <c r="M45" s="48"/>
      <c r="N45" s="47">
        <v>0</v>
      </c>
    </row>
    <row r="46" spans="1:14" ht="16.5" hidden="1">
      <c r="A46" s="88">
        <v>34</v>
      </c>
      <c r="B46" s="47">
        <v>27</v>
      </c>
      <c r="C46" s="90" t="s">
        <v>51</v>
      </c>
      <c r="D46" s="56" t="s">
        <v>76</v>
      </c>
      <c r="E46" s="54" t="s">
        <v>2</v>
      </c>
      <c r="F46" s="55">
        <v>1964</v>
      </c>
      <c r="G46" s="56" t="s">
        <v>12</v>
      </c>
      <c r="H46" s="89" t="str">
        <f t="shared" si="2"/>
        <v>C</v>
      </c>
      <c r="I46" s="57">
        <f>COUNTIF(H$6:H46,H46)</f>
        <v>9</v>
      </c>
      <c r="J46" s="58">
        <v>0.032685185185185185</v>
      </c>
      <c r="K46" s="48"/>
      <c r="L46" s="47">
        <v>7</v>
      </c>
      <c r="M46" s="48"/>
      <c r="N46" s="47">
        <v>5</v>
      </c>
    </row>
    <row r="47" spans="1:14" ht="16.5" hidden="1">
      <c r="A47" s="47">
        <v>42</v>
      </c>
      <c r="B47" s="47">
        <v>14</v>
      </c>
      <c r="C47" s="90" t="s">
        <v>114</v>
      </c>
      <c r="D47" s="56" t="s">
        <v>115</v>
      </c>
      <c r="E47" s="54" t="s">
        <v>2</v>
      </c>
      <c r="F47" s="55">
        <v>1965</v>
      </c>
      <c r="G47" s="56" t="s">
        <v>20</v>
      </c>
      <c r="H47" s="89" t="str">
        <f t="shared" si="2"/>
        <v>C</v>
      </c>
      <c r="I47" s="57">
        <f>COUNTIF(H$6:H47,H47)</f>
        <v>10</v>
      </c>
      <c r="J47" s="58">
        <v>0.035625</v>
      </c>
      <c r="K47" s="48"/>
      <c r="L47" s="47">
        <v>7</v>
      </c>
      <c r="M47" s="48"/>
      <c r="N47" s="47">
        <v>5</v>
      </c>
    </row>
    <row r="48" spans="1:14" ht="16.5" hidden="1">
      <c r="A48" s="88">
        <v>45</v>
      </c>
      <c r="B48" s="52">
        <v>12</v>
      </c>
      <c r="C48" s="95" t="s">
        <v>139</v>
      </c>
      <c r="D48" s="96" t="s">
        <v>104</v>
      </c>
      <c r="E48" s="92" t="s">
        <v>2</v>
      </c>
      <c r="F48" s="97">
        <v>1959</v>
      </c>
      <c r="G48" s="96" t="s">
        <v>17</v>
      </c>
      <c r="H48" s="89" t="str">
        <f t="shared" si="2"/>
        <v>C</v>
      </c>
      <c r="I48" s="52">
        <f>COUNTIF(H$6:H48,H48)</f>
        <v>11</v>
      </c>
      <c r="J48" s="93">
        <v>0.036458333333333336</v>
      </c>
      <c r="K48" s="48" t="s">
        <v>24</v>
      </c>
      <c r="L48" s="47">
        <v>0</v>
      </c>
      <c r="M48" s="48"/>
      <c r="N48" s="47">
        <v>5</v>
      </c>
    </row>
    <row r="49" spans="1:14" ht="16.5" hidden="1">
      <c r="A49" s="47">
        <v>47</v>
      </c>
      <c r="B49" s="47">
        <v>41</v>
      </c>
      <c r="C49" s="90" t="s">
        <v>109</v>
      </c>
      <c r="D49" s="56" t="s">
        <v>110</v>
      </c>
      <c r="E49" s="54" t="s">
        <v>2</v>
      </c>
      <c r="F49" s="55">
        <v>1965</v>
      </c>
      <c r="G49" s="56" t="s">
        <v>13</v>
      </c>
      <c r="H49" s="89" t="str">
        <f t="shared" si="2"/>
        <v>C</v>
      </c>
      <c r="I49" s="57">
        <f>COUNTIF(H$6:H49,H49)</f>
        <v>12</v>
      </c>
      <c r="J49" s="58">
        <v>0.037453703703703704</v>
      </c>
      <c r="K49" s="48" t="s">
        <v>24</v>
      </c>
      <c r="L49" s="47">
        <v>0</v>
      </c>
      <c r="M49" s="51"/>
      <c r="N49" s="52">
        <v>7</v>
      </c>
    </row>
    <row r="50" spans="1:14" ht="16.5" hidden="1">
      <c r="A50" s="88">
        <v>52</v>
      </c>
      <c r="B50" s="47">
        <v>47</v>
      </c>
      <c r="C50" s="90" t="s">
        <v>130</v>
      </c>
      <c r="D50" s="56" t="s">
        <v>132</v>
      </c>
      <c r="E50" s="54" t="s">
        <v>2</v>
      </c>
      <c r="F50" s="55">
        <v>1963</v>
      </c>
      <c r="G50" s="56" t="s">
        <v>135</v>
      </c>
      <c r="H50" s="89" t="str">
        <f t="shared" si="2"/>
        <v>C</v>
      </c>
      <c r="I50" s="57">
        <f>COUNTIF(H$6:H50,H50)</f>
        <v>13</v>
      </c>
      <c r="J50" s="58">
        <v>0.04069444444444444</v>
      </c>
      <c r="K50" s="48"/>
      <c r="L50" s="47">
        <v>7</v>
      </c>
      <c r="M50" s="53" t="s">
        <v>25</v>
      </c>
      <c r="N50" s="47">
        <v>0</v>
      </c>
    </row>
    <row r="51" spans="1:14" ht="16.5" hidden="1">
      <c r="A51" s="157">
        <v>54</v>
      </c>
      <c r="B51" s="157">
        <v>33</v>
      </c>
      <c r="C51" s="175" t="s">
        <v>57</v>
      </c>
      <c r="D51" s="176" t="s">
        <v>74</v>
      </c>
      <c r="E51" s="167" t="s">
        <v>2</v>
      </c>
      <c r="F51" s="177">
        <v>1966</v>
      </c>
      <c r="G51" s="176" t="s">
        <v>92</v>
      </c>
      <c r="H51" s="163" t="str">
        <f t="shared" si="2"/>
        <v>C</v>
      </c>
      <c r="I51" s="170">
        <f>COUNTIF(H$6:H51,H51)</f>
        <v>14</v>
      </c>
      <c r="J51" s="171">
        <v>0.04204861111111111</v>
      </c>
      <c r="K51" s="48" t="s">
        <v>24</v>
      </c>
      <c r="L51" s="47">
        <v>0</v>
      </c>
      <c r="M51" s="53" t="s">
        <v>24</v>
      </c>
      <c r="N51" s="47">
        <v>0</v>
      </c>
    </row>
    <row r="52" spans="1:14" ht="30" customHeight="1">
      <c r="A52" s="214" t="s">
        <v>156</v>
      </c>
      <c r="B52" s="214"/>
      <c r="C52" s="214"/>
      <c r="D52" s="179"/>
      <c r="E52" s="65"/>
      <c r="F52" s="180"/>
      <c r="G52" s="179"/>
      <c r="H52" s="67"/>
      <c r="I52" s="67"/>
      <c r="J52" s="68"/>
      <c r="K52" s="46"/>
      <c r="L52" s="47"/>
      <c r="M52" s="53"/>
      <c r="N52" s="47"/>
    </row>
    <row r="53" spans="1:14" s="107" customFormat="1" ht="16.5">
      <c r="A53" s="106">
        <v>1</v>
      </c>
      <c r="B53" s="106">
        <v>53</v>
      </c>
      <c r="C53" s="108" t="s">
        <v>98</v>
      </c>
      <c r="D53" s="109" t="s">
        <v>99</v>
      </c>
      <c r="E53" s="110" t="s">
        <v>2</v>
      </c>
      <c r="F53" s="111">
        <v>1956</v>
      </c>
      <c r="G53" s="109" t="s">
        <v>123</v>
      </c>
      <c r="H53" s="112" t="str">
        <f>IF($E53="m",IF($F$1-$F53&gt;19,IF($F$1-$F53&lt;40,"A",IF($F$1-$F53&gt;49,IF($F$1-$F53&gt;59,IF($F$1-$F53&gt;69,"E","D"),"C"),"B")),"JM"),IF($F$1-$F53&gt;19,IF($F$1-$F53&lt;40,"F",IF($F$1-$F53&lt;50,"G","H")),"JŽ"))</f>
        <v>D</v>
      </c>
      <c r="I53" s="112">
        <f>COUNTIF(H$6:H53,H53)</f>
        <v>1</v>
      </c>
      <c r="J53" s="113">
        <v>0.02954861111111111</v>
      </c>
      <c r="K53" s="174" t="s">
        <v>24</v>
      </c>
      <c r="L53" s="106">
        <v>0</v>
      </c>
      <c r="M53" s="114" t="s">
        <v>25</v>
      </c>
      <c r="N53" s="106">
        <v>5</v>
      </c>
    </row>
    <row r="54" spans="1:14" s="129" customFormat="1" ht="16.5">
      <c r="A54" s="119">
        <v>2</v>
      </c>
      <c r="B54" s="119">
        <v>52</v>
      </c>
      <c r="C54" s="120" t="s">
        <v>107</v>
      </c>
      <c r="D54" s="121" t="s">
        <v>108</v>
      </c>
      <c r="E54" s="122" t="s">
        <v>2</v>
      </c>
      <c r="F54" s="123">
        <v>1953</v>
      </c>
      <c r="G54" s="121" t="s">
        <v>123</v>
      </c>
      <c r="H54" s="125" t="str">
        <f>IF($E54="m",IF($F$1-$F54&gt;19,IF($F$1-$F54&lt;40,"A",IF($F$1-$F54&gt;49,IF($F$1-$F54&gt;59,IF($F$1-$F54&gt;69,"E","D"),"C"),"B")),"JM"),IF($F$1-$F54&gt;19,IF($F$1-$F54&lt;40,"F",IF($F$1-$F54&lt;50,"G","H")),"JŽ"))</f>
        <v>D</v>
      </c>
      <c r="I54" s="125">
        <f>COUNTIF(H$6:H54,H54)</f>
        <v>2</v>
      </c>
      <c r="J54" s="126">
        <v>0.034386574074074076</v>
      </c>
      <c r="K54" s="183" t="s">
        <v>25</v>
      </c>
      <c r="L54" s="119">
        <v>7</v>
      </c>
      <c r="M54" s="128" t="s">
        <v>25</v>
      </c>
      <c r="N54" s="119">
        <v>5</v>
      </c>
    </row>
    <row r="55" spans="1:14" s="141" customFormat="1" ht="16.5">
      <c r="A55" s="130">
        <v>3</v>
      </c>
      <c r="B55" s="139">
        <v>31</v>
      </c>
      <c r="C55" s="142" t="s">
        <v>103</v>
      </c>
      <c r="D55" s="143" t="s">
        <v>104</v>
      </c>
      <c r="E55" s="144" t="s">
        <v>2</v>
      </c>
      <c r="F55" s="145">
        <v>1957</v>
      </c>
      <c r="G55" s="143" t="s">
        <v>12</v>
      </c>
      <c r="H55" s="136" t="str">
        <f>IF($E55="m",IF($F$1-$F55&gt;19,IF($F$1-$F55&lt;40,"A",IF($F$1-$F55&gt;49,IF($F$1-$F55&gt;59,IF($F$1-$F55&gt;69,"E","D"),"C"),"B")),"JM"),IF($F$1-$F55&gt;19,IF($F$1-$F55&lt;40,"F",IF($F$1-$F55&lt;50,"G","H")),"JŽ"))</f>
        <v>D</v>
      </c>
      <c r="I55" s="146">
        <f>COUNTIF(H$6:H55,H55)</f>
        <v>3</v>
      </c>
      <c r="J55" s="147">
        <v>0.034756944444444444</v>
      </c>
      <c r="K55" s="138"/>
      <c r="L55" s="139">
        <v>7</v>
      </c>
      <c r="M55" s="140" t="s">
        <v>24</v>
      </c>
      <c r="N55" s="139">
        <v>0</v>
      </c>
    </row>
    <row r="56" spans="1:14" ht="16.5" hidden="1">
      <c r="A56" s="157">
        <v>55</v>
      </c>
      <c r="B56" s="157">
        <v>24</v>
      </c>
      <c r="C56" s="165" t="s">
        <v>144</v>
      </c>
      <c r="D56" s="166" t="s">
        <v>145</v>
      </c>
      <c r="E56" s="167" t="s">
        <v>2</v>
      </c>
      <c r="F56" s="168">
        <v>1942</v>
      </c>
      <c r="G56" s="169" t="s">
        <v>146</v>
      </c>
      <c r="H56" s="163" t="s">
        <v>153</v>
      </c>
      <c r="I56" s="170">
        <f>COUNTIF(H$6:H56,H56)</f>
        <v>4</v>
      </c>
      <c r="J56" s="171">
        <v>0.047997685185185185</v>
      </c>
      <c r="K56" s="48" t="s">
        <v>31</v>
      </c>
      <c r="L56" s="47"/>
      <c r="M56" s="53" t="s">
        <v>24</v>
      </c>
      <c r="N56" s="47">
        <v>0</v>
      </c>
    </row>
    <row r="57" spans="1:14" ht="27.75" customHeight="1">
      <c r="A57" s="214" t="s">
        <v>157</v>
      </c>
      <c r="B57" s="214"/>
      <c r="C57" s="214"/>
      <c r="D57" s="66"/>
      <c r="E57" s="65"/>
      <c r="F57" s="172"/>
      <c r="G57" s="173"/>
      <c r="H57" s="67"/>
      <c r="I57" s="67"/>
      <c r="J57" s="68"/>
      <c r="K57" s="46"/>
      <c r="L57" s="47"/>
      <c r="M57" s="53"/>
      <c r="N57" s="47"/>
    </row>
    <row r="58" spans="1:14" s="107" customFormat="1" ht="16.5">
      <c r="A58" s="106">
        <v>1</v>
      </c>
      <c r="B58" s="106">
        <v>16</v>
      </c>
      <c r="C58" s="108" t="s">
        <v>60</v>
      </c>
      <c r="D58" s="109" t="s">
        <v>83</v>
      </c>
      <c r="E58" s="110" t="s">
        <v>3</v>
      </c>
      <c r="F58" s="111">
        <v>1981</v>
      </c>
      <c r="G58" s="109" t="s">
        <v>10</v>
      </c>
      <c r="H58" s="112" t="str">
        <f>IF($E58="m",IF($F$1-$F58&gt;19,IF($F$1-$F58&lt;40,"A",IF($F$1-$F58&gt;49,IF($F$1-$F58&gt;59,IF($F$1-$F58&gt;69,"E","D"),"C"),"B")),"JM"),IF($F$1-$F58&gt;19,IF($F$1-$F58&lt;40,"F",IF($F$1-$F58&lt;50,"G","H")),"JŽ"))</f>
        <v>F</v>
      </c>
      <c r="I58" s="112">
        <f>COUNTIF(H$6:H58,H58)</f>
        <v>1</v>
      </c>
      <c r="J58" s="113">
        <v>0.031574074074074074</v>
      </c>
      <c r="K58" s="105" t="s">
        <v>25</v>
      </c>
      <c r="L58" s="106">
        <v>7</v>
      </c>
      <c r="M58" s="114" t="s">
        <v>24</v>
      </c>
      <c r="N58" s="106">
        <v>0</v>
      </c>
    </row>
    <row r="59" spans="1:14" s="129" customFormat="1" ht="16.5">
      <c r="A59" s="119">
        <v>2</v>
      </c>
      <c r="B59" s="119">
        <v>4</v>
      </c>
      <c r="C59" s="120" t="s">
        <v>48</v>
      </c>
      <c r="D59" s="121" t="s">
        <v>73</v>
      </c>
      <c r="E59" s="122" t="s">
        <v>3</v>
      </c>
      <c r="F59" s="123">
        <v>1979</v>
      </c>
      <c r="G59" s="121" t="s">
        <v>16</v>
      </c>
      <c r="H59" s="125" t="str">
        <f>IF($E59="m",IF($F$1-$F59&gt;19,IF($F$1-$F59&lt;40,"A",IF($F$1-$F59&gt;49,IF($F$1-$F59&gt;59,IF($F$1-$F59&gt;69,"E","D"),"C"),"B")),"JM"),IF($F$1-$F59&gt;19,IF($F$1-$F59&lt;40,"F",IF($F$1-$F59&lt;50,"G","H")),"JŽ"))</f>
        <v>F</v>
      </c>
      <c r="I59" s="125">
        <f>COUNTIF(H$6:H59,H59)</f>
        <v>2</v>
      </c>
      <c r="J59" s="126">
        <v>0.03255787037037037</v>
      </c>
      <c r="K59" s="127"/>
      <c r="L59" s="119">
        <v>7</v>
      </c>
      <c r="M59" s="128" t="s">
        <v>24</v>
      </c>
      <c r="N59" s="119">
        <v>0</v>
      </c>
    </row>
    <row r="60" spans="1:15" s="141" customFormat="1" ht="16.5">
      <c r="A60" s="130">
        <v>3</v>
      </c>
      <c r="B60" s="139">
        <v>36</v>
      </c>
      <c r="C60" s="142" t="s">
        <v>160</v>
      </c>
      <c r="D60" s="143" t="s">
        <v>97</v>
      </c>
      <c r="E60" s="144" t="s">
        <v>3</v>
      </c>
      <c r="F60" s="145">
        <v>1999</v>
      </c>
      <c r="G60" s="143" t="s">
        <v>137</v>
      </c>
      <c r="H60" s="136" t="s">
        <v>33</v>
      </c>
      <c r="I60" s="146">
        <f>COUNTIF(H$6:H60,H60)</f>
        <v>3</v>
      </c>
      <c r="J60" s="147">
        <v>0.03546296296296297</v>
      </c>
      <c r="K60" s="184" t="s">
        <v>24</v>
      </c>
      <c r="L60" s="131">
        <v>0</v>
      </c>
      <c r="M60" s="185" t="s">
        <v>25</v>
      </c>
      <c r="N60" s="131">
        <v>5</v>
      </c>
      <c r="O60" s="186"/>
    </row>
    <row r="61" spans="1:14" ht="16.5" hidden="1">
      <c r="A61" s="157">
        <v>48</v>
      </c>
      <c r="B61" s="157">
        <v>77</v>
      </c>
      <c r="C61" s="165" t="s">
        <v>147</v>
      </c>
      <c r="D61" s="166" t="s">
        <v>148</v>
      </c>
      <c r="E61" s="167" t="s">
        <v>3</v>
      </c>
      <c r="F61" s="167">
        <v>1987</v>
      </c>
      <c r="G61" s="166" t="s">
        <v>15</v>
      </c>
      <c r="H61" s="163" t="str">
        <f>IF($E61="m",IF($F$1-$F61&gt;19,IF($F$1-$F61&lt;40,"A",IF($F$1-$F61&gt;49,IF($F$1-$F61&gt;59,IF($F$1-$F61&gt;69,"E","D"),"C"),"B")),"JM"),IF($F$1-$F61&gt;19,IF($F$1-$F61&lt;40,"F",IF($F$1-$F61&lt;50,"G","H")),"JŽ"))</f>
        <v>F</v>
      </c>
      <c r="I61" s="170">
        <f>COUNTIF(H$6:H61,H61)</f>
        <v>4</v>
      </c>
      <c r="J61" s="171">
        <v>0.03805555555555556</v>
      </c>
      <c r="K61" s="181" t="s">
        <v>24</v>
      </c>
      <c r="L61" s="157">
        <v>0</v>
      </c>
      <c r="M61" s="181"/>
      <c r="N61" s="157">
        <v>7</v>
      </c>
    </row>
    <row r="62" spans="1:14" s="156" customFormat="1" ht="29.25" customHeight="1">
      <c r="A62" s="214" t="s">
        <v>158</v>
      </c>
      <c r="B62" s="214"/>
      <c r="C62" s="214"/>
      <c r="D62" s="66"/>
      <c r="E62" s="65"/>
      <c r="F62" s="65"/>
      <c r="G62" s="66"/>
      <c r="H62" s="67"/>
      <c r="I62" s="67"/>
      <c r="J62" s="68"/>
      <c r="K62" s="69"/>
      <c r="L62" s="37"/>
      <c r="M62" s="69"/>
      <c r="N62" s="37"/>
    </row>
    <row r="63" spans="1:14" s="107" customFormat="1" ht="16.5">
      <c r="A63" s="106">
        <v>1</v>
      </c>
      <c r="B63" s="106">
        <v>57</v>
      </c>
      <c r="C63" s="108" t="s">
        <v>121</v>
      </c>
      <c r="D63" s="109" t="s">
        <v>122</v>
      </c>
      <c r="E63" s="110" t="s">
        <v>3</v>
      </c>
      <c r="F63" s="111">
        <v>1973</v>
      </c>
      <c r="G63" s="109" t="s">
        <v>94</v>
      </c>
      <c r="H63" s="112" t="str">
        <f>IF($E63="m",IF($F$1-$F63&gt;19,IF($F$1-$F63&lt;40,"A",IF($F$1-$F63&gt;49,IF($F$1-$F63&gt;59,IF($F$1-$F63&gt;69,"E","D"),"C"),"B")),"JM"),IF($F$1-$F63&gt;19,IF($F$1-$F63&lt;40,"F",IF($F$1-$F63&lt;50,"G","H")),"JŽ"))</f>
        <v>G</v>
      </c>
      <c r="I63" s="112">
        <f>COUNTIF(H$6:H63,H63)</f>
        <v>1</v>
      </c>
      <c r="J63" s="113">
        <v>0.039375</v>
      </c>
      <c r="K63" s="182"/>
      <c r="L63" s="98">
        <v>7</v>
      </c>
      <c r="M63" s="182"/>
      <c r="N63" s="98"/>
    </row>
    <row r="64" spans="1:6" ht="13.5" customHeight="1">
      <c r="A64" s="212"/>
      <c r="B64" s="212"/>
      <c r="C64" s="212"/>
      <c r="D64" s="212"/>
      <c r="E64" s="212"/>
      <c r="F64" s="212"/>
    </row>
    <row r="65" spans="1:14" s="74" customFormat="1" ht="16.5" customHeight="1">
      <c r="A65" s="211" t="s">
        <v>35</v>
      </c>
      <c r="B65" s="211"/>
      <c r="C65" s="211"/>
      <c r="D65" s="211"/>
      <c r="E65" s="211"/>
      <c r="F65" s="211"/>
      <c r="G65" s="26"/>
      <c r="H65" s="81"/>
      <c r="I65" s="81"/>
      <c r="J65" s="4"/>
      <c r="K65" s="4"/>
      <c r="L65" s="4"/>
      <c r="M65" s="36"/>
      <c r="N65" s="18"/>
    </row>
    <row r="66" spans="1:14" s="74" customFormat="1" ht="16.5" customHeight="1">
      <c r="A66" s="211" t="s">
        <v>32</v>
      </c>
      <c r="B66" s="211"/>
      <c r="C66" s="211"/>
      <c r="D66" s="211"/>
      <c r="E66" s="211"/>
      <c r="F66" s="211"/>
      <c r="G66" s="26"/>
      <c r="H66" s="81"/>
      <c r="I66" s="81"/>
      <c r="J66" s="4"/>
      <c r="K66" s="4"/>
      <c r="L66" s="4"/>
      <c r="M66" s="36"/>
      <c r="N66" s="18"/>
    </row>
  </sheetData>
  <sheetProtection/>
  <mergeCells count="11">
    <mergeCell ref="A62:C62"/>
    <mergeCell ref="A2:J2"/>
    <mergeCell ref="A3:J3"/>
    <mergeCell ref="A64:F64"/>
    <mergeCell ref="A4:C4"/>
    <mergeCell ref="A65:F65"/>
    <mergeCell ref="A66:F66"/>
    <mergeCell ref="A24:C24"/>
    <mergeCell ref="A37:C37"/>
    <mergeCell ref="A52:C52"/>
    <mergeCell ref="A57:C5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2017-05-28T14:39:51Z</cp:lastPrinted>
  <dcterms:created xsi:type="dcterms:W3CDTF">2006-08-10T15:02:00Z</dcterms:created>
  <dcterms:modified xsi:type="dcterms:W3CDTF">2017-05-29T05:27:20Z</dcterms:modified>
  <cp:category/>
  <cp:version/>
  <cp:contentType/>
  <cp:contentStatus/>
</cp:coreProperties>
</file>