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10 km" sheetId="1" r:id="rId1"/>
    <sheet name="5km" sheetId="2" r:id="rId2"/>
    <sheet name="Kategórie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K8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cez účet</t>
        </r>
      </text>
    </comment>
    <comment ref="K2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ivančo</t>
        </r>
      </text>
    </comment>
    <comment ref="K71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comments2.xml><?xml version="1.0" encoding="utf-8"?>
<comments xmlns="http://schemas.openxmlformats.org/spreadsheetml/2006/main">
  <authors>
    <author>Peter Buc</author>
  </authors>
  <commentList>
    <comment ref="K1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cez účet</t>
        </r>
      </text>
    </comment>
    <comment ref="K26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účet,O915642665</t>
        </r>
      </text>
    </comment>
    <comment ref="K37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účet, o904943656</t>
        </r>
      </text>
    </comment>
  </commentList>
</comments>
</file>

<file path=xl/sharedStrings.xml><?xml version="1.0" encoding="utf-8"?>
<sst xmlns="http://schemas.openxmlformats.org/spreadsheetml/2006/main" count="1037" uniqueCount="237">
  <si>
    <t>Meno</t>
  </si>
  <si>
    <t>Oddiel</t>
  </si>
  <si>
    <t>Čas</t>
  </si>
  <si>
    <t>m</t>
  </si>
  <si>
    <t>ž</t>
  </si>
  <si>
    <t>m/ž</t>
  </si>
  <si>
    <t>dátum</t>
  </si>
  <si>
    <t xml:space="preserve">Bak Roman </t>
  </si>
  <si>
    <t xml:space="preserve">Baloga Štefan </t>
  </si>
  <si>
    <t xml:space="preserve">Bezek Anton </t>
  </si>
  <si>
    <t xml:space="preserve">Božová Danica </t>
  </si>
  <si>
    <t xml:space="preserve">Farkašová Alena </t>
  </si>
  <si>
    <t xml:space="preserve">Gabri Lóránt </t>
  </si>
  <si>
    <t xml:space="preserve">Hadvab Marcel </t>
  </si>
  <si>
    <t xml:space="preserve">Hudáková Iveta </t>
  </si>
  <si>
    <t xml:space="preserve">Kamas Tomáš </t>
  </si>
  <si>
    <t xml:space="preserve">Lipovský Vratislav </t>
  </si>
  <si>
    <t xml:space="preserve">Magyar Gabriel </t>
  </si>
  <si>
    <t xml:space="preserve">Ondričko Milan </t>
  </si>
  <si>
    <t xml:space="preserve">Pačuta Pavol </t>
  </si>
  <si>
    <t xml:space="preserve">Papp Zoltán </t>
  </si>
  <si>
    <t xml:space="preserve">Peregrim Štefan </t>
  </si>
  <si>
    <t xml:space="preserve">Pribula Igor </t>
  </si>
  <si>
    <t xml:space="preserve">Rácz Štefan </t>
  </si>
  <si>
    <t xml:space="preserve">Rada Ladislav </t>
  </si>
  <si>
    <t xml:space="preserve">Šoltýs Milan </t>
  </si>
  <si>
    <t xml:space="preserve">Tiszová Alžbeta </t>
  </si>
  <si>
    <t xml:space="preserve">Tóth Mikuláš </t>
  </si>
  <si>
    <t xml:space="preserve">Zeľo Rudolf </t>
  </si>
  <si>
    <t>Kat.</t>
  </si>
  <si>
    <t>Por. v kat.</t>
  </si>
  <si>
    <t>Rok nar.</t>
  </si>
  <si>
    <t>Por.čís.</t>
  </si>
  <si>
    <t>Biatlon ŠK Prešov</t>
  </si>
  <si>
    <t>Zemplínska Široká</t>
  </si>
  <si>
    <t>AC Michalovce</t>
  </si>
  <si>
    <t>MBO Strážske</t>
  </si>
  <si>
    <t>Michalovce</t>
  </si>
  <si>
    <t>SOPKA Seňa</t>
  </si>
  <si>
    <t>MBK Veľké Kapušany</t>
  </si>
  <si>
    <t>Košice</t>
  </si>
  <si>
    <t>Sečovská Polianka</t>
  </si>
  <si>
    <t>Active life Košice</t>
  </si>
  <si>
    <t>Ľadoborci Vranov</t>
  </si>
  <si>
    <t>Gulaš Klub Snina</t>
  </si>
  <si>
    <t>Belle Export Import Košice</t>
  </si>
  <si>
    <t>Vranov - Lomnica</t>
  </si>
  <si>
    <t>Intersport Humenné</t>
  </si>
  <si>
    <t>Topoľovka</t>
  </si>
  <si>
    <t>SVK</t>
  </si>
  <si>
    <t>10 km</t>
  </si>
  <si>
    <t xml:space="preserve">Sabo Gabriel </t>
  </si>
  <si>
    <t xml:space="preserve">Tisza Tibor </t>
  </si>
  <si>
    <t>ŠK Banské</t>
  </si>
  <si>
    <t>VVS Michalovce</t>
  </si>
  <si>
    <t>BK Steel Košice</t>
  </si>
  <si>
    <t>5 km</t>
  </si>
  <si>
    <t>Ivančo Michal</t>
  </si>
  <si>
    <t>Banské</t>
  </si>
  <si>
    <t>Kmec Branislav</t>
  </si>
  <si>
    <t>STD Vranov</t>
  </si>
  <si>
    <t>Baran Andrej</t>
  </si>
  <si>
    <t>OŠK Vinné</t>
  </si>
  <si>
    <t>Pavlov Ľubomír</t>
  </si>
  <si>
    <t>Vranov</t>
  </si>
  <si>
    <t>Šuľ Peter</t>
  </si>
  <si>
    <t>Matiová Anna</t>
  </si>
  <si>
    <t>Šimko Ján</t>
  </si>
  <si>
    <t>Pačuta Jakub</t>
  </si>
  <si>
    <t>Gera Jakub</t>
  </si>
  <si>
    <t>A</t>
  </si>
  <si>
    <t>F</t>
  </si>
  <si>
    <t>Štát</t>
  </si>
  <si>
    <t>Št . č.</t>
  </si>
  <si>
    <t>NF</t>
  </si>
  <si>
    <t>Hlavný rozhodca: Peter Buc 0905299189 peter.buc59@gmail.com</t>
  </si>
  <si>
    <t>Vysledky spracovala: Anna Bucová</t>
  </si>
  <si>
    <t>Banské dňa 23. júla 2017</t>
  </si>
  <si>
    <t>Falck</t>
  </si>
  <si>
    <t>Bežecký klub Poprad Svit</t>
  </si>
  <si>
    <t>AK TJ Slávia PU Prešov</t>
  </si>
  <si>
    <t>Prima SH VT</t>
  </si>
  <si>
    <t>Senátor Záborské</t>
  </si>
  <si>
    <t>Domašská 10</t>
  </si>
  <si>
    <t>Generali Vranov</t>
  </si>
  <si>
    <t>Bežecký klub Poprad</t>
  </si>
  <si>
    <t>Koromľa</t>
  </si>
  <si>
    <t>Hermanovce n/Topľou</t>
  </si>
  <si>
    <t>ŠK Budimír</t>
  </si>
  <si>
    <t xml:space="preserve">Hudák Anton </t>
  </si>
  <si>
    <t xml:space="preserve">Ficzere Bartolomej </t>
  </si>
  <si>
    <t xml:space="preserve">Jakubovič Dominik </t>
  </si>
  <si>
    <t xml:space="preserve">Sopko Dominik </t>
  </si>
  <si>
    <t xml:space="preserve">Parilák Gerard </t>
  </si>
  <si>
    <t xml:space="preserve">Mihók Imro </t>
  </si>
  <si>
    <t xml:space="preserve">Pavlov Jaroslav </t>
  </si>
  <si>
    <t xml:space="preserve">Juro Jozef </t>
  </si>
  <si>
    <t xml:space="preserve">Lörinc Jozef </t>
  </si>
  <si>
    <t xml:space="preserve">Varga Jozef </t>
  </si>
  <si>
    <t xml:space="preserve">Garčár Ján </t>
  </si>
  <si>
    <t xml:space="preserve">Onuška Lukáš </t>
  </si>
  <si>
    <t xml:space="preserve">Bak Maroš </t>
  </si>
  <si>
    <t xml:space="preserve">Zeľová Marta </t>
  </si>
  <si>
    <t xml:space="preserve">Fazekaš Martin </t>
  </si>
  <si>
    <t xml:space="preserve">Tirpák Matúš </t>
  </si>
  <si>
    <t xml:space="preserve">Barna Michal </t>
  </si>
  <si>
    <t>Červeňák Michal</t>
  </si>
  <si>
    <t xml:space="preserve">Hreščák Michal </t>
  </si>
  <si>
    <t xml:space="preserve">Vrábel Mikuláš </t>
  </si>
  <si>
    <t xml:space="preserve">Hajduk Milan </t>
  </si>
  <si>
    <t xml:space="preserve">Popovič Miloš </t>
  </si>
  <si>
    <t xml:space="preserve">Breznai Miroslav </t>
  </si>
  <si>
    <t xml:space="preserve">Ihnátová Monika </t>
  </si>
  <si>
    <t xml:space="preserve">Tothová Monika </t>
  </si>
  <si>
    <t xml:space="preserve">Grošaft Oto </t>
  </si>
  <si>
    <t xml:space="preserve">Krasula Pavel </t>
  </si>
  <si>
    <t xml:space="preserve">Bačík Peter </t>
  </si>
  <si>
    <t xml:space="preserve">Medviď Rastislav </t>
  </si>
  <si>
    <t xml:space="preserve">Sciranka Samuel </t>
  </si>
  <si>
    <t xml:space="preserve">Parkanský Tibor </t>
  </si>
  <si>
    <t xml:space="preserve">Hudák Tomáš </t>
  </si>
  <si>
    <t xml:space="preserve">Ruskovský Tomáš </t>
  </si>
  <si>
    <t xml:space="preserve">Hirjak Vladimír </t>
  </si>
  <si>
    <t xml:space="preserve">Semanová Zlatka </t>
  </si>
  <si>
    <t xml:space="preserve">Miško Ľuboš </t>
  </si>
  <si>
    <t>05 BK Furča Košice</t>
  </si>
  <si>
    <t>ŠKP Vranov</t>
  </si>
  <si>
    <t>Prima SH Vranov</t>
  </si>
  <si>
    <t>BK Geča</t>
  </si>
  <si>
    <t>TJ Vysoké Tatry</t>
  </si>
  <si>
    <t>TJ Tatran Spišská Nová Ves</t>
  </si>
  <si>
    <t>NW Running Prešov</t>
  </si>
  <si>
    <t>Babjak Orest</t>
  </si>
  <si>
    <t>JM Demolex Bardejov</t>
  </si>
  <si>
    <t>Spartan patriot team Slovakia</t>
  </si>
  <si>
    <t>TJ Obalservis KE</t>
  </si>
  <si>
    <t>Lastomír</t>
  </si>
  <si>
    <t>Spartan Patriot team</t>
  </si>
  <si>
    <t>MTC V.Šebastová</t>
  </si>
  <si>
    <t>Espresso Vranov</t>
  </si>
  <si>
    <t>VTJ VÚ 6335 Prešov</t>
  </si>
  <si>
    <t>ŠK Podbiel</t>
  </si>
  <si>
    <t>TJ Obal servis Košice</t>
  </si>
  <si>
    <t>MCHK Ruskov</t>
  </si>
  <si>
    <t>muži</t>
  </si>
  <si>
    <t>TMS International Košice s.r.o.</t>
  </si>
  <si>
    <t>Belle Export-Import Košice</t>
  </si>
  <si>
    <t xml:space="preserve">Tomčo Ján </t>
  </si>
  <si>
    <t xml:space="preserve">Štubňa Miroslav </t>
  </si>
  <si>
    <t xml:space="preserve">Dubovský Pavol </t>
  </si>
  <si>
    <t xml:space="preserve">Serafín Slavomír </t>
  </si>
  <si>
    <t>Baloga Štefan ml.</t>
  </si>
  <si>
    <t xml:space="preserve">Sahajda Tibor </t>
  </si>
  <si>
    <t xml:space="preserve">Sikorai Vladimír </t>
  </si>
  <si>
    <t xml:space="preserve">Matisová Anna </t>
  </si>
  <si>
    <t xml:space="preserve">Závodníková Anna </t>
  </si>
  <si>
    <t xml:space="preserve">Balogová Barbora </t>
  </si>
  <si>
    <t xml:space="preserve">Kažimír František </t>
  </si>
  <si>
    <t xml:space="preserve">Danko Jakub </t>
  </si>
  <si>
    <t xml:space="preserve">Mockovčiak Marek </t>
  </si>
  <si>
    <t xml:space="preserve">Darida Marek </t>
  </si>
  <si>
    <t>Legamza Marek</t>
  </si>
  <si>
    <t xml:space="preserve">Renčková Mária </t>
  </si>
  <si>
    <t>Zemplínska Šir0á</t>
  </si>
  <si>
    <t>Z</t>
  </si>
  <si>
    <t>Velčko Michaela</t>
  </si>
  <si>
    <t>Buhaj Peter</t>
  </si>
  <si>
    <t>Snina</t>
  </si>
  <si>
    <t>Bike team Vranov</t>
  </si>
  <si>
    <t>Kolesár Tomáš</t>
  </si>
  <si>
    <t>Sady nad Torysou</t>
  </si>
  <si>
    <t>Šelleng Marek</t>
  </si>
  <si>
    <t>LABAŠ Košice</t>
  </si>
  <si>
    <t>Sobrance</t>
  </si>
  <si>
    <t xml:space="preserve">LABAŠ s.r.o. </t>
  </si>
  <si>
    <t>Sabol Slavomír</t>
  </si>
  <si>
    <t xml:space="preserve">FALCK </t>
  </si>
  <si>
    <t>Biacovský Ondrej</t>
  </si>
  <si>
    <t>ŠKB Budimír</t>
  </si>
  <si>
    <t>Habura Martin</t>
  </si>
  <si>
    <t>Gladiátor Michalovce</t>
  </si>
  <si>
    <t>Haburová Michaela</t>
  </si>
  <si>
    <t>Haburová Martina</t>
  </si>
  <si>
    <t>Doležal Jozef</t>
  </si>
  <si>
    <t>Puškárik Benjamín</t>
  </si>
  <si>
    <t>Lincz</t>
  </si>
  <si>
    <t>Čokina Juraj</t>
  </si>
  <si>
    <t>Bentan Humenné</t>
  </si>
  <si>
    <t>Ivančová Tamara</t>
  </si>
  <si>
    <t>Polák Peter</t>
  </si>
  <si>
    <t>Porostov</t>
  </si>
  <si>
    <t>Kuľbaga Rastislav</t>
  </si>
  <si>
    <t>Profit metal Košice</t>
  </si>
  <si>
    <t>Fedor Róbert</t>
  </si>
  <si>
    <t>Sačurov</t>
  </si>
  <si>
    <t>Niko Jozef</t>
  </si>
  <si>
    <t>Balogh Vladimír</t>
  </si>
  <si>
    <t>Hajaš Miloslav</t>
  </si>
  <si>
    <t>Ščerbová Janka</t>
  </si>
  <si>
    <t>Čeklovský Vladimír</t>
  </si>
  <si>
    <t>Moravany</t>
  </si>
  <si>
    <t>Hric Marcel</t>
  </si>
  <si>
    <t>Štefaniková Lívia</t>
  </si>
  <si>
    <t>Prešov</t>
  </si>
  <si>
    <t>Kuzmice</t>
  </si>
  <si>
    <t>Manduch Ján</t>
  </si>
  <si>
    <t>Bendik Martin</t>
  </si>
  <si>
    <t>Baran Marián</t>
  </si>
  <si>
    <t>Feri Miroslav</t>
  </si>
  <si>
    <t>ŠK Zamutov</t>
  </si>
  <si>
    <t xml:space="preserve">Šándor Maroš </t>
  </si>
  <si>
    <t>Parchovany</t>
  </si>
  <si>
    <t>Čalfová Simona</t>
  </si>
  <si>
    <t>Čalfa Miloš</t>
  </si>
  <si>
    <t>Štefančík Michal</t>
  </si>
  <si>
    <t>Stará Ľubovňa</t>
  </si>
  <si>
    <t>Rataj Adam</t>
  </si>
  <si>
    <t>Kežmarok</t>
  </si>
  <si>
    <t>Illéš Jozef</t>
  </si>
  <si>
    <t>Spartan patriot team Slovakia Vranov</t>
  </si>
  <si>
    <t>Krištan Lukáš</t>
  </si>
  <si>
    <t>Hlinné</t>
  </si>
  <si>
    <t>Krištan Miroslav</t>
  </si>
  <si>
    <t xml:space="preserve">Výsledková listina 22.ročníka Bančanskej desiatky </t>
  </si>
  <si>
    <t>Fencik Jozef</t>
  </si>
  <si>
    <t>Št . čís.</t>
  </si>
  <si>
    <t>Por. čís.</t>
  </si>
  <si>
    <t>Rok. nar.</t>
  </si>
  <si>
    <t xml:space="preserve">Spartan patriot team Slovakia </t>
  </si>
  <si>
    <t>Muži 40-49 rokov</t>
  </si>
  <si>
    <t>Muži 50-59 rokov</t>
  </si>
  <si>
    <t>Muži 60-69 rokov</t>
  </si>
  <si>
    <t>Muži nad 70 rokov</t>
  </si>
  <si>
    <t>ženy 35-49 rokov</t>
  </si>
  <si>
    <t>ženy nad 50 rokov</t>
  </si>
  <si>
    <t xml:space="preserve"> Celkové poradie ženy</t>
  </si>
  <si>
    <t>.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</si>
</sst>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</numFmts>
  <fonts count="9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4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00B050"/>
      <name val="Arial"/>
      <family val="2"/>
    </font>
    <font>
      <b/>
      <sz val="7"/>
      <color rgb="FF0070C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6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horizontal="left" wrapText="1"/>
    </xf>
    <xf numFmtId="21" fontId="66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7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7" fillId="33" borderId="12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 wrapText="1"/>
    </xf>
    <xf numFmtId="21" fontId="66" fillId="33" borderId="13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/>
    </xf>
    <xf numFmtId="0" fontId="70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" fontId="67" fillId="33" borderId="0" xfId="0" applyNumberFormat="1" applyFont="1" applyFill="1" applyAlignment="1">
      <alignment horizontal="center"/>
    </xf>
    <xf numFmtId="1" fontId="67" fillId="33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67" fillId="33" borderId="10" xfId="0" applyNumberFormat="1" applyFont="1" applyFill="1" applyBorder="1" applyAlignment="1">
      <alignment horizontal="center"/>
    </xf>
    <xf numFmtId="1" fontId="67" fillId="33" borderId="11" xfId="0" applyNumberFormat="1" applyFont="1" applyFill="1" applyBorder="1" applyAlignment="1">
      <alignment horizontal="center"/>
    </xf>
    <xf numFmtId="1" fontId="67" fillId="33" borderId="0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7" fillId="33" borderId="12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7" fillId="33" borderId="14" xfId="0" applyFont="1" applyFill="1" applyBorder="1" applyAlignment="1">
      <alignment horizontal="center" wrapText="1"/>
    </xf>
    <xf numFmtId="0" fontId="67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68" fillId="33" borderId="0" xfId="0" applyFont="1" applyFill="1" applyBorder="1" applyAlignment="1">
      <alignment horizontal="center" wrapText="1"/>
    </xf>
    <xf numFmtId="21" fontId="66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 wrapText="1"/>
    </xf>
    <xf numFmtId="21" fontId="66" fillId="3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7" fillId="33" borderId="10" xfId="0" applyFont="1" applyFill="1" applyBorder="1" applyAlignment="1">
      <alignment horizontal="center" wrapText="1"/>
    </xf>
    <xf numFmtId="1" fontId="67" fillId="33" borderId="10" xfId="0" applyNumberFormat="1" applyFont="1" applyFill="1" applyBorder="1" applyAlignment="1">
      <alignment horizontal="center" wrapText="1"/>
    </xf>
    <xf numFmtId="0" fontId="71" fillId="33" borderId="18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left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horizontal="center" vertical="center"/>
    </xf>
    <xf numFmtId="1" fontId="6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21" fontId="67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66" fillId="33" borderId="16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vertical="center"/>
    </xf>
    <xf numFmtId="1" fontId="67" fillId="33" borderId="1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1" fontId="67" fillId="33" borderId="0" xfId="0" applyNumberFormat="1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/>
    </xf>
    <xf numFmtId="21" fontId="66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vertical="center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/>
    </xf>
    <xf numFmtId="1" fontId="75" fillId="33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71" fillId="33" borderId="14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vertical="center"/>
    </xf>
    <xf numFmtId="0" fontId="76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1" fontId="75" fillId="33" borderId="12" xfId="0" applyNumberFormat="1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vertical="center"/>
    </xf>
    <xf numFmtId="0" fontId="75" fillId="33" borderId="12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/>
    </xf>
    <xf numFmtId="21" fontId="77" fillId="33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33" borderId="0" xfId="0" applyFont="1" applyFill="1" applyAlignment="1">
      <alignment vertical="center"/>
    </xf>
    <xf numFmtId="0" fontId="77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/>
    </xf>
    <xf numFmtId="21" fontId="80" fillId="33" borderId="1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33" borderId="0" xfId="0" applyFont="1" applyFill="1" applyAlignment="1">
      <alignment vertical="center"/>
    </xf>
    <xf numFmtId="0" fontId="80" fillId="33" borderId="10" xfId="0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83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 horizontal="left" vertical="center" wrapText="1"/>
    </xf>
    <xf numFmtId="21" fontId="83" fillId="33" borderId="10" xfId="0" applyNumberFormat="1" applyFont="1" applyFill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86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vertical="center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1" fontId="76" fillId="33" borderId="12" xfId="0" applyNumberFormat="1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left" vertical="center"/>
    </xf>
    <xf numFmtId="0" fontId="68" fillId="33" borderId="13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left"/>
    </xf>
    <xf numFmtId="0" fontId="78" fillId="33" borderId="13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 wrapText="1"/>
    </xf>
    <xf numFmtId="0" fontId="77" fillId="33" borderId="1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/>
    </xf>
    <xf numFmtId="0" fontId="79" fillId="33" borderId="13" xfId="0" applyFont="1" applyFill="1" applyBorder="1" applyAlignment="1">
      <alignment horizontal="center" vertical="center"/>
    </xf>
    <xf numFmtId="21" fontId="79" fillId="33" borderId="13" xfId="0" applyNumberFormat="1" applyFont="1" applyFill="1" applyBorder="1" applyAlignment="1">
      <alignment horizontal="center" vertical="center"/>
    </xf>
    <xf numFmtId="0" fontId="77" fillId="0" borderId="16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21" fontId="79" fillId="33" borderId="1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2" fillId="33" borderId="13" xfId="0" applyFont="1" applyFill="1" applyBorder="1" applyAlignment="1">
      <alignment horizontal="center" vertical="center"/>
    </xf>
    <xf numFmtId="21" fontId="82" fillId="33" borderId="10" xfId="0" applyNumberFormat="1" applyFont="1" applyFill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85" fillId="33" borderId="13" xfId="0" applyFont="1" applyFill="1" applyBorder="1" applyAlignment="1">
      <alignment horizontal="center" vertical="center"/>
    </xf>
    <xf numFmtId="21" fontId="85" fillId="33" borderId="10" xfId="0" applyNumberFormat="1" applyFont="1" applyFill="1" applyBorder="1" applyAlignment="1">
      <alignment horizontal="center" vertical="center"/>
    </xf>
    <xf numFmtId="0" fontId="83" fillId="0" borderId="16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 wrapText="1"/>
    </xf>
    <xf numFmtId="0" fontId="81" fillId="33" borderId="13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5" fillId="33" borderId="10" xfId="0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 vertical="center"/>
    </xf>
    <xf numFmtId="1" fontId="79" fillId="33" borderId="10" xfId="0" applyNumberFormat="1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86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70" fillId="33" borderId="0" xfId="0" applyFont="1" applyFill="1" applyAlignment="1">
      <alignment horizontal="center"/>
    </xf>
    <xf numFmtId="0" fontId="67" fillId="33" borderId="0" xfId="0" applyFont="1" applyFill="1" applyBorder="1" applyAlignment="1">
      <alignment horizontal="left"/>
    </xf>
    <xf numFmtId="0" fontId="90" fillId="33" borderId="21" xfId="0" applyFont="1" applyFill="1" applyBorder="1" applyAlignment="1">
      <alignment horizontal="left"/>
    </xf>
    <xf numFmtId="0" fontId="71" fillId="33" borderId="0" xfId="0" applyFont="1" applyFill="1" applyBorder="1" applyAlignment="1">
      <alignment horizontal="left"/>
    </xf>
    <xf numFmtId="0" fontId="91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115" zoomScaleNormal="115" zoomScalePageLayoutView="0" workbookViewId="0" topLeftCell="A2">
      <selection activeCell="A2" sqref="A2"/>
    </sheetView>
  </sheetViews>
  <sheetFormatPr defaultColWidth="9.140625" defaultRowHeight="15" customHeight="1"/>
  <cols>
    <col min="1" max="1" width="4.8515625" style="80" customWidth="1"/>
    <col min="2" max="2" width="4.7109375" style="80" customWidth="1"/>
    <col min="3" max="3" width="18.140625" style="79" customWidth="1"/>
    <col min="4" max="4" width="5.7109375" style="80" customWidth="1"/>
    <col min="5" max="5" width="5.140625" style="77" customWidth="1"/>
    <col min="6" max="6" width="5.7109375" style="81" customWidth="1"/>
    <col min="7" max="7" width="18.7109375" style="82" customWidth="1"/>
    <col min="8" max="8" width="4.421875" style="78" customWidth="1"/>
    <col min="9" max="9" width="4.8515625" style="78" customWidth="1"/>
    <col min="10" max="10" width="9.28125" style="78" customWidth="1"/>
    <col min="11" max="11" width="3.140625" style="77" hidden="1" customWidth="1"/>
    <col min="12" max="16384" width="9.140625" style="83" customWidth="1"/>
  </cols>
  <sheetData>
    <row r="1" spans="5:6" ht="15" customHeight="1" hidden="1">
      <c r="E1" s="77" t="s">
        <v>6</v>
      </c>
      <c r="F1" s="81">
        <v>2017</v>
      </c>
    </row>
    <row r="3" spans="1:11" s="164" customFormat="1" ht="15" customHeight="1">
      <c r="A3" s="205" t="s">
        <v>223</v>
      </c>
      <c r="B3" s="205"/>
      <c r="C3" s="205"/>
      <c r="D3" s="205"/>
      <c r="E3" s="205"/>
      <c r="F3" s="205"/>
      <c r="G3" s="205"/>
      <c r="H3" s="205"/>
      <c r="I3" s="205"/>
      <c r="J3" s="205"/>
      <c r="K3" s="163"/>
    </row>
    <row r="4" spans="1:11" s="113" customFormat="1" ht="15" customHeight="1">
      <c r="A4" s="205" t="s">
        <v>77</v>
      </c>
      <c r="B4" s="205"/>
      <c r="C4" s="205"/>
      <c r="D4" s="205"/>
      <c r="E4" s="205"/>
      <c r="F4" s="205"/>
      <c r="G4" s="205"/>
      <c r="H4" s="205"/>
      <c r="I4" s="205"/>
      <c r="J4" s="205"/>
      <c r="K4" s="112"/>
    </row>
    <row r="5" spans="1:11" s="120" customFormat="1" ht="15" customHeight="1" thickBot="1">
      <c r="A5" s="206" t="s">
        <v>50</v>
      </c>
      <c r="B5" s="206"/>
      <c r="C5" s="116"/>
      <c r="D5" s="115"/>
      <c r="E5" s="117"/>
      <c r="F5" s="118"/>
      <c r="G5" s="119"/>
      <c r="H5" s="114"/>
      <c r="I5" s="215" t="s">
        <v>236</v>
      </c>
      <c r="J5" s="114"/>
      <c r="K5" s="117"/>
    </row>
    <row r="6" spans="1:11" s="119" customFormat="1" ht="29.25" customHeight="1" thickBot="1">
      <c r="A6" s="165" t="s">
        <v>226</v>
      </c>
      <c r="B6" s="166" t="s">
        <v>225</v>
      </c>
      <c r="C6" s="127" t="s">
        <v>0</v>
      </c>
      <c r="D6" s="124" t="s">
        <v>72</v>
      </c>
      <c r="E6" s="124" t="s">
        <v>5</v>
      </c>
      <c r="F6" s="167" t="s">
        <v>227</v>
      </c>
      <c r="G6" s="127" t="s">
        <v>1</v>
      </c>
      <c r="H6" s="124" t="s">
        <v>29</v>
      </c>
      <c r="I6" s="166" t="s">
        <v>30</v>
      </c>
      <c r="J6" s="168" t="s">
        <v>2</v>
      </c>
      <c r="K6" s="169" t="s">
        <v>164</v>
      </c>
    </row>
    <row r="7" spans="1:11" s="140" customFormat="1" ht="15" customHeight="1">
      <c r="A7" s="173">
        <v>1</v>
      </c>
      <c r="B7" s="173">
        <v>15</v>
      </c>
      <c r="C7" s="174" t="s">
        <v>152</v>
      </c>
      <c r="D7" s="134" t="s">
        <v>49</v>
      </c>
      <c r="E7" s="175" t="s">
        <v>3</v>
      </c>
      <c r="F7" s="176">
        <v>1990</v>
      </c>
      <c r="G7" s="177" t="s">
        <v>174</v>
      </c>
      <c r="H7" s="178" t="str">
        <f>IF($E7="m",IF($F$1-$F7&gt;19,IF($F$1-$F7&lt;40,"A",IF($F$1-$F7&gt;49,IF($F$1-$F7&gt;59,IF($F$1-$F7&gt;69,"E","D"),"C"),"B")),"JM"),IF($F$1-$F7&gt;19,IF($F$1-$F7&lt;35,"F",IF($F$1-$F7&lt;50,"G","H")),"JŽ"))</f>
        <v>A</v>
      </c>
      <c r="I7" s="178">
        <f>COUNTIF(H$7:H7,H7)</f>
        <v>1</v>
      </c>
      <c r="J7" s="179">
        <v>0.0250462962962963</v>
      </c>
      <c r="K7" s="180">
        <v>0</v>
      </c>
    </row>
    <row r="8" spans="1:11" s="140" customFormat="1" ht="15" customHeight="1">
      <c r="A8" s="132">
        <v>2</v>
      </c>
      <c r="B8" s="132">
        <v>86</v>
      </c>
      <c r="C8" s="181" t="s">
        <v>110</v>
      </c>
      <c r="D8" s="134" t="s">
        <v>49</v>
      </c>
      <c r="E8" s="131" t="s">
        <v>3</v>
      </c>
      <c r="F8" s="135">
        <v>1972</v>
      </c>
      <c r="G8" s="136" t="s">
        <v>55</v>
      </c>
      <c r="H8" s="178" t="str">
        <f aca="true" t="shared" si="0" ref="H8:H71">IF($E8="m",IF($F$1-$F8&gt;19,IF($F$1-$F8&lt;40,"A",IF($F$1-$F8&gt;49,IF($F$1-$F8&gt;59,IF($F$1-$F8&gt;69,"E","D"),"C"),"B")),"JM"),IF($F$1-$F8&gt;19,IF($F$1-$F8&lt;35,"F",IF($F$1-$F8&lt;50,"G","H")),"JŽ"))</f>
        <v>B</v>
      </c>
      <c r="I8" s="178">
        <f>COUNTIF(H$7:H8,H8)</f>
        <v>1</v>
      </c>
      <c r="J8" s="182">
        <v>0.02597222222222222</v>
      </c>
      <c r="K8" s="180">
        <v>0</v>
      </c>
    </row>
    <row r="9" spans="1:11" s="152" customFormat="1" ht="15" customHeight="1">
      <c r="A9" s="195">
        <v>3</v>
      </c>
      <c r="B9" s="144">
        <v>29</v>
      </c>
      <c r="C9" s="183" t="s">
        <v>15</v>
      </c>
      <c r="D9" s="146" t="s">
        <v>49</v>
      </c>
      <c r="E9" s="143" t="s">
        <v>3</v>
      </c>
      <c r="F9" s="147">
        <v>1976</v>
      </c>
      <c r="G9" s="201" t="s">
        <v>130</v>
      </c>
      <c r="H9" s="184" t="str">
        <f t="shared" si="0"/>
        <v>B</v>
      </c>
      <c r="I9" s="184">
        <f>COUNTIF(H$7:H9,H9)</f>
        <v>2</v>
      </c>
      <c r="J9" s="185">
        <v>0.026273148148148153</v>
      </c>
      <c r="K9" s="186">
        <v>0</v>
      </c>
    </row>
    <row r="10" spans="1:11" s="152" customFormat="1" ht="15" customHeight="1">
      <c r="A10" s="144">
        <v>4</v>
      </c>
      <c r="B10" s="144">
        <v>48</v>
      </c>
      <c r="C10" s="196" t="s">
        <v>7</v>
      </c>
      <c r="D10" s="146" t="s">
        <v>49</v>
      </c>
      <c r="E10" s="143" t="s">
        <v>3</v>
      </c>
      <c r="F10" s="147">
        <v>1986</v>
      </c>
      <c r="G10" s="148" t="s">
        <v>137</v>
      </c>
      <c r="H10" s="184" t="str">
        <f t="shared" si="0"/>
        <v>A</v>
      </c>
      <c r="I10" s="184">
        <f>COUNTIF(H$7:H10,H10)</f>
        <v>2</v>
      </c>
      <c r="J10" s="185">
        <v>0.02642361111111111</v>
      </c>
      <c r="K10" s="186">
        <v>6</v>
      </c>
    </row>
    <row r="11" spans="1:11" s="162" customFormat="1" ht="15" customHeight="1">
      <c r="A11" s="187">
        <v>5</v>
      </c>
      <c r="B11" s="156">
        <v>62</v>
      </c>
      <c r="C11" s="199" t="s">
        <v>206</v>
      </c>
      <c r="D11" s="158" t="s">
        <v>49</v>
      </c>
      <c r="E11" s="155" t="s">
        <v>3</v>
      </c>
      <c r="F11" s="159">
        <v>1998</v>
      </c>
      <c r="G11" s="160" t="s">
        <v>87</v>
      </c>
      <c r="H11" s="191" t="s">
        <v>70</v>
      </c>
      <c r="I11" s="191">
        <f>COUNTIF(H$7:H11,H11)</f>
        <v>3</v>
      </c>
      <c r="J11" s="192">
        <v>0.02648148148148148</v>
      </c>
      <c r="K11" s="200">
        <v>8</v>
      </c>
    </row>
    <row r="12" spans="1:11" s="140" customFormat="1" ht="15" customHeight="1">
      <c r="A12" s="132">
        <v>6</v>
      </c>
      <c r="B12" s="132">
        <v>42</v>
      </c>
      <c r="C12" s="181" t="s">
        <v>23</v>
      </c>
      <c r="D12" s="134" t="s">
        <v>49</v>
      </c>
      <c r="E12" s="131" t="s">
        <v>3</v>
      </c>
      <c r="F12" s="135">
        <v>1961</v>
      </c>
      <c r="G12" s="136" t="s">
        <v>88</v>
      </c>
      <c r="H12" s="178" t="str">
        <f t="shared" si="0"/>
        <v>C</v>
      </c>
      <c r="I12" s="178">
        <f>COUNTIF(H$7:H12,H12)</f>
        <v>1</v>
      </c>
      <c r="J12" s="182">
        <v>0.02652777777777778</v>
      </c>
      <c r="K12" s="180">
        <v>0</v>
      </c>
    </row>
    <row r="13" spans="1:11" ht="15" customHeight="1">
      <c r="A13" s="171">
        <v>7</v>
      </c>
      <c r="B13" s="31">
        <v>71</v>
      </c>
      <c r="C13" s="40" t="s">
        <v>92</v>
      </c>
      <c r="D13" s="85" t="s">
        <v>49</v>
      </c>
      <c r="E13" s="86" t="s">
        <v>3</v>
      </c>
      <c r="F13" s="38">
        <v>1992</v>
      </c>
      <c r="G13" s="48" t="s">
        <v>41</v>
      </c>
      <c r="H13" s="84" t="str">
        <f t="shared" si="0"/>
        <v>A</v>
      </c>
      <c r="I13" s="84">
        <f>COUNTIF(H$7:H13,H13)</f>
        <v>4</v>
      </c>
      <c r="J13" s="88">
        <v>0.026550925925925926</v>
      </c>
      <c r="K13" s="63">
        <v>8</v>
      </c>
    </row>
    <row r="14" spans="1:11" ht="15" customHeight="1">
      <c r="A14" s="31">
        <v>8</v>
      </c>
      <c r="B14" s="31">
        <v>55</v>
      </c>
      <c r="C14" s="40" t="s">
        <v>159</v>
      </c>
      <c r="D14" s="85" t="s">
        <v>49</v>
      </c>
      <c r="E14" s="86" t="s">
        <v>3</v>
      </c>
      <c r="F14" s="38">
        <v>1978</v>
      </c>
      <c r="G14" s="48" t="s">
        <v>142</v>
      </c>
      <c r="H14" s="84" t="str">
        <f t="shared" si="0"/>
        <v>A</v>
      </c>
      <c r="I14" s="84">
        <f>COUNTIF(H$7:H14,H14)</f>
        <v>5</v>
      </c>
      <c r="J14" s="88">
        <v>0.026736111111111113</v>
      </c>
      <c r="K14" s="63">
        <v>0</v>
      </c>
    </row>
    <row r="15" spans="1:11" ht="15" customHeight="1">
      <c r="A15" s="171">
        <v>9</v>
      </c>
      <c r="B15" s="31">
        <v>20</v>
      </c>
      <c r="C15" s="40" t="s">
        <v>132</v>
      </c>
      <c r="D15" s="85" t="s">
        <v>49</v>
      </c>
      <c r="E15" s="86" t="s">
        <v>3</v>
      </c>
      <c r="F15" s="38">
        <v>1969</v>
      </c>
      <c r="G15" s="48" t="s">
        <v>133</v>
      </c>
      <c r="H15" s="84" t="str">
        <f t="shared" si="0"/>
        <v>B</v>
      </c>
      <c r="I15" s="84">
        <f>COUNTIF(H$7:H15,H15)</f>
        <v>3</v>
      </c>
      <c r="J15" s="88">
        <v>0.02684027777777778</v>
      </c>
      <c r="K15" s="64">
        <v>6</v>
      </c>
    </row>
    <row r="16" spans="1:11" ht="15" customHeight="1">
      <c r="A16" s="31">
        <v>10</v>
      </c>
      <c r="B16" s="31">
        <v>1</v>
      </c>
      <c r="C16" s="92" t="s">
        <v>57</v>
      </c>
      <c r="D16" s="85" t="s">
        <v>49</v>
      </c>
      <c r="E16" s="86" t="s">
        <v>3</v>
      </c>
      <c r="F16" s="93">
        <v>1970</v>
      </c>
      <c r="G16" s="32" t="s">
        <v>53</v>
      </c>
      <c r="H16" s="84" t="str">
        <f t="shared" si="0"/>
        <v>B</v>
      </c>
      <c r="I16" s="84">
        <f>COUNTIF(H$7:H16,H16)</f>
        <v>4</v>
      </c>
      <c r="J16" s="88">
        <v>0.02715277777777778</v>
      </c>
      <c r="K16" s="91">
        <v>0</v>
      </c>
    </row>
    <row r="17" spans="1:11" ht="15" customHeight="1">
      <c r="A17" s="171">
        <v>11</v>
      </c>
      <c r="B17" s="31">
        <v>10</v>
      </c>
      <c r="C17" s="89" t="s">
        <v>171</v>
      </c>
      <c r="D17" s="85" t="s">
        <v>49</v>
      </c>
      <c r="E17" s="86" t="s">
        <v>3</v>
      </c>
      <c r="F17" s="87">
        <v>1983</v>
      </c>
      <c r="G17" s="90" t="s">
        <v>172</v>
      </c>
      <c r="H17" s="84" t="str">
        <f t="shared" si="0"/>
        <v>A</v>
      </c>
      <c r="I17" s="84">
        <f>COUNTIF(H$7:H17,H17)</f>
        <v>6</v>
      </c>
      <c r="J17" s="88">
        <v>0.027604166666666666</v>
      </c>
      <c r="K17" s="91">
        <v>8</v>
      </c>
    </row>
    <row r="18" spans="1:11" ht="15" customHeight="1">
      <c r="A18" s="31">
        <v>12</v>
      </c>
      <c r="B18" s="31">
        <v>11</v>
      </c>
      <c r="C18" s="40" t="s">
        <v>91</v>
      </c>
      <c r="D18" s="85" t="s">
        <v>49</v>
      </c>
      <c r="E18" s="86" t="s">
        <v>3</v>
      </c>
      <c r="F18" s="38">
        <v>1993</v>
      </c>
      <c r="G18" s="48" t="s">
        <v>80</v>
      </c>
      <c r="H18" s="84" t="str">
        <f t="shared" si="0"/>
        <v>A</v>
      </c>
      <c r="I18" s="84">
        <f>COUNTIF(H$7:H18,H18)</f>
        <v>7</v>
      </c>
      <c r="J18" s="88">
        <v>0.02763888888888889</v>
      </c>
      <c r="K18" s="63">
        <v>0</v>
      </c>
    </row>
    <row r="19" spans="1:11" ht="15" customHeight="1">
      <c r="A19" s="171">
        <v>13</v>
      </c>
      <c r="B19" s="31">
        <v>72</v>
      </c>
      <c r="C19" s="40" t="s">
        <v>98</v>
      </c>
      <c r="D19" s="85" t="s">
        <v>49</v>
      </c>
      <c r="E19" s="86" t="s">
        <v>3</v>
      </c>
      <c r="F19" s="38">
        <v>1972</v>
      </c>
      <c r="G19" s="48" t="s">
        <v>82</v>
      </c>
      <c r="H19" s="84" t="str">
        <f t="shared" si="0"/>
        <v>B</v>
      </c>
      <c r="I19" s="84">
        <f>COUNTIF(H$7:H19,H19)</f>
        <v>5</v>
      </c>
      <c r="J19" s="88">
        <v>0.027893518518518515</v>
      </c>
      <c r="K19" s="63">
        <v>0</v>
      </c>
    </row>
    <row r="20" spans="1:11" ht="15" customHeight="1">
      <c r="A20" s="31">
        <v>14</v>
      </c>
      <c r="B20" s="31">
        <v>61</v>
      </c>
      <c r="C20" s="40" t="s">
        <v>118</v>
      </c>
      <c r="D20" s="85" t="s">
        <v>49</v>
      </c>
      <c r="E20" s="86" t="s">
        <v>3</v>
      </c>
      <c r="F20" s="38">
        <v>1999</v>
      </c>
      <c r="G20" s="48" t="s">
        <v>87</v>
      </c>
      <c r="H20" s="84" t="s">
        <v>70</v>
      </c>
      <c r="I20" s="84">
        <f>COUNTIF(H$7:H20,H20)</f>
        <v>8</v>
      </c>
      <c r="J20" s="88">
        <v>0.027962962962962964</v>
      </c>
      <c r="K20" s="63">
        <v>8</v>
      </c>
    </row>
    <row r="21" spans="1:11" ht="15" customHeight="1">
      <c r="A21" s="171">
        <v>15</v>
      </c>
      <c r="B21" s="31">
        <v>85</v>
      </c>
      <c r="C21" s="40" t="s">
        <v>18</v>
      </c>
      <c r="D21" s="85" t="s">
        <v>49</v>
      </c>
      <c r="E21" s="86" t="s">
        <v>3</v>
      </c>
      <c r="F21" s="38">
        <v>1973</v>
      </c>
      <c r="G21" s="48" t="s">
        <v>84</v>
      </c>
      <c r="H21" s="84" t="str">
        <f t="shared" si="0"/>
        <v>B</v>
      </c>
      <c r="I21" s="84">
        <f>COUNTIF(H$7:H21,H21)</f>
        <v>6</v>
      </c>
      <c r="J21" s="88">
        <v>0.028414351851851847</v>
      </c>
      <c r="K21" s="63">
        <v>0</v>
      </c>
    </row>
    <row r="22" spans="1:11" s="152" customFormat="1" ht="15" customHeight="1">
      <c r="A22" s="144">
        <v>16</v>
      </c>
      <c r="B22" s="144">
        <v>81</v>
      </c>
      <c r="C22" s="196" t="s">
        <v>149</v>
      </c>
      <c r="D22" s="146" t="s">
        <v>49</v>
      </c>
      <c r="E22" s="143" t="s">
        <v>3</v>
      </c>
      <c r="F22" s="147">
        <v>1967</v>
      </c>
      <c r="G22" s="148" t="s">
        <v>141</v>
      </c>
      <c r="H22" s="184" t="str">
        <f t="shared" si="0"/>
        <v>C</v>
      </c>
      <c r="I22" s="184">
        <f>COUNTIF(H$7:H22,H22)</f>
        <v>2</v>
      </c>
      <c r="J22" s="185">
        <v>0.02883101851851852</v>
      </c>
      <c r="K22" s="186">
        <v>6</v>
      </c>
    </row>
    <row r="23" spans="1:11" ht="15" customHeight="1">
      <c r="A23" s="171">
        <v>17</v>
      </c>
      <c r="B23" s="31">
        <v>14</v>
      </c>
      <c r="C23" s="53" t="s">
        <v>224</v>
      </c>
      <c r="D23" s="85" t="s">
        <v>49</v>
      </c>
      <c r="E23" s="86" t="s">
        <v>3</v>
      </c>
      <c r="F23" s="38">
        <v>1988</v>
      </c>
      <c r="G23" s="48" t="s">
        <v>173</v>
      </c>
      <c r="H23" s="84" t="str">
        <f t="shared" si="0"/>
        <v>A</v>
      </c>
      <c r="I23" s="84">
        <f>COUNTIF(H$7:H23,H23)</f>
        <v>9</v>
      </c>
      <c r="J23" s="88">
        <v>0.02884259259259259</v>
      </c>
      <c r="K23" s="64">
        <v>0</v>
      </c>
    </row>
    <row r="24" spans="1:11" ht="15" customHeight="1">
      <c r="A24" s="31">
        <v>18</v>
      </c>
      <c r="B24" s="31">
        <v>52</v>
      </c>
      <c r="C24" s="89" t="s">
        <v>59</v>
      </c>
      <c r="D24" s="85" t="s">
        <v>49</v>
      </c>
      <c r="E24" s="86" t="s">
        <v>3</v>
      </c>
      <c r="F24" s="87">
        <v>1972</v>
      </c>
      <c r="G24" s="90" t="s">
        <v>60</v>
      </c>
      <c r="H24" s="84" t="str">
        <f t="shared" si="0"/>
        <v>B</v>
      </c>
      <c r="I24" s="84">
        <f>COUNTIF(H$7:H24,H24)</f>
        <v>7</v>
      </c>
      <c r="J24" s="88">
        <v>0.028854166666666667</v>
      </c>
      <c r="K24" s="91">
        <v>8</v>
      </c>
    </row>
    <row r="25" spans="1:11" ht="15" customHeight="1">
      <c r="A25" s="171">
        <v>19</v>
      </c>
      <c r="B25" s="31">
        <v>30</v>
      </c>
      <c r="C25" s="40" t="s">
        <v>21</v>
      </c>
      <c r="D25" s="85" t="s">
        <v>49</v>
      </c>
      <c r="E25" s="86" t="s">
        <v>3</v>
      </c>
      <c r="F25" s="38">
        <v>1968</v>
      </c>
      <c r="G25" s="48" t="s">
        <v>47</v>
      </c>
      <c r="H25" s="84" t="str">
        <f t="shared" si="0"/>
        <v>B</v>
      </c>
      <c r="I25" s="84">
        <f>COUNTIF(H$7:H25,H25)</f>
        <v>8</v>
      </c>
      <c r="J25" s="88">
        <v>0.029097222222222222</v>
      </c>
      <c r="K25" s="63">
        <v>0</v>
      </c>
    </row>
    <row r="26" spans="1:11" s="162" customFormat="1" ht="15" customHeight="1">
      <c r="A26" s="156">
        <v>20</v>
      </c>
      <c r="B26" s="156">
        <v>7</v>
      </c>
      <c r="C26" s="188" t="s">
        <v>89</v>
      </c>
      <c r="D26" s="158" t="s">
        <v>49</v>
      </c>
      <c r="E26" s="155" t="s">
        <v>3</v>
      </c>
      <c r="F26" s="189">
        <v>1966</v>
      </c>
      <c r="G26" s="190" t="s">
        <v>78</v>
      </c>
      <c r="H26" s="191" t="str">
        <f t="shared" si="0"/>
        <v>C</v>
      </c>
      <c r="I26" s="191">
        <f>COUNTIF(H$7:H26,H26)</f>
        <v>3</v>
      </c>
      <c r="J26" s="192">
        <v>0.029166666666666664</v>
      </c>
      <c r="K26" s="193">
        <v>8</v>
      </c>
    </row>
    <row r="27" spans="1:11" ht="15" customHeight="1">
      <c r="A27" s="171">
        <v>21</v>
      </c>
      <c r="B27" s="31">
        <v>53</v>
      </c>
      <c r="C27" s="89" t="s">
        <v>199</v>
      </c>
      <c r="D27" s="85" t="s">
        <v>49</v>
      </c>
      <c r="E27" s="86" t="s">
        <v>3</v>
      </c>
      <c r="F27" s="87">
        <v>1981</v>
      </c>
      <c r="G27" s="90" t="s">
        <v>200</v>
      </c>
      <c r="H27" s="84" t="str">
        <f t="shared" si="0"/>
        <v>A</v>
      </c>
      <c r="I27" s="84">
        <f>COUNTIF(H$7:H27,H27)</f>
        <v>10</v>
      </c>
      <c r="J27" s="88">
        <v>0.02957175925925926</v>
      </c>
      <c r="K27" s="91">
        <v>8</v>
      </c>
    </row>
    <row r="28" spans="1:11" ht="15" customHeight="1">
      <c r="A28" s="31">
        <v>22</v>
      </c>
      <c r="B28" s="31">
        <v>47</v>
      </c>
      <c r="C28" s="92" t="s">
        <v>196</v>
      </c>
      <c r="D28" s="85" t="s">
        <v>49</v>
      </c>
      <c r="E28" s="86" t="s">
        <v>3</v>
      </c>
      <c r="F28" s="93">
        <v>1963</v>
      </c>
      <c r="G28" s="32" t="s">
        <v>142</v>
      </c>
      <c r="H28" s="84" t="str">
        <f t="shared" si="0"/>
        <v>C</v>
      </c>
      <c r="I28" s="84">
        <f>COUNTIF(H$7:H28,H28)</f>
        <v>4</v>
      </c>
      <c r="J28" s="88">
        <v>0.0296412037037037</v>
      </c>
      <c r="K28" s="91">
        <v>8</v>
      </c>
    </row>
    <row r="29" spans="1:11" ht="15" customHeight="1">
      <c r="A29" s="171">
        <v>23</v>
      </c>
      <c r="B29" s="31">
        <v>70</v>
      </c>
      <c r="C29" s="40" t="s">
        <v>101</v>
      </c>
      <c r="D29" s="85" t="s">
        <v>49</v>
      </c>
      <c r="E29" s="86" t="s">
        <v>3</v>
      </c>
      <c r="F29" s="38">
        <v>1988</v>
      </c>
      <c r="G29" s="48" t="s">
        <v>126</v>
      </c>
      <c r="H29" s="84" t="str">
        <f t="shared" si="0"/>
        <v>A</v>
      </c>
      <c r="I29" s="84">
        <f>COUNTIF(H$7:H29,H29)</f>
        <v>11</v>
      </c>
      <c r="J29" s="88">
        <v>0.029675925925925925</v>
      </c>
      <c r="K29" s="63">
        <v>0</v>
      </c>
    </row>
    <row r="30" spans="1:11" ht="15" customHeight="1">
      <c r="A30" s="31">
        <v>24</v>
      </c>
      <c r="B30" s="31">
        <v>73</v>
      </c>
      <c r="C30" s="40" t="s">
        <v>105</v>
      </c>
      <c r="D30" s="85" t="s">
        <v>49</v>
      </c>
      <c r="E30" s="86" t="s">
        <v>3</v>
      </c>
      <c r="F30" s="38">
        <v>1985</v>
      </c>
      <c r="G30" s="48" t="s">
        <v>83</v>
      </c>
      <c r="H30" s="84" t="str">
        <f t="shared" si="0"/>
        <v>A</v>
      </c>
      <c r="I30" s="84">
        <f>COUNTIF(H$7:H30,H30)</f>
        <v>12</v>
      </c>
      <c r="J30" s="88">
        <v>0.03023148148148148</v>
      </c>
      <c r="K30" s="63">
        <v>0</v>
      </c>
    </row>
    <row r="31" spans="1:11" ht="15" customHeight="1">
      <c r="A31" s="171">
        <v>25</v>
      </c>
      <c r="B31" s="31">
        <v>28</v>
      </c>
      <c r="C31" s="40" t="s">
        <v>124</v>
      </c>
      <c r="D31" s="85" t="s">
        <v>49</v>
      </c>
      <c r="E31" s="86" t="s">
        <v>3</v>
      </c>
      <c r="F31" s="38">
        <v>1967</v>
      </c>
      <c r="G31" s="48" t="s">
        <v>131</v>
      </c>
      <c r="H31" s="84" t="str">
        <f t="shared" si="0"/>
        <v>C</v>
      </c>
      <c r="I31" s="84">
        <f>COUNTIF(H$7:H31,H31)</f>
        <v>5</v>
      </c>
      <c r="J31" s="88">
        <v>0.030810185185185187</v>
      </c>
      <c r="K31" s="63">
        <v>8</v>
      </c>
    </row>
    <row r="32" spans="1:11" ht="15" customHeight="1">
      <c r="A32" s="31">
        <v>26</v>
      </c>
      <c r="B32" s="31">
        <v>51</v>
      </c>
      <c r="C32" s="53" t="s">
        <v>153</v>
      </c>
      <c r="D32" s="85" t="s">
        <v>49</v>
      </c>
      <c r="E32" s="86" t="s">
        <v>3</v>
      </c>
      <c r="F32" s="38">
        <v>1983</v>
      </c>
      <c r="G32" s="48" t="s">
        <v>136</v>
      </c>
      <c r="H32" s="84" t="str">
        <f t="shared" si="0"/>
        <v>A</v>
      </c>
      <c r="I32" s="84">
        <f>COUNTIF(H$7:H32,H32)</f>
        <v>13</v>
      </c>
      <c r="J32" s="88">
        <v>0.030821759259259257</v>
      </c>
      <c r="K32" s="63">
        <v>8</v>
      </c>
    </row>
    <row r="33" spans="1:11" ht="15" customHeight="1">
      <c r="A33" s="171">
        <v>27</v>
      </c>
      <c r="B33" s="31">
        <v>9</v>
      </c>
      <c r="C33" s="89" t="s">
        <v>169</v>
      </c>
      <c r="D33" s="85" t="s">
        <v>49</v>
      </c>
      <c r="E33" s="86" t="s">
        <v>3</v>
      </c>
      <c r="F33" s="87">
        <v>1981</v>
      </c>
      <c r="G33" s="90" t="s">
        <v>170</v>
      </c>
      <c r="H33" s="84" t="str">
        <f t="shared" si="0"/>
        <v>A</v>
      </c>
      <c r="I33" s="84">
        <f>COUNTIF(H$7:H33,H33)</f>
        <v>14</v>
      </c>
      <c r="J33" s="88">
        <v>0.03085648148148148</v>
      </c>
      <c r="K33" s="91">
        <v>8</v>
      </c>
    </row>
    <row r="34" spans="1:11" ht="15" customHeight="1">
      <c r="A34" s="31">
        <v>28</v>
      </c>
      <c r="B34" s="31">
        <v>34</v>
      </c>
      <c r="C34" s="40" t="s">
        <v>106</v>
      </c>
      <c r="D34" s="85" t="s">
        <v>49</v>
      </c>
      <c r="E34" s="86" t="s">
        <v>3</v>
      </c>
      <c r="F34" s="38">
        <v>1992</v>
      </c>
      <c r="G34" s="48" t="s">
        <v>35</v>
      </c>
      <c r="H34" s="84" t="str">
        <f t="shared" si="0"/>
        <v>A</v>
      </c>
      <c r="I34" s="84">
        <f>COUNTIF(H$7:H34,H34)</f>
        <v>15</v>
      </c>
      <c r="J34" s="88">
        <v>0.030949074074074077</v>
      </c>
      <c r="K34" s="63">
        <v>8</v>
      </c>
    </row>
    <row r="35" spans="1:11" ht="15" customHeight="1">
      <c r="A35" s="171">
        <v>29</v>
      </c>
      <c r="B35" s="31">
        <v>65</v>
      </c>
      <c r="C35" s="40" t="s">
        <v>96</v>
      </c>
      <c r="D35" s="85" t="s">
        <v>49</v>
      </c>
      <c r="E35" s="86" t="s">
        <v>3</v>
      </c>
      <c r="F35" s="38">
        <v>1965</v>
      </c>
      <c r="G35" s="48" t="s">
        <v>62</v>
      </c>
      <c r="H35" s="84" t="str">
        <f t="shared" si="0"/>
        <v>C</v>
      </c>
      <c r="I35" s="84">
        <f>COUNTIF(H$7:H35,H35)</f>
        <v>6</v>
      </c>
      <c r="J35" s="88">
        <v>0.03107638888888889</v>
      </c>
      <c r="K35" s="63">
        <v>0</v>
      </c>
    </row>
    <row r="36" spans="1:11" s="140" customFormat="1" ht="15" customHeight="1">
      <c r="A36" s="132">
        <v>30</v>
      </c>
      <c r="B36" s="132">
        <v>31</v>
      </c>
      <c r="C36" s="202" t="s">
        <v>186</v>
      </c>
      <c r="D36" s="134" t="s">
        <v>49</v>
      </c>
      <c r="E36" s="131" t="s">
        <v>3</v>
      </c>
      <c r="F36" s="203">
        <v>1956</v>
      </c>
      <c r="G36" s="177" t="s">
        <v>187</v>
      </c>
      <c r="H36" s="178" t="str">
        <f t="shared" si="0"/>
        <v>D</v>
      </c>
      <c r="I36" s="178">
        <f>COUNTIF(H$7:H36,H36)</f>
        <v>1</v>
      </c>
      <c r="J36" s="182">
        <v>0.03116898148148148</v>
      </c>
      <c r="K36" s="204">
        <v>8</v>
      </c>
    </row>
    <row r="37" spans="1:11" ht="15" customHeight="1">
      <c r="A37" s="171">
        <v>31</v>
      </c>
      <c r="B37" s="31">
        <v>87</v>
      </c>
      <c r="C37" s="54" t="s">
        <v>161</v>
      </c>
      <c r="D37" s="85" t="s">
        <v>49</v>
      </c>
      <c r="E37" s="86" t="s">
        <v>3</v>
      </c>
      <c r="F37" s="40">
        <v>1975</v>
      </c>
      <c r="G37" s="48" t="s">
        <v>44</v>
      </c>
      <c r="H37" s="84" t="str">
        <f t="shared" si="0"/>
        <v>B</v>
      </c>
      <c r="I37" s="84">
        <f>COUNTIF(H$7:H37,H37)</f>
        <v>9</v>
      </c>
      <c r="J37" s="88">
        <v>0.03184027777777778</v>
      </c>
      <c r="K37" s="63">
        <v>0</v>
      </c>
    </row>
    <row r="38" spans="1:11" ht="15" customHeight="1">
      <c r="A38" s="31">
        <v>32</v>
      </c>
      <c r="B38" s="31">
        <v>64</v>
      </c>
      <c r="C38" s="40" t="s">
        <v>51</v>
      </c>
      <c r="D38" s="85" t="s">
        <v>49</v>
      </c>
      <c r="E38" s="86" t="s">
        <v>3</v>
      </c>
      <c r="F38" s="38">
        <v>1961</v>
      </c>
      <c r="G38" s="48" t="s">
        <v>54</v>
      </c>
      <c r="H38" s="84" t="str">
        <f t="shared" si="0"/>
        <v>C</v>
      </c>
      <c r="I38" s="84">
        <f>COUNTIF(H$7:H38,H38)</f>
        <v>7</v>
      </c>
      <c r="J38" s="88">
        <v>0.03196759259259259</v>
      </c>
      <c r="K38" s="63">
        <v>0</v>
      </c>
    </row>
    <row r="39" spans="1:11" ht="15" customHeight="1">
      <c r="A39" s="171">
        <v>33</v>
      </c>
      <c r="B39" s="31">
        <v>78</v>
      </c>
      <c r="C39" s="92" t="s">
        <v>207</v>
      </c>
      <c r="D39" s="85" t="s">
        <v>49</v>
      </c>
      <c r="E39" s="86" t="s">
        <v>3</v>
      </c>
      <c r="F39" s="93">
        <v>1999</v>
      </c>
      <c r="G39" s="32" t="s">
        <v>53</v>
      </c>
      <c r="H39" s="84" t="s">
        <v>70</v>
      </c>
      <c r="I39" s="84">
        <f>COUNTIF(H$7:H39,H39)</f>
        <v>16</v>
      </c>
      <c r="J39" s="88">
        <v>0.03204861111111111</v>
      </c>
      <c r="K39" s="91">
        <v>0</v>
      </c>
    </row>
    <row r="40" spans="1:11" ht="15" customHeight="1">
      <c r="A40" s="31">
        <v>34</v>
      </c>
      <c r="B40" s="31">
        <v>83</v>
      </c>
      <c r="C40" s="40" t="s">
        <v>28</v>
      </c>
      <c r="D40" s="85" t="s">
        <v>49</v>
      </c>
      <c r="E40" s="86" t="s">
        <v>3</v>
      </c>
      <c r="F40" s="38">
        <v>1973</v>
      </c>
      <c r="G40" s="48" t="s">
        <v>48</v>
      </c>
      <c r="H40" s="84" t="str">
        <f t="shared" si="0"/>
        <v>B</v>
      </c>
      <c r="I40" s="84">
        <f>COUNTIF(H$7:H40,H40)</f>
        <v>10</v>
      </c>
      <c r="J40" s="88">
        <v>0.032060185185185185</v>
      </c>
      <c r="K40" s="63">
        <v>0</v>
      </c>
    </row>
    <row r="41" spans="1:11" ht="15" customHeight="1">
      <c r="A41" s="171">
        <v>35</v>
      </c>
      <c r="B41" s="31">
        <v>88</v>
      </c>
      <c r="C41" s="53" t="s">
        <v>13</v>
      </c>
      <c r="D41" s="85" t="s">
        <v>49</v>
      </c>
      <c r="E41" s="86" t="s">
        <v>3</v>
      </c>
      <c r="F41" s="38">
        <v>1973</v>
      </c>
      <c r="G41" s="48" t="s">
        <v>44</v>
      </c>
      <c r="H41" s="84" t="str">
        <f t="shared" si="0"/>
        <v>B</v>
      </c>
      <c r="I41" s="84">
        <f>COUNTIF(H$7:H41,H41)</f>
        <v>11</v>
      </c>
      <c r="J41" s="88">
        <v>0.03208333333333333</v>
      </c>
      <c r="K41" s="63">
        <v>0</v>
      </c>
    </row>
    <row r="42" spans="1:11" ht="15" customHeight="1">
      <c r="A42" s="31">
        <v>36</v>
      </c>
      <c r="B42" s="31">
        <v>16</v>
      </c>
      <c r="C42" s="89" t="s">
        <v>175</v>
      </c>
      <c r="D42" s="85" t="s">
        <v>49</v>
      </c>
      <c r="E42" s="86" t="s">
        <v>3</v>
      </c>
      <c r="F42" s="87">
        <v>1977</v>
      </c>
      <c r="G42" s="90" t="s">
        <v>176</v>
      </c>
      <c r="H42" s="84" t="str">
        <f t="shared" si="0"/>
        <v>B</v>
      </c>
      <c r="I42" s="84">
        <f>COUNTIF(H$7:H42,H42)</f>
        <v>12</v>
      </c>
      <c r="J42" s="88">
        <v>0.03209490740740741</v>
      </c>
      <c r="K42" s="91">
        <v>8</v>
      </c>
    </row>
    <row r="43" spans="1:11" ht="15" customHeight="1">
      <c r="A43" s="171">
        <v>37</v>
      </c>
      <c r="B43" s="31">
        <v>40</v>
      </c>
      <c r="C43" s="89" t="s">
        <v>193</v>
      </c>
      <c r="D43" s="85" t="s">
        <v>49</v>
      </c>
      <c r="E43" s="86" t="s">
        <v>3</v>
      </c>
      <c r="F43" s="87">
        <v>1976</v>
      </c>
      <c r="G43" s="90" t="s">
        <v>64</v>
      </c>
      <c r="H43" s="84" t="str">
        <f t="shared" si="0"/>
        <v>B</v>
      </c>
      <c r="I43" s="84">
        <f>COUNTIF(H$7:H43,H43)</f>
        <v>13</v>
      </c>
      <c r="J43" s="88">
        <v>0.03230324074074074</v>
      </c>
      <c r="K43" s="91">
        <v>8</v>
      </c>
    </row>
    <row r="44" spans="1:11" ht="15" customHeight="1">
      <c r="A44" s="31">
        <v>38</v>
      </c>
      <c r="B44" s="31">
        <v>90</v>
      </c>
      <c r="C44" s="92" t="s">
        <v>216</v>
      </c>
      <c r="D44" s="85" t="s">
        <v>49</v>
      </c>
      <c r="E44" s="86" t="s">
        <v>3</v>
      </c>
      <c r="F44" s="93">
        <v>1979</v>
      </c>
      <c r="G44" s="32" t="s">
        <v>217</v>
      </c>
      <c r="H44" s="84" t="str">
        <f t="shared" si="0"/>
        <v>A</v>
      </c>
      <c r="I44" s="84">
        <f>COUNTIF(H$7:H44,H44)</f>
        <v>17</v>
      </c>
      <c r="J44" s="88">
        <v>0.032407407407407406</v>
      </c>
      <c r="K44" s="91">
        <v>8</v>
      </c>
    </row>
    <row r="45" spans="1:11" s="140" customFormat="1" ht="15" customHeight="1">
      <c r="A45" s="173">
        <v>39</v>
      </c>
      <c r="B45" s="132">
        <v>63</v>
      </c>
      <c r="C45" s="181" t="s">
        <v>11</v>
      </c>
      <c r="D45" s="134" t="s">
        <v>49</v>
      </c>
      <c r="E45" s="131" t="s">
        <v>4</v>
      </c>
      <c r="F45" s="135">
        <v>1984</v>
      </c>
      <c r="G45" s="136" t="s">
        <v>35</v>
      </c>
      <c r="H45" s="178" t="str">
        <f t="shared" si="0"/>
        <v>F</v>
      </c>
      <c r="I45" s="178">
        <f>COUNTIF(H$7:H45,H45)</f>
        <v>1</v>
      </c>
      <c r="J45" s="182">
        <v>0.03289351851851852</v>
      </c>
      <c r="K45" s="180">
        <v>8</v>
      </c>
    </row>
    <row r="46" spans="1:11" ht="15" customHeight="1">
      <c r="A46" s="31">
        <v>40</v>
      </c>
      <c r="B46" s="31">
        <v>12</v>
      </c>
      <c r="C46" s="53" t="s">
        <v>148</v>
      </c>
      <c r="D46" s="85" t="s">
        <v>49</v>
      </c>
      <c r="E46" s="86" t="s">
        <v>3</v>
      </c>
      <c r="F46" s="38">
        <v>1972</v>
      </c>
      <c r="G46" s="48" t="s">
        <v>140</v>
      </c>
      <c r="H46" s="84" t="str">
        <f t="shared" si="0"/>
        <v>B</v>
      </c>
      <c r="I46" s="84">
        <f>COUNTIF(H$7:H46,H46)</f>
        <v>14</v>
      </c>
      <c r="J46" s="88">
        <v>0.03293981481481481</v>
      </c>
      <c r="K46" s="63">
        <v>0</v>
      </c>
    </row>
    <row r="47" spans="1:11" ht="15" customHeight="1">
      <c r="A47" s="171">
        <v>41</v>
      </c>
      <c r="B47" s="31">
        <v>59</v>
      </c>
      <c r="C47" s="40" t="s">
        <v>111</v>
      </c>
      <c r="D47" s="85" t="s">
        <v>49</v>
      </c>
      <c r="E47" s="86" t="s">
        <v>3</v>
      </c>
      <c r="F47" s="38">
        <v>1971</v>
      </c>
      <c r="G47" s="48" t="s">
        <v>38</v>
      </c>
      <c r="H47" s="84" t="str">
        <f t="shared" si="0"/>
        <v>B</v>
      </c>
      <c r="I47" s="84">
        <f>COUNTIF(H$7:H47,H47)</f>
        <v>15</v>
      </c>
      <c r="J47" s="88">
        <v>0.033310185185185186</v>
      </c>
      <c r="K47" s="63">
        <v>0</v>
      </c>
    </row>
    <row r="48" spans="1:11" s="152" customFormat="1" ht="15" customHeight="1">
      <c r="A48" s="144">
        <v>42</v>
      </c>
      <c r="B48" s="144">
        <v>60</v>
      </c>
      <c r="C48" s="183" t="s">
        <v>90</v>
      </c>
      <c r="D48" s="146" t="s">
        <v>49</v>
      </c>
      <c r="E48" s="143" t="s">
        <v>3</v>
      </c>
      <c r="F48" s="147">
        <v>1950</v>
      </c>
      <c r="G48" s="148" t="s">
        <v>38</v>
      </c>
      <c r="H48" s="184" t="str">
        <f t="shared" si="0"/>
        <v>D</v>
      </c>
      <c r="I48" s="184">
        <f>COUNTIF(H$7:H48,H48)</f>
        <v>2</v>
      </c>
      <c r="J48" s="185">
        <v>0.033344907407407406</v>
      </c>
      <c r="K48" s="186">
        <v>0</v>
      </c>
    </row>
    <row r="49" spans="1:11" ht="15" customHeight="1">
      <c r="A49" s="171">
        <v>43</v>
      </c>
      <c r="B49" s="31">
        <v>44</v>
      </c>
      <c r="C49" s="40" t="s">
        <v>27</v>
      </c>
      <c r="D49" s="85" t="s">
        <v>49</v>
      </c>
      <c r="E49" s="86" t="s">
        <v>3</v>
      </c>
      <c r="F49" s="38">
        <v>1970</v>
      </c>
      <c r="G49" s="48" t="s">
        <v>39</v>
      </c>
      <c r="H49" s="84" t="str">
        <f t="shared" si="0"/>
        <v>B</v>
      </c>
      <c r="I49" s="84">
        <f>COUNTIF(H$7:H49,H49)</f>
        <v>16</v>
      </c>
      <c r="J49" s="88">
        <v>0.0334375</v>
      </c>
      <c r="K49" s="63">
        <v>0</v>
      </c>
    </row>
    <row r="50" spans="1:11" ht="15" customHeight="1">
      <c r="A50" s="31">
        <v>44</v>
      </c>
      <c r="B50" s="31">
        <v>76</v>
      </c>
      <c r="C50" s="40" t="s">
        <v>19</v>
      </c>
      <c r="D50" s="85" t="s">
        <v>49</v>
      </c>
      <c r="E50" s="86" t="s">
        <v>3</v>
      </c>
      <c r="F50" s="38">
        <v>1978</v>
      </c>
      <c r="G50" s="90" t="s">
        <v>46</v>
      </c>
      <c r="H50" s="84" t="str">
        <f t="shared" si="0"/>
        <v>A</v>
      </c>
      <c r="I50" s="84">
        <f>COUNTIF(H$7:H50,H50)</f>
        <v>18</v>
      </c>
      <c r="J50" s="88">
        <v>0.033587962962962965</v>
      </c>
      <c r="K50" s="63">
        <v>0</v>
      </c>
    </row>
    <row r="51" spans="1:11" ht="15" customHeight="1">
      <c r="A51" s="171">
        <v>45</v>
      </c>
      <c r="B51" s="31">
        <v>50</v>
      </c>
      <c r="C51" s="89" t="s">
        <v>197</v>
      </c>
      <c r="D51" s="85" t="s">
        <v>49</v>
      </c>
      <c r="E51" s="86" t="s">
        <v>3</v>
      </c>
      <c r="F51" s="87">
        <v>1958</v>
      </c>
      <c r="G51" s="90" t="s">
        <v>64</v>
      </c>
      <c r="H51" s="84" t="str">
        <f t="shared" si="0"/>
        <v>C</v>
      </c>
      <c r="I51" s="84">
        <f>COUNTIF(H$7:H51,H51)</f>
        <v>8</v>
      </c>
      <c r="J51" s="88">
        <v>0.033888888888888885</v>
      </c>
      <c r="K51" s="91">
        <v>8</v>
      </c>
    </row>
    <row r="52" spans="1:11" ht="15" customHeight="1">
      <c r="A52" s="31">
        <v>46</v>
      </c>
      <c r="B52" s="31">
        <v>38</v>
      </c>
      <c r="C52" s="89" t="s">
        <v>69</v>
      </c>
      <c r="D52" s="85" t="s">
        <v>49</v>
      </c>
      <c r="E52" s="86" t="s">
        <v>3</v>
      </c>
      <c r="F52" s="87">
        <v>1999</v>
      </c>
      <c r="G52" s="90" t="s">
        <v>53</v>
      </c>
      <c r="H52" s="84" t="s">
        <v>70</v>
      </c>
      <c r="I52" s="84">
        <f>COUNTIF(H$7:H52,H52)</f>
        <v>19</v>
      </c>
      <c r="J52" s="88">
        <v>0.03391203703703704</v>
      </c>
      <c r="K52" s="91">
        <v>0</v>
      </c>
    </row>
    <row r="53" spans="1:11" ht="15" customHeight="1">
      <c r="A53" s="171">
        <v>47</v>
      </c>
      <c r="B53" s="31">
        <v>4</v>
      </c>
      <c r="C53" s="92" t="s">
        <v>166</v>
      </c>
      <c r="D53" s="85" t="s">
        <v>49</v>
      </c>
      <c r="E53" s="86" t="s">
        <v>3</v>
      </c>
      <c r="F53" s="93">
        <v>1969</v>
      </c>
      <c r="G53" s="32" t="s">
        <v>167</v>
      </c>
      <c r="H53" s="84" t="str">
        <f t="shared" si="0"/>
        <v>B</v>
      </c>
      <c r="I53" s="84">
        <f>COUNTIF(H$7:H53,H53)</f>
        <v>17</v>
      </c>
      <c r="J53" s="88">
        <v>0.03392361111111111</v>
      </c>
      <c r="K53" s="91">
        <v>8</v>
      </c>
    </row>
    <row r="54" spans="1:11" ht="15" customHeight="1">
      <c r="A54" s="31">
        <v>48</v>
      </c>
      <c r="B54" s="31">
        <v>41</v>
      </c>
      <c r="C54" s="40" t="s">
        <v>120</v>
      </c>
      <c r="D54" s="85" t="s">
        <v>49</v>
      </c>
      <c r="E54" s="86" t="s">
        <v>3</v>
      </c>
      <c r="F54" s="38">
        <v>1989</v>
      </c>
      <c r="G54" s="56" t="s">
        <v>194</v>
      </c>
      <c r="H54" s="84" t="str">
        <f t="shared" si="0"/>
        <v>A</v>
      </c>
      <c r="I54" s="84">
        <f>COUNTIF(H$7:H54,H54)</f>
        <v>20</v>
      </c>
      <c r="J54" s="88">
        <v>0.03405092592592592</v>
      </c>
      <c r="K54" s="63">
        <v>8</v>
      </c>
    </row>
    <row r="55" spans="1:11" s="162" customFormat="1" ht="15" customHeight="1">
      <c r="A55" s="187">
        <v>49</v>
      </c>
      <c r="B55" s="156">
        <v>3</v>
      </c>
      <c r="C55" s="188" t="s">
        <v>99</v>
      </c>
      <c r="D55" s="158" t="s">
        <v>49</v>
      </c>
      <c r="E55" s="155" t="s">
        <v>3</v>
      </c>
      <c r="F55" s="189">
        <v>1952</v>
      </c>
      <c r="G55" s="190" t="s">
        <v>55</v>
      </c>
      <c r="H55" s="191" t="str">
        <f t="shared" si="0"/>
        <v>D</v>
      </c>
      <c r="I55" s="191">
        <f>COUNTIF(H$7:H55,H55)</f>
        <v>3</v>
      </c>
      <c r="J55" s="192">
        <v>0.034270833333333334</v>
      </c>
      <c r="K55" s="193">
        <v>8</v>
      </c>
    </row>
    <row r="56" spans="1:11" ht="15" customHeight="1">
      <c r="A56" s="31">
        <v>50</v>
      </c>
      <c r="B56" s="31">
        <v>46</v>
      </c>
      <c r="C56" s="92" t="s">
        <v>195</v>
      </c>
      <c r="D56" s="85" t="s">
        <v>49</v>
      </c>
      <c r="E56" s="86" t="s">
        <v>3</v>
      </c>
      <c r="F56" s="93">
        <v>1973</v>
      </c>
      <c r="G56" s="32" t="s">
        <v>87</v>
      </c>
      <c r="H56" s="84" t="str">
        <f t="shared" si="0"/>
        <v>B</v>
      </c>
      <c r="I56" s="84">
        <f>COUNTIF(H$7:H56,H56)</f>
        <v>18</v>
      </c>
      <c r="J56" s="88">
        <v>0.03429398148148148</v>
      </c>
      <c r="K56" s="91">
        <v>8</v>
      </c>
    </row>
    <row r="57" spans="1:11" ht="15" customHeight="1">
      <c r="A57" s="171">
        <v>51</v>
      </c>
      <c r="B57" s="31">
        <v>77</v>
      </c>
      <c r="C57" s="92" t="s">
        <v>67</v>
      </c>
      <c r="D57" s="85" t="s">
        <v>49</v>
      </c>
      <c r="E57" s="86" t="s">
        <v>3</v>
      </c>
      <c r="F57" s="93">
        <v>1980</v>
      </c>
      <c r="G57" s="32" t="s">
        <v>64</v>
      </c>
      <c r="H57" s="84" t="str">
        <f t="shared" si="0"/>
        <v>A</v>
      </c>
      <c r="I57" s="84">
        <f>COUNTIF(H$7:H57,H57)</f>
        <v>21</v>
      </c>
      <c r="J57" s="88">
        <v>0.034374999999999996</v>
      </c>
      <c r="K57" s="91">
        <v>8</v>
      </c>
    </row>
    <row r="58" spans="1:11" ht="15" customHeight="1">
      <c r="A58" s="31">
        <v>52</v>
      </c>
      <c r="B58" s="31">
        <v>6</v>
      </c>
      <c r="C58" s="40" t="s">
        <v>25</v>
      </c>
      <c r="D58" s="85" t="s">
        <v>49</v>
      </c>
      <c r="E58" s="86" t="s">
        <v>3</v>
      </c>
      <c r="F58" s="38">
        <v>1972</v>
      </c>
      <c r="G58" s="48" t="s">
        <v>85</v>
      </c>
      <c r="H58" s="84" t="str">
        <f t="shared" si="0"/>
        <v>B</v>
      </c>
      <c r="I58" s="84">
        <f>COUNTIF(H$7:H58,H58)</f>
        <v>19</v>
      </c>
      <c r="J58" s="88">
        <v>0.034386574074074076</v>
      </c>
      <c r="K58" s="63">
        <v>6</v>
      </c>
    </row>
    <row r="59" spans="1:11" ht="15" customHeight="1">
      <c r="A59" s="171">
        <v>53</v>
      </c>
      <c r="B59" s="31">
        <v>39</v>
      </c>
      <c r="C59" s="92" t="s">
        <v>191</v>
      </c>
      <c r="D59" s="85" t="s">
        <v>49</v>
      </c>
      <c r="E59" s="86" t="s">
        <v>3</v>
      </c>
      <c r="F59" s="93">
        <v>1974</v>
      </c>
      <c r="G59" s="90" t="s">
        <v>192</v>
      </c>
      <c r="H59" s="84" t="str">
        <f t="shared" si="0"/>
        <v>B</v>
      </c>
      <c r="I59" s="84">
        <f>COUNTIF(H$7:H59,H59)</f>
        <v>20</v>
      </c>
      <c r="J59" s="88">
        <v>0.03454861111111111</v>
      </c>
      <c r="K59" s="91">
        <v>8</v>
      </c>
    </row>
    <row r="60" spans="1:11" ht="15" customHeight="1">
      <c r="A60" s="31">
        <v>54</v>
      </c>
      <c r="B60" s="31">
        <v>43</v>
      </c>
      <c r="C60" s="40" t="s">
        <v>20</v>
      </c>
      <c r="D60" s="85" t="s">
        <v>49</v>
      </c>
      <c r="E60" s="86" t="s">
        <v>3</v>
      </c>
      <c r="F60" s="38">
        <v>1949</v>
      </c>
      <c r="G60" s="48" t="s">
        <v>39</v>
      </c>
      <c r="H60" s="84" t="str">
        <f t="shared" si="0"/>
        <v>D</v>
      </c>
      <c r="I60" s="84">
        <f>COUNTIF(H$7:H60,H60)</f>
        <v>4</v>
      </c>
      <c r="J60" s="88">
        <v>0.03469907407407408</v>
      </c>
      <c r="K60" s="63">
        <v>0</v>
      </c>
    </row>
    <row r="61" spans="1:11" ht="15" customHeight="1">
      <c r="A61" s="171">
        <v>55</v>
      </c>
      <c r="B61" s="31">
        <v>92</v>
      </c>
      <c r="C61" s="40" t="s">
        <v>103</v>
      </c>
      <c r="D61" s="85" t="s">
        <v>49</v>
      </c>
      <c r="E61" s="86" t="s">
        <v>3</v>
      </c>
      <c r="F61" s="38">
        <v>1982</v>
      </c>
      <c r="G61" s="48" t="s">
        <v>43</v>
      </c>
      <c r="H61" s="84" t="str">
        <f t="shared" si="0"/>
        <v>A</v>
      </c>
      <c r="I61" s="84">
        <f>COUNTIF(H$7:H61,H61)</f>
        <v>22</v>
      </c>
      <c r="J61" s="88">
        <v>0.034722222222222224</v>
      </c>
      <c r="K61" s="63">
        <v>0</v>
      </c>
    </row>
    <row r="62" spans="1:11" ht="15" customHeight="1">
      <c r="A62" s="31">
        <v>56</v>
      </c>
      <c r="B62" s="31">
        <v>67</v>
      </c>
      <c r="C62" s="40" t="s">
        <v>95</v>
      </c>
      <c r="D62" s="85" t="s">
        <v>49</v>
      </c>
      <c r="E62" s="86" t="s">
        <v>3</v>
      </c>
      <c r="F62" s="38">
        <v>1964</v>
      </c>
      <c r="G62" s="48" t="s">
        <v>35</v>
      </c>
      <c r="H62" s="84" t="str">
        <f t="shared" si="0"/>
        <v>C</v>
      </c>
      <c r="I62" s="84">
        <f>COUNTIF(H$7:H62,H62)</f>
        <v>9</v>
      </c>
      <c r="J62" s="88">
        <v>0.035243055555555555</v>
      </c>
      <c r="K62" s="63">
        <v>0</v>
      </c>
    </row>
    <row r="63" spans="1:11" s="140" customFormat="1" ht="15" customHeight="1">
      <c r="A63" s="173">
        <v>57</v>
      </c>
      <c r="B63" s="132">
        <v>17</v>
      </c>
      <c r="C63" s="181" t="s">
        <v>123</v>
      </c>
      <c r="D63" s="134" t="s">
        <v>49</v>
      </c>
      <c r="E63" s="131" t="s">
        <v>4</v>
      </c>
      <c r="F63" s="135">
        <v>1958</v>
      </c>
      <c r="G63" s="194" t="s">
        <v>45</v>
      </c>
      <c r="H63" s="178" t="str">
        <f t="shared" si="0"/>
        <v>H</v>
      </c>
      <c r="I63" s="178">
        <f>COUNTIF(H$7:H63,H63)</f>
        <v>1</v>
      </c>
      <c r="J63" s="182">
        <v>0.03525462962962963</v>
      </c>
      <c r="K63" s="180">
        <v>0</v>
      </c>
    </row>
    <row r="64" spans="1:11" ht="15" customHeight="1">
      <c r="A64" s="31">
        <v>58</v>
      </c>
      <c r="B64" s="31">
        <v>22</v>
      </c>
      <c r="C64" s="40" t="s">
        <v>116</v>
      </c>
      <c r="D64" s="85" t="s">
        <v>49</v>
      </c>
      <c r="E64" s="86" t="s">
        <v>3</v>
      </c>
      <c r="F64" s="38">
        <v>1953</v>
      </c>
      <c r="G64" s="48" t="s">
        <v>45</v>
      </c>
      <c r="H64" s="84" t="str">
        <f t="shared" si="0"/>
        <v>D</v>
      </c>
      <c r="I64" s="84">
        <f>COUNTIF(H$7:H64,H64)</f>
        <v>5</v>
      </c>
      <c r="J64" s="88">
        <v>0.0352662037037037</v>
      </c>
      <c r="K64" s="63">
        <v>0</v>
      </c>
    </row>
    <row r="65" spans="1:11" s="152" customFormat="1" ht="15" customHeight="1">
      <c r="A65" s="195">
        <v>59</v>
      </c>
      <c r="B65" s="144">
        <v>18</v>
      </c>
      <c r="C65" s="196" t="s">
        <v>156</v>
      </c>
      <c r="D65" s="146" t="s">
        <v>49</v>
      </c>
      <c r="E65" s="143" t="s">
        <v>4</v>
      </c>
      <c r="F65" s="147">
        <v>1998</v>
      </c>
      <c r="G65" s="148" t="s">
        <v>33</v>
      </c>
      <c r="H65" s="184" t="s">
        <v>71</v>
      </c>
      <c r="I65" s="184">
        <f>COUNTIF(H$7:H65,H65)</f>
        <v>2</v>
      </c>
      <c r="J65" s="185">
        <v>0.035289351851851856</v>
      </c>
      <c r="K65" s="186">
        <v>0</v>
      </c>
    </row>
    <row r="66" spans="1:11" ht="15" customHeight="1">
      <c r="A66" s="31">
        <v>60</v>
      </c>
      <c r="B66" s="31">
        <v>19</v>
      </c>
      <c r="C66" s="53" t="s">
        <v>8</v>
      </c>
      <c r="D66" s="85" t="s">
        <v>49</v>
      </c>
      <c r="E66" s="86" t="s">
        <v>3</v>
      </c>
      <c r="F66" s="38">
        <v>1972</v>
      </c>
      <c r="G66" s="48" t="s">
        <v>33</v>
      </c>
      <c r="H66" s="84" t="str">
        <f t="shared" si="0"/>
        <v>B</v>
      </c>
      <c r="I66" s="84">
        <f>COUNTIF(H$7:H66,H66)</f>
        <v>21</v>
      </c>
      <c r="J66" s="88">
        <v>0.03530092592592592</v>
      </c>
      <c r="K66" s="63">
        <v>0</v>
      </c>
    </row>
    <row r="67" spans="1:11" s="152" customFormat="1" ht="15" customHeight="1">
      <c r="A67" s="195">
        <v>61</v>
      </c>
      <c r="B67" s="144">
        <v>5</v>
      </c>
      <c r="C67" s="183" t="s">
        <v>10</v>
      </c>
      <c r="D67" s="146" t="s">
        <v>49</v>
      </c>
      <c r="E67" s="143" t="s">
        <v>4</v>
      </c>
      <c r="F67" s="147">
        <v>1963</v>
      </c>
      <c r="G67" s="148" t="s">
        <v>79</v>
      </c>
      <c r="H67" s="184" t="str">
        <f t="shared" si="0"/>
        <v>H</v>
      </c>
      <c r="I67" s="184">
        <f>COUNTIF(H$7:H67,H67)</f>
        <v>2</v>
      </c>
      <c r="J67" s="185">
        <v>0.035370370370370365</v>
      </c>
      <c r="K67" s="186">
        <v>6</v>
      </c>
    </row>
    <row r="68" spans="1:11" ht="15" customHeight="1">
      <c r="A68" s="31">
        <v>62</v>
      </c>
      <c r="B68" s="31">
        <v>58</v>
      </c>
      <c r="C68" s="53" t="s">
        <v>24</v>
      </c>
      <c r="D68" s="85" t="s">
        <v>49</v>
      </c>
      <c r="E68" s="86" t="s">
        <v>3</v>
      </c>
      <c r="F68" s="38">
        <v>1953</v>
      </c>
      <c r="G68" s="48" t="s">
        <v>36</v>
      </c>
      <c r="H68" s="84" t="str">
        <f t="shared" si="0"/>
        <v>D</v>
      </c>
      <c r="I68" s="84">
        <f>COUNTIF(H$7:H68,H68)</f>
        <v>6</v>
      </c>
      <c r="J68" s="88">
        <v>0.03597222222222222</v>
      </c>
      <c r="K68" s="63">
        <v>0</v>
      </c>
    </row>
    <row r="69" spans="1:11" ht="15" customHeight="1">
      <c r="A69" s="171">
        <v>63</v>
      </c>
      <c r="B69" s="31">
        <v>57</v>
      </c>
      <c r="C69" s="89" t="s">
        <v>205</v>
      </c>
      <c r="D69" s="85" t="s">
        <v>49</v>
      </c>
      <c r="E69" s="86" t="s">
        <v>3</v>
      </c>
      <c r="F69" s="87">
        <v>1977</v>
      </c>
      <c r="G69" s="90" t="s">
        <v>203</v>
      </c>
      <c r="H69" s="84" t="str">
        <f t="shared" si="0"/>
        <v>B</v>
      </c>
      <c r="I69" s="84">
        <f>COUNTIF(H$7:H69,H69)</f>
        <v>22</v>
      </c>
      <c r="J69" s="88">
        <v>0.03603009259259259</v>
      </c>
      <c r="K69" s="91">
        <v>0</v>
      </c>
    </row>
    <row r="70" spans="1:11" ht="15" customHeight="1">
      <c r="A70" s="31">
        <v>64</v>
      </c>
      <c r="B70" s="31">
        <v>8</v>
      </c>
      <c r="C70" s="40" t="s">
        <v>117</v>
      </c>
      <c r="D70" s="85" t="s">
        <v>49</v>
      </c>
      <c r="E70" s="86" t="s">
        <v>3</v>
      </c>
      <c r="F70" s="38">
        <v>1975</v>
      </c>
      <c r="G70" s="57" t="s">
        <v>86</v>
      </c>
      <c r="H70" s="84" t="str">
        <f t="shared" si="0"/>
        <v>B</v>
      </c>
      <c r="I70" s="84">
        <f>COUNTIF(H$7:H70,H70)</f>
        <v>23</v>
      </c>
      <c r="J70" s="88">
        <v>0.036180555555555556</v>
      </c>
      <c r="K70" s="63">
        <v>8</v>
      </c>
    </row>
    <row r="71" spans="1:11" ht="15" customHeight="1">
      <c r="A71" s="171">
        <v>65</v>
      </c>
      <c r="B71" s="31">
        <v>33</v>
      </c>
      <c r="C71" s="53" t="s">
        <v>52</v>
      </c>
      <c r="D71" s="85" t="s">
        <v>49</v>
      </c>
      <c r="E71" s="86" t="s">
        <v>3</v>
      </c>
      <c r="F71" s="38">
        <v>1957</v>
      </c>
      <c r="G71" s="48" t="s">
        <v>146</v>
      </c>
      <c r="H71" s="84" t="str">
        <f t="shared" si="0"/>
        <v>D</v>
      </c>
      <c r="I71" s="84">
        <f>COUNTIF(H$7:H71,H71)</f>
        <v>7</v>
      </c>
      <c r="J71" s="88">
        <v>0.03633101851851852</v>
      </c>
      <c r="K71" s="63">
        <v>0</v>
      </c>
    </row>
    <row r="72" spans="1:11" s="162" customFormat="1" ht="15" customHeight="1">
      <c r="A72" s="156">
        <v>66</v>
      </c>
      <c r="B72" s="156">
        <v>32</v>
      </c>
      <c r="C72" s="197" t="s">
        <v>26</v>
      </c>
      <c r="D72" s="158" t="s">
        <v>49</v>
      </c>
      <c r="E72" s="155" t="s">
        <v>4</v>
      </c>
      <c r="F72" s="189">
        <v>1957</v>
      </c>
      <c r="G72" s="198" t="s">
        <v>145</v>
      </c>
      <c r="H72" s="191" t="str">
        <f aca="true" t="shared" si="1" ref="H72:H101">IF($E72="m",IF($F$1-$F72&gt;19,IF($F$1-$F72&lt;40,"A",IF($F$1-$F72&gt;49,IF($F$1-$F72&gt;59,IF($F$1-$F72&gt;69,"E","D"),"C"),"B")),"JM"),IF($F$1-$F72&gt;19,IF($F$1-$F72&lt;35,"F",IF($F$1-$F72&lt;50,"G","H")),"JŽ"))</f>
        <v>H</v>
      </c>
      <c r="I72" s="191">
        <f>COUNTIF(H$7:H72,H72)</f>
        <v>3</v>
      </c>
      <c r="J72" s="192">
        <v>0.036377314814814814</v>
      </c>
      <c r="K72" s="193">
        <v>0</v>
      </c>
    </row>
    <row r="73" spans="1:11" ht="15" customHeight="1">
      <c r="A73" s="171">
        <v>67</v>
      </c>
      <c r="B73" s="31">
        <v>45</v>
      </c>
      <c r="C73" s="40" t="s">
        <v>12</v>
      </c>
      <c r="D73" s="85" t="s">
        <v>49</v>
      </c>
      <c r="E73" s="86" t="s">
        <v>3</v>
      </c>
      <c r="F73" s="38">
        <v>1988</v>
      </c>
      <c r="G73" s="48" t="s">
        <v>39</v>
      </c>
      <c r="H73" s="84" t="str">
        <f t="shared" si="1"/>
        <v>A</v>
      </c>
      <c r="I73" s="84">
        <f>COUNTIF(H$7:H73,H73)</f>
        <v>23</v>
      </c>
      <c r="J73" s="88">
        <v>0.03638888888888889</v>
      </c>
      <c r="K73" s="63">
        <v>0</v>
      </c>
    </row>
    <row r="74" spans="1:11" ht="15" customHeight="1">
      <c r="A74" s="31">
        <v>68</v>
      </c>
      <c r="B74" s="31">
        <v>23</v>
      </c>
      <c r="C74" s="89" t="s">
        <v>183</v>
      </c>
      <c r="D74" s="85" t="s">
        <v>49</v>
      </c>
      <c r="E74" s="86" t="s">
        <v>3</v>
      </c>
      <c r="F74" s="87">
        <v>1967</v>
      </c>
      <c r="G74" s="90" t="s">
        <v>35</v>
      </c>
      <c r="H74" s="84" t="str">
        <f t="shared" si="1"/>
        <v>C</v>
      </c>
      <c r="I74" s="84">
        <f>COUNTIF(H$7:H74,H74)</f>
        <v>10</v>
      </c>
      <c r="J74" s="88">
        <v>0.03643518518518519</v>
      </c>
      <c r="K74" s="91">
        <v>8</v>
      </c>
    </row>
    <row r="75" spans="1:11" ht="15" customHeight="1">
      <c r="A75" s="171">
        <v>69</v>
      </c>
      <c r="B75" s="31">
        <v>66</v>
      </c>
      <c r="C75" s="40" t="s">
        <v>122</v>
      </c>
      <c r="D75" s="85" t="s">
        <v>49</v>
      </c>
      <c r="E75" s="86" t="s">
        <v>3</v>
      </c>
      <c r="F75" s="38">
        <v>1957</v>
      </c>
      <c r="G75" s="48" t="s">
        <v>35</v>
      </c>
      <c r="H75" s="84" t="str">
        <f t="shared" si="1"/>
        <v>D</v>
      </c>
      <c r="I75" s="84">
        <f>COUNTIF(H$7:H75,H75)</f>
        <v>8</v>
      </c>
      <c r="J75" s="88">
        <v>0.03643518518518519</v>
      </c>
      <c r="K75" s="63">
        <v>0</v>
      </c>
    </row>
    <row r="76" spans="1:11" ht="15" customHeight="1">
      <c r="A76" s="31">
        <v>70</v>
      </c>
      <c r="B76" s="31">
        <v>37</v>
      </c>
      <c r="C76" s="40" t="s">
        <v>100</v>
      </c>
      <c r="D76" s="85" t="s">
        <v>49</v>
      </c>
      <c r="E76" s="86" t="s">
        <v>3</v>
      </c>
      <c r="F76" s="38">
        <v>1991</v>
      </c>
      <c r="G76" s="48" t="s">
        <v>35</v>
      </c>
      <c r="H76" s="84" t="str">
        <f t="shared" si="1"/>
        <v>A</v>
      </c>
      <c r="I76" s="84">
        <f>COUNTIF(H$7:H76,H76)</f>
        <v>24</v>
      </c>
      <c r="J76" s="88">
        <v>0.036770833333333336</v>
      </c>
      <c r="K76" s="63">
        <v>0</v>
      </c>
    </row>
    <row r="77" spans="1:11" ht="15" customHeight="1">
      <c r="A77" s="171">
        <v>71</v>
      </c>
      <c r="B77" s="31">
        <v>89</v>
      </c>
      <c r="C77" s="92" t="s">
        <v>68</v>
      </c>
      <c r="D77" s="85" t="s">
        <v>49</v>
      </c>
      <c r="E77" s="86" t="s">
        <v>3</v>
      </c>
      <c r="F77" s="93">
        <v>1996</v>
      </c>
      <c r="G77" s="32" t="s">
        <v>53</v>
      </c>
      <c r="H77" s="84" t="str">
        <f t="shared" si="1"/>
        <v>A</v>
      </c>
      <c r="I77" s="84">
        <f>COUNTIF(H$7:H77,H77)</f>
        <v>25</v>
      </c>
      <c r="J77" s="88">
        <v>0.03685185185185185</v>
      </c>
      <c r="K77" s="91">
        <v>0</v>
      </c>
    </row>
    <row r="78" spans="1:11" ht="15" customHeight="1">
      <c r="A78" s="31">
        <v>72</v>
      </c>
      <c r="B78" s="31">
        <v>91</v>
      </c>
      <c r="C78" s="89" t="s">
        <v>65</v>
      </c>
      <c r="D78" s="85" t="s">
        <v>49</v>
      </c>
      <c r="E78" s="86" t="s">
        <v>3</v>
      </c>
      <c r="F78" s="87">
        <v>1990</v>
      </c>
      <c r="G78" s="90" t="s">
        <v>53</v>
      </c>
      <c r="H78" s="84" t="str">
        <f t="shared" si="1"/>
        <v>A</v>
      </c>
      <c r="I78" s="84">
        <f>COUNTIF(H$7:H78,H78)</f>
        <v>26</v>
      </c>
      <c r="J78" s="88">
        <v>0.03702546296296296</v>
      </c>
      <c r="K78" s="91">
        <v>0</v>
      </c>
    </row>
    <row r="79" spans="1:11" ht="15" customHeight="1">
      <c r="A79" s="171">
        <v>73</v>
      </c>
      <c r="B79" s="31">
        <v>13</v>
      </c>
      <c r="C79" s="89" t="s">
        <v>189</v>
      </c>
      <c r="D79" s="85" t="s">
        <v>49</v>
      </c>
      <c r="E79" s="86" t="s">
        <v>3</v>
      </c>
      <c r="F79" s="87">
        <v>1948</v>
      </c>
      <c r="G79" s="90" t="s">
        <v>45</v>
      </c>
      <c r="H79" s="84" t="str">
        <f t="shared" si="1"/>
        <v>D</v>
      </c>
      <c r="I79" s="84">
        <f>COUNTIF(H$7:H79,H79)</f>
        <v>9</v>
      </c>
      <c r="J79" s="88">
        <v>0.03737268518518519</v>
      </c>
      <c r="K79" s="91">
        <v>8</v>
      </c>
    </row>
    <row r="80" spans="1:11" ht="15" customHeight="1">
      <c r="A80" s="31">
        <v>74</v>
      </c>
      <c r="B80" s="31">
        <v>49</v>
      </c>
      <c r="C80" s="53" t="s">
        <v>9</v>
      </c>
      <c r="D80" s="85" t="s">
        <v>49</v>
      </c>
      <c r="E80" s="86" t="s">
        <v>3</v>
      </c>
      <c r="F80" s="38">
        <v>1971</v>
      </c>
      <c r="G80" s="90" t="s">
        <v>34</v>
      </c>
      <c r="H80" s="84" t="str">
        <f t="shared" si="1"/>
        <v>B</v>
      </c>
      <c r="I80" s="84">
        <f>COUNTIF(H$7:H80,H80)</f>
        <v>24</v>
      </c>
      <c r="J80" s="88">
        <v>0.03740740740740741</v>
      </c>
      <c r="K80" s="63">
        <v>0</v>
      </c>
    </row>
    <row r="81" spans="1:11" ht="15" customHeight="1">
      <c r="A81" s="171">
        <v>75</v>
      </c>
      <c r="B81" s="31">
        <v>93</v>
      </c>
      <c r="C81" s="40" t="s">
        <v>17</v>
      </c>
      <c r="D81" s="85" t="s">
        <v>49</v>
      </c>
      <c r="E81" s="86" t="s">
        <v>3</v>
      </c>
      <c r="F81" s="38">
        <v>1988</v>
      </c>
      <c r="G81" s="48" t="s">
        <v>36</v>
      </c>
      <c r="H81" s="84" t="str">
        <f t="shared" si="1"/>
        <v>A</v>
      </c>
      <c r="I81" s="84">
        <f>COUNTIF(H$7:H81,H81)</f>
        <v>27</v>
      </c>
      <c r="J81" s="88">
        <v>0.037453703703703704</v>
      </c>
      <c r="K81" s="63">
        <v>0</v>
      </c>
    </row>
    <row r="82" spans="1:11" ht="15" customHeight="1">
      <c r="A82" s="31">
        <v>76</v>
      </c>
      <c r="B82" s="31">
        <v>24</v>
      </c>
      <c r="C82" s="40" t="s">
        <v>94</v>
      </c>
      <c r="D82" s="85" t="s">
        <v>49</v>
      </c>
      <c r="E82" s="86" t="s">
        <v>3</v>
      </c>
      <c r="F82" s="38">
        <v>1954</v>
      </c>
      <c r="G82" s="48" t="s">
        <v>125</v>
      </c>
      <c r="H82" s="84" t="str">
        <f t="shared" si="1"/>
        <v>D</v>
      </c>
      <c r="I82" s="84">
        <f>COUNTIF(H$7:H82,H82)</f>
        <v>10</v>
      </c>
      <c r="J82" s="88">
        <v>0.03758101851851852</v>
      </c>
      <c r="K82" s="63">
        <v>0</v>
      </c>
    </row>
    <row r="83" spans="1:11" ht="15" customHeight="1">
      <c r="A83" s="171">
        <v>77</v>
      </c>
      <c r="B83" s="31">
        <v>74</v>
      </c>
      <c r="C83" s="40" t="s">
        <v>16</v>
      </c>
      <c r="D83" s="85" t="s">
        <v>49</v>
      </c>
      <c r="E83" s="86" t="s">
        <v>3</v>
      </c>
      <c r="F83" s="38">
        <v>1965</v>
      </c>
      <c r="G83" s="48" t="s">
        <v>36</v>
      </c>
      <c r="H83" s="84" t="str">
        <f t="shared" si="1"/>
        <v>C</v>
      </c>
      <c r="I83" s="84">
        <f>COUNTIF(H$7:H83,H83)</f>
        <v>11</v>
      </c>
      <c r="J83" s="88">
        <v>0.03775462962962963</v>
      </c>
      <c r="K83" s="63">
        <v>0</v>
      </c>
    </row>
    <row r="84" spans="1:11" s="162" customFormat="1" ht="15" customHeight="1">
      <c r="A84" s="156">
        <v>78</v>
      </c>
      <c r="B84" s="156">
        <v>2</v>
      </c>
      <c r="C84" s="199" t="s">
        <v>165</v>
      </c>
      <c r="D84" s="158" t="s">
        <v>49</v>
      </c>
      <c r="E84" s="155" t="s">
        <v>4</v>
      </c>
      <c r="F84" s="159">
        <v>1987</v>
      </c>
      <c r="G84" s="160" t="s">
        <v>53</v>
      </c>
      <c r="H84" s="191" t="str">
        <f t="shared" si="1"/>
        <v>F</v>
      </c>
      <c r="I84" s="191">
        <f>COUNTIF(H$7:H84,H84)</f>
        <v>3</v>
      </c>
      <c r="J84" s="192">
        <v>0.03861111111111111</v>
      </c>
      <c r="K84" s="200">
        <v>0</v>
      </c>
    </row>
    <row r="85" spans="1:11" ht="15" customHeight="1">
      <c r="A85" s="171">
        <v>79</v>
      </c>
      <c r="B85" s="31">
        <v>27</v>
      </c>
      <c r="C85" s="89" t="s">
        <v>184</v>
      </c>
      <c r="D85" s="85" t="s">
        <v>49</v>
      </c>
      <c r="E85" s="86" t="s">
        <v>3</v>
      </c>
      <c r="F85" s="87">
        <v>1965</v>
      </c>
      <c r="G85" s="90" t="s">
        <v>185</v>
      </c>
      <c r="H85" s="84" t="str">
        <f t="shared" si="1"/>
        <v>C</v>
      </c>
      <c r="I85" s="84">
        <f>COUNTIF(H$7:H85,H85)</f>
        <v>12</v>
      </c>
      <c r="J85" s="88">
        <v>0.03886574074074074</v>
      </c>
      <c r="K85" s="91">
        <v>8</v>
      </c>
    </row>
    <row r="86" spans="1:11" s="140" customFormat="1" ht="15" customHeight="1">
      <c r="A86" s="132">
        <v>80</v>
      </c>
      <c r="B86" s="132">
        <v>75</v>
      </c>
      <c r="C86" s="174" t="s">
        <v>14</v>
      </c>
      <c r="D86" s="134" t="s">
        <v>49</v>
      </c>
      <c r="E86" s="131" t="s">
        <v>4</v>
      </c>
      <c r="F86" s="135">
        <v>1968</v>
      </c>
      <c r="G86" s="136" t="s">
        <v>36</v>
      </c>
      <c r="H86" s="178" t="str">
        <f t="shared" si="1"/>
        <v>G</v>
      </c>
      <c r="I86" s="178">
        <f>COUNTIF(H$7:H86,H86)</f>
        <v>1</v>
      </c>
      <c r="J86" s="182">
        <v>0.03916666666666666</v>
      </c>
      <c r="K86" s="180">
        <v>0</v>
      </c>
    </row>
    <row r="87" spans="1:11" ht="15" customHeight="1">
      <c r="A87" s="171">
        <v>81</v>
      </c>
      <c r="B87" s="31">
        <v>95</v>
      </c>
      <c r="C87" s="92" t="s">
        <v>63</v>
      </c>
      <c r="D87" s="85" t="s">
        <v>49</v>
      </c>
      <c r="E87" s="86" t="s">
        <v>3</v>
      </c>
      <c r="F87" s="93">
        <v>1960</v>
      </c>
      <c r="G87" s="32" t="s">
        <v>35</v>
      </c>
      <c r="H87" s="84" t="str">
        <f t="shared" si="1"/>
        <v>C</v>
      </c>
      <c r="I87" s="84">
        <f>COUNTIF(H$7:H87,H87)</f>
        <v>13</v>
      </c>
      <c r="J87" s="88">
        <v>0.03934027777777777</v>
      </c>
      <c r="K87" s="91">
        <v>8</v>
      </c>
    </row>
    <row r="88" spans="1:11" ht="15" customHeight="1">
      <c r="A88" s="31">
        <v>82</v>
      </c>
      <c r="B88" s="31">
        <v>35</v>
      </c>
      <c r="C88" s="53" t="s">
        <v>147</v>
      </c>
      <c r="D88" s="85" t="s">
        <v>49</v>
      </c>
      <c r="E88" s="86" t="s">
        <v>3</v>
      </c>
      <c r="F88" s="38">
        <v>1956</v>
      </c>
      <c r="G88" s="48" t="s">
        <v>138</v>
      </c>
      <c r="H88" s="84" t="str">
        <f t="shared" si="1"/>
        <v>D</v>
      </c>
      <c r="I88" s="84">
        <f>COUNTIF(H$7:H88,H88)</f>
        <v>11</v>
      </c>
      <c r="J88" s="88">
        <v>0.04009259259259259</v>
      </c>
      <c r="K88" s="63">
        <v>8</v>
      </c>
    </row>
    <row r="89" spans="1:11" s="152" customFormat="1" ht="15" customHeight="1">
      <c r="A89" s="195">
        <v>83</v>
      </c>
      <c r="B89" s="144">
        <v>84</v>
      </c>
      <c r="C89" s="183" t="s">
        <v>102</v>
      </c>
      <c r="D89" s="146" t="s">
        <v>49</v>
      </c>
      <c r="E89" s="143" t="s">
        <v>4</v>
      </c>
      <c r="F89" s="147">
        <v>1973</v>
      </c>
      <c r="G89" s="148" t="s">
        <v>48</v>
      </c>
      <c r="H89" s="184" t="str">
        <f t="shared" si="1"/>
        <v>G</v>
      </c>
      <c r="I89" s="184">
        <f>COUNTIF(H$7:H89,H89)</f>
        <v>2</v>
      </c>
      <c r="J89" s="185">
        <v>0.040324074074074075</v>
      </c>
      <c r="K89" s="186">
        <v>0</v>
      </c>
    </row>
    <row r="90" spans="1:11" ht="15" customHeight="1">
      <c r="A90" s="31">
        <v>84</v>
      </c>
      <c r="B90" s="31">
        <v>80</v>
      </c>
      <c r="C90" s="40" t="s">
        <v>104</v>
      </c>
      <c r="D90" s="85" t="s">
        <v>49</v>
      </c>
      <c r="E90" s="86" t="s">
        <v>3</v>
      </c>
      <c r="F90" s="38">
        <v>1989</v>
      </c>
      <c r="G90" s="48" t="s">
        <v>36</v>
      </c>
      <c r="H90" s="84" t="str">
        <f t="shared" si="1"/>
        <v>A</v>
      </c>
      <c r="I90" s="84">
        <f>COUNTIF(H$7:H90,H90)</f>
        <v>28</v>
      </c>
      <c r="J90" s="88">
        <v>0.040671296296296296</v>
      </c>
      <c r="K90" s="63">
        <v>0</v>
      </c>
    </row>
    <row r="91" spans="1:11" ht="15" customHeight="1">
      <c r="A91" s="171">
        <v>85</v>
      </c>
      <c r="B91" s="31">
        <v>21</v>
      </c>
      <c r="C91" s="89" t="s">
        <v>179</v>
      </c>
      <c r="D91" s="85" t="s">
        <v>49</v>
      </c>
      <c r="E91" s="86" t="s">
        <v>3</v>
      </c>
      <c r="F91" s="87">
        <v>1975</v>
      </c>
      <c r="G91" s="90" t="s">
        <v>180</v>
      </c>
      <c r="H91" s="84" t="str">
        <f t="shared" si="1"/>
        <v>B</v>
      </c>
      <c r="I91" s="84">
        <f>COUNTIF(H$7:H91,H91)</f>
        <v>25</v>
      </c>
      <c r="J91" s="88">
        <v>0.041053240740740744</v>
      </c>
      <c r="K91" s="91">
        <v>8</v>
      </c>
    </row>
    <row r="92" spans="1:11" ht="15" customHeight="1">
      <c r="A92" s="31">
        <v>86</v>
      </c>
      <c r="B92" s="31">
        <v>36</v>
      </c>
      <c r="C92" s="40" t="s">
        <v>107</v>
      </c>
      <c r="D92" s="85" t="s">
        <v>49</v>
      </c>
      <c r="E92" s="86" t="s">
        <v>3</v>
      </c>
      <c r="F92" s="38">
        <v>1970</v>
      </c>
      <c r="G92" s="56" t="s">
        <v>190</v>
      </c>
      <c r="H92" s="84" t="str">
        <f t="shared" si="1"/>
        <v>B</v>
      </c>
      <c r="I92" s="84">
        <f>COUNTIF(H$7:H92,H92)</f>
        <v>26</v>
      </c>
      <c r="J92" s="88">
        <v>0.0415162037037037</v>
      </c>
      <c r="K92" s="63">
        <v>0</v>
      </c>
    </row>
    <row r="93" spans="1:11" ht="15" customHeight="1">
      <c r="A93" s="171">
        <v>87</v>
      </c>
      <c r="B93" s="31">
        <v>94</v>
      </c>
      <c r="C93" s="89" t="s">
        <v>218</v>
      </c>
      <c r="D93" s="85" t="s">
        <v>49</v>
      </c>
      <c r="E93" s="86" t="s">
        <v>3</v>
      </c>
      <c r="F93" s="87">
        <v>1983</v>
      </c>
      <c r="G93" s="107" t="s">
        <v>228</v>
      </c>
      <c r="H93" s="84" t="str">
        <f t="shared" si="1"/>
        <v>A</v>
      </c>
      <c r="I93" s="84">
        <f>COUNTIF(H$7:H93,H93)</f>
        <v>29</v>
      </c>
      <c r="J93" s="88">
        <v>0.04215277777777778</v>
      </c>
      <c r="K93" s="91">
        <v>8</v>
      </c>
    </row>
    <row r="94" spans="1:11" s="162" customFormat="1" ht="15" customHeight="1">
      <c r="A94" s="156">
        <v>88</v>
      </c>
      <c r="B94" s="156">
        <v>69</v>
      </c>
      <c r="C94" s="188" t="s">
        <v>162</v>
      </c>
      <c r="D94" s="158" t="s">
        <v>49</v>
      </c>
      <c r="E94" s="155" t="s">
        <v>4</v>
      </c>
      <c r="F94" s="189">
        <v>1977</v>
      </c>
      <c r="G94" s="198" t="s">
        <v>134</v>
      </c>
      <c r="H94" s="191" t="str">
        <f t="shared" si="1"/>
        <v>G</v>
      </c>
      <c r="I94" s="191">
        <f>COUNTIF(H$7:H94,H94)</f>
        <v>3</v>
      </c>
      <c r="J94" s="192">
        <v>0.04290509259259259</v>
      </c>
      <c r="K94" s="193">
        <v>0</v>
      </c>
    </row>
    <row r="95" spans="1:11" ht="15" customHeight="1">
      <c r="A95" s="171">
        <v>89</v>
      </c>
      <c r="B95" s="31">
        <v>25</v>
      </c>
      <c r="C95" s="40" t="s">
        <v>97</v>
      </c>
      <c r="D95" s="85" t="s">
        <v>49</v>
      </c>
      <c r="E95" s="86" t="s">
        <v>3</v>
      </c>
      <c r="F95" s="38">
        <v>1982</v>
      </c>
      <c r="G95" s="48" t="s">
        <v>125</v>
      </c>
      <c r="H95" s="84" t="str">
        <f t="shared" si="1"/>
        <v>A</v>
      </c>
      <c r="I95" s="84">
        <f>COUNTIF(H$7:H95,H95)</f>
        <v>30</v>
      </c>
      <c r="J95" s="88">
        <v>0.04293981481481481</v>
      </c>
      <c r="K95" s="63">
        <v>0</v>
      </c>
    </row>
    <row r="96" spans="1:11" s="140" customFormat="1" ht="15" customHeight="1">
      <c r="A96" s="132">
        <v>90</v>
      </c>
      <c r="B96" s="132">
        <v>68</v>
      </c>
      <c r="C96" s="181" t="s">
        <v>93</v>
      </c>
      <c r="D96" s="134" t="s">
        <v>49</v>
      </c>
      <c r="E96" s="131" t="s">
        <v>3</v>
      </c>
      <c r="F96" s="135">
        <v>1943</v>
      </c>
      <c r="G96" s="136" t="s">
        <v>35</v>
      </c>
      <c r="H96" s="178" t="str">
        <f t="shared" si="1"/>
        <v>E</v>
      </c>
      <c r="I96" s="178">
        <f>COUNTIF(H$7:H96,H96)</f>
        <v>1</v>
      </c>
      <c r="J96" s="182">
        <v>0.044432870370370366</v>
      </c>
      <c r="K96" s="180">
        <v>0</v>
      </c>
    </row>
    <row r="97" spans="1:11" ht="15" customHeight="1">
      <c r="A97" s="171">
        <v>91</v>
      </c>
      <c r="B97" s="31">
        <v>56</v>
      </c>
      <c r="C97" s="54" t="s">
        <v>160</v>
      </c>
      <c r="D97" s="85" t="s">
        <v>49</v>
      </c>
      <c r="E97" s="86" t="s">
        <v>3</v>
      </c>
      <c r="F97" s="39">
        <v>1965</v>
      </c>
      <c r="G97" s="48" t="s">
        <v>64</v>
      </c>
      <c r="H97" s="84" t="str">
        <f t="shared" si="1"/>
        <v>C</v>
      </c>
      <c r="I97" s="84">
        <f>COUNTIF(H$7:H97,H97)</f>
        <v>14</v>
      </c>
      <c r="J97" s="88">
        <v>0.04658564814814815</v>
      </c>
      <c r="K97" s="63">
        <v>0</v>
      </c>
    </row>
    <row r="98" spans="1:11" ht="15" customHeight="1">
      <c r="A98" s="31">
        <v>92</v>
      </c>
      <c r="B98" s="31">
        <v>26</v>
      </c>
      <c r="C98" s="40" t="s">
        <v>109</v>
      </c>
      <c r="D98" s="85" t="s">
        <v>49</v>
      </c>
      <c r="E98" s="86" t="s">
        <v>3</v>
      </c>
      <c r="F98" s="38">
        <v>1954</v>
      </c>
      <c r="G98" s="48" t="s">
        <v>128</v>
      </c>
      <c r="H98" s="84" t="str">
        <f t="shared" si="1"/>
        <v>D</v>
      </c>
      <c r="I98" s="84">
        <f>COUNTIF(H$7:H98,H98)</f>
        <v>12</v>
      </c>
      <c r="J98" s="88">
        <v>0.04818287037037037</v>
      </c>
      <c r="K98" s="63">
        <v>8</v>
      </c>
    </row>
    <row r="99" spans="1:11" ht="15" customHeight="1">
      <c r="A99" s="171">
        <v>93</v>
      </c>
      <c r="B99" s="31">
        <v>54</v>
      </c>
      <c r="C99" s="89" t="s">
        <v>201</v>
      </c>
      <c r="D99" s="85" t="s">
        <v>49</v>
      </c>
      <c r="E99" s="86" t="s">
        <v>3</v>
      </c>
      <c r="F99" s="87">
        <v>1977</v>
      </c>
      <c r="G99" s="90" t="s">
        <v>200</v>
      </c>
      <c r="H99" s="84" t="str">
        <f t="shared" si="1"/>
        <v>B</v>
      </c>
      <c r="I99" s="84">
        <f>COUNTIF(H$7:H99,H99)</f>
        <v>27</v>
      </c>
      <c r="J99" s="88">
        <v>0.04859953703703704</v>
      </c>
      <c r="K99" s="91">
        <v>8</v>
      </c>
    </row>
    <row r="100" spans="1:11" ht="15" customHeight="1">
      <c r="A100" s="31">
        <v>94</v>
      </c>
      <c r="B100" s="31">
        <v>79</v>
      </c>
      <c r="C100" s="92" t="s">
        <v>208</v>
      </c>
      <c r="D100" s="85" t="s">
        <v>49</v>
      </c>
      <c r="E100" s="86" t="s">
        <v>3</v>
      </c>
      <c r="F100" s="93">
        <v>1967</v>
      </c>
      <c r="G100" s="32" t="s">
        <v>209</v>
      </c>
      <c r="H100" s="84" t="str">
        <f t="shared" si="1"/>
        <v>C</v>
      </c>
      <c r="I100" s="84">
        <f>COUNTIF(H$7:H100,H100)</f>
        <v>15</v>
      </c>
      <c r="J100" s="88">
        <v>0.04913194444444444</v>
      </c>
      <c r="K100" s="91">
        <v>8</v>
      </c>
    </row>
    <row r="101" spans="1:11" ht="15" customHeight="1">
      <c r="A101" s="171">
        <v>95</v>
      </c>
      <c r="B101" s="31">
        <v>82</v>
      </c>
      <c r="C101" s="40" t="s">
        <v>114</v>
      </c>
      <c r="D101" s="30" t="s">
        <v>49</v>
      </c>
      <c r="E101" s="86" t="s">
        <v>3</v>
      </c>
      <c r="F101" s="38">
        <v>1986</v>
      </c>
      <c r="G101" s="56" t="s">
        <v>37</v>
      </c>
      <c r="H101" s="84" t="str">
        <f t="shared" si="1"/>
        <v>A</v>
      </c>
      <c r="I101" s="84">
        <f>COUNTIF(H$7:H101,H101)</f>
        <v>31</v>
      </c>
      <c r="J101" s="88">
        <v>0.05040509259259259</v>
      </c>
      <c r="K101" s="63">
        <v>0</v>
      </c>
    </row>
    <row r="102" spans="1:11" s="100" customFormat="1" ht="15" customHeight="1">
      <c r="A102" s="97"/>
      <c r="B102" s="97"/>
      <c r="C102" s="96"/>
      <c r="D102" s="97"/>
      <c r="E102" s="94"/>
      <c r="F102" s="98"/>
      <c r="G102" s="99"/>
      <c r="H102" s="95"/>
      <c r="I102" s="95"/>
      <c r="J102" s="95"/>
      <c r="K102" s="94"/>
    </row>
    <row r="103" spans="1:11" s="99" customFormat="1" ht="15" customHeight="1">
      <c r="A103" s="207" t="s">
        <v>75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97"/>
    </row>
    <row r="104" spans="1:11" s="99" customFormat="1" ht="15" customHeight="1">
      <c r="A104" s="207" t="s">
        <v>76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97"/>
    </row>
    <row r="105" spans="1:11" s="100" customFormat="1" ht="15" customHeight="1">
      <c r="A105" s="103"/>
      <c r="B105" s="103"/>
      <c r="C105" s="102"/>
      <c r="D105" s="101"/>
      <c r="E105" s="101"/>
      <c r="F105" s="101"/>
      <c r="G105" s="103"/>
      <c r="H105" s="101"/>
      <c r="I105" s="101"/>
      <c r="J105" s="102"/>
      <c r="K105" s="94"/>
    </row>
    <row r="106" spans="1:2" ht="15" customHeight="1">
      <c r="A106" s="170"/>
      <c r="B106" s="170"/>
    </row>
  </sheetData>
  <sheetProtection/>
  <mergeCells count="5">
    <mergeCell ref="A3:J3"/>
    <mergeCell ref="A4:J4"/>
    <mergeCell ref="A5:B5"/>
    <mergeCell ref="A103:J103"/>
    <mergeCell ref="A104:J10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4.8515625" style="77" customWidth="1"/>
    <col min="2" max="2" width="5.8515625" style="78" customWidth="1"/>
    <col min="3" max="3" width="18.421875" style="79" customWidth="1"/>
    <col min="4" max="4" width="5.7109375" style="80" customWidth="1"/>
    <col min="5" max="5" width="5.140625" style="77" customWidth="1"/>
    <col min="6" max="6" width="5.7109375" style="81" customWidth="1"/>
    <col min="7" max="7" width="15.8515625" style="82" customWidth="1"/>
    <col min="8" max="8" width="4.421875" style="78" hidden="1" customWidth="1"/>
    <col min="9" max="9" width="4.8515625" style="78" hidden="1" customWidth="1"/>
    <col min="10" max="10" width="12.57421875" style="77" customWidth="1"/>
    <col min="11" max="11" width="5.421875" style="77" hidden="1" customWidth="1"/>
    <col min="12" max="12" width="10.00390625" style="83" bestFit="1" customWidth="1"/>
    <col min="13" max="16384" width="9.140625" style="83" customWidth="1"/>
  </cols>
  <sheetData>
    <row r="1" spans="5:6" ht="15.75" customHeight="1" hidden="1">
      <c r="E1" s="77" t="s">
        <v>6</v>
      </c>
      <c r="F1" s="81">
        <v>2017</v>
      </c>
    </row>
    <row r="2" ht="12.75"/>
    <row r="3" spans="1:11" s="113" customFormat="1" ht="20.25">
      <c r="A3" s="208" t="s">
        <v>223</v>
      </c>
      <c r="B3" s="208"/>
      <c r="C3" s="208"/>
      <c r="D3" s="208"/>
      <c r="E3" s="208"/>
      <c r="F3" s="208"/>
      <c r="G3" s="208"/>
      <c r="H3" s="208"/>
      <c r="I3" s="208"/>
      <c r="J3" s="208"/>
      <c r="K3" s="112"/>
    </row>
    <row r="4" spans="1:11" s="113" customFormat="1" ht="20.25">
      <c r="A4" s="208" t="s">
        <v>77</v>
      </c>
      <c r="B4" s="208"/>
      <c r="C4" s="208"/>
      <c r="D4" s="208"/>
      <c r="E4" s="208"/>
      <c r="F4" s="208"/>
      <c r="G4" s="208"/>
      <c r="H4" s="208"/>
      <c r="I4" s="208"/>
      <c r="J4" s="208"/>
      <c r="K4" s="112"/>
    </row>
    <row r="5" spans="1:11" s="113" customFormat="1" ht="15.75" customHeight="1">
      <c r="A5" s="112"/>
      <c r="B5" s="112"/>
      <c r="C5" s="114"/>
      <c r="D5" s="112"/>
      <c r="E5" s="112"/>
      <c r="F5" s="112"/>
      <c r="G5" s="115"/>
      <c r="H5" s="114"/>
      <c r="I5" s="114"/>
      <c r="J5" s="112"/>
      <c r="K5" s="112"/>
    </row>
    <row r="6" spans="1:11" s="120" customFormat="1" ht="15.75">
      <c r="A6" s="209" t="s">
        <v>56</v>
      </c>
      <c r="B6" s="209"/>
      <c r="C6" s="116"/>
      <c r="D6" s="115"/>
      <c r="E6" s="117"/>
      <c r="F6" s="118"/>
      <c r="G6" s="119"/>
      <c r="H6" s="114"/>
      <c r="I6" s="114"/>
      <c r="J6" s="117"/>
      <c r="K6" s="117"/>
    </row>
    <row r="7" spans="1:11" s="120" customFormat="1" ht="15.75" thickBot="1">
      <c r="A7" s="108"/>
      <c r="B7" s="108"/>
      <c r="C7" s="116"/>
      <c r="D7" s="115"/>
      <c r="E7" s="117"/>
      <c r="F7" s="118"/>
      <c r="G7" s="119"/>
      <c r="H7" s="114"/>
      <c r="I7" s="114"/>
      <c r="J7" s="117"/>
      <c r="K7" s="117"/>
    </row>
    <row r="8" spans="1:11" s="120" customFormat="1" ht="31.5" customHeight="1" thickBot="1">
      <c r="A8" s="121" t="s">
        <v>32</v>
      </c>
      <c r="B8" s="122" t="s">
        <v>73</v>
      </c>
      <c r="C8" s="123" t="s">
        <v>0</v>
      </c>
      <c r="D8" s="124" t="s">
        <v>72</v>
      </c>
      <c r="E8" s="125" t="s">
        <v>5</v>
      </c>
      <c r="F8" s="126" t="s">
        <v>31</v>
      </c>
      <c r="G8" s="127" t="s">
        <v>1</v>
      </c>
      <c r="H8" s="128" t="s">
        <v>29</v>
      </c>
      <c r="I8" s="122" t="s">
        <v>30</v>
      </c>
      <c r="J8" s="129" t="s">
        <v>2</v>
      </c>
      <c r="K8" s="130" t="s">
        <v>164</v>
      </c>
    </row>
    <row r="9" spans="1:11" s="140" customFormat="1" ht="15" customHeight="1">
      <c r="A9" s="131">
        <v>1</v>
      </c>
      <c r="B9" s="132">
        <v>197</v>
      </c>
      <c r="C9" s="133" t="s">
        <v>157</v>
      </c>
      <c r="D9" s="134" t="s">
        <v>49</v>
      </c>
      <c r="E9" s="131" t="s">
        <v>3</v>
      </c>
      <c r="F9" s="135">
        <v>1991</v>
      </c>
      <c r="G9" s="136" t="s">
        <v>135</v>
      </c>
      <c r="H9" s="137" t="str">
        <f>IF($E9="m",IF($F$1-$F9&gt;19,IF($F$1-$F9&lt;40,"A",IF($F$1-$F9&gt;49,IF($F$1-$F9&gt;59,IF($F$1-$F9&gt;69,"E","D"),"C"),"B")),"JM"),IF($F$1-$F9&gt;19,IF($F$1-$F9&lt;35,"F",IF($F$1-$F9&lt;50,"G","H")),"JŽ"))</f>
        <v>A</v>
      </c>
      <c r="I9" s="137">
        <f>COUNTIF(H$9:H9,H9)</f>
        <v>1</v>
      </c>
      <c r="J9" s="138">
        <v>0.013483796296296298</v>
      </c>
      <c r="K9" s="139">
        <v>0</v>
      </c>
    </row>
    <row r="10" spans="1:11" s="152" customFormat="1" ht="15" customHeight="1">
      <c r="A10" s="143">
        <v>2</v>
      </c>
      <c r="B10" s="144">
        <v>184</v>
      </c>
      <c r="C10" s="145" t="s">
        <v>121</v>
      </c>
      <c r="D10" s="146" t="s">
        <v>49</v>
      </c>
      <c r="E10" s="143" t="s">
        <v>3</v>
      </c>
      <c r="F10" s="147">
        <v>1983</v>
      </c>
      <c r="G10" s="148" t="s">
        <v>37</v>
      </c>
      <c r="H10" s="149" t="str">
        <f>IF($E10="m",IF($F$1-$F10&gt;19,IF($F$1-$F10&lt;40,"A",IF($F$1-$F10&gt;49,IF($F$1-$F10&gt;59,IF($F$1-$F10&gt;69,"E","D"),"C"),"B")),"JM"),IF($F$1-$F10&gt;19,IF($F$1-$F10&lt;35,"F",IF($F$1-$F10&lt;50,"G","H")),"JŽ"))</f>
        <v>A</v>
      </c>
      <c r="I10" s="149">
        <f>COUNTIF(H$9:H10,H10)</f>
        <v>2</v>
      </c>
      <c r="J10" s="150">
        <v>0.013506944444444445</v>
      </c>
      <c r="K10" s="151">
        <v>0</v>
      </c>
    </row>
    <row r="11" spans="1:11" s="162" customFormat="1" ht="15" customHeight="1">
      <c r="A11" s="155">
        <v>3</v>
      </c>
      <c r="B11" s="156">
        <v>157</v>
      </c>
      <c r="C11" s="157" t="s">
        <v>220</v>
      </c>
      <c r="D11" s="158" t="s">
        <v>49</v>
      </c>
      <c r="E11" s="155" t="s">
        <v>3</v>
      </c>
      <c r="F11" s="159">
        <v>1992</v>
      </c>
      <c r="G11" s="160" t="s">
        <v>221</v>
      </c>
      <c r="H11" s="159" t="s">
        <v>71</v>
      </c>
      <c r="I11" s="159">
        <f>COUNTIF(H$9:H11,H11)</f>
        <v>1</v>
      </c>
      <c r="J11" s="161">
        <v>0.014097222222222221</v>
      </c>
      <c r="K11" s="155">
        <v>8</v>
      </c>
    </row>
    <row r="12" spans="1:11" ht="15" customHeight="1">
      <c r="A12" s="86">
        <v>4</v>
      </c>
      <c r="B12" s="31">
        <v>183</v>
      </c>
      <c r="C12" s="47" t="s">
        <v>108</v>
      </c>
      <c r="D12" s="85" t="s">
        <v>49</v>
      </c>
      <c r="E12" s="86" t="s">
        <v>3</v>
      </c>
      <c r="F12" s="38">
        <v>1959</v>
      </c>
      <c r="G12" s="48" t="s">
        <v>127</v>
      </c>
      <c r="H12" s="87" t="str">
        <f aca="true" t="shared" si="0" ref="H12:H23">IF($E12="m",IF($F$1-$F12&gt;19,IF($F$1-$F12&lt;40,"A",IF($F$1-$F12&gt;49,IF($F$1-$F12&gt;59,IF($F$1-$F12&gt;69,"E","D"),"C"),"B")),"JM"),IF($F$1-$F12&gt;19,IF($F$1-$F12&lt;35,"F",IF($F$1-$F12&lt;50,"G","H")),"JŽ"))</f>
        <v>C</v>
      </c>
      <c r="I12" s="87">
        <f>COUNTIF(H$9:H12,H12)</f>
        <v>1</v>
      </c>
      <c r="J12" s="109">
        <v>0.014398148148148148</v>
      </c>
      <c r="K12" s="34">
        <v>0</v>
      </c>
    </row>
    <row r="13" spans="1:11" ht="15" customHeight="1">
      <c r="A13" s="86">
        <v>5</v>
      </c>
      <c r="B13" s="31">
        <v>190</v>
      </c>
      <c r="C13" s="47" t="s">
        <v>115</v>
      </c>
      <c r="D13" s="85" t="s">
        <v>49</v>
      </c>
      <c r="E13" s="86" t="s">
        <v>3</v>
      </c>
      <c r="F13" s="38">
        <v>1962</v>
      </c>
      <c r="G13" s="48" t="s">
        <v>129</v>
      </c>
      <c r="H13" s="87" t="str">
        <f t="shared" si="0"/>
        <v>C</v>
      </c>
      <c r="I13" s="87">
        <f>COUNTIF(H$7:H13,H13)</f>
        <v>2</v>
      </c>
      <c r="J13" s="109">
        <v>0.015069444444444443</v>
      </c>
      <c r="K13" s="34">
        <v>8</v>
      </c>
    </row>
    <row r="14" spans="1:11" s="140" customFormat="1" ht="15" customHeight="1">
      <c r="A14" s="131">
        <v>6</v>
      </c>
      <c r="B14" s="132">
        <v>177</v>
      </c>
      <c r="C14" s="141" t="s">
        <v>188</v>
      </c>
      <c r="D14" s="134" t="s">
        <v>49</v>
      </c>
      <c r="E14" s="131" t="s">
        <v>4</v>
      </c>
      <c r="F14" s="137">
        <v>2003</v>
      </c>
      <c r="G14" s="142" t="s">
        <v>53</v>
      </c>
      <c r="H14" s="137" t="str">
        <f t="shared" si="0"/>
        <v>JŽ</v>
      </c>
      <c r="I14" s="137">
        <f>COUNTIF(H$9:H14,H14)</f>
        <v>1</v>
      </c>
      <c r="J14" s="138">
        <v>0.015462962962962963</v>
      </c>
      <c r="K14" s="131">
        <v>0</v>
      </c>
    </row>
    <row r="15" spans="1:11" ht="16.5" customHeight="1">
      <c r="A15" s="86">
        <v>7</v>
      </c>
      <c r="B15" s="31">
        <v>181</v>
      </c>
      <c r="C15" s="47" t="s">
        <v>22</v>
      </c>
      <c r="D15" s="85" t="s">
        <v>49</v>
      </c>
      <c r="E15" s="86" t="s">
        <v>3</v>
      </c>
      <c r="F15" s="38">
        <v>1962</v>
      </c>
      <c r="G15" s="48" t="s">
        <v>81</v>
      </c>
      <c r="H15" s="87" t="str">
        <f t="shared" si="0"/>
        <v>C</v>
      </c>
      <c r="I15" s="87">
        <f>COUNTIF(H$9:H15,H15)</f>
        <v>3</v>
      </c>
      <c r="J15" s="109">
        <v>0.015844907407407408</v>
      </c>
      <c r="K15" s="34">
        <v>0</v>
      </c>
    </row>
    <row r="16" spans="1:11" ht="15" customHeight="1">
      <c r="A16" s="86">
        <v>8</v>
      </c>
      <c r="B16" s="31">
        <v>196</v>
      </c>
      <c r="C16" s="55" t="s">
        <v>157</v>
      </c>
      <c r="D16" s="85" t="s">
        <v>49</v>
      </c>
      <c r="E16" s="86" t="s">
        <v>3</v>
      </c>
      <c r="F16" s="38">
        <v>1951</v>
      </c>
      <c r="G16" s="48" t="s">
        <v>143</v>
      </c>
      <c r="H16" s="87" t="str">
        <f t="shared" si="0"/>
        <v>D</v>
      </c>
      <c r="I16" s="87">
        <f>COUNTIF(H$9:H16,H16)</f>
        <v>1</v>
      </c>
      <c r="J16" s="109">
        <v>0.016967592592592593</v>
      </c>
      <c r="K16" s="34">
        <v>0</v>
      </c>
    </row>
    <row r="17" spans="1:11" ht="15" customHeight="1">
      <c r="A17" s="86">
        <v>9</v>
      </c>
      <c r="B17" s="31">
        <v>191</v>
      </c>
      <c r="C17" s="47" t="s">
        <v>119</v>
      </c>
      <c r="D17" s="85" t="s">
        <v>49</v>
      </c>
      <c r="E17" s="86" t="s">
        <v>3</v>
      </c>
      <c r="F17" s="38">
        <v>1994</v>
      </c>
      <c r="G17" s="48" t="s">
        <v>38</v>
      </c>
      <c r="H17" s="87" t="str">
        <f t="shared" si="0"/>
        <v>A</v>
      </c>
      <c r="I17" s="87">
        <f>COUNTIF(H$7:H17,H17)</f>
        <v>3</v>
      </c>
      <c r="J17" s="109">
        <v>0.01747685185185185</v>
      </c>
      <c r="K17" s="34">
        <v>0</v>
      </c>
    </row>
    <row r="18" spans="1:11" s="152" customFormat="1" ht="15" customHeight="1">
      <c r="A18" s="143">
        <v>10</v>
      </c>
      <c r="B18" s="144">
        <v>178</v>
      </c>
      <c r="C18" s="153" t="s">
        <v>212</v>
      </c>
      <c r="D18" s="146" t="s">
        <v>49</v>
      </c>
      <c r="E18" s="143" t="s">
        <v>4</v>
      </c>
      <c r="F18" s="149">
        <v>1994</v>
      </c>
      <c r="G18" s="154" t="s">
        <v>40</v>
      </c>
      <c r="H18" s="149" t="str">
        <f t="shared" si="0"/>
        <v>F</v>
      </c>
      <c r="I18" s="149">
        <f>COUNTIF(H$9:H18,H18)</f>
        <v>2</v>
      </c>
      <c r="J18" s="150">
        <v>0.017604166666666667</v>
      </c>
      <c r="K18" s="143">
        <v>8</v>
      </c>
    </row>
    <row r="19" spans="1:11" ht="15" customHeight="1">
      <c r="A19" s="86">
        <v>11</v>
      </c>
      <c r="B19" s="31">
        <v>174</v>
      </c>
      <c r="C19" s="111" t="s">
        <v>214</v>
      </c>
      <c r="D19" s="85" t="s">
        <v>49</v>
      </c>
      <c r="E19" s="86" t="s">
        <v>3</v>
      </c>
      <c r="F19" s="93">
        <v>1989</v>
      </c>
      <c r="G19" s="90" t="s">
        <v>215</v>
      </c>
      <c r="H19" s="87" t="str">
        <f t="shared" si="0"/>
        <v>A</v>
      </c>
      <c r="I19" s="87">
        <f>COUNTIF(H$9:H19,H19)</f>
        <v>4</v>
      </c>
      <c r="J19" s="109">
        <v>0.017638888888888888</v>
      </c>
      <c r="K19" s="86">
        <v>8</v>
      </c>
    </row>
    <row r="20" spans="1:11" ht="15" customHeight="1">
      <c r="A20" s="86">
        <v>12</v>
      </c>
      <c r="B20" s="31">
        <v>193</v>
      </c>
      <c r="C20" s="110" t="s">
        <v>177</v>
      </c>
      <c r="D20" s="85" t="s">
        <v>49</v>
      </c>
      <c r="E20" s="86" t="s">
        <v>3</v>
      </c>
      <c r="F20" s="87">
        <v>1954</v>
      </c>
      <c r="G20" s="90" t="s">
        <v>178</v>
      </c>
      <c r="H20" s="87" t="str">
        <f t="shared" si="0"/>
        <v>D</v>
      </c>
      <c r="I20" s="87">
        <f>COUNTIF(H$9:H20,H20)</f>
        <v>2</v>
      </c>
      <c r="J20" s="109">
        <v>0.017916666666666668</v>
      </c>
      <c r="K20" s="86">
        <v>8</v>
      </c>
    </row>
    <row r="21" spans="1:11" s="162" customFormat="1" ht="15" customHeight="1">
      <c r="A21" s="155">
        <v>13</v>
      </c>
      <c r="B21" s="156">
        <v>192</v>
      </c>
      <c r="C21" s="157" t="s">
        <v>66</v>
      </c>
      <c r="D21" s="158" t="s">
        <v>49</v>
      </c>
      <c r="E21" s="155" t="s">
        <v>4</v>
      </c>
      <c r="F21" s="159">
        <v>1970</v>
      </c>
      <c r="G21" s="160" t="s">
        <v>53</v>
      </c>
      <c r="H21" s="159" t="str">
        <f t="shared" si="0"/>
        <v>G</v>
      </c>
      <c r="I21" s="159">
        <f>COUNTIF(H$9:H21,H21)</f>
        <v>1</v>
      </c>
      <c r="J21" s="161">
        <v>0.018657407407407407</v>
      </c>
      <c r="K21" s="155">
        <v>0</v>
      </c>
    </row>
    <row r="22" spans="1:11" ht="15" customHeight="1">
      <c r="A22" s="86">
        <v>14</v>
      </c>
      <c r="B22" s="31">
        <v>199</v>
      </c>
      <c r="C22" s="55" t="s">
        <v>151</v>
      </c>
      <c r="D22" s="85" t="s">
        <v>49</v>
      </c>
      <c r="E22" s="86" t="s">
        <v>3</v>
      </c>
      <c r="F22" s="38">
        <v>2004</v>
      </c>
      <c r="G22" s="48" t="s">
        <v>33</v>
      </c>
      <c r="H22" s="87" t="str">
        <f t="shared" si="0"/>
        <v>JM</v>
      </c>
      <c r="I22" s="87">
        <f>COUNTIF(H$9:H22,H22)</f>
        <v>1</v>
      </c>
      <c r="J22" s="109">
        <v>0.018726851851851852</v>
      </c>
      <c r="K22" s="34">
        <v>0</v>
      </c>
    </row>
    <row r="23" spans="1:11" ht="15" customHeight="1">
      <c r="A23" s="86">
        <v>15</v>
      </c>
      <c r="B23" s="31">
        <v>186</v>
      </c>
      <c r="C23" s="110" t="s">
        <v>202</v>
      </c>
      <c r="D23" s="85" t="s">
        <v>49</v>
      </c>
      <c r="E23" s="86" t="s">
        <v>4</v>
      </c>
      <c r="F23" s="87">
        <v>1980</v>
      </c>
      <c r="G23" s="90" t="s">
        <v>203</v>
      </c>
      <c r="H23" s="87" t="str">
        <f t="shared" si="0"/>
        <v>G</v>
      </c>
      <c r="I23" s="87">
        <f>COUNTIF(H$9:H23,H23)</f>
        <v>2</v>
      </c>
      <c r="J23" s="109">
        <v>0.019016203703703705</v>
      </c>
      <c r="K23" s="86">
        <v>8</v>
      </c>
    </row>
    <row r="24" spans="1:11" ht="15" customHeight="1">
      <c r="A24" s="86">
        <v>16</v>
      </c>
      <c r="B24" s="31">
        <v>150</v>
      </c>
      <c r="C24" s="111" t="s">
        <v>222</v>
      </c>
      <c r="D24" s="85" t="s">
        <v>49</v>
      </c>
      <c r="E24" s="86" t="s">
        <v>3</v>
      </c>
      <c r="F24" s="93">
        <v>1964</v>
      </c>
      <c r="G24" s="32" t="s">
        <v>221</v>
      </c>
      <c r="H24" s="87" t="s">
        <v>70</v>
      </c>
      <c r="I24" s="87">
        <f>COUNTIF(H$9:H24,H24)</f>
        <v>5</v>
      </c>
      <c r="J24" s="109">
        <v>0.019444444444444445</v>
      </c>
      <c r="K24" s="86">
        <v>8</v>
      </c>
    </row>
    <row r="25" spans="1:11" ht="15" customHeight="1">
      <c r="A25" s="86">
        <v>17</v>
      </c>
      <c r="B25" s="31">
        <v>195</v>
      </c>
      <c r="C25" s="111" t="s">
        <v>181</v>
      </c>
      <c r="D25" s="85" t="s">
        <v>49</v>
      </c>
      <c r="E25" s="86" t="s">
        <v>4</v>
      </c>
      <c r="F25" s="93">
        <v>1998</v>
      </c>
      <c r="G25" s="32" t="s">
        <v>35</v>
      </c>
      <c r="H25" s="87" t="str">
        <f>IF($E25="m",IF($F$1-$F25&gt;19,IF($F$1-$F25&lt;40,"A",IF($F$1-$F25&gt;49,IF($F$1-$F25&gt;59,IF($F$1-$F25&gt;69,"E","D"),"C"),"B")),"JM"),IF($F$1-$F25&gt;19,IF($F$1-$F25&lt;35,"F",IF($F$1-$F25&lt;50,"G","H")),"JŽ"))</f>
        <v>JŽ</v>
      </c>
      <c r="I25" s="87">
        <f>COUNTIF(H$9:H25,H25)</f>
        <v>2</v>
      </c>
      <c r="J25" s="109">
        <v>0.019571759259259257</v>
      </c>
      <c r="K25" s="86">
        <v>8</v>
      </c>
    </row>
    <row r="26" spans="1:11" ht="15" customHeight="1">
      <c r="A26" s="86">
        <v>18</v>
      </c>
      <c r="B26" s="31">
        <v>173</v>
      </c>
      <c r="C26" s="55" t="s">
        <v>155</v>
      </c>
      <c r="D26" s="85" t="s">
        <v>49</v>
      </c>
      <c r="E26" s="86" t="s">
        <v>4</v>
      </c>
      <c r="F26" s="38">
        <v>1983</v>
      </c>
      <c r="G26" s="56" t="s">
        <v>64</v>
      </c>
      <c r="H26" s="87" t="s">
        <v>70</v>
      </c>
      <c r="I26" s="87">
        <f>COUNTIF(H$9:H26,H26)</f>
        <v>6</v>
      </c>
      <c r="J26" s="109">
        <v>0.019710648148148147</v>
      </c>
      <c r="K26" s="34">
        <v>0</v>
      </c>
    </row>
    <row r="27" spans="1:11" ht="15" customHeight="1">
      <c r="A27" s="86">
        <v>19</v>
      </c>
      <c r="B27" s="31">
        <v>200</v>
      </c>
      <c r="C27" s="110" t="s">
        <v>67</v>
      </c>
      <c r="D27" s="85" t="s">
        <v>49</v>
      </c>
      <c r="E27" s="86" t="s">
        <v>3</v>
      </c>
      <c r="F27" s="87">
        <v>1990</v>
      </c>
      <c r="G27" s="90" t="s">
        <v>168</v>
      </c>
      <c r="H27" s="87" t="str">
        <f aca="true" t="shared" si="1" ref="H27:H37">IF($E27="m",IF($F$1-$F27&gt;19,IF($F$1-$F27&lt;40,"A",IF($F$1-$F27&gt;49,IF($F$1-$F27&gt;59,IF($F$1-$F27&gt;69,"E","D"),"C"),"B")),"JM"),IF($F$1-$F27&gt;19,IF($F$1-$F27&lt;35,"F",IF($F$1-$F27&lt;50,"G","H")),"JŽ"))</f>
        <v>A</v>
      </c>
      <c r="I27" s="87">
        <f>COUNTIF(H$9:H27,H27)</f>
        <v>7</v>
      </c>
      <c r="J27" s="109">
        <v>0.02017361111111111</v>
      </c>
      <c r="K27" s="86">
        <v>8</v>
      </c>
    </row>
    <row r="28" spans="1:11" ht="15" customHeight="1">
      <c r="A28" s="86">
        <v>20</v>
      </c>
      <c r="B28" s="31">
        <v>175</v>
      </c>
      <c r="C28" s="110" t="s">
        <v>213</v>
      </c>
      <c r="D28" s="85" t="s">
        <v>49</v>
      </c>
      <c r="E28" s="86" t="s">
        <v>3</v>
      </c>
      <c r="F28" s="87">
        <v>1963</v>
      </c>
      <c r="G28" s="90" t="s">
        <v>40</v>
      </c>
      <c r="H28" s="87" t="str">
        <f t="shared" si="1"/>
        <v>C</v>
      </c>
      <c r="I28" s="87">
        <f>COUNTIF(H$9:H28,H28)</f>
        <v>4</v>
      </c>
      <c r="J28" s="109">
        <v>0.020335648148148148</v>
      </c>
      <c r="K28" s="86">
        <v>8</v>
      </c>
    </row>
    <row r="29" spans="1:11" ht="15" customHeight="1">
      <c r="A29" s="86">
        <v>21</v>
      </c>
      <c r="B29" s="31">
        <v>179</v>
      </c>
      <c r="C29" s="55" t="s">
        <v>150</v>
      </c>
      <c r="D29" s="85" t="s">
        <v>49</v>
      </c>
      <c r="E29" s="86" t="s">
        <v>3</v>
      </c>
      <c r="F29" s="38">
        <v>1985</v>
      </c>
      <c r="G29" s="48" t="s">
        <v>139</v>
      </c>
      <c r="H29" s="87" t="str">
        <f t="shared" si="1"/>
        <v>A</v>
      </c>
      <c r="I29" s="87">
        <f>COUNTIF(H$9:H29,H29)</f>
        <v>8</v>
      </c>
      <c r="J29" s="109">
        <v>0.021203703703703707</v>
      </c>
      <c r="K29" s="34">
        <v>0</v>
      </c>
    </row>
    <row r="30" spans="1:11" ht="15" customHeight="1">
      <c r="A30" s="86">
        <v>22</v>
      </c>
      <c r="B30" s="31">
        <v>180</v>
      </c>
      <c r="C30" s="47" t="s">
        <v>210</v>
      </c>
      <c r="D30" s="85" t="s">
        <v>49</v>
      </c>
      <c r="E30" s="86" t="s">
        <v>3</v>
      </c>
      <c r="F30" s="38">
        <v>1974</v>
      </c>
      <c r="G30" s="56" t="s">
        <v>211</v>
      </c>
      <c r="H30" s="87" t="str">
        <f t="shared" si="1"/>
        <v>B</v>
      </c>
      <c r="I30" s="87">
        <f>COUNTIF(H$9:H30,H30)</f>
        <v>1</v>
      </c>
      <c r="J30" s="109">
        <v>0.022708333333333334</v>
      </c>
      <c r="K30" s="34">
        <v>8</v>
      </c>
    </row>
    <row r="31" spans="1:11" ht="15" customHeight="1">
      <c r="A31" s="86">
        <v>23</v>
      </c>
      <c r="B31" s="31">
        <v>194</v>
      </c>
      <c r="C31" s="110" t="s">
        <v>182</v>
      </c>
      <c r="D31" s="85" t="s">
        <v>49</v>
      </c>
      <c r="E31" s="86" t="s">
        <v>4</v>
      </c>
      <c r="F31" s="87">
        <v>1997</v>
      </c>
      <c r="G31" s="90" t="s">
        <v>180</v>
      </c>
      <c r="H31" s="87" t="str">
        <f t="shared" si="1"/>
        <v>F</v>
      </c>
      <c r="I31" s="87">
        <f>COUNTIF(H$9:H31,H31)</f>
        <v>3</v>
      </c>
      <c r="J31" s="109">
        <v>0.023194444444444445</v>
      </c>
      <c r="K31" s="86">
        <v>8</v>
      </c>
    </row>
    <row r="32" spans="1:11" ht="15" customHeight="1">
      <c r="A32" s="86">
        <v>24</v>
      </c>
      <c r="B32" s="31">
        <v>153</v>
      </c>
      <c r="C32" s="55" t="s">
        <v>154</v>
      </c>
      <c r="D32" s="85" t="s">
        <v>49</v>
      </c>
      <c r="E32" s="86" t="s">
        <v>4</v>
      </c>
      <c r="F32" s="38">
        <v>1982</v>
      </c>
      <c r="G32" s="56" t="s">
        <v>64</v>
      </c>
      <c r="H32" s="87" t="str">
        <f t="shared" si="1"/>
        <v>G</v>
      </c>
      <c r="I32" s="87">
        <f>COUNTIF(H$9:H32,H32)</f>
        <v>3</v>
      </c>
      <c r="J32" s="109">
        <v>0.02326388888888889</v>
      </c>
      <c r="K32" s="34">
        <v>0</v>
      </c>
    </row>
    <row r="33" spans="1:11" ht="15" customHeight="1">
      <c r="A33" s="86">
        <v>25</v>
      </c>
      <c r="B33" s="31">
        <v>182</v>
      </c>
      <c r="C33" s="111" t="s">
        <v>61</v>
      </c>
      <c r="D33" s="85" t="s">
        <v>49</v>
      </c>
      <c r="E33" s="86" t="s">
        <v>3</v>
      </c>
      <c r="F33" s="93">
        <v>1942</v>
      </c>
      <c r="G33" s="32" t="s">
        <v>58</v>
      </c>
      <c r="H33" s="87" t="str">
        <f t="shared" si="1"/>
        <v>E</v>
      </c>
      <c r="I33" s="87">
        <f>COUNTIF(H$9:H33,H33)</f>
        <v>1</v>
      </c>
      <c r="J33" s="109">
        <v>0.023912037037037034</v>
      </c>
      <c r="K33" s="86">
        <v>0</v>
      </c>
    </row>
    <row r="34" spans="1:11" ht="15" customHeight="1">
      <c r="A34" s="86">
        <v>26</v>
      </c>
      <c r="B34" s="31">
        <v>189</v>
      </c>
      <c r="C34" s="110" t="s">
        <v>198</v>
      </c>
      <c r="D34" s="85" t="s">
        <v>49</v>
      </c>
      <c r="E34" s="86" t="s">
        <v>4</v>
      </c>
      <c r="F34" s="87">
        <v>1968</v>
      </c>
      <c r="G34" s="90" t="s">
        <v>53</v>
      </c>
      <c r="H34" s="87" t="str">
        <f t="shared" si="1"/>
        <v>G</v>
      </c>
      <c r="I34" s="87">
        <f>COUNTIF(H$9:H34,H34)</f>
        <v>4</v>
      </c>
      <c r="J34" s="109">
        <v>0.024710648148148148</v>
      </c>
      <c r="K34" s="86">
        <v>0</v>
      </c>
    </row>
    <row r="35" spans="1:11" ht="15" customHeight="1">
      <c r="A35" s="86">
        <v>27</v>
      </c>
      <c r="B35" s="31">
        <v>185</v>
      </c>
      <c r="C35" s="47" t="s">
        <v>113</v>
      </c>
      <c r="D35" s="85" t="s">
        <v>49</v>
      </c>
      <c r="E35" s="86" t="s">
        <v>3</v>
      </c>
      <c r="F35" s="38">
        <v>1966</v>
      </c>
      <c r="G35" s="56" t="s">
        <v>204</v>
      </c>
      <c r="H35" s="87" t="str">
        <f t="shared" si="1"/>
        <v>C</v>
      </c>
      <c r="I35" s="87">
        <f>COUNTIF(H$9:H35,H35)</f>
        <v>5</v>
      </c>
      <c r="J35" s="109">
        <v>0.025636574074074072</v>
      </c>
      <c r="K35" s="34">
        <v>0</v>
      </c>
    </row>
    <row r="36" spans="1:11" ht="15" customHeight="1">
      <c r="A36" s="86">
        <v>28</v>
      </c>
      <c r="B36" s="31">
        <v>198</v>
      </c>
      <c r="C36" s="47" t="s">
        <v>112</v>
      </c>
      <c r="D36" s="85" t="s">
        <v>49</v>
      </c>
      <c r="E36" s="86" t="s">
        <v>4</v>
      </c>
      <c r="F36" s="38">
        <v>1967</v>
      </c>
      <c r="G36" s="48" t="s">
        <v>42</v>
      </c>
      <c r="H36" s="87" t="str">
        <f t="shared" si="1"/>
        <v>H</v>
      </c>
      <c r="I36" s="87">
        <f>COUNTIF(H$9:H36,H36)</f>
        <v>1</v>
      </c>
      <c r="J36" s="109">
        <v>0.028113425925925927</v>
      </c>
      <c r="K36" s="34">
        <v>8</v>
      </c>
    </row>
    <row r="37" spans="1:11" ht="15" customHeight="1">
      <c r="A37" s="86">
        <v>29</v>
      </c>
      <c r="B37" s="31">
        <v>96</v>
      </c>
      <c r="C37" s="55" t="s">
        <v>158</v>
      </c>
      <c r="D37" s="30" t="s">
        <v>49</v>
      </c>
      <c r="E37" s="86" t="s">
        <v>3</v>
      </c>
      <c r="F37" s="38">
        <v>1990</v>
      </c>
      <c r="G37" s="48" t="s">
        <v>35</v>
      </c>
      <c r="H37" s="87" t="str">
        <f t="shared" si="1"/>
        <v>A</v>
      </c>
      <c r="I37" s="87">
        <f>COUNTIF(H$7:H37,H37)</f>
        <v>9</v>
      </c>
      <c r="J37" s="109" t="s">
        <v>74</v>
      </c>
      <c r="K37" s="52">
        <v>0</v>
      </c>
    </row>
    <row r="38" spans="1:11" s="100" customFormat="1" ht="19.5" customHeight="1">
      <c r="A38" s="94"/>
      <c r="B38" s="95"/>
      <c r="C38" s="96"/>
      <c r="D38" s="97"/>
      <c r="E38" s="94"/>
      <c r="F38" s="98"/>
      <c r="G38" s="99"/>
      <c r="H38" s="95"/>
      <c r="I38" s="95"/>
      <c r="J38" s="94"/>
      <c r="K38" s="94"/>
    </row>
    <row r="39" spans="1:11" s="100" customFormat="1" ht="12" customHeight="1">
      <c r="A39" s="210" t="s">
        <v>75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94"/>
    </row>
    <row r="40" spans="1:11" s="100" customFormat="1" ht="12.75" customHeight="1">
      <c r="A40" s="210" t="s">
        <v>76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94"/>
    </row>
    <row r="41" spans="1:11" s="100" customFormat="1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94"/>
    </row>
    <row r="42" spans="1:11" s="100" customFormat="1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94"/>
    </row>
    <row r="43" spans="1:2" ht="12.75">
      <c r="A43" s="104"/>
      <c r="B43" s="105"/>
    </row>
  </sheetData>
  <sheetProtection/>
  <mergeCells count="5">
    <mergeCell ref="A3:J3"/>
    <mergeCell ref="A4:J4"/>
    <mergeCell ref="A6:B6"/>
    <mergeCell ref="A39:J39"/>
    <mergeCell ref="A40:J4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2">
      <selection activeCell="L118" sqref="L118"/>
    </sheetView>
  </sheetViews>
  <sheetFormatPr defaultColWidth="9.140625" defaultRowHeight="12.75"/>
  <cols>
    <col min="1" max="1" width="4.8515625" style="1" customWidth="1"/>
    <col min="2" max="2" width="4.7109375" style="2" customWidth="1"/>
    <col min="3" max="3" width="22.8515625" style="3" customWidth="1"/>
    <col min="4" max="4" width="5.7109375" style="4" customWidth="1"/>
    <col min="5" max="5" width="5.140625" style="1" customWidth="1"/>
    <col min="6" max="6" width="5.7109375" style="36" customWidth="1"/>
    <col min="7" max="7" width="20.421875" style="5" customWidth="1"/>
    <col min="8" max="8" width="4.421875" style="2" customWidth="1"/>
    <col min="9" max="9" width="4.8515625" style="2" customWidth="1"/>
    <col min="10" max="10" width="10.57421875" style="1" customWidth="1"/>
    <col min="11" max="16384" width="9.140625" style="6" customWidth="1"/>
  </cols>
  <sheetData>
    <row r="1" spans="5:6" ht="15.75" customHeight="1" hidden="1">
      <c r="E1" s="1" t="s">
        <v>6</v>
      </c>
      <c r="F1" s="36">
        <v>2017</v>
      </c>
    </row>
    <row r="2" ht="6" customHeight="1"/>
    <row r="3" spans="1:10" s="33" customFormat="1" ht="18">
      <c r="A3" s="211" t="s">
        <v>223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7" customFormat="1" ht="20.25">
      <c r="A4" s="211" t="s">
        <v>77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2" ht="12.75">
      <c r="A5" s="212" t="s">
        <v>50</v>
      </c>
      <c r="B5" s="212"/>
    </row>
    <row r="6" spans="1:3" ht="12.75">
      <c r="A6" s="214" t="s">
        <v>144</v>
      </c>
      <c r="B6" s="214"/>
      <c r="C6" s="214"/>
    </row>
    <row r="7" spans="1:3" ht="13.5" thickBot="1">
      <c r="A7" s="76"/>
      <c r="B7" s="76"/>
      <c r="C7" s="76"/>
    </row>
    <row r="8" spans="1:10" s="44" customFormat="1" ht="31.5" customHeight="1" thickBot="1">
      <c r="A8" s="49" t="s">
        <v>226</v>
      </c>
      <c r="B8" s="24" t="s">
        <v>225</v>
      </c>
      <c r="C8" s="45" t="s">
        <v>0</v>
      </c>
      <c r="D8" s="25" t="s">
        <v>72</v>
      </c>
      <c r="E8" s="25" t="s">
        <v>5</v>
      </c>
      <c r="F8" s="37" t="s">
        <v>227</v>
      </c>
      <c r="G8" s="45" t="s">
        <v>1</v>
      </c>
      <c r="H8" s="25" t="s">
        <v>29</v>
      </c>
      <c r="I8" s="24" t="s">
        <v>30</v>
      </c>
      <c r="J8" s="50" t="s">
        <v>2</v>
      </c>
    </row>
    <row r="9" spans="1:10" ht="15" customHeight="1">
      <c r="A9" s="26">
        <v>1</v>
      </c>
      <c r="B9" s="27">
        <v>15</v>
      </c>
      <c r="C9" s="55" t="s">
        <v>152</v>
      </c>
      <c r="D9" s="28" t="s">
        <v>49</v>
      </c>
      <c r="E9" s="26" t="s">
        <v>3</v>
      </c>
      <c r="F9" s="39">
        <v>1990</v>
      </c>
      <c r="G9" s="15" t="s">
        <v>174</v>
      </c>
      <c r="H9" s="27" t="str">
        <f>IF($E9="m",IF($F$1-$F9&gt;19,IF($F$1-$F9&lt;40,"A",IF($F$1-$F9&gt;49,IF($F$1-$F9&gt;59,IF($F$1-$F9&gt;69,"E","D"),"C"),"B")),"JM"),IF($F$1-$F9&gt;19,IF($F$1-$F9&lt;35,"F",IF($F$1-$F9&lt;50,"G","H")),"JŽ"))</f>
        <v>A</v>
      </c>
      <c r="I9" s="27">
        <f>COUNTIF(H$6:H9,H9)</f>
        <v>1</v>
      </c>
      <c r="J9" s="29">
        <v>0.0250462962962963</v>
      </c>
    </row>
    <row r="10" spans="1:10" ht="15" customHeight="1">
      <c r="A10" s="8">
        <v>2</v>
      </c>
      <c r="B10" s="9">
        <v>86</v>
      </c>
      <c r="C10" s="47" t="s">
        <v>110</v>
      </c>
      <c r="D10" s="28" t="s">
        <v>49</v>
      </c>
      <c r="E10" s="8" t="s">
        <v>3</v>
      </c>
      <c r="F10" s="38">
        <v>1972</v>
      </c>
      <c r="G10" s="48" t="s">
        <v>55</v>
      </c>
      <c r="H10" s="9" t="str">
        <f>IF($E10="m",IF($F$1-$F10&gt;19,IF($F$1-$F10&lt;40,"A",IF($F$1-$F10&gt;49,IF($F$1-$F10&gt;59,IF($F$1-$F10&gt;69,"E","D"),"C"),"B")),"JM"),IF($F$1-$F10&gt;19,IF($F$1-$F10&lt;35,"F",IF($F$1-$F10&lt;50,"G","H")),"JŽ"))</f>
        <v>B</v>
      </c>
      <c r="I10" s="9">
        <f>COUNTIF(H$6:H10,H10)</f>
        <v>1</v>
      </c>
      <c r="J10" s="13">
        <v>0.02597222222222222</v>
      </c>
    </row>
    <row r="11" spans="1:10" ht="15" customHeight="1">
      <c r="A11" s="26">
        <v>3</v>
      </c>
      <c r="B11" s="9">
        <v>29</v>
      </c>
      <c r="C11" s="47" t="s">
        <v>15</v>
      </c>
      <c r="D11" s="28" t="s">
        <v>49</v>
      </c>
      <c r="E11" s="8" t="s">
        <v>3</v>
      </c>
      <c r="F11" s="38">
        <v>1976</v>
      </c>
      <c r="G11" s="48" t="s">
        <v>130</v>
      </c>
      <c r="H11" s="9" t="str">
        <f>IF($E11="m",IF($F$1-$F11&gt;19,IF($F$1-$F11&lt;40,"A",IF($F$1-$F11&gt;49,IF($F$1-$F11&gt;59,IF($F$1-$F11&gt;69,"E","D"),"C"),"B")),"JM"),IF($F$1-$F11&gt;19,IF($F$1-$F11&lt;35,"F",IF($F$1-$F11&lt;50,"G","H")),"JŽ"))</f>
        <v>B</v>
      </c>
      <c r="I11" s="9">
        <f>COUNTIF(H$6:H11,H11)</f>
        <v>2</v>
      </c>
      <c r="J11" s="13">
        <v>0.026273148148148153</v>
      </c>
    </row>
    <row r="12" spans="1:10" ht="15" customHeight="1">
      <c r="A12" s="8">
        <v>4</v>
      </c>
      <c r="B12" s="9">
        <v>48</v>
      </c>
      <c r="C12" s="55" t="s">
        <v>7</v>
      </c>
      <c r="D12" s="28" t="s">
        <v>49</v>
      </c>
      <c r="E12" s="8" t="s">
        <v>3</v>
      </c>
      <c r="F12" s="38">
        <v>1986</v>
      </c>
      <c r="G12" s="48" t="s">
        <v>137</v>
      </c>
      <c r="H12" s="9" t="str">
        <f>IF($E12="m",IF($F$1-$F12&gt;19,IF($F$1-$F12&lt;40,"A",IF($F$1-$F12&gt;49,IF($F$1-$F12&gt;59,IF($F$1-$F12&gt;69,"E","D"),"C"),"B")),"JM"),IF($F$1-$F12&gt;19,IF($F$1-$F12&lt;35,"F",IF($F$1-$F12&lt;50,"G","H")),"JŽ"))</f>
        <v>A</v>
      </c>
      <c r="I12" s="9">
        <f>COUNTIF(H$6:H12,H12)</f>
        <v>2</v>
      </c>
      <c r="J12" s="13">
        <v>0.02642361111111111</v>
      </c>
    </row>
    <row r="13" spans="1:10" ht="15" customHeight="1">
      <c r="A13" s="26">
        <v>5</v>
      </c>
      <c r="B13" s="9">
        <v>62</v>
      </c>
      <c r="C13" s="10" t="s">
        <v>206</v>
      </c>
      <c r="D13" s="28" t="s">
        <v>49</v>
      </c>
      <c r="E13" s="8" t="s">
        <v>3</v>
      </c>
      <c r="F13" s="9">
        <v>1998</v>
      </c>
      <c r="G13" s="12" t="s">
        <v>87</v>
      </c>
      <c r="H13" s="9" t="s">
        <v>70</v>
      </c>
      <c r="I13" s="9">
        <f>COUNTIF(H$6:H13,H13)</f>
        <v>3</v>
      </c>
      <c r="J13" s="13">
        <v>0.02648148148148148</v>
      </c>
    </row>
    <row r="14" spans="1:10" ht="15" customHeight="1">
      <c r="A14" s="8">
        <v>6</v>
      </c>
      <c r="B14" s="9">
        <v>42</v>
      </c>
      <c r="C14" s="47" t="s">
        <v>23</v>
      </c>
      <c r="D14" s="28" t="s">
        <v>49</v>
      </c>
      <c r="E14" s="8" t="s">
        <v>3</v>
      </c>
      <c r="F14" s="38">
        <v>1961</v>
      </c>
      <c r="G14" s="48" t="s">
        <v>88</v>
      </c>
      <c r="H14" s="9" t="str">
        <f>IF($E14="m",IF($F$1-$F14&gt;19,IF($F$1-$F14&lt;40,"A",IF($F$1-$F14&gt;49,IF($F$1-$F14&gt;59,IF($F$1-$F14&gt;69,"E","D"),"C"),"B")),"JM"),IF($F$1-$F14&gt;19,IF($F$1-$F14&lt;35,"F",IF($F$1-$F14&lt;50,"G","H")),"JŽ"))</f>
        <v>C</v>
      </c>
      <c r="I14" s="9">
        <f>COUNTIF(H$6:H14,H14)</f>
        <v>1</v>
      </c>
      <c r="J14" s="13">
        <v>0.02652777777777778</v>
      </c>
    </row>
    <row r="15" spans="1:10" ht="15" customHeight="1">
      <c r="A15" s="26">
        <v>7</v>
      </c>
      <c r="B15" s="9">
        <v>71</v>
      </c>
      <c r="C15" s="47" t="s">
        <v>92</v>
      </c>
      <c r="D15" s="28" t="s">
        <v>49</v>
      </c>
      <c r="E15" s="8" t="s">
        <v>3</v>
      </c>
      <c r="F15" s="38">
        <v>1992</v>
      </c>
      <c r="G15" s="48" t="s">
        <v>41</v>
      </c>
      <c r="H15" s="9" t="str">
        <f>IF($E15="m",IF($F$1-$F15&gt;19,IF($F$1-$F15&lt;40,"A",IF($F$1-$F15&gt;49,IF($F$1-$F15&gt;59,IF($F$1-$F15&gt;69,"E","D"),"C"),"B")),"JM"),IF($F$1-$F15&gt;19,IF($F$1-$F15&lt;35,"F",IF($F$1-$F15&lt;50,"G","H")),"JŽ"))</f>
        <v>A</v>
      </c>
      <c r="I15" s="9">
        <f>COUNTIF(H$6:H15,H15)</f>
        <v>4</v>
      </c>
      <c r="J15" s="13">
        <v>0.026550925925925926</v>
      </c>
    </row>
    <row r="16" spans="1:10" ht="15" customHeight="1">
      <c r="A16" s="8">
        <v>8</v>
      </c>
      <c r="B16" s="9">
        <v>55</v>
      </c>
      <c r="C16" s="47" t="s">
        <v>159</v>
      </c>
      <c r="D16" s="28" t="s">
        <v>49</v>
      </c>
      <c r="E16" s="8" t="s">
        <v>3</v>
      </c>
      <c r="F16" s="38">
        <v>1978</v>
      </c>
      <c r="G16" s="48" t="s">
        <v>142</v>
      </c>
      <c r="H16" s="9" t="str">
        <f>IF($E16="m",IF($F$1-$F16&gt;19,IF($F$1-$F16&lt;40,"A",IF($F$1-$F16&gt;49,IF($F$1-$F16&gt;59,IF($F$1-$F16&gt;69,"E","D"),"C"),"B")),"JM"),IF($F$1-$F16&gt;19,IF($F$1-$F16&lt;35,"F",IF($F$1-$F16&lt;50,"G","H")),"JŽ"))</f>
        <v>A</v>
      </c>
      <c r="I16" s="9">
        <f>COUNTIF(H$6:H16,H16)</f>
        <v>5</v>
      </c>
      <c r="J16" s="13">
        <v>0.026736111111111113</v>
      </c>
    </row>
    <row r="17" spans="1:10" ht="15" customHeight="1">
      <c r="A17" s="26">
        <v>9</v>
      </c>
      <c r="B17" s="9">
        <v>20</v>
      </c>
      <c r="C17" s="47" t="s">
        <v>132</v>
      </c>
      <c r="D17" s="28" t="s">
        <v>49</v>
      </c>
      <c r="E17" s="8" t="s">
        <v>3</v>
      </c>
      <c r="F17" s="38">
        <v>1969</v>
      </c>
      <c r="G17" s="48" t="s">
        <v>133</v>
      </c>
      <c r="H17" s="9" t="str">
        <f>IF($E17="m",IF($F$1-$F17&gt;19,IF($F$1-$F17&lt;40,"A",IF($F$1-$F17&gt;49,IF($F$1-$F17&gt;59,IF($F$1-$F17&gt;69,"E","D"),"C"),"B")),"JM"),IF($F$1-$F17&gt;19,IF($F$1-$F17&lt;35,"F",IF($F$1-$F17&lt;50,"G","H")),"JŽ"))</f>
        <v>B</v>
      </c>
      <c r="I17" s="9">
        <f>COUNTIF(H$6:H17,H17)</f>
        <v>3</v>
      </c>
      <c r="J17" s="13">
        <v>0.02684027777777778</v>
      </c>
    </row>
    <row r="18" spans="1:10" ht="15" customHeight="1">
      <c r="A18" s="8">
        <v>10</v>
      </c>
      <c r="B18" s="9">
        <v>1</v>
      </c>
      <c r="C18" s="14" t="s">
        <v>57</v>
      </c>
      <c r="D18" s="28" t="s">
        <v>49</v>
      </c>
      <c r="E18" s="8" t="s">
        <v>3</v>
      </c>
      <c r="F18" s="41">
        <v>1970</v>
      </c>
      <c r="G18" s="15" t="s">
        <v>53</v>
      </c>
      <c r="H18" s="9" t="str">
        <f>IF($E18="m",IF($F$1-$F18&gt;19,IF($F$1-$F18&lt;40,"A",IF($F$1-$F18&gt;49,IF($F$1-$F18&gt;59,IF($F$1-$F18&gt;69,"E","D"),"C"),"B")),"JM"),IF($F$1-$F18&gt;19,IF($F$1-$F18&lt;35,"F",IF($F$1-$F18&lt;50,"G","H")),"JŽ"))</f>
        <v>B</v>
      </c>
      <c r="I18" s="9">
        <f>COUNTIF(H$6:H18,H18)</f>
        <v>4</v>
      </c>
      <c r="J18" s="13">
        <v>0.02715277777777778</v>
      </c>
    </row>
    <row r="19" spans="1:3" ht="26.25" customHeight="1" thickBot="1">
      <c r="A19" s="75"/>
      <c r="B19" s="75"/>
      <c r="C19" s="172" t="s">
        <v>229</v>
      </c>
    </row>
    <row r="20" spans="1:10" s="44" customFormat="1" ht="31.5" customHeight="1" thickBot="1">
      <c r="A20" s="49" t="s">
        <v>226</v>
      </c>
      <c r="B20" s="24" t="s">
        <v>225</v>
      </c>
      <c r="C20" s="45" t="s">
        <v>0</v>
      </c>
      <c r="D20" s="25" t="s">
        <v>72</v>
      </c>
      <c r="E20" s="25" t="s">
        <v>5</v>
      </c>
      <c r="F20" s="37" t="s">
        <v>227</v>
      </c>
      <c r="G20" s="45" t="s">
        <v>1</v>
      </c>
      <c r="H20" s="25" t="s">
        <v>29</v>
      </c>
      <c r="I20" s="24" t="s">
        <v>30</v>
      </c>
      <c r="J20" s="50" t="s">
        <v>2</v>
      </c>
    </row>
    <row r="21" spans="1:10" ht="15" customHeight="1" hidden="1">
      <c r="A21" s="26">
        <v>1</v>
      </c>
      <c r="B21" s="27">
        <v>15</v>
      </c>
      <c r="C21" s="55" t="s">
        <v>152</v>
      </c>
      <c r="D21" s="28" t="s">
        <v>49</v>
      </c>
      <c r="E21" s="26" t="s">
        <v>3</v>
      </c>
      <c r="F21" s="39">
        <v>1990</v>
      </c>
      <c r="G21" s="15" t="s">
        <v>174</v>
      </c>
      <c r="H21" s="27" t="str">
        <f aca="true" t="shared" si="0" ref="H21:H51">IF($E21="m",IF($F$1-$F21&gt;19,IF($F$1-$F21&lt;40,"A",IF($F$1-$F21&gt;49,IF($F$1-$F21&gt;59,IF($F$1-$F21&gt;69,"E","D"),"C"),"B")),"JM"),IF($F$1-$F21&gt;19,IF($F$1-$F21&lt;35,"F",IF($F$1-$F21&lt;50,"G","H")),"JŽ"))</f>
        <v>A</v>
      </c>
      <c r="I21" s="27">
        <f>COUNTIF(H$21:H21,H21)</f>
        <v>1</v>
      </c>
      <c r="J21" s="29">
        <v>0.0250462962962963</v>
      </c>
    </row>
    <row r="22" spans="1:10" ht="15" customHeight="1" hidden="1">
      <c r="A22" s="8">
        <v>4</v>
      </c>
      <c r="B22" s="9">
        <v>48</v>
      </c>
      <c r="C22" s="55" t="s">
        <v>7</v>
      </c>
      <c r="D22" s="28" t="s">
        <v>49</v>
      </c>
      <c r="E22" s="8" t="s">
        <v>3</v>
      </c>
      <c r="F22" s="38">
        <v>1986</v>
      </c>
      <c r="G22" s="48" t="s">
        <v>137</v>
      </c>
      <c r="H22" s="27" t="str">
        <f t="shared" si="0"/>
        <v>A</v>
      </c>
      <c r="I22" s="27">
        <f>COUNTIF(H$21:H22,H22)</f>
        <v>2</v>
      </c>
      <c r="J22" s="13">
        <v>0.02642361111111111</v>
      </c>
    </row>
    <row r="23" spans="1:10" ht="15" customHeight="1" hidden="1">
      <c r="A23" s="26">
        <v>7</v>
      </c>
      <c r="B23" s="9">
        <v>71</v>
      </c>
      <c r="C23" s="47" t="s">
        <v>92</v>
      </c>
      <c r="D23" s="28" t="s">
        <v>49</v>
      </c>
      <c r="E23" s="8" t="s">
        <v>3</v>
      </c>
      <c r="F23" s="38">
        <v>1992</v>
      </c>
      <c r="G23" s="48" t="s">
        <v>41</v>
      </c>
      <c r="H23" s="27" t="str">
        <f t="shared" si="0"/>
        <v>A</v>
      </c>
      <c r="I23" s="27">
        <f>COUNTIF(H$21:H23,H23)</f>
        <v>3</v>
      </c>
      <c r="J23" s="13">
        <v>0.026550925925925926</v>
      </c>
    </row>
    <row r="24" spans="1:10" ht="15" customHeight="1" hidden="1">
      <c r="A24" s="8">
        <v>8</v>
      </c>
      <c r="B24" s="9">
        <v>55</v>
      </c>
      <c r="C24" s="47" t="s">
        <v>159</v>
      </c>
      <c r="D24" s="28" t="s">
        <v>49</v>
      </c>
      <c r="E24" s="8" t="s">
        <v>3</v>
      </c>
      <c r="F24" s="38">
        <v>1978</v>
      </c>
      <c r="G24" s="48" t="s">
        <v>142</v>
      </c>
      <c r="H24" s="27" t="str">
        <f t="shared" si="0"/>
        <v>A</v>
      </c>
      <c r="I24" s="27">
        <f>COUNTIF(H$21:H24,H24)</f>
        <v>4</v>
      </c>
      <c r="J24" s="13">
        <v>0.026736111111111113</v>
      </c>
    </row>
    <row r="25" spans="1:10" ht="15" customHeight="1" hidden="1">
      <c r="A25" s="26">
        <v>11</v>
      </c>
      <c r="B25" s="9">
        <v>10</v>
      </c>
      <c r="C25" s="10" t="s">
        <v>171</v>
      </c>
      <c r="D25" s="28" t="s">
        <v>49</v>
      </c>
      <c r="E25" s="8" t="s">
        <v>3</v>
      </c>
      <c r="F25" s="9">
        <v>1983</v>
      </c>
      <c r="G25" s="12" t="s">
        <v>172</v>
      </c>
      <c r="H25" s="27" t="str">
        <f t="shared" si="0"/>
        <v>A</v>
      </c>
      <c r="I25" s="27">
        <f>COUNTIF(H$21:H25,H25)</f>
        <v>5</v>
      </c>
      <c r="J25" s="13">
        <v>0.027604166666666666</v>
      </c>
    </row>
    <row r="26" spans="1:10" ht="15" customHeight="1" hidden="1">
      <c r="A26" s="8">
        <v>12</v>
      </c>
      <c r="B26" s="9">
        <v>11</v>
      </c>
      <c r="C26" s="47" t="s">
        <v>91</v>
      </c>
      <c r="D26" s="28" t="s">
        <v>49</v>
      </c>
      <c r="E26" s="8" t="s">
        <v>3</v>
      </c>
      <c r="F26" s="38">
        <v>1993</v>
      </c>
      <c r="G26" s="48" t="s">
        <v>80</v>
      </c>
      <c r="H26" s="27" t="str">
        <f t="shared" si="0"/>
        <v>A</v>
      </c>
      <c r="I26" s="27">
        <f>COUNTIF(H$21:H26,H26)</f>
        <v>6</v>
      </c>
      <c r="J26" s="13">
        <v>0.02763888888888889</v>
      </c>
    </row>
    <row r="27" spans="1:10" ht="15" customHeight="1" hidden="1">
      <c r="A27" s="26">
        <v>17</v>
      </c>
      <c r="B27" s="9">
        <v>14</v>
      </c>
      <c r="C27" s="55" t="s">
        <v>224</v>
      </c>
      <c r="D27" s="28" t="s">
        <v>49</v>
      </c>
      <c r="E27" s="8" t="s">
        <v>3</v>
      </c>
      <c r="F27" s="38">
        <v>1988</v>
      </c>
      <c r="G27" s="48" t="s">
        <v>173</v>
      </c>
      <c r="H27" s="27" t="str">
        <f t="shared" si="0"/>
        <v>A</v>
      </c>
      <c r="I27" s="27">
        <f>COUNTIF(H$21:H27,H27)</f>
        <v>7</v>
      </c>
      <c r="J27" s="13">
        <v>0.02884259259259259</v>
      </c>
    </row>
    <row r="28" spans="1:10" ht="15" customHeight="1" hidden="1">
      <c r="A28" s="8">
        <v>21</v>
      </c>
      <c r="B28" s="9">
        <v>53</v>
      </c>
      <c r="C28" s="10" t="s">
        <v>199</v>
      </c>
      <c r="D28" s="28" t="s">
        <v>49</v>
      </c>
      <c r="E28" s="8" t="s">
        <v>3</v>
      </c>
      <c r="F28" s="9">
        <v>1981</v>
      </c>
      <c r="G28" s="12" t="s">
        <v>200</v>
      </c>
      <c r="H28" s="27" t="str">
        <f t="shared" si="0"/>
        <v>A</v>
      </c>
      <c r="I28" s="27">
        <f>COUNTIF(H$21:H28,H28)</f>
        <v>8</v>
      </c>
      <c r="J28" s="13">
        <v>0.02957175925925926</v>
      </c>
    </row>
    <row r="29" spans="1:10" ht="15" customHeight="1" hidden="1">
      <c r="A29" s="26">
        <v>23</v>
      </c>
      <c r="B29" s="9">
        <v>70</v>
      </c>
      <c r="C29" s="47" t="s">
        <v>101</v>
      </c>
      <c r="D29" s="28" t="s">
        <v>49</v>
      </c>
      <c r="E29" s="8" t="s">
        <v>3</v>
      </c>
      <c r="F29" s="38">
        <v>1988</v>
      </c>
      <c r="G29" s="48" t="s">
        <v>126</v>
      </c>
      <c r="H29" s="27" t="str">
        <f t="shared" si="0"/>
        <v>A</v>
      </c>
      <c r="I29" s="27">
        <f>COUNTIF(H$21:H29,H29)</f>
        <v>9</v>
      </c>
      <c r="J29" s="13">
        <v>0.029675925925925925</v>
      </c>
    </row>
    <row r="30" spans="1:10" ht="15" customHeight="1" hidden="1">
      <c r="A30" s="8">
        <v>24</v>
      </c>
      <c r="B30" s="9">
        <v>73</v>
      </c>
      <c r="C30" s="47" t="s">
        <v>105</v>
      </c>
      <c r="D30" s="28" t="s">
        <v>49</v>
      </c>
      <c r="E30" s="8" t="s">
        <v>3</v>
      </c>
      <c r="F30" s="38">
        <v>1985</v>
      </c>
      <c r="G30" s="48" t="s">
        <v>83</v>
      </c>
      <c r="H30" s="27" t="str">
        <f t="shared" si="0"/>
        <v>A</v>
      </c>
      <c r="I30" s="27">
        <f>COUNTIF(H$21:H30,H30)</f>
        <v>10</v>
      </c>
      <c r="J30" s="13">
        <v>0.03023148148148148</v>
      </c>
    </row>
    <row r="31" spans="1:10" ht="15" customHeight="1" hidden="1">
      <c r="A31" s="26">
        <v>26</v>
      </c>
      <c r="B31" s="9">
        <v>51</v>
      </c>
      <c r="C31" s="55" t="s">
        <v>153</v>
      </c>
      <c r="D31" s="28" t="s">
        <v>49</v>
      </c>
      <c r="E31" s="8" t="s">
        <v>3</v>
      </c>
      <c r="F31" s="38">
        <v>1983</v>
      </c>
      <c r="G31" s="48" t="s">
        <v>136</v>
      </c>
      <c r="H31" s="27" t="str">
        <f t="shared" si="0"/>
        <v>A</v>
      </c>
      <c r="I31" s="27">
        <f>COUNTIF(H$21:H31,H31)</f>
        <v>11</v>
      </c>
      <c r="J31" s="13">
        <v>0.030821759259259257</v>
      </c>
    </row>
    <row r="32" spans="1:10" ht="15" customHeight="1" hidden="1">
      <c r="A32" s="8">
        <v>27</v>
      </c>
      <c r="B32" s="9">
        <v>9</v>
      </c>
      <c r="C32" s="10" t="s">
        <v>169</v>
      </c>
      <c r="D32" s="28" t="s">
        <v>49</v>
      </c>
      <c r="E32" s="8" t="s">
        <v>3</v>
      </c>
      <c r="F32" s="9">
        <v>1981</v>
      </c>
      <c r="G32" s="12" t="s">
        <v>170</v>
      </c>
      <c r="H32" s="27" t="str">
        <f t="shared" si="0"/>
        <v>A</v>
      </c>
      <c r="I32" s="27">
        <f>COUNTIF(H$21:H32,H32)</f>
        <v>12</v>
      </c>
      <c r="J32" s="13">
        <v>0.03085648148148148</v>
      </c>
    </row>
    <row r="33" spans="1:10" ht="15" customHeight="1" hidden="1">
      <c r="A33" s="26">
        <v>28</v>
      </c>
      <c r="B33" s="9">
        <v>34</v>
      </c>
      <c r="C33" s="47" t="s">
        <v>106</v>
      </c>
      <c r="D33" s="28" t="s">
        <v>49</v>
      </c>
      <c r="E33" s="8" t="s">
        <v>3</v>
      </c>
      <c r="F33" s="38">
        <v>1992</v>
      </c>
      <c r="G33" s="48" t="s">
        <v>35</v>
      </c>
      <c r="H33" s="27" t="str">
        <f t="shared" si="0"/>
        <v>A</v>
      </c>
      <c r="I33" s="27">
        <f>COUNTIF(H$21:H33,H33)</f>
        <v>13</v>
      </c>
      <c r="J33" s="13">
        <v>0.030949074074074077</v>
      </c>
    </row>
    <row r="34" spans="1:10" ht="15" customHeight="1" hidden="1">
      <c r="A34" s="8">
        <v>38</v>
      </c>
      <c r="B34" s="9">
        <v>90</v>
      </c>
      <c r="C34" s="14" t="s">
        <v>216</v>
      </c>
      <c r="D34" s="28" t="s">
        <v>49</v>
      </c>
      <c r="E34" s="8" t="s">
        <v>3</v>
      </c>
      <c r="F34" s="41">
        <v>1979</v>
      </c>
      <c r="G34" s="15" t="s">
        <v>217</v>
      </c>
      <c r="H34" s="27" t="str">
        <f t="shared" si="0"/>
        <v>A</v>
      </c>
      <c r="I34" s="27">
        <f>COUNTIF(H$21:H34,H34)</f>
        <v>14</v>
      </c>
      <c r="J34" s="13">
        <v>0.032407407407407406</v>
      </c>
    </row>
    <row r="35" spans="1:10" ht="15" customHeight="1" hidden="1">
      <c r="A35" s="26">
        <v>44</v>
      </c>
      <c r="B35" s="9">
        <v>76</v>
      </c>
      <c r="C35" s="47" t="s">
        <v>19</v>
      </c>
      <c r="D35" s="28" t="s">
        <v>49</v>
      </c>
      <c r="E35" s="8" t="s">
        <v>3</v>
      </c>
      <c r="F35" s="38">
        <v>1978</v>
      </c>
      <c r="G35" s="12" t="s">
        <v>46</v>
      </c>
      <c r="H35" s="27" t="str">
        <f t="shared" si="0"/>
        <v>A</v>
      </c>
      <c r="I35" s="27">
        <f>COUNTIF(H$21:H35,H35)</f>
        <v>15</v>
      </c>
      <c r="J35" s="13">
        <v>0.033587962962962965</v>
      </c>
    </row>
    <row r="36" spans="1:10" ht="15" customHeight="1" hidden="1">
      <c r="A36" s="8">
        <v>48</v>
      </c>
      <c r="B36" s="9">
        <v>41</v>
      </c>
      <c r="C36" s="47" t="s">
        <v>120</v>
      </c>
      <c r="D36" s="28" t="s">
        <v>49</v>
      </c>
      <c r="E36" s="8" t="s">
        <v>3</v>
      </c>
      <c r="F36" s="38">
        <v>1989</v>
      </c>
      <c r="G36" s="56" t="s">
        <v>194</v>
      </c>
      <c r="H36" s="27" t="str">
        <f t="shared" si="0"/>
        <v>A</v>
      </c>
      <c r="I36" s="27">
        <f>COUNTIF(H$21:H36,H36)</f>
        <v>16</v>
      </c>
      <c r="J36" s="13">
        <v>0.03405092592592592</v>
      </c>
    </row>
    <row r="37" spans="1:10" ht="15" customHeight="1" hidden="1">
      <c r="A37" s="26">
        <v>51</v>
      </c>
      <c r="B37" s="9">
        <v>77</v>
      </c>
      <c r="C37" s="14" t="s">
        <v>67</v>
      </c>
      <c r="D37" s="28" t="s">
        <v>49</v>
      </c>
      <c r="E37" s="8" t="s">
        <v>3</v>
      </c>
      <c r="F37" s="41">
        <v>1980</v>
      </c>
      <c r="G37" s="15" t="s">
        <v>64</v>
      </c>
      <c r="H37" s="27" t="str">
        <f t="shared" si="0"/>
        <v>A</v>
      </c>
      <c r="I37" s="27">
        <f>COUNTIF(H$21:H37,H37)</f>
        <v>17</v>
      </c>
      <c r="J37" s="13">
        <v>0.034374999999999996</v>
      </c>
    </row>
    <row r="38" spans="1:10" ht="15" customHeight="1" hidden="1">
      <c r="A38" s="8">
        <v>55</v>
      </c>
      <c r="B38" s="9">
        <v>92</v>
      </c>
      <c r="C38" s="47" t="s">
        <v>103</v>
      </c>
      <c r="D38" s="28" t="s">
        <v>49</v>
      </c>
      <c r="E38" s="8" t="s">
        <v>3</v>
      </c>
      <c r="F38" s="38">
        <v>1982</v>
      </c>
      <c r="G38" s="48" t="s">
        <v>43</v>
      </c>
      <c r="H38" s="27" t="str">
        <f t="shared" si="0"/>
        <v>A</v>
      </c>
      <c r="I38" s="27">
        <f>COUNTIF(H$21:H38,H38)</f>
        <v>18</v>
      </c>
      <c r="J38" s="13">
        <v>0.034722222222222224</v>
      </c>
    </row>
    <row r="39" spans="1:10" ht="15" customHeight="1" hidden="1">
      <c r="A39" s="26">
        <v>67</v>
      </c>
      <c r="B39" s="9">
        <v>45</v>
      </c>
      <c r="C39" s="47" t="s">
        <v>12</v>
      </c>
      <c r="D39" s="28" t="s">
        <v>49</v>
      </c>
      <c r="E39" s="8" t="s">
        <v>3</v>
      </c>
      <c r="F39" s="38">
        <v>1988</v>
      </c>
      <c r="G39" s="48" t="s">
        <v>39</v>
      </c>
      <c r="H39" s="27" t="str">
        <f t="shared" si="0"/>
        <v>A</v>
      </c>
      <c r="I39" s="27">
        <f>COUNTIF(H$21:H39,H39)</f>
        <v>19</v>
      </c>
      <c r="J39" s="13">
        <v>0.03638888888888889</v>
      </c>
    </row>
    <row r="40" spans="1:10" ht="15" customHeight="1" hidden="1">
      <c r="A40" s="8">
        <v>70</v>
      </c>
      <c r="B40" s="9">
        <v>37</v>
      </c>
      <c r="C40" s="47" t="s">
        <v>100</v>
      </c>
      <c r="D40" s="28" t="s">
        <v>49</v>
      </c>
      <c r="E40" s="8" t="s">
        <v>3</v>
      </c>
      <c r="F40" s="38">
        <v>1991</v>
      </c>
      <c r="G40" s="48" t="s">
        <v>35</v>
      </c>
      <c r="H40" s="27" t="str">
        <f t="shared" si="0"/>
        <v>A</v>
      </c>
      <c r="I40" s="27">
        <f>COUNTIF(H$21:H40,H40)</f>
        <v>20</v>
      </c>
      <c r="J40" s="13">
        <v>0.036770833333333336</v>
      </c>
    </row>
    <row r="41" spans="1:10" ht="15" customHeight="1" hidden="1">
      <c r="A41" s="26">
        <v>71</v>
      </c>
      <c r="B41" s="9">
        <v>89</v>
      </c>
      <c r="C41" s="14" t="s">
        <v>68</v>
      </c>
      <c r="D41" s="28" t="s">
        <v>49</v>
      </c>
      <c r="E41" s="8" t="s">
        <v>3</v>
      </c>
      <c r="F41" s="41">
        <v>1996</v>
      </c>
      <c r="G41" s="15" t="s">
        <v>53</v>
      </c>
      <c r="H41" s="27" t="str">
        <f t="shared" si="0"/>
        <v>A</v>
      </c>
      <c r="I41" s="27">
        <f>COUNTIF(H$21:H41,H41)</f>
        <v>21</v>
      </c>
      <c r="J41" s="13">
        <v>0.03685185185185185</v>
      </c>
    </row>
    <row r="42" spans="1:10" ht="15" customHeight="1" hidden="1">
      <c r="A42" s="8">
        <v>72</v>
      </c>
      <c r="B42" s="9">
        <v>91</v>
      </c>
      <c r="C42" s="10" t="s">
        <v>65</v>
      </c>
      <c r="D42" s="28" t="s">
        <v>49</v>
      </c>
      <c r="E42" s="8" t="s">
        <v>3</v>
      </c>
      <c r="F42" s="9">
        <v>1990</v>
      </c>
      <c r="G42" s="12" t="s">
        <v>53</v>
      </c>
      <c r="H42" s="27" t="str">
        <f t="shared" si="0"/>
        <v>A</v>
      </c>
      <c r="I42" s="27">
        <f>COUNTIF(H$21:H42,H42)</f>
        <v>22</v>
      </c>
      <c r="J42" s="13">
        <v>0.03702546296296296</v>
      </c>
    </row>
    <row r="43" spans="1:10" ht="15" customHeight="1" hidden="1">
      <c r="A43" s="26">
        <v>75</v>
      </c>
      <c r="B43" s="9">
        <v>93</v>
      </c>
      <c r="C43" s="47" t="s">
        <v>17</v>
      </c>
      <c r="D43" s="28" t="s">
        <v>49</v>
      </c>
      <c r="E43" s="8" t="s">
        <v>3</v>
      </c>
      <c r="F43" s="38">
        <v>1988</v>
      </c>
      <c r="G43" s="48" t="s">
        <v>36</v>
      </c>
      <c r="H43" s="27" t="str">
        <f t="shared" si="0"/>
        <v>A</v>
      </c>
      <c r="I43" s="27">
        <f>COUNTIF(H$21:H43,H43)</f>
        <v>23</v>
      </c>
      <c r="J43" s="13">
        <v>0.037453703703703704</v>
      </c>
    </row>
    <row r="44" spans="1:10" ht="15" customHeight="1" hidden="1">
      <c r="A44" s="8">
        <v>84</v>
      </c>
      <c r="B44" s="9">
        <v>80</v>
      </c>
      <c r="C44" s="47" t="s">
        <v>104</v>
      </c>
      <c r="D44" s="28" t="s">
        <v>49</v>
      </c>
      <c r="E44" s="8" t="s">
        <v>3</v>
      </c>
      <c r="F44" s="38">
        <v>1989</v>
      </c>
      <c r="G44" s="48" t="s">
        <v>36</v>
      </c>
      <c r="H44" s="27" t="str">
        <f t="shared" si="0"/>
        <v>A</v>
      </c>
      <c r="I44" s="27">
        <f>COUNTIF(H$21:H44,H44)</f>
        <v>24</v>
      </c>
      <c r="J44" s="13">
        <v>0.040671296296296296</v>
      </c>
    </row>
    <row r="45" spans="1:10" ht="15" customHeight="1" hidden="1">
      <c r="A45" s="26">
        <v>87</v>
      </c>
      <c r="B45" s="9">
        <v>94</v>
      </c>
      <c r="C45" s="10" t="s">
        <v>218</v>
      </c>
      <c r="D45" s="28" t="s">
        <v>49</v>
      </c>
      <c r="E45" s="8" t="s">
        <v>3</v>
      </c>
      <c r="F45" s="9">
        <v>1983</v>
      </c>
      <c r="G45" s="12" t="s">
        <v>219</v>
      </c>
      <c r="H45" s="27" t="str">
        <f t="shared" si="0"/>
        <v>A</v>
      </c>
      <c r="I45" s="27">
        <f>COUNTIF(H$21:H45,H45)</f>
        <v>25</v>
      </c>
      <c r="J45" s="13">
        <v>0.04215277777777778</v>
      </c>
    </row>
    <row r="46" spans="1:10" ht="15" customHeight="1" hidden="1">
      <c r="A46" s="8">
        <v>89</v>
      </c>
      <c r="B46" s="9">
        <v>25</v>
      </c>
      <c r="C46" s="47" t="s">
        <v>97</v>
      </c>
      <c r="D46" s="28" t="s">
        <v>49</v>
      </c>
      <c r="E46" s="8" t="s">
        <v>3</v>
      </c>
      <c r="F46" s="38">
        <v>1982</v>
      </c>
      <c r="G46" s="48" t="s">
        <v>125</v>
      </c>
      <c r="H46" s="27" t="str">
        <f t="shared" si="0"/>
        <v>A</v>
      </c>
      <c r="I46" s="27">
        <f>COUNTIF(H$21:H46,H46)</f>
        <v>26</v>
      </c>
      <c r="J46" s="13">
        <v>0.04293981481481481</v>
      </c>
    </row>
    <row r="47" spans="1:10" ht="15" customHeight="1" hidden="1">
      <c r="A47" s="26">
        <v>95</v>
      </c>
      <c r="B47" s="9">
        <v>82</v>
      </c>
      <c r="C47" s="47" t="s">
        <v>114</v>
      </c>
      <c r="D47" s="28" t="s">
        <v>49</v>
      </c>
      <c r="E47" s="8" t="s">
        <v>3</v>
      </c>
      <c r="F47" s="38">
        <v>1986</v>
      </c>
      <c r="G47" s="56" t="s">
        <v>37</v>
      </c>
      <c r="H47" s="27" t="str">
        <f t="shared" si="0"/>
        <v>A</v>
      </c>
      <c r="I47" s="27">
        <f>COUNTIF(H$21:H47,H47)</f>
        <v>27</v>
      </c>
      <c r="J47" s="13">
        <v>0.05040509259259259</v>
      </c>
    </row>
    <row r="48" spans="1:10" ht="15" customHeight="1">
      <c r="A48" s="18">
        <v>1</v>
      </c>
      <c r="B48" s="16">
        <v>86</v>
      </c>
      <c r="C48" s="71" t="s">
        <v>110</v>
      </c>
      <c r="D48" s="66" t="s">
        <v>49</v>
      </c>
      <c r="E48" s="18" t="s">
        <v>3</v>
      </c>
      <c r="F48" s="51">
        <v>1972</v>
      </c>
      <c r="G48" s="58" t="s">
        <v>55</v>
      </c>
      <c r="H48" s="65" t="str">
        <f t="shared" si="0"/>
        <v>B</v>
      </c>
      <c r="I48" s="65">
        <f>COUNTIF(H$21:H48,H48)</f>
        <v>1</v>
      </c>
      <c r="J48" s="67">
        <v>0.02597222222222222</v>
      </c>
    </row>
    <row r="49" spans="1:10" ht="15" customHeight="1">
      <c r="A49" s="8">
        <v>2</v>
      </c>
      <c r="B49" s="9">
        <v>29</v>
      </c>
      <c r="C49" s="47" t="s">
        <v>15</v>
      </c>
      <c r="D49" s="11" t="s">
        <v>49</v>
      </c>
      <c r="E49" s="8" t="s">
        <v>3</v>
      </c>
      <c r="F49" s="38">
        <v>1976</v>
      </c>
      <c r="G49" s="48" t="s">
        <v>130</v>
      </c>
      <c r="H49" s="9" t="str">
        <f t="shared" si="0"/>
        <v>B</v>
      </c>
      <c r="I49" s="9">
        <f>COUNTIF(H$21:H49,H49)</f>
        <v>2</v>
      </c>
      <c r="J49" s="13">
        <v>0.026273148148148153</v>
      </c>
    </row>
    <row r="50" spans="1:10" ht="15" customHeight="1" hidden="1">
      <c r="A50" s="8">
        <v>9</v>
      </c>
      <c r="B50" s="9">
        <v>20</v>
      </c>
      <c r="C50" s="47" t="s">
        <v>132</v>
      </c>
      <c r="D50" s="11" t="s">
        <v>49</v>
      </c>
      <c r="E50" s="8" t="s">
        <v>3</v>
      </c>
      <c r="F50" s="38">
        <v>1969</v>
      </c>
      <c r="G50" s="48" t="s">
        <v>133</v>
      </c>
      <c r="H50" s="9" t="str">
        <f t="shared" si="0"/>
        <v>B</v>
      </c>
      <c r="I50" s="9">
        <f>COUNTIF(H$21:H50,H50)</f>
        <v>3</v>
      </c>
      <c r="J50" s="13">
        <v>0.02684027777777778</v>
      </c>
    </row>
    <row r="51" spans="1:10" ht="15" customHeight="1">
      <c r="A51" s="8">
        <v>3</v>
      </c>
      <c r="B51" s="9">
        <v>1</v>
      </c>
      <c r="C51" s="14" t="s">
        <v>57</v>
      </c>
      <c r="D51" s="11" t="s">
        <v>49</v>
      </c>
      <c r="E51" s="8" t="s">
        <v>3</v>
      </c>
      <c r="F51" s="41">
        <v>1970</v>
      </c>
      <c r="G51" s="15" t="s">
        <v>53</v>
      </c>
      <c r="H51" s="9" t="str">
        <f t="shared" si="0"/>
        <v>B</v>
      </c>
      <c r="I51" s="9">
        <f>COUNTIF(H$21:H51,H51)</f>
        <v>4</v>
      </c>
      <c r="J51" s="13">
        <v>0.02715277777777778</v>
      </c>
    </row>
    <row r="52" spans="1:10" ht="21.75" customHeight="1">
      <c r="A52" s="20"/>
      <c r="B52" s="21"/>
      <c r="C52" s="22" t="s">
        <v>230</v>
      </c>
      <c r="D52" s="59"/>
      <c r="E52" s="20"/>
      <c r="F52" s="43"/>
      <c r="G52" s="23"/>
      <c r="H52" s="21"/>
      <c r="I52" s="21"/>
      <c r="J52" s="60"/>
    </row>
    <row r="53" spans="1:10" ht="14.25" customHeight="1" hidden="1">
      <c r="A53" s="26">
        <v>13</v>
      </c>
      <c r="B53" s="27">
        <v>72</v>
      </c>
      <c r="C53" s="68" t="s">
        <v>98</v>
      </c>
      <c r="D53" s="28" t="s">
        <v>49</v>
      </c>
      <c r="E53" s="26" t="s">
        <v>3</v>
      </c>
      <c r="F53" s="69">
        <v>1972</v>
      </c>
      <c r="G53" s="57" t="s">
        <v>82</v>
      </c>
      <c r="H53" s="27" t="str">
        <f aca="true" t="shared" si="1" ref="H53:H90">IF($E53="m",IF($F$1-$F53&gt;19,IF($F$1-$F53&lt;40,"A",IF($F$1-$F53&gt;49,IF($F$1-$F53&gt;59,IF($F$1-$F53&gt;69,"E","D"),"C"),"B")),"JM"),IF($F$1-$F53&gt;19,IF($F$1-$F53&lt;35,"F",IF($F$1-$F53&lt;50,"G","H")),"JŽ"))</f>
        <v>B</v>
      </c>
      <c r="I53" s="27">
        <f>COUNTIF(H$21:H53,H53)</f>
        <v>5</v>
      </c>
      <c r="J53" s="29">
        <v>0.027893518518518515</v>
      </c>
    </row>
    <row r="54" spans="1:10" ht="15" customHeight="1" hidden="1">
      <c r="A54" s="26">
        <v>15</v>
      </c>
      <c r="B54" s="9">
        <v>85</v>
      </c>
      <c r="C54" s="47" t="s">
        <v>18</v>
      </c>
      <c r="D54" s="28" t="s">
        <v>49</v>
      </c>
      <c r="E54" s="8" t="s">
        <v>3</v>
      </c>
      <c r="F54" s="38">
        <v>1973</v>
      </c>
      <c r="G54" s="48" t="s">
        <v>84</v>
      </c>
      <c r="H54" s="27" t="str">
        <f t="shared" si="1"/>
        <v>B</v>
      </c>
      <c r="I54" s="27">
        <f>COUNTIF(H$21:H54,H54)</f>
        <v>6</v>
      </c>
      <c r="J54" s="13">
        <v>0.028414351851851847</v>
      </c>
    </row>
    <row r="55" spans="1:10" ht="15" customHeight="1" hidden="1">
      <c r="A55" s="8">
        <v>18</v>
      </c>
      <c r="B55" s="9">
        <v>52</v>
      </c>
      <c r="C55" s="10" t="s">
        <v>59</v>
      </c>
      <c r="D55" s="28" t="s">
        <v>49</v>
      </c>
      <c r="E55" s="8" t="s">
        <v>3</v>
      </c>
      <c r="F55" s="9">
        <v>1972</v>
      </c>
      <c r="G55" s="12" t="s">
        <v>60</v>
      </c>
      <c r="H55" s="27" t="str">
        <f t="shared" si="1"/>
        <v>B</v>
      </c>
      <c r="I55" s="27">
        <f>COUNTIF(H$21:H55,H55)</f>
        <v>7</v>
      </c>
      <c r="J55" s="13">
        <v>0.028854166666666667</v>
      </c>
    </row>
    <row r="56" spans="1:10" ht="15" customHeight="1" hidden="1">
      <c r="A56" s="26">
        <v>19</v>
      </c>
      <c r="B56" s="9">
        <v>30</v>
      </c>
      <c r="C56" s="47" t="s">
        <v>21</v>
      </c>
      <c r="D56" s="28" t="s">
        <v>49</v>
      </c>
      <c r="E56" s="8" t="s">
        <v>3</v>
      </c>
      <c r="F56" s="38">
        <v>1968</v>
      </c>
      <c r="G56" s="48" t="s">
        <v>47</v>
      </c>
      <c r="H56" s="27" t="str">
        <f t="shared" si="1"/>
        <v>B</v>
      </c>
      <c r="I56" s="27">
        <f>COUNTIF(H$21:H56,H56)</f>
        <v>8</v>
      </c>
      <c r="J56" s="13">
        <v>0.029097222222222222</v>
      </c>
    </row>
    <row r="57" spans="1:10" ht="15" customHeight="1" hidden="1">
      <c r="A57" s="8">
        <v>31</v>
      </c>
      <c r="B57" s="9">
        <v>87</v>
      </c>
      <c r="C57" s="35" t="s">
        <v>161</v>
      </c>
      <c r="D57" s="28" t="s">
        <v>49</v>
      </c>
      <c r="E57" s="8" t="s">
        <v>3</v>
      </c>
      <c r="F57" s="40">
        <v>1975</v>
      </c>
      <c r="G57" s="48" t="s">
        <v>44</v>
      </c>
      <c r="H57" s="27" t="str">
        <f t="shared" si="1"/>
        <v>B</v>
      </c>
      <c r="I57" s="27">
        <f>COUNTIF(H$21:H57,H57)</f>
        <v>9</v>
      </c>
      <c r="J57" s="13">
        <v>0.03184027777777778</v>
      </c>
    </row>
    <row r="58" spans="1:10" ht="15" customHeight="1" hidden="1">
      <c r="A58" s="26">
        <v>34</v>
      </c>
      <c r="B58" s="9">
        <v>83</v>
      </c>
      <c r="C58" s="47" t="s">
        <v>28</v>
      </c>
      <c r="D58" s="28" t="s">
        <v>49</v>
      </c>
      <c r="E58" s="8" t="s">
        <v>3</v>
      </c>
      <c r="F58" s="38">
        <v>1973</v>
      </c>
      <c r="G58" s="48" t="s">
        <v>48</v>
      </c>
      <c r="H58" s="27" t="str">
        <f t="shared" si="1"/>
        <v>B</v>
      </c>
      <c r="I58" s="27">
        <f>COUNTIF(H$21:H58,H58)</f>
        <v>10</v>
      </c>
      <c r="J58" s="13">
        <v>0.032060185185185185</v>
      </c>
    </row>
    <row r="59" spans="1:10" ht="15" customHeight="1" hidden="1">
      <c r="A59" s="8">
        <v>35</v>
      </c>
      <c r="B59" s="9">
        <v>88</v>
      </c>
      <c r="C59" s="55" t="s">
        <v>13</v>
      </c>
      <c r="D59" s="28" t="s">
        <v>49</v>
      </c>
      <c r="E59" s="8" t="s">
        <v>3</v>
      </c>
      <c r="F59" s="38">
        <v>1973</v>
      </c>
      <c r="G59" s="48" t="s">
        <v>44</v>
      </c>
      <c r="H59" s="27" t="str">
        <f t="shared" si="1"/>
        <v>B</v>
      </c>
      <c r="I59" s="27">
        <f>COUNTIF(H$21:H59,H59)</f>
        <v>11</v>
      </c>
      <c r="J59" s="13">
        <v>0.03208333333333333</v>
      </c>
    </row>
    <row r="60" spans="1:10" ht="15" customHeight="1" hidden="1">
      <c r="A60" s="26">
        <v>36</v>
      </c>
      <c r="B60" s="9">
        <v>16</v>
      </c>
      <c r="C60" s="10" t="s">
        <v>175</v>
      </c>
      <c r="D60" s="28" t="s">
        <v>49</v>
      </c>
      <c r="E60" s="8" t="s">
        <v>3</v>
      </c>
      <c r="F60" s="9">
        <v>1977</v>
      </c>
      <c r="G60" s="12" t="s">
        <v>176</v>
      </c>
      <c r="H60" s="27" t="str">
        <f t="shared" si="1"/>
        <v>B</v>
      </c>
      <c r="I60" s="27">
        <f>COUNTIF(H$21:H60,H60)</f>
        <v>12</v>
      </c>
      <c r="J60" s="13">
        <v>0.03209490740740741</v>
      </c>
    </row>
    <row r="61" spans="1:10" ht="15" customHeight="1" hidden="1">
      <c r="A61" s="8">
        <v>37</v>
      </c>
      <c r="B61" s="9">
        <v>40</v>
      </c>
      <c r="C61" s="10" t="s">
        <v>193</v>
      </c>
      <c r="D61" s="28" t="s">
        <v>49</v>
      </c>
      <c r="E61" s="8" t="s">
        <v>3</v>
      </c>
      <c r="F61" s="9">
        <v>1976</v>
      </c>
      <c r="G61" s="12" t="s">
        <v>64</v>
      </c>
      <c r="H61" s="27" t="str">
        <f t="shared" si="1"/>
        <v>B</v>
      </c>
      <c r="I61" s="27">
        <f>COUNTIF(H$21:H61,H61)</f>
        <v>13</v>
      </c>
      <c r="J61" s="13">
        <v>0.03230324074074074</v>
      </c>
    </row>
    <row r="62" spans="1:10" ht="12.75" hidden="1">
      <c r="A62" s="26">
        <v>40</v>
      </c>
      <c r="B62" s="9">
        <v>12</v>
      </c>
      <c r="C62" s="55" t="s">
        <v>148</v>
      </c>
      <c r="D62" s="28" t="s">
        <v>49</v>
      </c>
      <c r="E62" s="8" t="s">
        <v>3</v>
      </c>
      <c r="F62" s="38">
        <v>1972</v>
      </c>
      <c r="G62" s="48" t="s">
        <v>140</v>
      </c>
      <c r="H62" s="27" t="str">
        <f t="shared" si="1"/>
        <v>B</v>
      </c>
      <c r="I62" s="27">
        <f>COUNTIF(H$21:H62,H62)</f>
        <v>14</v>
      </c>
      <c r="J62" s="13">
        <v>0.03293981481481481</v>
      </c>
    </row>
    <row r="63" spans="1:10" ht="12.75" hidden="1">
      <c r="A63" s="8">
        <v>41</v>
      </c>
      <c r="B63" s="9">
        <v>59</v>
      </c>
      <c r="C63" s="47" t="s">
        <v>111</v>
      </c>
      <c r="D63" s="28" t="s">
        <v>49</v>
      </c>
      <c r="E63" s="8" t="s">
        <v>3</v>
      </c>
      <c r="F63" s="38">
        <v>1971</v>
      </c>
      <c r="G63" s="48" t="s">
        <v>38</v>
      </c>
      <c r="H63" s="27" t="str">
        <f t="shared" si="1"/>
        <v>B</v>
      </c>
      <c r="I63" s="27">
        <f>COUNTIF(H$21:H63,H63)</f>
        <v>15</v>
      </c>
      <c r="J63" s="13">
        <v>0.033310185185185186</v>
      </c>
    </row>
    <row r="64" spans="1:10" ht="12.75" hidden="1">
      <c r="A64" s="26">
        <v>43</v>
      </c>
      <c r="B64" s="9">
        <v>44</v>
      </c>
      <c r="C64" s="47" t="s">
        <v>27</v>
      </c>
      <c r="D64" s="28" t="s">
        <v>49</v>
      </c>
      <c r="E64" s="8" t="s">
        <v>3</v>
      </c>
      <c r="F64" s="38">
        <v>1970</v>
      </c>
      <c r="G64" s="48" t="s">
        <v>39</v>
      </c>
      <c r="H64" s="27" t="str">
        <f t="shared" si="1"/>
        <v>B</v>
      </c>
      <c r="I64" s="27">
        <f>COUNTIF(H$21:H64,H64)</f>
        <v>16</v>
      </c>
      <c r="J64" s="13">
        <v>0.0334375</v>
      </c>
    </row>
    <row r="65" spans="1:10" ht="15" customHeight="1" hidden="1">
      <c r="A65" s="8">
        <v>47</v>
      </c>
      <c r="B65" s="9">
        <v>4</v>
      </c>
      <c r="C65" s="14" t="s">
        <v>166</v>
      </c>
      <c r="D65" s="28" t="s">
        <v>49</v>
      </c>
      <c r="E65" s="8" t="s">
        <v>3</v>
      </c>
      <c r="F65" s="41">
        <v>1969</v>
      </c>
      <c r="G65" s="15" t="s">
        <v>167</v>
      </c>
      <c r="H65" s="27" t="str">
        <f t="shared" si="1"/>
        <v>B</v>
      </c>
      <c r="I65" s="27">
        <f>COUNTIF(H$21:H65,H65)</f>
        <v>17</v>
      </c>
      <c r="J65" s="13">
        <v>0.03392361111111111</v>
      </c>
    </row>
    <row r="66" spans="1:10" ht="15" customHeight="1" hidden="1">
      <c r="A66" s="26">
        <v>50</v>
      </c>
      <c r="B66" s="9">
        <v>46</v>
      </c>
      <c r="C66" s="14" t="s">
        <v>195</v>
      </c>
      <c r="D66" s="28" t="s">
        <v>49</v>
      </c>
      <c r="E66" s="8" t="s">
        <v>3</v>
      </c>
      <c r="F66" s="41">
        <v>1973</v>
      </c>
      <c r="G66" s="15" t="s">
        <v>87</v>
      </c>
      <c r="H66" s="27" t="str">
        <f t="shared" si="1"/>
        <v>B</v>
      </c>
      <c r="I66" s="27">
        <f>COUNTIF(H$21:H66,H66)</f>
        <v>18</v>
      </c>
      <c r="J66" s="13">
        <v>0.03429398148148148</v>
      </c>
    </row>
    <row r="67" spans="1:10" ht="15" customHeight="1" hidden="1">
      <c r="A67" s="8">
        <v>52</v>
      </c>
      <c r="B67" s="9">
        <v>6</v>
      </c>
      <c r="C67" s="47" t="s">
        <v>25</v>
      </c>
      <c r="D67" s="28" t="s">
        <v>49</v>
      </c>
      <c r="E67" s="8" t="s">
        <v>3</v>
      </c>
      <c r="F67" s="38">
        <v>1972</v>
      </c>
      <c r="G67" s="48" t="s">
        <v>85</v>
      </c>
      <c r="H67" s="27" t="str">
        <f t="shared" si="1"/>
        <v>B</v>
      </c>
      <c r="I67" s="27">
        <f>COUNTIF(H$21:H67,H67)</f>
        <v>19</v>
      </c>
      <c r="J67" s="13">
        <v>0.034386574074074076</v>
      </c>
    </row>
    <row r="68" spans="1:10" ht="14.25" customHeight="1" hidden="1">
      <c r="A68" s="26">
        <v>53</v>
      </c>
      <c r="B68" s="9">
        <v>39</v>
      </c>
      <c r="C68" s="14" t="s">
        <v>191</v>
      </c>
      <c r="D68" s="28" t="s">
        <v>49</v>
      </c>
      <c r="E68" s="8" t="s">
        <v>3</v>
      </c>
      <c r="F68" s="41">
        <v>1974</v>
      </c>
      <c r="G68" s="12" t="s">
        <v>192</v>
      </c>
      <c r="H68" s="27" t="str">
        <f t="shared" si="1"/>
        <v>B</v>
      </c>
      <c r="I68" s="27">
        <f>COUNTIF(H$21:H68,H68)</f>
        <v>20</v>
      </c>
      <c r="J68" s="13">
        <v>0.03454861111111111</v>
      </c>
    </row>
    <row r="69" spans="1:10" ht="15" customHeight="1" hidden="1">
      <c r="A69" s="8">
        <v>60</v>
      </c>
      <c r="B69" s="9">
        <v>19</v>
      </c>
      <c r="C69" s="55" t="s">
        <v>8</v>
      </c>
      <c r="D69" s="28" t="s">
        <v>49</v>
      </c>
      <c r="E69" s="8" t="s">
        <v>3</v>
      </c>
      <c r="F69" s="38">
        <v>1972</v>
      </c>
      <c r="G69" s="48" t="s">
        <v>33</v>
      </c>
      <c r="H69" s="27" t="str">
        <f t="shared" si="1"/>
        <v>B</v>
      </c>
      <c r="I69" s="27">
        <f>COUNTIF(H$21:H69,H69)</f>
        <v>21</v>
      </c>
      <c r="J69" s="13">
        <v>0.03530092592592592</v>
      </c>
    </row>
    <row r="70" spans="1:10" ht="15" customHeight="1" hidden="1">
      <c r="A70" s="26">
        <v>63</v>
      </c>
      <c r="B70" s="9">
        <v>57</v>
      </c>
      <c r="C70" s="10" t="s">
        <v>205</v>
      </c>
      <c r="D70" s="28" t="s">
        <v>49</v>
      </c>
      <c r="E70" s="8" t="s">
        <v>3</v>
      </c>
      <c r="F70" s="9">
        <v>1977</v>
      </c>
      <c r="G70" s="12" t="s">
        <v>203</v>
      </c>
      <c r="H70" s="27" t="str">
        <f t="shared" si="1"/>
        <v>B</v>
      </c>
      <c r="I70" s="27">
        <f>COUNTIF(H$21:H70,H70)</f>
        <v>22</v>
      </c>
      <c r="J70" s="13">
        <v>0.03603009259259259</v>
      </c>
    </row>
    <row r="71" spans="1:10" ht="15" customHeight="1" hidden="1">
      <c r="A71" s="8">
        <v>64</v>
      </c>
      <c r="B71" s="9">
        <v>8</v>
      </c>
      <c r="C71" s="47" t="s">
        <v>117</v>
      </c>
      <c r="D71" s="28" t="s">
        <v>49</v>
      </c>
      <c r="E71" s="8" t="s">
        <v>3</v>
      </c>
      <c r="F71" s="38">
        <v>1975</v>
      </c>
      <c r="G71" s="48" t="s">
        <v>86</v>
      </c>
      <c r="H71" s="27" t="str">
        <f t="shared" si="1"/>
        <v>B</v>
      </c>
      <c r="I71" s="27">
        <f>COUNTIF(H$21:H71,H71)</f>
        <v>23</v>
      </c>
      <c r="J71" s="13">
        <v>0.036180555555555556</v>
      </c>
    </row>
    <row r="72" spans="1:10" ht="15" customHeight="1" hidden="1">
      <c r="A72" s="26">
        <v>74</v>
      </c>
      <c r="B72" s="9">
        <v>49</v>
      </c>
      <c r="C72" s="55" t="s">
        <v>9</v>
      </c>
      <c r="D72" s="28" t="s">
        <v>49</v>
      </c>
      <c r="E72" s="8" t="s">
        <v>3</v>
      </c>
      <c r="F72" s="38">
        <v>1971</v>
      </c>
      <c r="G72" s="12" t="s">
        <v>163</v>
      </c>
      <c r="H72" s="27" t="str">
        <f t="shared" si="1"/>
        <v>B</v>
      </c>
      <c r="I72" s="27">
        <f>COUNTIF(H$21:H72,H72)</f>
        <v>24</v>
      </c>
      <c r="J72" s="13">
        <v>0.03740740740740741</v>
      </c>
    </row>
    <row r="73" spans="1:10" ht="15" customHeight="1" hidden="1">
      <c r="A73" s="8">
        <v>85</v>
      </c>
      <c r="B73" s="9">
        <v>21</v>
      </c>
      <c r="C73" s="10" t="s">
        <v>179</v>
      </c>
      <c r="D73" s="28" t="s">
        <v>49</v>
      </c>
      <c r="E73" s="8" t="s">
        <v>3</v>
      </c>
      <c r="F73" s="9">
        <v>1975</v>
      </c>
      <c r="G73" s="12" t="s">
        <v>180</v>
      </c>
      <c r="H73" s="27" t="str">
        <f t="shared" si="1"/>
        <v>B</v>
      </c>
      <c r="I73" s="27">
        <f>COUNTIF(H$21:H73,H73)</f>
        <v>25</v>
      </c>
      <c r="J73" s="13">
        <v>0.041053240740740744</v>
      </c>
    </row>
    <row r="74" spans="1:10" ht="15" customHeight="1" hidden="1">
      <c r="A74" s="26">
        <v>86</v>
      </c>
      <c r="B74" s="9">
        <v>36</v>
      </c>
      <c r="C74" s="47" t="s">
        <v>107</v>
      </c>
      <c r="D74" s="28" t="s">
        <v>49</v>
      </c>
      <c r="E74" s="8" t="s">
        <v>3</v>
      </c>
      <c r="F74" s="38">
        <v>1970</v>
      </c>
      <c r="G74" s="56" t="s">
        <v>190</v>
      </c>
      <c r="H74" s="27" t="str">
        <f t="shared" si="1"/>
        <v>B</v>
      </c>
      <c r="I74" s="27">
        <f>COUNTIF(H$21:H74,H74)</f>
        <v>26</v>
      </c>
      <c r="J74" s="13">
        <v>0.0415162037037037</v>
      </c>
    </row>
    <row r="75" spans="1:10" ht="15" customHeight="1" hidden="1">
      <c r="A75" s="8">
        <v>93</v>
      </c>
      <c r="B75" s="9">
        <v>54</v>
      </c>
      <c r="C75" s="10" t="s">
        <v>201</v>
      </c>
      <c r="D75" s="28" t="s">
        <v>49</v>
      </c>
      <c r="E75" s="8" t="s">
        <v>3</v>
      </c>
      <c r="F75" s="9">
        <v>1977</v>
      </c>
      <c r="G75" s="12" t="s">
        <v>200</v>
      </c>
      <c r="H75" s="27" t="str">
        <f t="shared" si="1"/>
        <v>B</v>
      </c>
      <c r="I75" s="27">
        <f>COUNTIF(H$21:H75,H75)</f>
        <v>27</v>
      </c>
      <c r="J75" s="13">
        <v>0.04859953703703704</v>
      </c>
    </row>
    <row r="76" spans="1:10" ht="15" customHeight="1">
      <c r="A76" s="8">
        <v>1</v>
      </c>
      <c r="B76" s="9">
        <v>42</v>
      </c>
      <c r="C76" s="47" t="s">
        <v>23</v>
      </c>
      <c r="D76" s="11" t="s">
        <v>49</v>
      </c>
      <c r="E76" s="8" t="s">
        <v>3</v>
      </c>
      <c r="F76" s="38">
        <v>1961</v>
      </c>
      <c r="G76" s="48" t="s">
        <v>88</v>
      </c>
      <c r="H76" s="9" t="str">
        <f t="shared" si="1"/>
        <v>C</v>
      </c>
      <c r="I76" s="9">
        <f>COUNTIF(H$21:H76,H76)</f>
        <v>1</v>
      </c>
      <c r="J76" s="13">
        <v>0.02652777777777778</v>
      </c>
    </row>
    <row r="77" spans="1:10" ht="15" customHeight="1">
      <c r="A77" s="26">
        <v>2</v>
      </c>
      <c r="B77" s="9">
        <v>81</v>
      </c>
      <c r="C77" s="55" t="s">
        <v>149</v>
      </c>
      <c r="D77" s="28" t="s">
        <v>49</v>
      </c>
      <c r="E77" s="8" t="s">
        <v>3</v>
      </c>
      <c r="F77" s="38">
        <v>1967</v>
      </c>
      <c r="G77" s="48" t="s">
        <v>141</v>
      </c>
      <c r="H77" s="27" t="str">
        <f t="shared" si="1"/>
        <v>C</v>
      </c>
      <c r="I77" s="27">
        <f>COUNTIF(H$21:H77,H77)</f>
        <v>2</v>
      </c>
      <c r="J77" s="13">
        <v>0.02883101851851852</v>
      </c>
    </row>
    <row r="78" spans="1:10" ht="15" customHeight="1">
      <c r="A78" s="8">
        <v>3</v>
      </c>
      <c r="B78" s="9">
        <v>7</v>
      </c>
      <c r="C78" s="47" t="s">
        <v>89</v>
      </c>
      <c r="D78" s="28" t="s">
        <v>49</v>
      </c>
      <c r="E78" s="8" t="s">
        <v>3</v>
      </c>
      <c r="F78" s="38">
        <v>1966</v>
      </c>
      <c r="G78" s="48" t="s">
        <v>78</v>
      </c>
      <c r="H78" s="27" t="str">
        <f t="shared" si="1"/>
        <v>C</v>
      </c>
      <c r="I78" s="27">
        <f>COUNTIF(H$21:H78,H78)</f>
        <v>3</v>
      </c>
      <c r="J78" s="13">
        <v>0.029166666666666664</v>
      </c>
    </row>
    <row r="79" spans="1:10" ht="15" customHeight="1" hidden="1">
      <c r="A79" s="26">
        <v>22</v>
      </c>
      <c r="B79" s="9">
        <v>47</v>
      </c>
      <c r="C79" s="14" t="s">
        <v>196</v>
      </c>
      <c r="D79" s="28" t="s">
        <v>49</v>
      </c>
      <c r="E79" s="8" t="s">
        <v>3</v>
      </c>
      <c r="F79" s="41">
        <v>1963</v>
      </c>
      <c r="G79" s="15" t="s">
        <v>142</v>
      </c>
      <c r="H79" s="27" t="str">
        <f t="shared" si="1"/>
        <v>C</v>
      </c>
      <c r="I79" s="27">
        <f>COUNTIF(H$21:H79,H79)</f>
        <v>4</v>
      </c>
      <c r="J79" s="13">
        <v>0.0296412037037037</v>
      </c>
    </row>
    <row r="80" spans="1:10" ht="15" customHeight="1" hidden="1">
      <c r="A80" s="8">
        <v>25</v>
      </c>
      <c r="B80" s="9">
        <v>28</v>
      </c>
      <c r="C80" s="47" t="s">
        <v>124</v>
      </c>
      <c r="D80" s="28" t="s">
        <v>49</v>
      </c>
      <c r="E80" s="8" t="s">
        <v>3</v>
      </c>
      <c r="F80" s="38">
        <v>1967</v>
      </c>
      <c r="G80" s="48" t="s">
        <v>131</v>
      </c>
      <c r="H80" s="27" t="str">
        <f t="shared" si="1"/>
        <v>C</v>
      </c>
      <c r="I80" s="27">
        <f>COUNTIF(H$21:H80,H80)</f>
        <v>5</v>
      </c>
      <c r="J80" s="13">
        <v>0.030810185185185187</v>
      </c>
    </row>
    <row r="81" spans="1:10" ht="15" customHeight="1" hidden="1">
      <c r="A81" s="26">
        <v>29</v>
      </c>
      <c r="B81" s="9">
        <v>65</v>
      </c>
      <c r="C81" s="47" t="s">
        <v>96</v>
      </c>
      <c r="D81" s="28" t="s">
        <v>49</v>
      </c>
      <c r="E81" s="8" t="s">
        <v>3</v>
      </c>
      <c r="F81" s="38">
        <v>1965</v>
      </c>
      <c r="G81" s="48" t="s">
        <v>62</v>
      </c>
      <c r="H81" s="27" t="str">
        <f t="shared" si="1"/>
        <v>C</v>
      </c>
      <c r="I81" s="27">
        <f>COUNTIF(H$21:H81,H81)</f>
        <v>6</v>
      </c>
      <c r="J81" s="13">
        <v>0.03107638888888889</v>
      </c>
    </row>
    <row r="82" spans="1:10" ht="15" customHeight="1" hidden="1">
      <c r="A82" s="8">
        <v>32</v>
      </c>
      <c r="B82" s="9">
        <v>64</v>
      </c>
      <c r="C82" s="47" t="s">
        <v>51</v>
      </c>
      <c r="D82" s="28" t="s">
        <v>49</v>
      </c>
      <c r="E82" s="8" t="s">
        <v>3</v>
      </c>
      <c r="F82" s="38">
        <v>1961</v>
      </c>
      <c r="G82" s="48" t="s">
        <v>54</v>
      </c>
      <c r="H82" s="27" t="str">
        <f t="shared" si="1"/>
        <v>C</v>
      </c>
      <c r="I82" s="27">
        <f>COUNTIF(H$21:H82,H82)</f>
        <v>7</v>
      </c>
      <c r="J82" s="13">
        <v>0.03196759259259259</v>
      </c>
    </row>
    <row r="83" spans="1:10" ht="15" customHeight="1" hidden="1">
      <c r="A83" s="26">
        <v>45</v>
      </c>
      <c r="B83" s="9">
        <v>50</v>
      </c>
      <c r="C83" s="10" t="s">
        <v>197</v>
      </c>
      <c r="D83" s="28" t="s">
        <v>49</v>
      </c>
      <c r="E83" s="8" t="s">
        <v>3</v>
      </c>
      <c r="F83" s="9">
        <v>1958</v>
      </c>
      <c r="G83" s="12" t="s">
        <v>64</v>
      </c>
      <c r="H83" s="27" t="str">
        <f t="shared" si="1"/>
        <v>C</v>
      </c>
      <c r="I83" s="27">
        <f>COUNTIF(H$21:H83,H83)</f>
        <v>8</v>
      </c>
      <c r="J83" s="13">
        <v>0.033888888888888885</v>
      </c>
    </row>
    <row r="84" spans="1:10" ht="15" customHeight="1" hidden="1">
      <c r="A84" s="8">
        <v>56</v>
      </c>
      <c r="B84" s="9">
        <v>67</v>
      </c>
      <c r="C84" s="47" t="s">
        <v>95</v>
      </c>
      <c r="D84" s="28" t="s">
        <v>49</v>
      </c>
      <c r="E84" s="8" t="s">
        <v>3</v>
      </c>
      <c r="F84" s="38">
        <v>1964</v>
      </c>
      <c r="G84" s="48" t="s">
        <v>35</v>
      </c>
      <c r="H84" s="27" t="str">
        <f t="shared" si="1"/>
        <v>C</v>
      </c>
      <c r="I84" s="27">
        <f>COUNTIF(H$21:H84,H84)</f>
        <v>9</v>
      </c>
      <c r="J84" s="13">
        <v>0.035243055555555555</v>
      </c>
    </row>
    <row r="85" spans="1:10" ht="15" customHeight="1" hidden="1">
      <c r="A85" s="26">
        <v>68</v>
      </c>
      <c r="B85" s="9">
        <v>23</v>
      </c>
      <c r="C85" s="10" t="s">
        <v>183</v>
      </c>
      <c r="D85" s="28" t="s">
        <v>49</v>
      </c>
      <c r="E85" s="8" t="s">
        <v>3</v>
      </c>
      <c r="F85" s="9">
        <v>1967</v>
      </c>
      <c r="G85" s="12" t="s">
        <v>35</v>
      </c>
      <c r="H85" s="27" t="str">
        <f t="shared" si="1"/>
        <v>C</v>
      </c>
      <c r="I85" s="27">
        <f>COUNTIF(H$21:H85,H85)</f>
        <v>10</v>
      </c>
      <c r="J85" s="13">
        <v>0.03643518518518519</v>
      </c>
    </row>
    <row r="86" spans="1:10" ht="15" customHeight="1" hidden="1">
      <c r="A86" s="8">
        <v>77</v>
      </c>
      <c r="B86" s="9">
        <v>74</v>
      </c>
      <c r="C86" s="47" t="s">
        <v>16</v>
      </c>
      <c r="D86" s="28" t="s">
        <v>49</v>
      </c>
      <c r="E86" s="8" t="s">
        <v>3</v>
      </c>
      <c r="F86" s="38">
        <v>1965</v>
      </c>
      <c r="G86" s="57" t="s">
        <v>36</v>
      </c>
      <c r="H86" s="27" t="str">
        <f t="shared" si="1"/>
        <v>C</v>
      </c>
      <c r="I86" s="27">
        <f>COUNTIF(H$21:H86,H86)</f>
        <v>11</v>
      </c>
      <c r="J86" s="13">
        <v>0.03775462962962963</v>
      </c>
    </row>
    <row r="87" spans="1:10" ht="15" customHeight="1" hidden="1">
      <c r="A87" s="26">
        <v>79</v>
      </c>
      <c r="B87" s="9">
        <v>27</v>
      </c>
      <c r="C87" s="10" t="s">
        <v>184</v>
      </c>
      <c r="D87" s="28" t="s">
        <v>49</v>
      </c>
      <c r="E87" s="8" t="s">
        <v>3</v>
      </c>
      <c r="F87" s="9">
        <v>1965</v>
      </c>
      <c r="G87" s="12" t="s">
        <v>185</v>
      </c>
      <c r="H87" s="27" t="str">
        <f t="shared" si="1"/>
        <v>C</v>
      </c>
      <c r="I87" s="27">
        <f>COUNTIF(H$21:H87,H87)</f>
        <v>12</v>
      </c>
      <c r="J87" s="13">
        <v>0.03886574074074074</v>
      </c>
    </row>
    <row r="88" spans="1:10" ht="15" customHeight="1" hidden="1">
      <c r="A88" s="8">
        <v>81</v>
      </c>
      <c r="B88" s="9">
        <v>95</v>
      </c>
      <c r="C88" s="14" t="s">
        <v>63</v>
      </c>
      <c r="D88" s="28" t="s">
        <v>49</v>
      </c>
      <c r="E88" s="8" t="s">
        <v>3</v>
      </c>
      <c r="F88" s="41">
        <v>1960</v>
      </c>
      <c r="G88" s="15" t="s">
        <v>35</v>
      </c>
      <c r="H88" s="27" t="str">
        <f t="shared" si="1"/>
        <v>C</v>
      </c>
      <c r="I88" s="27">
        <f>COUNTIF(H$21:H88,H88)</f>
        <v>13</v>
      </c>
      <c r="J88" s="13">
        <v>0.03934027777777777</v>
      </c>
    </row>
    <row r="89" spans="1:10" ht="15" customHeight="1" hidden="1">
      <c r="A89" s="26">
        <v>91</v>
      </c>
      <c r="B89" s="9">
        <v>56</v>
      </c>
      <c r="C89" s="35" t="s">
        <v>160</v>
      </c>
      <c r="D89" s="28" t="s">
        <v>49</v>
      </c>
      <c r="E89" s="8" t="s">
        <v>3</v>
      </c>
      <c r="F89" s="39">
        <v>1965</v>
      </c>
      <c r="G89" s="48" t="s">
        <v>64</v>
      </c>
      <c r="H89" s="27" t="str">
        <f t="shared" si="1"/>
        <v>C</v>
      </c>
      <c r="I89" s="27">
        <f>COUNTIF(H$21:H89,H89)</f>
        <v>14</v>
      </c>
      <c r="J89" s="13">
        <v>0.04658564814814815</v>
      </c>
    </row>
    <row r="90" spans="1:10" ht="15" customHeight="1" hidden="1">
      <c r="A90" s="18">
        <v>94</v>
      </c>
      <c r="B90" s="16">
        <v>79</v>
      </c>
      <c r="C90" s="17" t="s">
        <v>208</v>
      </c>
      <c r="D90" s="66" t="s">
        <v>49</v>
      </c>
      <c r="E90" s="18" t="s">
        <v>3</v>
      </c>
      <c r="F90" s="42">
        <v>1967</v>
      </c>
      <c r="G90" s="19" t="s">
        <v>209</v>
      </c>
      <c r="H90" s="65" t="str">
        <f t="shared" si="1"/>
        <v>C</v>
      </c>
      <c r="I90" s="65">
        <f>COUNTIF(H$21:H90,H90)</f>
        <v>15</v>
      </c>
      <c r="J90" s="67">
        <v>0.04913194444444444</v>
      </c>
    </row>
    <row r="91" spans="1:10" ht="25.5" customHeight="1">
      <c r="A91" s="20"/>
      <c r="B91" s="21"/>
      <c r="C91" s="22" t="s">
        <v>231</v>
      </c>
      <c r="D91" s="59"/>
      <c r="E91" s="20"/>
      <c r="F91" s="43"/>
      <c r="G91" s="23"/>
      <c r="H91" s="21"/>
      <c r="I91" s="21"/>
      <c r="J91" s="60"/>
    </row>
    <row r="92" spans="1:10" ht="15" customHeight="1">
      <c r="A92" s="8">
        <v>1</v>
      </c>
      <c r="B92" s="9">
        <v>31</v>
      </c>
      <c r="C92" s="14" t="s">
        <v>186</v>
      </c>
      <c r="D92" s="11" t="s">
        <v>49</v>
      </c>
      <c r="E92" s="8" t="s">
        <v>3</v>
      </c>
      <c r="F92" s="41">
        <v>1956</v>
      </c>
      <c r="G92" s="15" t="s">
        <v>187</v>
      </c>
      <c r="H92" s="9" t="str">
        <f aca="true" t="shared" si="2" ref="H92:H103">IF($E92="m",IF($F$1-$F92&gt;19,IF($F$1-$F92&lt;40,"A",IF($F$1-$F92&gt;49,IF($F$1-$F92&gt;59,IF($F$1-$F92&gt;69,"E","D"),"C"),"B")),"JM"),IF($F$1-$F92&gt;19,IF($F$1-$F92&lt;35,"F",IF($F$1-$F92&lt;50,"G","H")),"JŽ"))</f>
        <v>D</v>
      </c>
      <c r="I92" s="9">
        <f>COUNTIF(H$21:H92,H92)</f>
        <v>1</v>
      </c>
      <c r="J92" s="13">
        <v>0.03116898148148148</v>
      </c>
    </row>
    <row r="93" spans="1:10" ht="15" customHeight="1">
      <c r="A93" s="8">
        <v>2</v>
      </c>
      <c r="B93" s="9">
        <v>60</v>
      </c>
      <c r="C93" s="47" t="s">
        <v>90</v>
      </c>
      <c r="D93" s="28" t="s">
        <v>49</v>
      </c>
      <c r="E93" s="8" t="s">
        <v>3</v>
      </c>
      <c r="F93" s="38">
        <v>1950</v>
      </c>
      <c r="G93" s="48" t="s">
        <v>38</v>
      </c>
      <c r="H93" s="27" t="str">
        <f t="shared" si="2"/>
        <v>D</v>
      </c>
      <c r="I93" s="27">
        <f>COUNTIF(H$21:H93,H93)</f>
        <v>2</v>
      </c>
      <c r="J93" s="13">
        <v>0.033344907407407406</v>
      </c>
    </row>
    <row r="94" spans="1:10" ht="15" customHeight="1">
      <c r="A94" s="26">
        <v>3</v>
      </c>
      <c r="B94" s="9">
        <v>3</v>
      </c>
      <c r="C94" s="47" t="s">
        <v>99</v>
      </c>
      <c r="D94" s="28" t="s">
        <v>49</v>
      </c>
      <c r="E94" s="8" t="s">
        <v>3</v>
      </c>
      <c r="F94" s="38">
        <v>1952</v>
      </c>
      <c r="G94" s="48" t="s">
        <v>55</v>
      </c>
      <c r="H94" s="27" t="str">
        <f t="shared" si="2"/>
        <v>D</v>
      </c>
      <c r="I94" s="27">
        <f>COUNTIF(H$21:H94,H94)</f>
        <v>3</v>
      </c>
      <c r="J94" s="13">
        <v>0.034270833333333334</v>
      </c>
    </row>
    <row r="95" spans="1:10" ht="15" customHeight="1" hidden="1">
      <c r="A95" s="8">
        <v>54</v>
      </c>
      <c r="B95" s="9">
        <v>43</v>
      </c>
      <c r="C95" s="47" t="s">
        <v>20</v>
      </c>
      <c r="D95" s="28" t="s">
        <v>49</v>
      </c>
      <c r="E95" s="8" t="s">
        <v>3</v>
      </c>
      <c r="F95" s="38">
        <v>1949</v>
      </c>
      <c r="G95" s="48" t="s">
        <v>39</v>
      </c>
      <c r="H95" s="27" t="str">
        <f t="shared" si="2"/>
        <v>D</v>
      </c>
      <c r="I95" s="27">
        <f>COUNTIF(H$21:H95,H95)</f>
        <v>4</v>
      </c>
      <c r="J95" s="13">
        <v>0.03469907407407408</v>
      </c>
    </row>
    <row r="96" spans="1:10" ht="15" customHeight="1" hidden="1">
      <c r="A96" s="26">
        <v>58</v>
      </c>
      <c r="B96" s="9">
        <v>22</v>
      </c>
      <c r="C96" s="47" t="s">
        <v>116</v>
      </c>
      <c r="D96" s="28" t="s">
        <v>49</v>
      </c>
      <c r="E96" s="8" t="s">
        <v>3</v>
      </c>
      <c r="F96" s="38">
        <v>1953</v>
      </c>
      <c r="G96" s="48" t="s">
        <v>45</v>
      </c>
      <c r="H96" s="27" t="str">
        <f t="shared" si="2"/>
        <v>D</v>
      </c>
      <c r="I96" s="27">
        <f>COUNTIF(H$21:H96,H96)</f>
        <v>5</v>
      </c>
      <c r="J96" s="13">
        <v>0.0352662037037037</v>
      </c>
    </row>
    <row r="97" spans="1:10" ht="15" customHeight="1" hidden="1">
      <c r="A97" s="8">
        <v>62</v>
      </c>
      <c r="B97" s="9">
        <v>58</v>
      </c>
      <c r="C97" s="55" t="s">
        <v>24</v>
      </c>
      <c r="D97" s="28" t="s">
        <v>49</v>
      </c>
      <c r="E97" s="8" t="s">
        <v>3</v>
      </c>
      <c r="F97" s="38">
        <v>1953</v>
      </c>
      <c r="G97" s="48" t="s">
        <v>36</v>
      </c>
      <c r="H97" s="27" t="str">
        <f t="shared" si="2"/>
        <v>D</v>
      </c>
      <c r="I97" s="27">
        <f>COUNTIF(H$21:H97,H97)</f>
        <v>6</v>
      </c>
      <c r="J97" s="13">
        <v>0.03597222222222222</v>
      </c>
    </row>
    <row r="98" spans="1:10" ht="15" customHeight="1" hidden="1">
      <c r="A98" s="26">
        <v>65</v>
      </c>
      <c r="B98" s="9">
        <v>33</v>
      </c>
      <c r="C98" s="55" t="s">
        <v>52</v>
      </c>
      <c r="D98" s="28" t="s">
        <v>49</v>
      </c>
      <c r="E98" s="8" t="s">
        <v>3</v>
      </c>
      <c r="F98" s="38">
        <v>1957</v>
      </c>
      <c r="G98" s="48" t="s">
        <v>146</v>
      </c>
      <c r="H98" s="27" t="str">
        <f t="shared" si="2"/>
        <v>D</v>
      </c>
      <c r="I98" s="27">
        <f>COUNTIF(H$21:H98,H98)</f>
        <v>7</v>
      </c>
      <c r="J98" s="13">
        <v>0.03633101851851852</v>
      </c>
    </row>
    <row r="99" spans="1:10" ht="15" customHeight="1" hidden="1">
      <c r="A99" s="8">
        <v>69</v>
      </c>
      <c r="B99" s="9">
        <v>66</v>
      </c>
      <c r="C99" s="47" t="s">
        <v>122</v>
      </c>
      <c r="D99" s="28" t="s">
        <v>49</v>
      </c>
      <c r="E99" s="8" t="s">
        <v>3</v>
      </c>
      <c r="F99" s="38">
        <v>1957</v>
      </c>
      <c r="G99" s="48" t="s">
        <v>35</v>
      </c>
      <c r="H99" s="27" t="str">
        <f t="shared" si="2"/>
        <v>D</v>
      </c>
      <c r="I99" s="27">
        <f>COUNTIF(H$21:H99,H99)</f>
        <v>8</v>
      </c>
      <c r="J99" s="13">
        <v>0.03643518518518519</v>
      </c>
    </row>
    <row r="100" spans="1:10" ht="15" customHeight="1" hidden="1">
      <c r="A100" s="26">
        <v>73</v>
      </c>
      <c r="B100" s="9">
        <v>13</v>
      </c>
      <c r="C100" s="10" t="s">
        <v>189</v>
      </c>
      <c r="D100" s="28" t="s">
        <v>49</v>
      </c>
      <c r="E100" s="8" t="s">
        <v>3</v>
      </c>
      <c r="F100" s="9">
        <v>1948</v>
      </c>
      <c r="G100" s="12" t="s">
        <v>45</v>
      </c>
      <c r="H100" s="27" t="str">
        <f t="shared" si="2"/>
        <v>D</v>
      </c>
      <c r="I100" s="27">
        <f>COUNTIF(H$21:H100,H100)</f>
        <v>9</v>
      </c>
      <c r="J100" s="13">
        <v>0.03737268518518519</v>
      </c>
    </row>
    <row r="101" spans="1:10" ht="15" customHeight="1" hidden="1">
      <c r="A101" s="8">
        <v>76</v>
      </c>
      <c r="B101" s="9">
        <v>24</v>
      </c>
      <c r="C101" s="47" t="s">
        <v>94</v>
      </c>
      <c r="D101" s="28" t="s">
        <v>49</v>
      </c>
      <c r="E101" s="8" t="s">
        <v>3</v>
      </c>
      <c r="F101" s="38">
        <v>1954</v>
      </c>
      <c r="G101" s="48" t="s">
        <v>125</v>
      </c>
      <c r="H101" s="27" t="str">
        <f t="shared" si="2"/>
        <v>D</v>
      </c>
      <c r="I101" s="27">
        <f>COUNTIF(H$21:H101,H101)</f>
        <v>10</v>
      </c>
      <c r="J101" s="13">
        <v>0.03758101851851852</v>
      </c>
    </row>
    <row r="102" spans="1:10" ht="15" customHeight="1" hidden="1">
      <c r="A102" s="26">
        <v>82</v>
      </c>
      <c r="B102" s="9">
        <v>35</v>
      </c>
      <c r="C102" s="55" t="s">
        <v>147</v>
      </c>
      <c r="D102" s="28" t="s">
        <v>49</v>
      </c>
      <c r="E102" s="8" t="s">
        <v>3</v>
      </c>
      <c r="F102" s="38">
        <v>1956</v>
      </c>
      <c r="G102" s="48" t="s">
        <v>138</v>
      </c>
      <c r="H102" s="27" t="str">
        <f t="shared" si="2"/>
        <v>D</v>
      </c>
      <c r="I102" s="27">
        <f>COUNTIF(H$21:H102,H102)</f>
        <v>11</v>
      </c>
      <c r="J102" s="13">
        <v>0.04009259259259259</v>
      </c>
    </row>
    <row r="103" spans="1:10" ht="15" customHeight="1" hidden="1">
      <c r="A103" s="18">
        <v>92</v>
      </c>
      <c r="B103" s="16">
        <v>26</v>
      </c>
      <c r="C103" s="71" t="s">
        <v>109</v>
      </c>
      <c r="D103" s="66" t="s">
        <v>49</v>
      </c>
      <c r="E103" s="18" t="s">
        <v>3</v>
      </c>
      <c r="F103" s="51">
        <v>1954</v>
      </c>
      <c r="G103" s="58" t="s">
        <v>128</v>
      </c>
      <c r="H103" s="65" t="str">
        <f t="shared" si="2"/>
        <v>D</v>
      </c>
      <c r="I103" s="65">
        <f>COUNTIF(H$21:H103,H103)</f>
        <v>12</v>
      </c>
      <c r="J103" s="67">
        <v>0.04818287037037037</v>
      </c>
    </row>
    <row r="104" spans="1:10" ht="21.75" customHeight="1">
      <c r="A104" s="20"/>
      <c r="B104" s="21"/>
      <c r="C104" s="72" t="s">
        <v>232</v>
      </c>
      <c r="D104" s="59"/>
      <c r="E104" s="20"/>
      <c r="F104" s="61"/>
      <c r="G104" s="62"/>
      <c r="H104" s="21"/>
      <c r="I104" s="21"/>
      <c r="J104" s="60"/>
    </row>
    <row r="105" spans="1:10" ht="15" customHeight="1">
      <c r="A105" s="8">
        <v>1</v>
      </c>
      <c r="B105" s="9">
        <v>68</v>
      </c>
      <c r="C105" s="47" t="s">
        <v>93</v>
      </c>
      <c r="D105" s="11" t="s">
        <v>49</v>
      </c>
      <c r="E105" s="8" t="s">
        <v>3</v>
      </c>
      <c r="F105" s="38">
        <v>1943</v>
      </c>
      <c r="G105" s="48" t="s">
        <v>35</v>
      </c>
      <c r="H105" s="9" t="str">
        <f>IF($E105="m",IF($F$1-$F105&gt;19,IF($F$1-$F105&lt;40,"A",IF($F$1-$F105&gt;49,IF($F$1-$F105&gt;59,IF($F$1-$F105&gt;69,"E","D"),"C"),"B")),"JM"),IF($F$1-$F105&gt;19,IF($F$1-$F105&lt;35,"F",IF($F$1-$F105&lt;50,"G","H")),"JŽ"))</f>
        <v>E</v>
      </c>
      <c r="I105" s="9">
        <f>COUNTIF(H$21:H105,H105)</f>
        <v>1</v>
      </c>
      <c r="J105" s="13">
        <v>0.044432870370370366</v>
      </c>
    </row>
    <row r="106" spans="1:10" ht="27" customHeight="1">
      <c r="A106" s="213" t="s">
        <v>235</v>
      </c>
      <c r="B106" s="213"/>
      <c r="C106" s="213"/>
      <c r="D106" s="59"/>
      <c r="E106" s="20"/>
      <c r="F106" s="61"/>
      <c r="G106" s="62"/>
      <c r="H106" s="21"/>
      <c r="I106" s="21"/>
      <c r="J106" s="60"/>
    </row>
    <row r="107" spans="1:10" s="44" customFormat="1" ht="31.5" customHeight="1">
      <c r="A107" s="73" t="s">
        <v>226</v>
      </c>
      <c r="B107" s="73" t="s">
        <v>225</v>
      </c>
      <c r="C107" s="46" t="s">
        <v>0</v>
      </c>
      <c r="D107" s="9" t="s">
        <v>72</v>
      </c>
      <c r="E107" s="9" t="s">
        <v>5</v>
      </c>
      <c r="F107" s="74" t="s">
        <v>227</v>
      </c>
      <c r="G107" s="46" t="s">
        <v>1</v>
      </c>
      <c r="H107" s="9" t="s">
        <v>29</v>
      </c>
      <c r="I107" s="73" t="s">
        <v>30</v>
      </c>
      <c r="J107" s="9" t="s">
        <v>2</v>
      </c>
    </row>
    <row r="108" spans="1:10" ht="15" customHeight="1">
      <c r="A108" s="8">
        <v>1</v>
      </c>
      <c r="B108" s="9">
        <v>63</v>
      </c>
      <c r="C108" s="47" t="s">
        <v>11</v>
      </c>
      <c r="D108" s="11" t="s">
        <v>49</v>
      </c>
      <c r="E108" s="8" t="s">
        <v>4</v>
      </c>
      <c r="F108" s="38">
        <v>1984</v>
      </c>
      <c r="G108" s="48" t="s">
        <v>35</v>
      </c>
      <c r="H108" s="9" t="str">
        <f>IF($E108="m",IF($F$1-$F108&gt;19,IF($F$1-$F108&lt;40,"A",IF($F$1-$F108&gt;49,IF($F$1-$F108&gt;59,IF($F$1-$F108&gt;69,"E","D"),"C"),"B")),"JM"),IF($F$1-$F108&gt;19,IF($F$1-$F108&lt;35,"F",IF($F$1-$F108&lt;50,"G","H")),"JŽ"))</f>
        <v>F</v>
      </c>
      <c r="I108" s="9">
        <f>COUNTIF(H$21:H108,H108)</f>
        <v>1</v>
      </c>
      <c r="J108" s="13">
        <v>0.03289351851851852</v>
      </c>
    </row>
    <row r="109" spans="1:10" ht="15" customHeight="1">
      <c r="A109" s="26">
        <v>2</v>
      </c>
      <c r="B109" s="9">
        <v>17</v>
      </c>
      <c r="C109" s="47" t="s">
        <v>123</v>
      </c>
      <c r="D109" s="28" t="s">
        <v>49</v>
      </c>
      <c r="E109" s="8" t="s">
        <v>4</v>
      </c>
      <c r="F109" s="38">
        <v>1958</v>
      </c>
      <c r="G109" s="48" t="s">
        <v>45</v>
      </c>
      <c r="H109" s="27" t="str">
        <f>IF($E109="m",IF($F$1-$F109&gt;19,IF($F$1-$F109&lt;40,"A",IF($F$1-$F109&gt;49,IF($F$1-$F109&gt;59,IF($F$1-$F109&gt;69,"E","D"),"C"),"B")),"JM"),IF($F$1-$F109&gt;19,IF($F$1-$F109&lt;35,"F",IF($F$1-$F109&lt;50,"G","H")),"JŽ"))</f>
        <v>H</v>
      </c>
      <c r="I109" s="27">
        <f>COUNTIF(H$21:H109,H109)</f>
        <v>1</v>
      </c>
      <c r="J109" s="13">
        <v>0.03525462962962963</v>
      </c>
    </row>
    <row r="110" spans="1:10" ht="15" customHeight="1">
      <c r="A110" s="8">
        <v>3</v>
      </c>
      <c r="B110" s="9">
        <v>18</v>
      </c>
      <c r="C110" s="55" t="s">
        <v>156</v>
      </c>
      <c r="D110" s="28" t="s">
        <v>49</v>
      </c>
      <c r="E110" s="8" t="s">
        <v>4</v>
      </c>
      <c r="F110" s="38">
        <v>1998</v>
      </c>
      <c r="G110" s="48" t="s">
        <v>33</v>
      </c>
      <c r="H110" s="27" t="s">
        <v>71</v>
      </c>
      <c r="I110" s="27">
        <f>COUNTIF(H$21:H110,H110)</f>
        <v>2</v>
      </c>
      <c r="J110" s="13">
        <v>0.035289351851851856</v>
      </c>
    </row>
    <row r="111" spans="1:10" ht="15" customHeight="1">
      <c r="A111" s="26">
        <v>4</v>
      </c>
      <c r="B111" s="9">
        <v>5</v>
      </c>
      <c r="C111" s="47" t="s">
        <v>10</v>
      </c>
      <c r="D111" s="28" t="s">
        <v>49</v>
      </c>
      <c r="E111" s="8" t="s">
        <v>4</v>
      </c>
      <c r="F111" s="38">
        <v>1963</v>
      </c>
      <c r="G111" s="48" t="s">
        <v>79</v>
      </c>
      <c r="H111" s="27" t="str">
        <f aca="true" t="shared" si="3" ref="H111:H116">IF($E111="m",IF($F$1-$F111&gt;19,IF($F$1-$F111&lt;40,"A",IF($F$1-$F111&gt;49,IF($F$1-$F111&gt;59,IF($F$1-$F111&gt;69,"E","D"),"C"),"B")),"JM"),IF($F$1-$F111&gt;19,IF($F$1-$F111&lt;35,"F",IF($F$1-$F111&lt;50,"G","H")),"JŽ"))</f>
        <v>H</v>
      </c>
      <c r="I111" s="27">
        <f>COUNTIF(H$21:H111,H111)</f>
        <v>2</v>
      </c>
      <c r="J111" s="13">
        <v>0.035370370370370365</v>
      </c>
    </row>
    <row r="112" spans="1:10" ht="15" customHeight="1" hidden="1">
      <c r="A112" s="8">
        <v>66</v>
      </c>
      <c r="B112" s="9">
        <v>32</v>
      </c>
      <c r="C112" s="55" t="s">
        <v>26</v>
      </c>
      <c r="D112" s="28" t="s">
        <v>49</v>
      </c>
      <c r="E112" s="8" t="s">
        <v>4</v>
      </c>
      <c r="F112" s="38">
        <v>1957</v>
      </c>
      <c r="G112" s="48" t="s">
        <v>145</v>
      </c>
      <c r="H112" s="27" t="str">
        <f t="shared" si="3"/>
        <v>H</v>
      </c>
      <c r="I112" s="27">
        <f>COUNTIF(H$21:H112,H112)</f>
        <v>3</v>
      </c>
      <c r="J112" s="13">
        <v>0.036377314814814814</v>
      </c>
    </row>
    <row r="113" spans="1:10" ht="15" customHeight="1" hidden="1">
      <c r="A113" s="26">
        <v>78</v>
      </c>
      <c r="B113" s="9">
        <v>2</v>
      </c>
      <c r="C113" s="10" t="s">
        <v>165</v>
      </c>
      <c r="D113" s="28" t="s">
        <v>49</v>
      </c>
      <c r="E113" s="8" t="s">
        <v>4</v>
      </c>
      <c r="F113" s="9">
        <v>1987</v>
      </c>
      <c r="G113" s="12" t="s">
        <v>53</v>
      </c>
      <c r="H113" s="27" t="str">
        <f t="shared" si="3"/>
        <v>F</v>
      </c>
      <c r="I113" s="27">
        <f>COUNTIF(H$21:H113,H113)</f>
        <v>3</v>
      </c>
      <c r="J113" s="13">
        <v>0.03861111111111111</v>
      </c>
    </row>
    <row r="114" spans="1:10" ht="15" customHeight="1" hidden="1">
      <c r="A114" s="8">
        <v>80</v>
      </c>
      <c r="B114" s="9">
        <v>75</v>
      </c>
      <c r="C114" s="55" t="s">
        <v>14</v>
      </c>
      <c r="D114" s="28" t="s">
        <v>49</v>
      </c>
      <c r="E114" s="8" t="s">
        <v>4</v>
      </c>
      <c r="F114" s="38">
        <v>1968</v>
      </c>
      <c r="G114" s="48" t="s">
        <v>36</v>
      </c>
      <c r="H114" s="27" t="str">
        <f t="shared" si="3"/>
        <v>G</v>
      </c>
      <c r="I114" s="27">
        <f>COUNTIF(H$21:H114,H114)</f>
        <v>1</v>
      </c>
      <c r="J114" s="13">
        <v>0.03916666666666666</v>
      </c>
    </row>
    <row r="115" spans="1:10" ht="15" customHeight="1" hidden="1">
      <c r="A115" s="26">
        <v>83</v>
      </c>
      <c r="B115" s="9">
        <v>84</v>
      </c>
      <c r="C115" s="47" t="s">
        <v>102</v>
      </c>
      <c r="D115" s="28" t="s">
        <v>49</v>
      </c>
      <c r="E115" s="8" t="s">
        <v>4</v>
      </c>
      <c r="F115" s="38">
        <v>1973</v>
      </c>
      <c r="G115" s="48" t="s">
        <v>48</v>
      </c>
      <c r="H115" s="27" t="str">
        <f t="shared" si="3"/>
        <v>G</v>
      </c>
      <c r="I115" s="27">
        <f>COUNTIF(H$21:H115,H115)</f>
        <v>2</v>
      </c>
      <c r="J115" s="13">
        <v>0.040324074074074075</v>
      </c>
    </row>
    <row r="116" spans="1:10" ht="15" customHeight="1" hidden="1">
      <c r="A116" s="8">
        <v>88</v>
      </c>
      <c r="B116" s="9">
        <v>69</v>
      </c>
      <c r="C116" s="35" t="s">
        <v>162</v>
      </c>
      <c r="D116" s="28" t="s">
        <v>49</v>
      </c>
      <c r="E116" s="8" t="s">
        <v>4</v>
      </c>
      <c r="F116" s="38">
        <v>1977</v>
      </c>
      <c r="G116" s="48" t="s">
        <v>134</v>
      </c>
      <c r="H116" s="27" t="str">
        <f t="shared" si="3"/>
        <v>G</v>
      </c>
      <c r="I116" s="27">
        <f>COUNTIF(H$21:H116,H116)</f>
        <v>3</v>
      </c>
      <c r="J116" s="13">
        <v>0.04290509259259259</v>
      </c>
    </row>
    <row r="117" spans="1:10" ht="24.75" customHeight="1" hidden="1">
      <c r="A117" s="26"/>
      <c r="B117" s="9"/>
      <c r="C117" s="55"/>
      <c r="D117" s="28"/>
      <c r="E117" s="8"/>
      <c r="F117" s="38"/>
      <c r="G117" s="48"/>
      <c r="H117" s="27"/>
      <c r="I117" s="27"/>
      <c r="J117" s="13"/>
    </row>
    <row r="118" ht="23.25" customHeight="1" thickBot="1">
      <c r="C118" s="3" t="s">
        <v>233</v>
      </c>
    </row>
    <row r="119" spans="1:10" s="44" customFormat="1" ht="31.5" customHeight="1" thickBot="1">
      <c r="A119" s="49" t="s">
        <v>226</v>
      </c>
      <c r="B119" s="24" t="s">
        <v>225</v>
      </c>
      <c r="C119" s="45" t="s">
        <v>0</v>
      </c>
      <c r="D119" s="25" t="s">
        <v>72</v>
      </c>
      <c r="E119" s="25" t="s">
        <v>5</v>
      </c>
      <c r="F119" s="37" t="s">
        <v>227</v>
      </c>
      <c r="G119" s="45" t="s">
        <v>1</v>
      </c>
      <c r="H119" s="25" t="s">
        <v>29</v>
      </c>
      <c r="I119" s="24" t="s">
        <v>30</v>
      </c>
      <c r="J119" s="50" t="s">
        <v>2</v>
      </c>
    </row>
    <row r="120" spans="1:10" ht="15" customHeight="1" hidden="1">
      <c r="A120" s="8">
        <v>1</v>
      </c>
      <c r="B120" s="9">
        <v>63</v>
      </c>
      <c r="C120" s="47" t="s">
        <v>11</v>
      </c>
      <c r="D120" s="28" t="s">
        <v>49</v>
      </c>
      <c r="E120" s="8" t="s">
        <v>4</v>
      </c>
      <c r="F120" s="38">
        <v>1984</v>
      </c>
      <c r="G120" s="48" t="s">
        <v>35</v>
      </c>
      <c r="H120" s="27" t="str">
        <f>IF($E120="m",IF($F$1-$F120&gt;19,IF($F$1-$F120&lt;40,"A",IF($F$1-$F120&gt;49,IF($F$1-$F120&gt;59,IF($F$1-$F120&gt;69,"E","D"),"C"),"B")),"JM"),IF($F$1-$F120&gt;19,IF($F$1-$F120&lt;35,"F",IF($F$1-$F120&lt;50,"G","H")),"JŽ"))</f>
        <v>F</v>
      </c>
      <c r="I120" s="27">
        <f>COUNTIF(H$21:H120,H120)</f>
        <v>4</v>
      </c>
      <c r="J120" s="13">
        <v>0.03289351851851852</v>
      </c>
    </row>
    <row r="121" spans="1:10" ht="15" customHeight="1" hidden="1">
      <c r="A121" s="26">
        <v>3</v>
      </c>
      <c r="B121" s="9">
        <v>18</v>
      </c>
      <c r="C121" s="55" t="s">
        <v>156</v>
      </c>
      <c r="D121" s="28" t="s">
        <v>49</v>
      </c>
      <c r="E121" s="8" t="s">
        <v>4</v>
      </c>
      <c r="F121" s="38">
        <v>1998</v>
      </c>
      <c r="G121" s="48" t="s">
        <v>33</v>
      </c>
      <c r="H121" s="27" t="s">
        <v>71</v>
      </c>
      <c r="I121" s="27">
        <f>COUNTIF(H$21:H121,H121)</f>
        <v>5</v>
      </c>
      <c r="J121" s="13">
        <v>0.035289351851851856</v>
      </c>
    </row>
    <row r="122" spans="1:10" ht="15" customHeight="1" hidden="1">
      <c r="A122" s="8">
        <v>78</v>
      </c>
      <c r="B122" s="9">
        <v>2</v>
      </c>
      <c r="C122" s="10" t="s">
        <v>165</v>
      </c>
      <c r="D122" s="28" t="s">
        <v>49</v>
      </c>
      <c r="E122" s="8" t="s">
        <v>4</v>
      </c>
      <c r="F122" s="9">
        <v>1987</v>
      </c>
      <c r="G122" s="12" t="s">
        <v>53</v>
      </c>
      <c r="H122" s="27" t="str">
        <f>IF($E122="m",IF($F$1-$F122&gt;19,IF($F$1-$F122&lt;40,"A",IF($F$1-$F122&gt;49,IF($F$1-$F122&gt;59,IF($F$1-$F122&gt;69,"E","D"),"C"),"B")),"JM"),IF($F$1-$F122&gt;19,IF($F$1-$F122&lt;35,"F",IF($F$1-$F122&lt;50,"G","H")),"JŽ"))</f>
        <v>F</v>
      </c>
      <c r="I122" s="27">
        <f>COUNTIF(H$21:H122,H122)</f>
        <v>6</v>
      </c>
      <c r="J122" s="13">
        <v>0.03861111111111111</v>
      </c>
    </row>
    <row r="123" spans="1:10" ht="15" customHeight="1">
      <c r="A123" s="26">
        <v>1</v>
      </c>
      <c r="B123" s="9">
        <v>75</v>
      </c>
      <c r="C123" s="55" t="s">
        <v>14</v>
      </c>
      <c r="D123" s="28" t="s">
        <v>49</v>
      </c>
      <c r="E123" s="8" t="s">
        <v>4</v>
      </c>
      <c r="F123" s="38">
        <v>1968</v>
      </c>
      <c r="G123" s="48" t="s">
        <v>36</v>
      </c>
      <c r="H123" s="27" t="str">
        <f>IF($E123="m",IF($F$1-$F123&gt;19,IF($F$1-$F123&lt;40,"A",IF($F$1-$F123&gt;49,IF($F$1-$F123&gt;59,IF($F$1-$F123&gt;69,"E","D"),"C"),"B")),"JM"),IF($F$1-$F123&gt;19,IF($F$1-$F123&lt;35,"F",IF($F$1-$F123&lt;50,"G","H")),"JŽ"))</f>
        <v>G</v>
      </c>
      <c r="I123" s="27">
        <v>1</v>
      </c>
      <c r="J123" s="13">
        <v>0.03916666666666666</v>
      </c>
    </row>
    <row r="124" spans="1:10" ht="15" customHeight="1">
      <c r="A124" s="8">
        <v>2</v>
      </c>
      <c r="B124" s="9">
        <v>84</v>
      </c>
      <c r="C124" s="47" t="s">
        <v>102</v>
      </c>
      <c r="D124" s="28" t="s">
        <v>49</v>
      </c>
      <c r="E124" s="8" t="s">
        <v>4</v>
      </c>
      <c r="F124" s="38">
        <v>1973</v>
      </c>
      <c r="G124" s="48" t="s">
        <v>48</v>
      </c>
      <c r="H124" s="27" t="str">
        <f>IF($E124="m",IF($F$1-$F124&gt;19,IF($F$1-$F124&lt;40,"A",IF($F$1-$F124&gt;49,IF($F$1-$F124&gt;59,IF($F$1-$F124&gt;69,"E","D"),"C"),"B")),"JM"),IF($F$1-$F124&gt;19,IF($F$1-$F124&lt;35,"F",IF($F$1-$F124&lt;50,"G","H")),"JŽ"))</f>
        <v>G</v>
      </c>
      <c r="I124" s="27">
        <v>2</v>
      </c>
      <c r="J124" s="13">
        <v>0.040324074074074075</v>
      </c>
    </row>
    <row r="125" spans="1:10" ht="15" customHeight="1">
      <c r="A125" s="8">
        <v>3</v>
      </c>
      <c r="B125" s="9">
        <v>69</v>
      </c>
      <c r="C125" s="35" t="s">
        <v>162</v>
      </c>
      <c r="D125" s="11" t="s">
        <v>49</v>
      </c>
      <c r="E125" s="8" t="s">
        <v>4</v>
      </c>
      <c r="F125" s="38">
        <v>1977</v>
      </c>
      <c r="G125" s="106" t="s">
        <v>134</v>
      </c>
      <c r="H125" s="9" t="str">
        <f>IF($E125="m",IF($F$1-$F125&gt;19,IF($F$1-$F125&lt;40,"A",IF($F$1-$F125&gt;49,IF($F$1-$F125&gt;59,IF($F$1-$F125&gt;69,"E","D"),"C"),"B")),"JM"),IF($F$1-$F125&gt;19,IF($F$1-$F125&lt;35,"F",IF($F$1-$F125&lt;50,"G","H")),"JŽ"))</f>
        <v>G</v>
      </c>
      <c r="I125" s="9">
        <v>3</v>
      </c>
      <c r="J125" s="13">
        <v>0.04290509259259259</v>
      </c>
    </row>
    <row r="126" spans="1:10" ht="15" customHeight="1">
      <c r="A126" s="20"/>
      <c r="B126" s="21"/>
      <c r="C126" s="70" t="s">
        <v>234</v>
      </c>
      <c r="D126" s="59"/>
      <c r="E126" s="20"/>
      <c r="F126" s="61"/>
      <c r="G126" s="62"/>
      <c r="H126" s="21"/>
      <c r="I126" s="21"/>
      <c r="J126" s="60"/>
    </row>
    <row r="127" spans="1:10" ht="15" customHeight="1">
      <c r="A127" s="8">
        <v>1</v>
      </c>
      <c r="B127" s="9">
        <v>17</v>
      </c>
      <c r="C127" s="47" t="s">
        <v>123</v>
      </c>
      <c r="D127" s="11" t="s">
        <v>49</v>
      </c>
      <c r="E127" s="8" t="s">
        <v>4</v>
      </c>
      <c r="F127" s="38">
        <v>1958</v>
      </c>
      <c r="G127" s="48" t="s">
        <v>45</v>
      </c>
      <c r="H127" s="9" t="str">
        <f>IF($E127="m",IF($F$1-$F127&gt;19,IF($F$1-$F127&lt;40,"A",IF($F$1-$F127&gt;49,IF($F$1-$F127&gt;59,IF($F$1-$F127&gt;69,"E","D"),"C"),"B")),"JM"),IF($F$1-$F127&gt;19,IF($F$1-$F127&lt;35,"F",IF($F$1-$F127&lt;50,"G","H")),"JŽ"))</f>
        <v>H</v>
      </c>
      <c r="I127" s="9">
        <v>1</v>
      </c>
      <c r="J127" s="13">
        <v>0.03525462962962963</v>
      </c>
    </row>
    <row r="128" spans="1:10" ht="15" customHeight="1">
      <c r="A128" s="26">
        <v>2</v>
      </c>
      <c r="B128" s="9">
        <v>5</v>
      </c>
      <c r="C128" s="47" t="s">
        <v>10</v>
      </c>
      <c r="D128" s="28" t="s">
        <v>49</v>
      </c>
      <c r="E128" s="8" t="s">
        <v>4</v>
      </c>
      <c r="F128" s="38">
        <v>1963</v>
      </c>
      <c r="G128" s="48" t="s">
        <v>79</v>
      </c>
      <c r="H128" s="27" t="str">
        <f>IF($E128="m",IF($F$1-$F128&gt;19,IF($F$1-$F128&lt;40,"A",IF($F$1-$F128&gt;49,IF($F$1-$F128&gt;59,IF($F$1-$F128&gt;69,"E","D"),"C"),"B")),"JM"),IF($F$1-$F128&gt;19,IF($F$1-$F128&lt;35,"F",IF($F$1-$F128&lt;50,"G","H")),"JŽ"))</f>
        <v>H</v>
      </c>
      <c r="I128" s="27">
        <v>2</v>
      </c>
      <c r="J128" s="13">
        <v>0.035370370370370365</v>
      </c>
    </row>
    <row r="129" spans="1:10" ht="15" customHeight="1">
      <c r="A129" s="8">
        <v>3</v>
      </c>
      <c r="B129" s="9">
        <v>32</v>
      </c>
      <c r="C129" s="55" t="s">
        <v>26</v>
      </c>
      <c r="D129" s="28" t="s">
        <v>49</v>
      </c>
      <c r="E129" s="8" t="s">
        <v>4</v>
      </c>
      <c r="F129" s="38">
        <v>1957</v>
      </c>
      <c r="G129" s="106" t="s">
        <v>145</v>
      </c>
      <c r="H129" s="27" t="str">
        <f>IF($E129="m",IF($F$1-$F129&gt;19,IF($F$1-$F129&lt;40,"A",IF($F$1-$F129&gt;49,IF($F$1-$F129&gt;59,IF($F$1-$F129&gt;69,"E","D"),"C"),"B")),"JM"),IF($F$1-$F129&gt;19,IF($F$1-$F129&lt;35,"F",IF($F$1-$F129&lt;50,"G","H")),"JŽ"))</f>
        <v>H</v>
      </c>
      <c r="I129" s="27">
        <v>3</v>
      </c>
      <c r="J129" s="13">
        <v>0.036377314814814814</v>
      </c>
    </row>
    <row r="132" spans="1:11" s="99" customFormat="1" ht="12" customHeight="1">
      <c r="A132" s="207" t="s">
        <v>75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97"/>
    </row>
    <row r="133" spans="1:11" s="99" customFormat="1" ht="12.75" customHeight="1">
      <c r="A133" s="207" t="s">
        <v>76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97"/>
    </row>
  </sheetData>
  <sheetProtection/>
  <mergeCells count="7">
    <mergeCell ref="A133:J133"/>
    <mergeCell ref="A3:J3"/>
    <mergeCell ref="A4:J4"/>
    <mergeCell ref="A5:B5"/>
    <mergeCell ref="A106:C106"/>
    <mergeCell ref="A6:C6"/>
    <mergeCell ref="A132:J1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2017-07-23T14:25:03Z</cp:lastPrinted>
  <dcterms:created xsi:type="dcterms:W3CDTF">2006-08-10T15:02:00Z</dcterms:created>
  <dcterms:modified xsi:type="dcterms:W3CDTF">2017-07-23T19:17:09Z</dcterms:modified>
  <cp:category/>
  <cp:version/>
  <cp:contentType/>
  <cp:contentStatus/>
</cp:coreProperties>
</file>