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Polmaratón" sheetId="1" r:id="rId1"/>
    <sheet name="10 km" sheetId="2" r:id="rId2"/>
    <sheet name="Kategórie polmaratón" sheetId="3" r:id="rId3"/>
    <sheet name="Kategórie 10 km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<sst xmlns="http://schemas.openxmlformats.org/spreadsheetml/2006/main" count="926" uniqueCount="207">
  <si>
    <t>Meno</t>
  </si>
  <si>
    <t>Oddiel</t>
  </si>
  <si>
    <t>Čas</t>
  </si>
  <si>
    <t>m</t>
  </si>
  <si>
    <t>ž</t>
  </si>
  <si>
    <t>m/ž</t>
  </si>
  <si>
    <t>dátum</t>
  </si>
  <si>
    <t>Kat.</t>
  </si>
  <si>
    <t>Por.v kat.</t>
  </si>
  <si>
    <t>Rok nar.</t>
  </si>
  <si>
    <t xml:space="preserve">Pudelský Andrej </t>
  </si>
  <si>
    <t xml:space="preserve">Boros Róbert </t>
  </si>
  <si>
    <t xml:space="preserve">Jaššo Jozef </t>
  </si>
  <si>
    <t xml:space="preserve">Benedik Štefan </t>
  </si>
  <si>
    <t xml:space="preserve">Bačík Peter </t>
  </si>
  <si>
    <t>ProRun Moldava</t>
  </si>
  <si>
    <t>Košice</t>
  </si>
  <si>
    <t>BK Spartak Medzev</t>
  </si>
  <si>
    <t>BK Steel Košice</t>
  </si>
  <si>
    <t>Active Life</t>
  </si>
  <si>
    <t>M</t>
  </si>
  <si>
    <t>štát</t>
  </si>
  <si>
    <t>SVK</t>
  </si>
  <si>
    <t>UKR</t>
  </si>
  <si>
    <t>Z</t>
  </si>
  <si>
    <t>Poproč</t>
  </si>
  <si>
    <t>F</t>
  </si>
  <si>
    <t>21,1 km</t>
  </si>
  <si>
    <t>Hlavný rozhodca: Peter Buc, 0905299189, peter.buc59@gmail.com</t>
  </si>
  <si>
    <t>Výsledky spracovala: Anna Bucová</t>
  </si>
  <si>
    <t>10 km</t>
  </si>
  <si>
    <t>muži nad 70 rokov</t>
  </si>
  <si>
    <t>Por.čís.</t>
  </si>
  <si>
    <t>Por. v kat.</t>
  </si>
  <si>
    <t>Št.č.</t>
  </si>
  <si>
    <t>Výsledková listina 15. ročníka Hámorníckeho polmaratónu v Medzeve - dňa 8. 7. 2017</t>
  </si>
  <si>
    <t>2. ročník Hámorníckej desiatky</t>
  </si>
  <si>
    <t xml:space="preserve">Bakó Jozef </t>
  </si>
  <si>
    <t xml:space="preserve">Baláž Jaro </t>
  </si>
  <si>
    <t xml:space="preserve">Bendszuch Tomáš </t>
  </si>
  <si>
    <t xml:space="preserve">Bodnár Michal </t>
  </si>
  <si>
    <t xml:space="preserve">Domaracká Katarína </t>
  </si>
  <si>
    <t xml:space="preserve">Fotul Juraj </t>
  </si>
  <si>
    <t xml:space="preserve">Francová Miroslava </t>
  </si>
  <si>
    <t xml:space="preserve">Garčár Ján </t>
  </si>
  <si>
    <t xml:space="preserve">Gedeon Andrej </t>
  </si>
  <si>
    <t xml:space="preserve">Gladiš Ladislav </t>
  </si>
  <si>
    <t>Halász Ladislav</t>
  </si>
  <si>
    <t xml:space="preserve">Himič Anton </t>
  </si>
  <si>
    <t xml:space="preserve">Hvizdoš Marek </t>
  </si>
  <si>
    <t xml:space="preserve">Juríček Milan </t>
  </si>
  <si>
    <t xml:space="preserve">Kardoš Ivan </t>
  </si>
  <si>
    <t xml:space="preserve">Kassay Vojtech </t>
  </si>
  <si>
    <t xml:space="preserve">Koniar Jozef </t>
  </si>
  <si>
    <t xml:space="preserve">Malyy Anatoliy </t>
  </si>
  <si>
    <t xml:space="preserve">Mester Ladislav </t>
  </si>
  <si>
    <t xml:space="preserve">Mihók Imrich </t>
  </si>
  <si>
    <t xml:space="preserve">Onofrej Erik </t>
  </si>
  <si>
    <t xml:space="preserve">Pástor Juraj </t>
  </si>
  <si>
    <t xml:space="preserve">Petráš Branislav </t>
  </si>
  <si>
    <t xml:space="preserve">Polák Peter </t>
  </si>
  <si>
    <t xml:space="preserve">Popovič Miloš </t>
  </si>
  <si>
    <t xml:space="preserve">Ružik Andrej </t>
  </si>
  <si>
    <t xml:space="preserve">Sabol Peter </t>
  </si>
  <si>
    <t>Szakacs Marek</t>
  </si>
  <si>
    <t xml:space="preserve">Šucová Ivana </t>
  </si>
  <si>
    <t xml:space="preserve">Varga Róbert </t>
  </si>
  <si>
    <t xml:space="preserve">Vargová Tereza </t>
  </si>
  <si>
    <t xml:space="preserve">Vilk Július </t>
  </si>
  <si>
    <t xml:space="preserve">Zelenák Kamil </t>
  </si>
  <si>
    <t>o5 BK Furča Košice</t>
  </si>
  <si>
    <t>Active  Life Košice</t>
  </si>
  <si>
    <t>AK Maratón Rožňava </t>
  </si>
  <si>
    <t>BK Spartak Medzev </t>
  </si>
  <si>
    <t>SRTG Košice </t>
  </si>
  <si>
    <t>VU 4650</t>
  </si>
  <si>
    <t>bart.sk </t>
  </si>
  <si>
    <t>BK Steel Košice </t>
  </si>
  <si>
    <t>ProRun Moldava </t>
  </si>
  <si>
    <t>Koinonia Ján Krstiteľ</t>
  </si>
  <si>
    <t>MARAS Team </t>
  </si>
  <si>
    <t>BK Pesa Košice</t>
  </si>
  <si>
    <t>Malyy team Ukrajina</t>
  </si>
  <si>
    <t>Belle Export Import KE </t>
  </si>
  <si>
    <t>AK Maratón Rožňava</t>
  </si>
  <si>
    <t>Active Life Košice </t>
  </si>
  <si>
    <t>Nature decor Košice </t>
  </si>
  <si>
    <t>MARAS Team</t>
  </si>
  <si>
    <t>Spišská Nová Ves</t>
  </si>
  <si>
    <t xml:space="preserve">Balogová Barbora </t>
  </si>
  <si>
    <t xml:space="preserve">Demko Maroš </t>
  </si>
  <si>
    <t xml:space="preserve">Džuberová Marianna </t>
  </si>
  <si>
    <t xml:space="preserve">Halveland Alena </t>
  </si>
  <si>
    <t xml:space="preserve">Jaroš Marcel </t>
  </si>
  <si>
    <t xml:space="preserve">Klamarčík Jakub </t>
  </si>
  <si>
    <t xml:space="preserve">Klemová Tinka </t>
  </si>
  <si>
    <t xml:space="preserve">Koniarová Magdaléna </t>
  </si>
  <si>
    <t xml:space="preserve">Lašutová Renáta </t>
  </si>
  <si>
    <t xml:space="preserve">Mačura Peter </t>
  </si>
  <si>
    <t xml:space="preserve">Maras Ladislav </t>
  </si>
  <si>
    <t xml:space="preserve">Pado Rudolf </t>
  </si>
  <si>
    <t xml:space="preserve">Paľovčík Anton </t>
  </si>
  <si>
    <t xml:space="preserve">Petrová Jana </t>
  </si>
  <si>
    <t xml:space="preserve">Pudelská Ivana </t>
  </si>
  <si>
    <t xml:space="preserve">Štofková Zuzana </t>
  </si>
  <si>
    <t xml:space="preserve">Tatranský Tomáš </t>
  </si>
  <si>
    <t xml:space="preserve">Vlček Marián </t>
  </si>
  <si>
    <t xml:space="preserve">Vrbiaková Edita </t>
  </si>
  <si>
    <t>Želinský Viktor</t>
  </si>
  <si>
    <t> 1998</t>
  </si>
  <si>
    <t> 1985</t>
  </si>
  <si>
    <t> 1974</t>
  </si>
  <si>
    <t> 1981</t>
  </si>
  <si>
    <t> 1979</t>
  </si>
  <si>
    <t> 1991</t>
  </si>
  <si>
    <t> 1975</t>
  </si>
  <si>
    <t> 1968</t>
  </si>
  <si>
    <t> 1963</t>
  </si>
  <si>
    <t> 1969</t>
  </si>
  <si>
    <t> 1983</t>
  </si>
  <si>
    <t> 1978</t>
  </si>
  <si>
    <t>Košice </t>
  </si>
  <si>
    <t>Biatlon Šk Prešov</t>
  </si>
  <si>
    <t>Šemša v pohybe </t>
  </si>
  <si>
    <t>HASIČI Žilinská univerzita </t>
  </si>
  <si>
    <t>BK Pesa Košice </t>
  </si>
  <si>
    <t>Active Life </t>
  </si>
  <si>
    <t>Liptovský Mikuláš </t>
  </si>
  <si>
    <t>Cassa Hills</t>
  </si>
  <si>
    <t>Maxx team-Shadow</t>
  </si>
  <si>
    <t> o5 BK Furča Košice</t>
  </si>
  <si>
    <t>Pro Run Moldava </t>
  </si>
  <si>
    <t>Pribičko Peter</t>
  </si>
  <si>
    <t>ŽSR Košice</t>
  </si>
  <si>
    <t>Výsledková listina Hámorníckeho polmaratónu v Medzeve - dňa 8. 7. 2017</t>
  </si>
  <si>
    <t>15. ročník</t>
  </si>
  <si>
    <t>Macejáková Soňa</t>
  </si>
  <si>
    <t>Priatelia behu Ležerného,SPEED 4 DOGS</t>
  </si>
  <si>
    <t>Tatranský Ľubor</t>
  </si>
  <si>
    <t>Bača Radoslav</t>
  </si>
  <si>
    <t>Active life Košice</t>
  </si>
  <si>
    <t>Ruščák Maroš</t>
  </si>
  <si>
    <t>Puchír Kamil</t>
  </si>
  <si>
    <t>Bijacovský Ondrej</t>
  </si>
  <si>
    <t>ŠKB Budimír</t>
  </si>
  <si>
    <t>Fedor Ondrej</t>
  </si>
  <si>
    <t>ROAD RUNNERS Prešov</t>
  </si>
  <si>
    <t>Semaník Ján</t>
  </si>
  <si>
    <t>Belko Zdenko</t>
  </si>
  <si>
    <t>Užák Matúš</t>
  </si>
  <si>
    <t>Spiš Market</t>
  </si>
  <si>
    <t>Parkanský Tibor</t>
  </si>
  <si>
    <t>Sopka Seňa</t>
  </si>
  <si>
    <t>Pocoš Róbert</t>
  </si>
  <si>
    <t>Lučenec</t>
  </si>
  <si>
    <t>Kolesár Tomáš</t>
  </si>
  <si>
    <t>Sady nad Torysou</t>
  </si>
  <si>
    <t>Mederová Erika</t>
  </si>
  <si>
    <t>Nižný Medzev</t>
  </si>
  <si>
    <t>Živkov Benjamín</t>
  </si>
  <si>
    <t>ATU Košice</t>
  </si>
  <si>
    <t>Andrejko Ondrej</t>
  </si>
  <si>
    <t>Gemer runners</t>
  </si>
  <si>
    <t>Ďurán Ján</t>
  </si>
  <si>
    <t>ŠK Tempo Tornaľa</t>
  </si>
  <si>
    <t>A</t>
  </si>
  <si>
    <t>Benedik Tomáš</t>
  </si>
  <si>
    <t>Dzureň Rudolf</t>
  </si>
  <si>
    <t>Malá Ida</t>
  </si>
  <si>
    <t>Stanek František</t>
  </si>
  <si>
    <t>MTC Vyšná Šebastová</t>
  </si>
  <si>
    <t>Roob Roland</t>
  </si>
  <si>
    <t>Medzev</t>
  </si>
  <si>
    <t>Toderiška Miroslav</t>
  </si>
  <si>
    <t>Mantič Rastislav</t>
  </si>
  <si>
    <t>Amrich Jozef</t>
  </si>
  <si>
    <t>Praha</t>
  </si>
  <si>
    <t>Tašeková Alexandra</t>
  </si>
  <si>
    <t>Moldava nad Bodvou</t>
  </si>
  <si>
    <t>Baloga Štefan ml.</t>
  </si>
  <si>
    <t>Kubíková Marianna</t>
  </si>
  <si>
    <t>Katunský Marián</t>
  </si>
  <si>
    <t>BK STEEL Košice</t>
  </si>
  <si>
    <t>Lazorčík Peter</t>
  </si>
  <si>
    <t>Dunčko Michal</t>
  </si>
  <si>
    <t>Adamča Michal</t>
  </si>
  <si>
    <t>Galanta</t>
  </si>
  <si>
    <t>Adamča Marek</t>
  </si>
  <si>
    <t>Farkašová Alena</t>
  </si>
  <si>
    <t>AC Michalovce</t>
  </si>
  <si>
    <t>Bányiaová Martina</t>
  </si>
  <si>
    <t>Janovič Peter</t>
  </si>
  <si>
    <t>Acitve life Košice</t>
  </si>
  <si>
    <t>Karčák Juraj</t>
  </si>
  <si>
    <t>Hačava</t>
  </si>
  <si>
    <t>Butkay Peter</t>
  </si>
  <si>
    <t>Krivda Jozef</t>
  </si>
  <si>
    <t>DACHprod</t>
  </si>
  <si>
    <t>Bányai Štefan</t>
  </si>
  <si>
    <t>Por. čís.</t>
  </si>
  <si>
    <t>DAIKIN Japan</t>
  </si>
  <si>
    <t>Herich Ludvik</t>
  </si>
  <si>
    <t>Kiráľ Róbert</t>
  </si>
  <si>
    <t>ženy  - 10 km</t>
  </si>
  <si>
    <t>muži - 10 km</t>
  </si>
  <si>
    <t>Por.  v kat.</t>
  </si>
  <si>
    <t>,,,</t>
  </si>
</sst>
</file>

<file path=xl/styles.xml><?xml version="1.0" encoding="utf-8"?>
<styleSheet xmlns="http://schemas.openxmlformats.org/spreadsheetml/2006/main">
  <numFmts count="2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[$-41B]d\.\ mmmm\ yyyy"/>
    <numFmt numFmtId="181" formatCode="#,##0.00_ ;\-#,##0.00\ "/>
    <numFmt numFmtId="182" formatCode="#,##0_ ;\-#,##0\ "/>
    <numFmt numFmtId="183" formatCode="mmm/yyyy"/>
  </numFmts>
  <fonts count="66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10"/>
      <name val="Arial Narrow"/>
      <family val="2"/>
    </font>
    <font>
      <sz val="10"/>
      <color indexed="30"/>
      <name val="Arial Narrow"/>
      <family val="2"/>
    </font>
    <font>
      <sz val="10"/>
      <color indexed="17"/>
      <name val="Arial Narrow"/>
      <family val="2"/>
    </font>
    <font>
      <sz val="8"/>
      <color indexed="17"/>
      <name val="Arial Narrow"/>
      <family val="2"/>
    </font>
    <font>
      <sz val="8"/>
      <color indexed="10"/>
      <name val="Arial Narrow"/>
      <family val="2"/>
    </font>
    <font>
      <sz val="8"/>
      <color indexed="30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color indexed="30"/>
      <name val="Arial Narrow"/>
      <family val="2"/>
    </font>
    <font>
      <b/>
      <sz val="10"/>
      <color indexed="10"/>
      <name val="Arial Narrow"/>
      <family val="2"/>
    </font>
    <font>
      <b/>
      <sz val="8"/>
      <color indexed="17"/>
      <name val="Arial Narrow"/>
      <family val="2"/>
    </font>
    <font>
      <b/>
      <sz val="10"/>
      <color indexed="30"/>
      <name val="Arial Narrow"/>
      <family val="2"/>
    </font>
    <font>
      <b/>
      <sz val="10"/>
      <color indexed="17"/>
      <name val="Arial Narrow"/>
      <family val="2"/>
    </font>
    <font>
      <b/>
      <sz val="8"/>
      <color indexed="10"/>
      <name val="Arial Narrow"/>
      <family val="2"/>
    </font>
    <font>
      <b/>
      <sz val="11"/>
      <color indexed="8"/>
      <name val="Arial Narrow"/>
      <family val="2"/>
    </font>
    <font>
      <b/>
      <sz val="12"/>
      <color indexed="10"/>
      <name val="Arial Narrow"/>
      <family val="2"/>
    </font>
    <font>
      <b/>
      <sz val="11"/>
      <color indexed="10"/>
      <name val="Arial Narrow"/>
      <family val="2"/>
    </font>
    <font>
      <b/>
      <sz val="9"/>
      <color indexed="10"/>
      <name val="Arial Narrow"/>
      <family val="2"/>
    </font>
    <font>
      <b/>
      <sz val="12"/>
      <color indexed="17"/>
      <name val="Arial Narrow"/>
      <family val="2"/>
    </font>
    <font>
      <b/>
      <sz val="11"/>
      <color indexed="17"/>
      <name val="Arial Narrow"/>
      <family val="2"/>
    </font>
    <font>
      <b/>
      <sz val="9"/>
      <color indexed="17"/>
      <name val="Arial Narrow"/>
      <family val="2"/>
    </font>
    <font>
      <b/>
      <sz val="12"/>
      <color indexed="30"/>
      <name val="Arial Narrow"/>
      <family val="2"/>
    </font>
    <font>
      <b/>
      <sz val="11"/>
      <color indexed="30"/>
      <name val="Arial Narrow"/>
      <family val="2"/>
    </font>
    <font>
      <b/>
      <sz val="9"/>
      <color indexed="30"/>
      <name val="Arial Narrow"/>
      <family val="2"/>
    </font>
    <font>
      <b/>
      <sz val="13"/>
      <color indexed="8"/>
      <name val="Arial Narrow"/>
      <family val="2"/>
    </font>
    <font>
      <b/>
      <sz val="7"/>
      <color indexed="10"/>
      <name val="Arial Narrow"/>
      <family val="2"/>
    </font>
    <font>
      <b/>
      <sz val="8"/>
      <color indexed="9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25" fillId="0" borderId="7" applyNumberFormat="0" applyFill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24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35" fillId="2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21" fontId="32" fillId="24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6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46" fontId="32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21" fontId="34" fillId="0" borderId="10" xfId="0" applyNumberFormat="1" applyFont="1" applyBorder="1" applyAlignment="1">
      <alignment horizontal="center" vertical="center"/>
    </xf>
    <xf numFmtId="21" fontId="3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0" xfId="0" applyFont="1" applyBorder="1" applyAlignment="1">
      <alignment vertical="center" wrapText="1"/>
    </xf>
    <xf numFmtId="0" fontId="46" fillId="24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46" fillId="24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53" fillId="24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/>
    </xf>
    <xf numFmtId="21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1" fontId="54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/>
    </xf>
    <xf numFmtId="21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58" fillId="24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0" fontId="61" fillId="24" borderId="10" xfId="0" applyFont="1" applyFill="1" applyBorder="1" applyAlignment="1">
      <alignment horizontal="center" vertical="center"/>
    </xf>
    <xf numFmtId="0" fontId="60" fillId="24" borderId="10" xfId="0" applyFont="1" applyFill="1" applyBorder="1" applyAlignment="1">
      <alignment horizontal="center" vertical="center"/>
    </xf>
    <xf numFmtId="0" fontId="62" fillId="24" borderId="10" xfId="0" applyFont="1" applyFill="1" applyBorder="1" applyAlignment="1">
      <alignment vertical="center"/>
    </xf>
    <xf numFmtId="0" fontId="62" fillId="0" borderId="10" xfId="0" applyFont="1" applyFill="1" applyBorder="1" applyAlignment="1">
      <alignment horizontal="center" vertical="center"/>
    </xf>
    <xf numFmtId="21" fontId="60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0" fontId="57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  <xf numFmtId="1" fontId="57" fillId="0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1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21" fontId="53" fillId="24" borderId="1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46" fontId="53" fillId="24" borderId="10" xfId="0" applyNumberFormat="1" applyFont="1" applyFill="1" applyBorder="1" applyAlignment="1">
      <alignment horizontal="center" vertical="center"/>
    </xf>
    <xf numFmtId="0" fontId="53" fillId="24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21" fontId="53" fillId="24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1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8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21" fontId="58" fillId="24" borderId="10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21" fontId="58" fillId="0" borderId="10" xfId="0" applyNumberFormat="1" applyFont="1" applyBorder="1" applyAlignment="1">
      <alignment horizontal="center" vertical="center"/>
    </xf>
    <xf numFmtId="0" fontId="59" fillId="24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51" fillId="24" borderId="10" xfId="0" applyFont="1" applyFill="1" applyBorder="1" applyAlignment="1">
      <alignment vertical="center"/>
    </xf>
    <xf numFmtId="0" fontId="61" fillId="0" borderId="10" xfId="0" applyFont="1" applyBorder="1" applyAlignment="1">
      <alignment vertical="center" wrapText="1"/>
    </xf>
    <xf numFmtId="0" fontId="62" fillId="24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21" fontId="61" fillId="24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55" fillId="24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vertical="center" wrapText="1"/>
    </xf>
    <xf numFmtId="0" fontId="56" fillId="24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21" fontId="55" fillId="24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48" fillId="24" borderId="10" xfId="0" applyFont="1" applyFill="1" applyBorder="1" applyAlignment="1">
      <alignment horizontal="center" vertical="center"/>
    </xf>
    <xf numFmtId="0" fontId="52" fillId="24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21" fontId="48" fillId="24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0" fontId="50" fillId="24" borderId="10" xfId="0" applyFont="1" applyFill="1" applyBorder="1" applyAlignment="1">
      <alignment horizontal="center" vertical="center"/>
    </xf>
    <xf numFmtId="0" fontId="47" fillId="24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21" fontId="50" fillId="24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51" fillId="24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49" fillId="24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49" fillId="24" borderId="10" xfId="0" applyFont="1" applyFill="1" applyBorder="1" applyAlignment="1">
      <alignment vertical="center"/>
    </xf>
    <xf numFmtId="21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21" fontId="51" fillId="24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3" fillId="0" borderId="12" xfId="0" applyFont="1" applyBorder="1" applyAlignment="1">
      <alignment horizontal="left" vertical="center"/>
    </xf>
    <xf numFmtId="0" fontId="65" fillId="0" borderId="0" xfId="0" applyFont="1" applyFill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Poznámka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57421875" style="2" customWidth="1"/>
    <col min="2" max="2" width="5.57421875" style="2" customWidth="1"/>
    <col min="3" max="3" width="17.421875" style="9" customWidth="1"/>
    <col min="4" max="4" width="4.00390625" style="2" customWidth="1"/>
    <col min="5" max="5" width="4.00390625" style="3" customWidth="1"/>
    <col min="6" max="6" width="4.28125" style="4" customWidth="1"/>
    <col min="7" max="7" width="22.00390625" style="5" customWidth="1"/>
    <col min="8" max="8" width="4.7109375" style="6" customWidth="1"/>
    <col min="9" max="9" width="5.140625" style="6" customWidth="1"/>
    <col min="10" max="10" width="10.00390625" style="2" customWidth="1"/>
    <col min="11" max="11" width="3.421875" style="7" hidden="1" customWidth="1"/>
    <col min="12" max="12" width="4.8515625" style="8" hidden="1" customWidth="1"/>
    <col min="13" max="16384" width="9.140625" style="9" customWidth="1"/>
  </cols>
  <sheetData>
    <row r="1" spans="5:6" ht="1.5" customHeight="1">
      <c r="E1" s="3" t="s">
        <v>6</v>
      </c>
      <c r="F1" s="4">
        <v>2017</v>
      </c>
    </row>
    <row r="2" ht="18.75" customHeight="1"/>
    <row r="3" spans="1:12" s="213" customFormat="1" ht="20.25" customHeight="1">
      <c r="A3" s="240" t="s">
        <v>134</v>
      </c>
      <c r="B3" s="240"/>
      <c r="C3" s="240"/>
      <c r="D3" s="240"/>
      <c r="E3" s="240"/>
      <c r="F3" s="240"/>
      <c r="G3" s="240"/>
      <c r="H3" s="240"/>
      <c r="I3" s="240"/>
      <c r="J3" s="240"/>
      <c r="K3" s="211"/>
      <c r="L3" s="212"/>
    </row>
    <row r="4" spans="1:12" s="73" customFormat="1" ht="17.25" customHeight="1">
      <c r="A4" s="239" t="s">
        <v>135</v>
      </c>
      <c r="B4" s="239"/>
      <c r="C4" s="239"/>
      <c r="D4" s="239"/>
      <c r="E4" s="239"/>
      <c r="F4" s="239"/>
      <c r="G4" s="239"/>
      <c r="H4" s="239"/>
      <c r="I4" s="239"/>
      <c r="J4" s="239"/>
      <c r="K4" s="71"/>
      <c r="L4" s="72"/>
    </row>
    <row r="5" spans="1:12" s="74" customFormat="1" ht="13.5">
      <c r="A5" s="237" t="s">
        <v>27</v>
      </c>
      <c r="B5" s="237"/>
      <c r="D5" s="75"/>
      <c r="E5" s="76"/>
      <c r="F5" s="77"/>
      <c r="G5" s="247" t="s">
        <v>206</v>
      </c>
      <c r="H5" s="210"/>
      <c r="I5" s="210"/>
      <c r="J5" s="75"/>
      <c r="K5" s="71"/>
      <c r="L5" s="78"/>
    </row>
    <row r="6" spans="1:12" s="87" customFormat="1" ht="34.5" customHeight="1">
      <c r="A6" s="79" t="s">
        <v>199</v>
      </c>
      <c r="B6" s="80" t="s">
        <v>34</v>
      </c>
      <c r="C6" s="81" t="s">
        <v>0</v>
      </c>
      <c r="D6" s="82" t="s">
        <v>21</v>
      </c>
      <c r="E6" s="82" t="s">
        <v>5</v>
      </c>
      <c r="F6" s="83" t="s">
        <v>9</v>
      </c>
      <c r="G6" s="84" t="s">
        <v>1</v>
      </c>
      <c r="H6" s="111" t="s">
        <v>7</v>
      </c>
      <c r="I6" s="185" t="s">
        <v>205</v>
      </c>
      <c r="J6" s="85" t="s">
        <v>2</v>
      </c>
      <c r="K6" s="82" t="s">
        <v>20</v>
      </c>
      <c r="L6" s="86" t="s">
        <v>24</v>
      </c>
    </row>
    <row r="7" spans="1:12" s="91" customFormat="1" ht="15" customHeight="1">
      <c r="A7" s="214">
        <v>1</v>
      </c>
      <c r="B7" s="214">
        <v>82</v>
      </c>
      <c r="C7" s="206" t="s">
        <v>54</v>
      </c>
      <c r="D7" s="215" t="s">
        <v>23</v>
      </c>
      <c r="E7" s="204" t="s">
        <v>3</v>
      </c>
      <c r="F7" s="216">
        <v>1974</v>
      </c>
      <c r="G7" s="217" t="s">
        <v>82</v>
      </c>
      <c r="H7" s="204" t="s">
        <v>165</v>
      </c>
      <c r="I7" s="204">
        <f>COUNTIF(H$7:H7,H7)</f>
        <v>1</v>
      </c>
      <c r="J7" s="218">
        <v>0.05626157407407407</v>
      </c>
      <c r="K7" s="97"/>
      <c r="L7" s="114">
        <v>10</v>
      </c>
    </row>
    <row r="8" spans="1:12" s="91" customFormat="1" ht="15" customHeight="1">
      <c r="A8" s="214">
        <v>2</v>
      </c>
      <c r="B8" s="214">
        <v>58</v>
      </c>
      <c r="C8" s="206" t="s">
        <v>61</v>
      </c>
      <c r="D8" s="215" t="s">
        <v>22</v>
      </c>
      <c r="E8" s="204" t="s">
        <v>3</v>
      </c>
      <c r="F8" s="216">
        <v>1972</v>
      </c>
      <c r="G8" s="217" t="s">
        <v>18</v>
      </c>
      <c r="H8" s="204" t="str">
        <f aca="true" t="shared" si="0" ref="H8:H43">IF($E8="m",IF($F$1-$F8&gt;19,IF($F$1-$F8&lt;40,"A",IF($F$1-$F8&gt;49,IF($F$1-$F8&gt;59,IF($F$1-$F8&gt;69,"E","D"),"C"),"B")),"JM"),IF($F$1-$F8&gt;19,IF($F$1-$F8&lt;40,"F",IF($F$1-$F8&lt;50,"G","H")),"JŽ"))</f>
        <v>B</v>
      </c>
      <c r="I8" s="204">
        <f>COUNTIF(H$7:H8,H8)</f>
        <v>1</v>
      </c>
      <c r="J8" s="218">
        <v>0.0566550925925926</v>
      </c>
      <c r="K8" s="97"/>
      <c r="L8" s="114">
        <v>10</v>
      </c>
    </row>
    <row r="9" spans="1:12" s="93" customFormat="1" ht="15" customHeight="1">
      <c r="A9" s="222">
        <v>3</v>
      </c>
      <c r="B9" s="222">
        <v>80</v>
      </c>
      <c r="C9" s="199" t="s">
        <v>163</v>
      </c>
      <c r="D9" s="223" t="s">
        <v>22</v>
      </c>
      <c r="E9" s="197" t="s">
        <v>3</v>
      </c>
      <c r="F9" s="224">
        <v>1969</v>
      </c>
      <c r="G9" s="225" t="s">
        <v>164</v>
      </c>
      <c r="H9" s="197" t="str">
        <f t="shared" si="0"/>
        <v>B</v>
      </c>
      <c r="I9" s="197">
        <f>COUNTIF(H$7:H9,H9)</f>
        <v>2</v>
      </c>
      <c r="J9" s="226">
        <v>0.05984953703703704</v>
      </c>
      <c r="K9" s="90"/>
      <c r="L9" s="135">
        <v>10</v>
      </c>
    </row>
    <row r="10" spans="1:12" s="93" customFormat="1" ht="15" customHeight="1">
      <c r="A10" s="222">
        <v>4</v>
      </c>
      <c r="B10" s="222">
        <v>56</v>
      </c>
      <c r="C10" s="199" t="s">
        <v>57</v>
      </c>
      <c r="D10" s="223" t="s">
        <v>22</v>
      </c>
      <c r="E10" s="197" t="s">
        <v>3</v>
      </c>
      <c r="F10" s="224">
        <v>1981</v>
      </c>
      <c r="G10" s="225" t="s">
        <v>70</v>
      </c>
      <c r="H10" s="197" t="str">
        <f t="shared" si="0"/>
        <v>A</v>
      </c>
      <c r="I10" s="197">
        <f>COUNTIF(H$7:H10,H10)</f>
        <v>2</v>
      </c>
      <c r="J10" s="226">
        <v>0.06048611111111111</v>
      </c>
      <c r="K10" s="90"/>
      <c r="L10" s="135">
        <v>0</v>
      </c>
    </row>
    <row r="11" spans="1:12" s="94" customFormat="1" ht="15" customHeight="1">
      <c r="A11" s="228">
        <v>5</v>
      </c>
      <c r="B11" s="125">
        <v>69</v>
      </c>
      <c r="C11" s="229" t="s">
        <v>142</v>
      </c>
      <c r="D11" s="230" t="s">
        <v>22</v>
      </c>
      <c r="E11" s="231" t="s">
        <v>3</v>
      </c>
      <c r="F11" s="193">
        <v>1976</v>
      </c>
      <c r="G11" s="232" t="s">
        <v>17</v>
      </c>
      <c r="H11" s="193" t="str">
        <f t="shared" si="0"/>
        <v>B</v>
      </c>
      <c r="I11" s="193">
        <f>COUNTIF(H$7:H11,H11)</f>
        <v>3</v>
      </c>
      <c r="J11" s="233">
        <v>0.060972222222222226</v>
      </c>
      <c r="K11" s="92"/>
      <c r="L11" s="125">
        <v>0</v>
      </c>
    </row>
    <row r="12" spans="1:12" ht="15" customHeight="1">
      <c r="A12" s="17">
        <v>6</v>
      </c>
      <c r="B12" s="17">
        <v>54</v>
      </c>
      <c r="C12" s="13" t="s">
        <v>10</v>
      </c>
      <c r="D12" s="14" t="s">
        <v>22</v>
      </c>
      <c r="E12" s="18" t="s">
        <v>3</v>
      </c>
      <c r="F12" s="15">
        <v>1977</v>
      </c>
      <c r="G12" s="27" t="s">
        <v>70</v>
      </c>
      <c r="H12" s="18" t="str">
        <f t="shared" si="0"/>
        <v>B</v>
      </c>
      <c r="I12" s="18">
        <f>COUNTIF(H$7:H12,H12)</f>
        <v>4</v>
      </c>
      <c r="J12" s="22">
        <v>0.06387731481481482</v>
      </c>
      <c r="K12" s="32"/>
      <c r="L12" s="16">
        <v>0</v>
      </c>
    </row>
    <row r="13" spans="1:12" s="94" customFormat="1" ht="15" customHeight="1">
      <c r="A13" s="228">
        <v>7</v>
      </c>
      <c r="B13" s="228">
        <v>73</v>
      </c>
      <c r="C13" s="194" t="s">
        <v>149</v>
      </c>
      <c r="D13" s="230" t="s">
        <v>22</v>
      </c>
      <c r="E13" s="193" t="s">
        <v>3</v>
      </c>
      <c r="F13" s="234">
        <v>1981</v>
      </c>
      <c r="G13" s="235" t="s">
        <v>150</v>
      </c>
      <c r="H13" s="193" t="str">
        <f t="shared" si="0"/>
        <v>A</v>
      </c>
      <c r="I13" s="193">
        <f>COUNTIF(H$7:H13,H13)</f>
        <v>3</v>
      </c>
      <c r="J13" s="236">
        <v>0.06418981481481481</v>
      </c>
      <c r="K13" s="92"/>
      <c r="L13" s="125">
        <v>10</v>
      </c>
    </row>
    <row r="14" spans="1:12" s="55" customFormat="1" ht="15" customHeight="1">
      <c r="A14" s="17">
        <v>8</v>
      </c>
      <c r="B14" s="17">
        <v>49</v>
      </c>
      <c r="C14" s="13" t="s">
        <v>68</v>
      </c>
      <c r="D14" s="14" t="s">
        <v>22</v>
      </c>
      <c r="E14" s="18" t="s">
        <v>3</v>
      </c>
      <c r="F14" s="15">
        <v>1976</v>
      </c>
      <c r="G14" s="27" t="s">
        <v>78</v>
      </c>
      <c r="H14" s="18" t="str">
        <f t="shared" si="0"/>
        <v>B</v>
      </c>
      <c r="I14" s="18">
        <f>COUNTIF(H$7:H14,H14)</f>
        <v>5</v>
      </c>
      <c r="J14" s="22">
        <v>0.06436342592592592</v>
      </c>
      <c r="K14" s="32"/>
      <c r="L14" s="16">
        <v>0</v>
      </c>
    </row>
    <row r="15" spans="1:12" s="56" customFormat="1" ht="15" customHeight="1">
      <c r="A15" s="17">
        <v>9</v>
      </c>
      <c r="B15" s="17">
        <v>55</v>
      </c>
      <c r="C15" s="13" t="s">
        <v>63</v>
      </c>
      <c r="D15" s="14" t="s">
        <v>22</v>
      </c>
      <c r="E15" s="18" t="s">
        <v>3</v>
      </c>
      <c r="F15" s="15">
        <v>1982</v>
      </c>
      <c r="G15" s="27" t="s">
        <v>16</v>
      </c>
      <c r="H15" s="18" t="str">
        <f t="shared" si="0"/>
        <v>A</v>
      </c>
      <c r="I15" s="18">
        <f>COUNTIF(H$7:H15,H15)</f>
        <v>4</v>
      </c>
      <c r="J15" s="22">
        <v>0.06541666666666666</v>
      </c>
      <c r="K15" s="54" t="s">
        <v>20</v>
      </c>
      <c r="L15" s="16">
        <v>0</v>
      </c>
    </row>
    <row r="16" spans="1:12" s="56" customFormat="1" ht="15" customHeight="1">
      <c r="A16" s="17">
        <v>10</v>
      </c>
      <c r="B16" s="17">
        <v>38</v>
      </c>
      <c r="C16" s="13" t="s">
        <v>62</v>
      </c>
      <c r="D16" s="14" t="s">
        <v>22</v>
      </c>
      <c r="E16" s="18" t="s">
        <v>3</v>
      </c>
      <c r="F16" s="15">
        <v>1979</v>
      </c>
      <c r="G16" s="27" t="s">
        <v>84</v>
      </c>
      <c r="H16" s="18" t="str">
        <f t="shared" si="0"/>
        <v>A</v>
      </c>
      <c r="I16" s="18">
        <f>COUNTIF(H$7:H16,H16)</f>
        <v>5</v>
      </c>
      <c r="J16" s="22">
        <v>0.0661111111111111</v>
      </c>
      <c r="K16" s="32"/>
      <c r="L16" s="16">
        <v>0</v>
      </c>
    </row>
    <row r="17" spans="1:12" s="57" customFormat="1" ht="15" customHeight="1">
      <c r="A17" s="17">
        <v>11</v>
      </c>
      <c r="B17" s="17">
        <v>45</v>
      </c>
      <c r="C17" s="20" t="s">
        <v>11</v>
      </c>
      <c r="D17" s="14" t="s">
        <v>22</v>
      </c>
      <c r="E17" s="18" t="s">
        <v>3</v>
      </c>
      <c r="F17" s="1">
        <v>1982</v>
      </c>
      <c r="G17" s="28" t="s">
        <v>73</v>
      </c>
      <c r="H17" s="18" t="str">
        <f t="shared" si="0"/>
        <v>A</v>
      </c>
      <c r="I17" s="18">
        <f>COUNTIF(H$7:H17,H17)</f>
        <v>6</v>
      </c>
      <c r="J17" s="22">
        <v>0.06666666666666667</v>
      </c>
      <c r="K17" s="62"/>
      <c r="L17" s="16">
        <v>0</v>
      </c>
    </row>
    <row r="18" spans="1:12" s="57" customFormat="1" ht="15" customHeight="1">
      <c r="A18" s="17">
        <v>12</v>
      </c>
      <c r="B18" s="17">
        <v>76</v>
      </c>
      <c r="C18" s="13" t="s">
        <v>159</v>
      </c>
      <c r="D18" s="14" t="s">
        <v>22</v>
      </c>
      <c r="E18" s="18" t="s">
        <v>3</v>
      </c>
      <c r="F18" s="15">
        <v>1984</v>
      </c>
      <c r="G18" s="27" t="s">
        <v>160</v>
      </c>
      <c r="H18" s="18" t="str">
        <f t="shared" si="0"/>
        <v>A</v>
      </c>
      <c r="I18" s="18">
        <f>COUNTIF(H$7:H18,H18)</f>
        <v>7</v>
      </c>
      <c r="J18" s="22">
        <v>0.06711805555555556</v>
      </c>
      <c r="K18" s="58"/>
      <c r="L18" s="16">
        <v>0</v>
      </c>
    </row>
    <row r="19" spans="1:12" s="91" customFormat="1" ht="15" customHeight="1">
      <c r="A19" s="214">
        <v>13</v>
      </c>
      <c r="B19" s="214">
        <v>91</v>
      </c>
      <c r="C19" s="206" t="s">
        <v>191</v>
      </c>
      <c r="D19" s="215" t="s">
        <v>22</v>
      </c>
      <c r="E19" s="204" t="s">
        <v>3</v>
      </c>
      <c r="F19" s="216">
        <v>1962</v>
      </c>
      <c r="G19" s="217" t="s">
        <v>192</v>
      </c>
      <c r="H19" s="204" t="str">
        <f t="shared" si="0"/>
        <v>C</v>
      </c>
      <c r="I19" s="204">
        <f>COUNTIF(H$7:H19,H19)</f>
        <v>1</v>
      </c>
      <c r="J19" s="218">
        <v>0.06729166666666667</v>
      </c>
      <c r="K19" s="97"/>
      <c r="L19" s="114">
        <v>10</v>
      </c>
    </row>
    <row r="20" spans="1:12" s="93" customFormat="1" ht="15" customHeight="1">
      <c r="A20" s="222">
        <v>14</v>
      </c>
      <c r="B20" s="222">
        <v>74</v>
      </c>
      <c r="C20" s="199" t="s">
        <v>153</v>
      </c>
      <c r="D20" s="223" t="s">
        <v>22</v>
      </c>
      <c r="E20" s="197" t="s">
        <v>3</v>
      </c>
      <c r="F20" s="224">
        <v>1965</v>
      </c>
      <c r="G20" s="225" t="s">
        <v>154</v>
      </c>
      <c r="H20" s="197" t="str">
        <f t="shared" si="0"/>
        <v>C</v>
      </c>
      <c r="I20" s="197">
        <f>COUNTIF(H$7:H20,H20)</f>
        <v>2</v>
      </c>
      <c r="J20" s="226">
        <v>0.0678125</v>
      </c>
      <c r="K20" s="90"/>
      <c r="L20" s="135">
        <v>10</v>
      </c>
    </row>
    <row r="21" spans="1:12" ht="15" customHeight="1">
      <c r="A21" s="17">
        <v>15</v>
      </c>
      <c r="B21" s="17">
        <v>50</v>
      </c>
      <c r="C21" s="13" t="s">
        <v>47</v>
      </c>
      <c r="D21" s="14" t="s">
        <v>22</v>
      </c>
      <c r="E21" s="18" t="s">
        <v>3</v>
      </c>
      <c r="F21" s="15">
        <v>1988</v>
      </c>
      <c r="G21" s="27" t="s">
        <v>78</v>
      </c>
      <c r="H21" s="18" t="str">
        <f t="shared" si="0"/>
        <v>A</v>
      </c>
      <c r="I21" s="18">
        <f>COUNTIF(H$7:H21,H21)</f>
        <v>8</v>
      </c>
      <c r="J21" s="22">
        <v>0.06851851851851852</v>
      </c>
      <c r="K21" s="60"/>
      <c r="L21" s="16">
        <v>0</v>
      </c>
    </row>
    <row r="22" spans="1:12" ht="15" customHeight="1">
      <c r="A22" s="17">
        <v>16</v>
      </c>
      <c r="B22" s="17">
        <v>99</v>
      </c>
      <c r="C22" s="13" t="s">
        <v>193</v>
      </c>
      <c r="D22" s="14" t="s">
        <v>22</v>
      </c>
      <c r="E22" s="18" t="s">
        <v>3</v>
      </c>
      <c r="F22" s="15">
        <v>1974</v>
      </c>
      <c r="G22" s="27" t="s">
        <v>194</v>
      </c>
      <c r="H22" s="18" t="str">
        <f t="shared" si="0"/>
        <v>B</v>
      </c>
      <c r="I22" s="18">
        <f>COUNTIF(H$7:H22,H22)</f>
        <v>6</v>
      </c>
      <c r="J22" s="22">
        <v>0.06871527777777778</v>
      </c>
      <c r="K22" s="58"/>
      <c r="L22" s="16">
        <v>10</v>
      </c>
    </row>
    <row r="23" spans="1:12" ht="15" customHeight="1">
      <c r="A23" s="17">
        <v>17</v>
      </c>
      <c r="B23" s="17">
        <v>36</v>
      </c>
      <c r="C23" s="20" t="s">
        <v>45</v>
      </c>
      <c r="D23" s="14" t="s">
        <v>22</v>
      </c>
      <c r="E23" s="18" t="s">
        <v>3</v>
      </c>
      <c r="F23" s="1">
        <v>1980</v>
      </c>
      <c r="G23" s="28" t="s">
        <v>73</v>
      </c>
      <c r="H23" s="18" t="str">
        <f t="shared" si="0"/>
        <v>A</v>
      </c>
      <c r="I23" s="18">
        <f>COUNTIF(H$7:H23,H23)</f>
        <v>9</v>
      </c>
      <c r="J23" s="22">
        <v>0.06905092592592592</v>
      </c>
      <c r="K23" s="32"/>
      <c r="L23" s="16">
        <v>0</v>
      </c>
    </row>
    <row r="24" spans="1:12" s="55" customFormat="1" ht="15" customHeight="1">
      <c r="A24" s="17">
        <v>18</v>
      </c>
      <c r="B24" s="17">
        <v>51</v>
      </c>
      <c r="C24" s="13" t="s">
        <v>51</v>
      </c>
      <c r="D24" s="14" t="s">
        <v>22</v>
      </c>
      <c r="E24" s="18" t="s">
        <v>3</v>
      </c>
      <c r="F24" s="15">
        <v>1977</v>
      </c>
      <c r="G24" s="27" t="s">
        <v>16</v>
      </c>
      <c r="H24" s="18" t="str">
        <f t="shared" si="0"/>
        <v>B</v>
      </c>
      <c r="I24" s="18">
        <f>COUNTIF(H$7:H24,H24)</f>
        <v>7</v>
      </c>
      <c r="J24" s="22">
        <v>0.06960648148148148</v>
      </c>
      <c r="K24" s="32"/>
      <c r="L24" s="16">
        <v>0</v>
      </c>
    </row>
    <row r="25" spans="1:12" s="55" customFormat="1" ht="15" customHeight="1">
      <c r="A25" s="17">
        <v>19</v>
      </c>
      <c r="B25" s="17">
        <v>39</v>
      </c>
      <c r="C25" s="13" t="s">
        <v>39</v>
      </c>
      <c r="D25" s="14" t="s">
        <v>22</v>
      </c>
      <c r="E25" s="18" t="s">
        <v>3</v>
      </c>
      <c r="F25" s="15">
        <v>1991</v>
      </c>
      <c r="G25" s="27" t="s">
        <v>72</v>
      </c>
      <c r="H25" s="18" t="str">
        <f t="shared" si="0"/>
        <v>A</v>
      </c>
      <c r="I25" s="18">
        <f>COUNTIF(H$7:H25,H25)</f>
        <v>10</v>
      </c>
      <c r="J25" s="22">
        <v>0.07012731481481481</v>
      </c>
      <c r="K25" s="32"/>
      <c r="L25" s="16">
        <v>0</v>
      </c>
    </row>
    <row r="26" spans="1:12" s="91" customFormat="1" ht="15" customHeight="1">
      <c r="A26" s="214">
        <v>20</v>
      </c>
      <c r="B26" s="214">
        <v>97</v>
      </c>
      <c r="C26" s="206" t="s">
        <v>188</v>
      </c>
      <c r="D26" s="215" t="s">
        <v>22</v>
      </c>
      <c r="E26" s="204" t="s">
        <v>4</v>
      </c>
      <c r="F26" s="216">
        <v>1984</v>
      </c>
      <c r="G26" s="217" t="s">
        <v>189</v>
      </c>
      <c r="H26" s="204" t="str">
        <f t="shared" si="0"/>
        <v>F</v>
      </c>
      <c r="I26" s="204">
        <f>COUNTIF(H$7:H26,H26)</f>
        <v>1</v>
      </c>
      <c r="J26" s="218">
        <v>0.07103009259259259</v>
      </c>
      <c r="K26" s="97"/>
      <c r="L26" s="114">
        <v>10</v>
      </c>
    </row>
    <row r="27" spans="1:12" s="94" customFormat="1" ht="15" customHeight="1">
      <c r="A27" s="228">
        <v>21</v>
      </c>
      <c r="B27" s="228">
        <v>43</v>
      </c>
      <c r="C27" s="194" t="s">
        <v>38</v>
      </c>
      <c r="D27" s="230" t="s">
        <v>22</v>
      </c>
      <c r="E27" s="193" t="s">
        <v>3</v>
      </c>
      <c r="F27" s="234">
        <v>1958</v>
      </c>
      <c r="G27" s="235" t="s">
        <v>71</v>
      </c>
      <c r="H27" s="193" t="str">
        <f t="shared" si="0"/>
        <v>C</v>
      </c>
      <c r="I27" s="193">
        <f>COUNTIF(H$7:H27,H27)</f>
        <v>3</v>
      </c>
      <c r="J27" s="236">
        <v>0.07125</v>
      </c>
      <c r="K27" s="92"/>
      <c r="L27" s="125">
        <v>0</v>
      </c>
    </row>
    <row r="28" spans="1:12" s="91" customFormat="1" ht="15" customHeight="1">
      <c r="A28" s="214">
        <v>22</v>
      </c>
      <c r="B28" s="214">
        <v>79</v>
      </c>
      <c r="C28" s="206" t="s">
        <v>44</v>
      </c>
      <c r="D28" s="215" t="s">
        <v>22</v>
      </c>
      <c r="E28" s="204" t="s">
        <v>3</v>
      </c>
      <c r="F28" s="216">
        <v>1952</v>
      </c>
      <c r="G28" s="217" t="s">
        <v>77</v>
      </c>
      <c r="H28" s="204" t="str">
        <f t="shared" si="0"/>
        <v>D</v>
      </c>
      <c r="I28" s="204">
        <f>COUNTIF(H$7:H28,H28)</f>
        <v>1</v>
      </c>
      <c r="J28" s="218">
        <v>0.07243055555555555</v>
      </c>
      <c r="K28" s="97"/>
      <c r="L28" s="114">
        <v>10</v>
      </c>
    </row>
    <row r="29" spans="1:12" ht="15" customHeight="1">
      <c r="A29" s="17">
        <v>23</v>
      </c>
      <c r="B29" s="17">
        <v>46</v>
      </c>
      <c r="C29" s="13" t="s">
        <v>48</v>
      </c>
      <c r="D29" s="14" t="s">
        <v>22</v>
      </c>
      <c r="E29" s="18" t="s">
        <v>3</v>
      </c>
      <c r="F29" s="15">
        <v>1958</v>
      </c>
      <c r="G29" s="27" t="s">
        <v>15</v>
      </c>
      <c r="H29" s="18" t="str">
        <f t="shared" si="0"/>
        <v>C</v>
      </c>
      <c r="I29" s="18">
        <f>COUNTIF(H$7:H29,H29)</f>
        <v>4</v>
      </c>
      <c r="J29" s="22">
        <v>0.07299768518518518</v>
      </c>
      <c r="K29" s="60"/>
      <c r="L29" s="16">
        <v>0</v>
      </c>
    </row>
    <row r="30" spans="1:12" ht="15" customHeight="1">
      <c r="A30" s="17">
        <v>24</v>
      </c>
      <c r="B30" s="17">
        <v>83</v>
      </c>
      <c r="C30" s="13" t="s">
        <v>167</v>
      </c>
      <c r="D30" s="14" t="s">
        <v>22</v>
      </c>
      <c r="E30" s="18" t="s">
        <v>3</v>
      </c>
      <c r="F30" s="15">
        <v>1964</v>
      </c>
      <c r="G30" s="27" t="s">
        <v>168</v>
      </c>
      <c r="H30" s="18" t="str">
        <f t="shared" si="0"/>
        <v>C</v>
      </c>
      <c r="I30" s="18">
        <f>COUNTIF(H$7:H30,H30)</f>
        <v>5</v>
      </c>
      <c r="J30" s="22">
        <v>0.07332175925925927</v>
      </c>
      <c r="K30" s="58"/>
      <c r="L30" s="16">
        <v>10</v>
      </c>
    </row>
    <row r="31" spans="1:12" ht="15" customHeight="1">
      <c r="A31" s="17">
        <v>25</v>
      </c>
      <c r="B31" s="17">
        <v>52</v>
      </c>
      <c r="C31" s="13" t="s">
        <v>66</v>
      </c>
      <c r="D31" s="14" t="s">
        <v>22</v>
      </c>
      <c r="E31" s="18" t="s">
        <v>3</v>
      </c>
      <c r="F31" s="15">
        <v>1973</v>
      </c>
      <c r="G31" s="27" t="s">
        <v>200</v>
      </c>
      <c r="H31" s="18" t="str">
        <f t="shared" si="0"/>
        <v>B</v>
      </c>
      <c r="I31" s="18">
        <f>COUNTIF(H$7:H31,H31)</f>
        <v>8</v>
      </c>
      <c r="J31" s="22">
        <v>0.07400462962962963</v>
      </c>
      <c r="K31" s="32"/>
      <c r="L31" s="16">
        <v>0</v>
      </c>
    </row>
    <row r="32" spans="1:12" s="56" customFormat="1" ht="15" customHeight="1">
      <c r="A32" s="17">
        <v>26</v>
      </c>
      <c r="B32" s="17">
        <v>48</v>
      </c>
      <c r="C32" s="13" t="s">
        <v>40</v>
      </c>
      <c r="D32" s="14" t="s">
        <v>22</v>
      </c>
      <c r="E32" s="18" t="s">
        <v>3</v>
      </c>
      <c r="F32" s="15">
        <v>1983</v>
      </c>
      <c r="G32" s="27" t="s">
        <v>74</v>
      </c>
      <c r="H32" s="18" t="str">
        <f t="shared" si="0"/>
        <v>A</v>
      </c>
      <c r="I32" s="18">
        <f>COUNTIF(H$7:H32,H32)</f>
        <v>11</v>
      </c>
      <c r="J32" s="22">
        <v>0.07442129629629629</v>
      </c>
      <c r="K32" s="32"/>
      <c r="L32" s="16">
        <v>0</v>
      </c>
    </row>
    <row r="33" spans="1:12" s="56" customFormat="1" ht="15" customHeight="1">
      <c r="A33" s="17">
        <v>27</v>
      </c>
      <c r="B33" s="17">
        <v>101</v>
      </c>
      <c r="C33" s="13" t="s">
        <v>187</v>
      </c>
      <c r="D33" s="14" t="s">
        <v>22</v>
      </c>
      <c r="E33" s="18" t="s">
        <v>3</v>
      </c>
      <c r="F33" s="15">
        <v>1985</v>
      </c>
      <c r="G33" s="27" t="s">
        <v>186</v>
      </c>
      <c r="H33" s="18" t="str">
        <f t="shared" si="0"/>
        <v>A</v>
      </c>
      <c r="I33" s="18">
        <f>COUNTIF(H$7:H33,H33)</f>
        <v>12</v>
      </c>
      <c r="J33" s="22">
        <v>0.07462962962962963</v>
      </c>
      <c r="K33" s="58"/>
      <c r="L33" s="16">
        <v>10</v>
      </c>
    </row>
    <row r="34" spans="1:12" ht="15" customHeight="1">
      <c r="A34" s="17">
        <v>28</v>
      </c>
      <c r="B34" s="17">
        <v>96</v>
      </c>
      <c r="C34" s="13" t="s">
        <v>183</v>
      </c>
      <c r="D34" s="14" t="s">
        <v>22</v>
      </c>
      <c r="E34" s="18" t="s">
        <v>3</v>
      </c>
      <c r="F34" s="15">
        <v>1980</v>
      </c>
      <c r="G34" s="27" t="s">
        <v>16</v>
      </c>
      <c r="H34" s="18" t="str">
        <f t="shared" si="0"/>
        <v>A</v>
      </c>
      <c r="I34" s="18">
        <f>COUNTIF(H$7:H34,H34)</f>
        <v>13</v>
      </c>
      <c r="J34" s="22">
        <v>0.07479166666666666</v>
      </c>
      <c r="K34" s="58"/>
      <c r="L34" s="16">
        <v>10</v>
      </c>
    </row>
    <row r="35" spans="1:12" ht="15" customHeight="1">
      <c r="A35" s="17">
        <v>29</v>
      </c>
      <c r="B35" s="17">
        <v>100</v>
      </c>
      <c r="C35" s="13" t="s">
        <v>185</v>
      </c>
      <c r="D35" s="14" t="s">
        <v>22</v>
      </c>
      <c r="E35" s="18" t="s">
        <v>3</v>
      </c>
      <c r="F35" s="15">
        <v>1982</v>
      </c>
      <c r="G35" s="27" t="s">
        <v>186</v>
      </c>
      <c r="H35" s="18" t="str">
        <f t="shared" si="0"/>
        <v>A</v>
      </c>
      <c r="I35" s="18">
        <f>COUNTIF(H$7:H35,H35)</f>
        <v>14</v>
      </c>
      <c r="J35" s="22">
        <v>0.075</v>
      </c>
      <c r="K35" s="58"/>
      <c r="L35" s="16">
        <v>10</v>
      </c>
    </row>
    <row r="36" spans="1:12" ht="15" customHeight="1">
      <c r="A36" s="17">
        <v>30</v>
      </c>
      <c r="B36" s="17">
        <v>42</v>
      </c>
      <c r="C36" s="13" t="s">
        <v>46</v>
      </c>
      <c r="D36" s="14" t="s">
        <v>22</v>
      </c>
      <c r="E36" s="18" t="s">
        <v>3</v>
      </c>
      <c r="F36" s="15">
        <v>1975</v>
      </c>
      <c r="G36" s="27" t="s">
        <v>77</v>
      </c>
      <c r="H36" s="18" t="str">
        <f t="shared" si="0"/>
        <v>B</v>
      </c>
      <c r="I36" s="18">
        <f>COUNTIF(H$7:H36,H36)</f>
        <v>9</v>
      </c>
      <c r="J36" s="22">
        <v>0.07540509259259259</v>
      </c>
      <c r="K36" s="32"/>
      <c r="L36" s="16">
        <v>0</v>
      </c>
    </row>
    <row r="37" spans="1:12" s="91" customFormat="1" ht="15" customHeight="1">
      <c r="A37" s="214">
        <v>31</v>
      </c>
      <c r="B37" s="214">
        <v>53</v>
      </c>
      <c r="C37" s="206" t="s">
        <v>67</v>
      </c>
      <c r="D37" s="215" t="s">
        <v>22</v>
      </c>
      <c r="E37" s="204" t="s">
        <v>4</v>
      </c>
      <c r="F37" s="216">
        <v>1974</v>
      </c>
      <c r="G37" s="217" t="s">
        <v>86</v>
      </c>
      <c r="H37" s="204" t="str">
        <f t="shared" si="0"/>
        <v>G</v>
      </c>
      <c r="I37" s="204">
        <f>COUNTIF(H$7:H37,H37)</f>
        <v>1</v>
      </c>
      <c r="J37" s="218">
        <v>0.07541666666666667</v>
      </c>
      <c r="K37" s="97"/>
      <c r="L37" s="114">
        <v>0</v>
      </c>
    </row>
    <row r="38" spans="1:12" s="93" customFormat="1" ht="15" customHeight="1">
      <c r="A38" s="222">
        <v>32</v>
      </c>
      <c r="B38" s="222">
        <v>86</v>
      </c>
      <c r="C38" s="199" t="s">
        <v>43</v>
      </c>
      <c r="D38" s="223" t="s">
        <v>22</v>
      </c>
      <c r="E38" s="197" t="s">
        <v>4</v>
      </c>
      <c r="F38" s="224">
        <v>1982</v>
      </c>
      <c r="G38" s="225" t="s">
        <v>76</v>
      </c>
      <c r="H38" s="197" t="str">
        <f t="shared" si="0"/>
        <v>F</v>
      </c>
      <c r="I38" s="197">
        <f>COUNTIF(H$7:H38,H38)</f>
        <v>2</v>
      </c>
      <c r="J38" s="226">
        <v>0.07574074074074073</v>
      </c>
      <c r="K38" s="90"/>
      <c r="L38" s="135">
        <v>10</v>
      </c>
    </row>
    <row r="39" spans="1:12" s="93" customFormat="1" ht="15" customHeight="1">
      <c r="A39" s="222">
        <v>33</v>
      </c>
      <c r="B39" s="222">
        <v>44</v>
      </c>
      <c r="C39" s="199" t="s">
        <v>60</v>
      </c>
      <c r="D39" s="223" t="s">
        <v>22</v>
      </c>
      <c r="E39" s="197" t="s">
        <v>3</v>
      </c>
      <c r="F39" s="224">
        <v>1948</v>
      </c>
      <c r="G39" s="225" t="s">
        <v>83</v>
      </c>
      <c r="H39" s="197" t="str">
        <f t="shared" si="0"/>
        <v>D</v>
      </c>
      <c r="I39" s="197">
        <f>COUNTIF(H$7:H39,H39)</f>
        <v>2</v>
      </c>
      <c r="J39" s="226">
        <v>0.07575231481481481</v>
      </c>
      <c r="K39" s="227" t="s">
        <v>20</v>
      </c>
      <c r="L39" s="135">
        <v>0</v>
      </c>
    </row>
    <row r="40" spans="1:12" ht="15" customHeight="1">
      <c r="A40" s="17">
        <v>34</v>
      </c>
      <c r="B40" s="17">
        <v>90</v>
      </c>
      <c r="C40" s="13" t="s">
        <v>53</v>
      </c>
      <c r="D40" s="14" t="s">
        <v>22</v>
      </c>
      <c r="E40" s="18" t="s">
        <v>3</v>
      </c>
      <c r="F40" s="15">
        <v>1963</v>
      </c>
      <c r="G40" s="27" t="s">
        <v>81</v>
      </c>
      <c r="H40" s="18" t="str">
        <f t="shared" si="0"/>
        <v>C</v>
      </c>
      <c r="I40" s="18">
        <f>COUNTIF(H$7:H40,H40)</f>
        <v>6</v>
      </c>
      <c r="J40" s="35">
        <v>0.0757638888888889</v>
      </c>
      <c r="K40" s="32"/>
      <c r="L40" s="16">
        <v>10</v>
      </c>
    </row>
    <row r="41" spans="1:12" s="94" customFormat="1" ht="13.5" customHeight="1">
      <c r="A41" s="228">
        <v>35</v>
      </c>
      <c r="B41" s="228">
        <v>41</v>
      </c>
      <c r="C41" s="194" t="s">
        <v>14</v>
      </c>
      <c r="D41" s="230" t="s">
        <v>22</v>
      </c>
      <c r="E41" s="193" t="s">
        <v>3</v>
      </c>
      <c r="F41" s="234">
        <v>1953</v>
      </c>
      <c r="G41" s="235" t="s">
        <v>70</v>
      </c>
      <c r="H41" s="193" t="str">
        <f t="shared" si="0"/>
        <v>D</v>
      </c>
      <c r="I41" s="193">
        <f>COUNTIF(H$7:H41,H41)</f>
        <v>3</v>
      </c>
      <c r="J41" s="236">
        <v>0.07625</v>
      </c>
      <c r="K41" s="92"/>
      <c r="L41" s="125">
        <v>0</v>
      </c>
    </row>
    <row r="42" spans="1:12" ht="15" customHeight="1">
      <c r="A42" s="17">
        <v>36</v>
      </c>
      <c r="B42" s="17">
        <v>40</v>
      </c>
      <c r="C42" s="20" t="s">
        <v>13</v>
      </c>
      <c r="D42" s="14" t="s">
        <v>22</v>
      </c>
      <c r="E42" s="18" t="s">
        <v>3</v>
      </c>
      <c r="F42" s="1">
        <v>1960</v>
      </c>
      <c r="G42" s="28" t="s">
        <v>73</v>
      </c>
      <c r="H42" s="18" t="str">
        <f t="shared" si="0"/>
        <v>C</v>
      </c>
      <c r="I42" s="18">
        <f>COUNTIF(H$7:H42,H42)</f>
        <v>7</v>
      </c>
      <c r="J42" s="22">
        <v>0.07655092592592593</v>
      </c>
      <c r="K42" s="60"/>
      <c r="L42" s="16">
        <v>0</v>
      </c>
    </row>
    <row r="43" spans="1:12" s="55" customFormat="1" ht="15" customHeight="1">
      <c r="A43" s="17">
        <v>37</v>
      </c>
      <c r="B43" s="17">
        <v>94</v>
      </c>
      <c r="C43" s="13" t="s">
        <v>181</v>
      </c>
      <c r="D43" s="14" t="s">
        <v>22</v>
      </c>
      <c r="E43" s="18" t="s">
        <v>3</v>
      </c>
      <c r="F43" s="15">
        <v>1968</v>
      </c>
      <c r="G43" s="27" t="s">
        <v>182</v>
      </c>
      <c r="H43" s="18" t="str">
        <f t="shared" si="0"/>
        <v>B</v>
      </c>
      <c r="I43" s="18">
        <f>COUNTIF(H$7:H43,H43)</f>
        <v>10</v>
      </c>
      <c r="J43" s="22">
        <v>0.07855324074074074</v>
      </c>
      <c r="K43" s="58"/>
      <c r="L43" s="16">
        <v>10</v>
      </c>
    </row>
    <row r="44" spans="1:12" ht="15" customHeight="1">
      <c r="A44" s="17">
        <v>38</v>
      </c>
      <c r="B44" s="16">
        <v>247</v>
      </c>
      <c r="C44" s="20" t="s">
        <v>93</v>
      </c>
      <c r="D44" s="14" t="s">
        <v>22</v>
      </c>
      <c r="E44" s="18" t="s">
        <v>3</v>
      </c>
      <c r="F44" s="64" t="s">
        <v>113</v>
      </c>
      <c r="G44" s="38" t="s">
        <v>73</v>
      </c>
      <c r="H44" s="18" t="s">
        <v>165</v>
      </c>
      <c r="I44" s="18">
        <f>COUNTIF(H$7:H44,H44)</f>
        <v>15</v>
      </c>
      <c r="J44" s="22">
        <v>0.07979166666666666</v>
      </c>
      <c r="K44" s="58"/>
      <c r="L44" s="16"/>
    </row>
    <row r="45" spans="1:12" ht="15" customHeight="1">
      <c r="A45" s="17">
        <v>39</v>
      </c>
      <c r="B45" s="17">
        <v>78</v>
      </c>
      <c r="C45" s="13" t="s">
        <v>161</v>
      </c>
      <c r="D45" s="14" t="s">
        <v>22</v>
      </c>
      <c r="E45" s="18" t="s">
        <v>3</v>
      </c>
      <c r="F45" s="15">
        <v>1991</v>
      </c>
      <c r="G45" s="27" t="s">
        <v>162</v>
      </c>
      <c r="H45" s="18" t="str">
        <f aca="true" t="shared" si="1" ref="H45:H62">IF($E45="m",IF($F$1-$F45&gt;19,IF($F$1-$F45&lt;40,"A",IF($F$1-$F45&gt;49,IF($F$1-$F45&gt;59,IF($F$1-$F45&gt;69,"E","D"),"C"),"B")),"JM"),IF($F$1-$F45&gt;19,IF($F$1-$F45&lt;40,"F",IF($F$1-$F45&lt;50,"G","H")),"JŽ"))</f>
        <v>A</v>
      </c>
      <c r="I45" s="18">
        <f>COUNTIF(H$7:H45,H45)</f>
        <v>16</v>
      </c>
      <c r="J45" s="22">
        <v>0.08047453703703704</v>
      </c>
      <c r="K45" s="58"/>
      <c r="L45" s="16">
        <v>10</v>
      </c>
    </row>
    <row r="46" spans="1:12" ht="15" customHeight="1">
      <c r="A46" s="17">
        <v>40</v>
      </c>
      <c r="B46" s="17">
        <v>70</v>
      </c>
      <c r="C46" s="20" t="s">
        <v>49</v>
      </c>
      <c r="D46" s="14" t="s">
        <v>22</v>
      </c>
      <c r="E46" s="18" t="s">
        <v>3</v>
      </c>
      <c r="F46" s="1">
        <v>1965</v>
      </c>
      <c r="G46" s="28" t="s">
        <v>79</v>
      </c>
      <c r="H46" s="18" t="str">
        <f t="shared" si="1"/>
        <v>C</v>
      </c>
      <c r="I46" s="18">
        <f>COUNTIF(H$7:H46,H46)</f>
        <v>8</v>
      </c>
      <c r="J46" s="22">
        <v>0.080625</v>
      </c>
      <c r="K46" s="32"/>
      <c r="L46" s="16">
        <v>10</v>
      </c>
    </row>
    <row r="47" spans="1:12" s="55" customFormat="1" ht="15" customHeight="1">
      <c r="A47" s="17">
        <v>41</v>
      </c>
      <c r="B47" s="17">
        <v>37</v>
      </c>
      <c r="C47" s="20" t="s">
        <v>12</v>
      </c>
      <c r="D47" s="14" t="s">
        <v>22</v>
      </c>
      <c r="E47" s="18" t="s">
        <v>3</v>
      </c>
      <c r="F47" s="1">
        <v>1974</v>
      </c>
      <c r="G47" s="28" t="s">
        <v>17</v>
      </c>
      <c r="H47" s="18" t="str">
        <f t="shared" si="1"/>
        <v>B</v>
      </c>
      <c r="I47" s="18">
        <f>COUNTIF(H$7:H47,H47)</f>
        <v>11</v>
      </c>
      <c r="J47" s="22">
        <v>0.0806712962962963</v>
      </c>
      <c r="K47" s="32"/>
      <c r="L47" s="16">
        <v>0</v>
      </c>
    </row>
    <row r="48" spans="1:12" ht="15" customHeight="1">
      <c r="A48" s="17">
        <v>42</v>
      </c>
      <c r="B48" s="17">
        <v>71</v>
      </c>
      <c r="C48" s="13" t="s">
        <v>143</v>
      </c>
      <c r="D48" s="14" t="s">
        <v>22</v>
      </c>
      <c r="E48" s="18" t="s">
        <v>3</v>
      </c>
      <c r="F48" s="15">
        <v>1954</v>
      </c>
      <c r="G48" s="27" t="s">
        <v>144</v>
      </c>
      <c r="H48" s="18" t="str">
        <f t="shared" si="1"/>
        <v>D</v>
      </c>
      <c r="I48" s="18">
        <f>COUNTIF(H$7:H48,H48)</f>
        <v>4</v>
      </c>
      <c r="J48" s="22">
        <v>0.08078703703703703</v>
      </c>
      <c r="K48" s="58"/>
      <c r="L48" s="16">
        <v>10</v>
      </c>
    </row>
    <row r="49" spans="1:12" ht="15" customHeight="1">
      <c r="A49" s="17">
        <v>43</v>
      </c>
      <c r="B49" s="17">
        <v>72</v>
      </c>
      <c r="C49" s="13" t="s">
        <v>56</v>
      </c>
      <c r="D49" s="14" t="s">
        <v>22</v>
      </c>
      <c r="E49" s="18" t="s">
        <v>3</v>
      </c>
      <c r="F49" s="15">
        <v>1954</v>
      </c>
      <c r="G49" s="27" t="s">
        <v>70</v>
      </c>
      <c r="H49" s="18" t="str">
        <f t="shared" si="1"/>
        <v>D</v>
      </c>
      <c r="I49" s="18">
        <f>COUNTIF(H$7:H49,H49)</f>
        <v>5</v>
      </c>
      <c r="J49" s="22">
        <v>0.08260416666666666</v>
      </c>
      <c r="K49" s="32"/>
      <c r="L49" s="16">
        <v>10</v>
      </c>
    </row>
    <row r="50" spans="1:12" ht="15" customHeight="1">
      <c r="A50" s="17">
        <v>44</v>
      </c>
      <c r="B50" s="17">
        <v>102</v>
      </c>
      <c r="C50" s="13" t="s">
        <v>195</v>
      </c>
      <c r="D50" s="14" t="s">
        <v>22</v>
      </c>
      <c r="E50" s="18" t="s">
        <v>3</v>
      </c>
      <c r="F50" s="15">
        <v>1993</v>
      </c>
      <c r="G50" s="27" t="s">
        <v>16</v>
      </c>
      <c r="H50" s="18" t="str">
        <f t="shared" si="1"/>
        <v>A</v>
      </c>
      <c r="I50" s="18">
        <f>COUNTIF(H$7:H50,H50)</f>
        <v>17</v>
      </c>
      <c r="J50" s="22">
        <v>0.08505787037037037</v>
      </c>
      <c r="K50" s="58"/>
      <c r="L50" s="16">
        <v>10</v>
      </c>
    </row>
    <row r="51" spans="1:12" s="57" customFormat="1" ht="15" customHeight="1">
      <c r="A51" s="17">
        <v>45</v>
      </c>
      <c r="B51" s="17">
        <v>88</v>
      </c>
      <c r="C51" s="13" t="s">
        <v>64</v>
      </c>
      <c r="D51" s="14" t="s">
        <v>22</v>
      </c>
      <c r="E51" s="18" t="s">
        <v>3</v>
      </c>
      <c r="F51" s="15">
        <v>1974</v>
      </c>
      <c r="G51" s="27" t="s">
        <v>85</v>
      </c>
      <c r="H51" s="18" t="str">
        <f t="shared" si="1"/>
        <v>B</v>
      </c>
      <c r="I51" s="18">
        <f>COUNTIF(H$7:H51,H51)</f>
        <v>12</v>
      </c>
      <c r="J51" s="22">
        <v>0.08542824074074074</v>
      </c>
      <c r="K51" s="32"/>
      <c r="L51" s="16">
        <v>10</v>
      </c>
    </row>
    <row r="52" spans="1:12" ht="15" customHeight="1">
      <c r="A52" s="17">
        <v>46</v>
      </c>
      <c r="B52" s="17">
        <v>95</v>
      </c>
      <c r="C52" s="13" t="s">
        <v>184</v>
      </c>
      <c r="D52" s="14" t="s">
        <v>22</v>
      </c>
      <c r="E52" s="18" t="s">
        <v>3</v>
      </c>
      <c r="F52" s="15">
        <v>1981</v>
      </c>
      <c r="G52" s="27" t="s">
        <v>16</v>
      </c>
      <c r="H52" s="18" t="str">
        <f t="shared" si="1"/>
        <v>A</v>
      </c>
      <c r="I52" s="18">
        <f>COUNTIF(H$7:H52,H52)</f>
        <v>18</v>
      </c>
      <c r="J52" s="22">
        <v>0.0855324074074074</v>
      </c>
      <c r="K52" s="58"/>
      <c r="L52" s="16">
        <v>10</v>
      </c>
    </row>
    <row r="53" spans="1:12" ht="15" customHeight="1">
      <c r="A53" s="17">
        <v>47</v>
      </c>
      <c r="B53" s="17">
        <v>87</v>
      </c>
      <c r="C53" s="13" t="s">
        <v>174</v>
      </c>
      <c r="D53" s="14" t="s">
        <v>22</v>
      </c>
      <c r="E53" s="18" t="s">
        <v>3</v>
      </c>
      <c r="F53" s="15">
        <v>1977</v>
      </c>
      <c r="G53" s="27" t="s">
        <v>85</v>
      </c>
      <c r="H53" s="18" t="str">
        <f t="shared" si="1"/>
        <v>B</v>
      </c>
      <c r="I53" s="18">
        <f>COUNTIF(H$7:H53,H53)</f>
        <v>13</v>
      </c>
      <c r="J53" s="22">
        <v>0.08633101851851853</v>
      </c>
      <c r="K53" s="58"/>
      <c r="L53" s="16">
        <v>10</v>
      </c>
    </row>
    <row r="54" spans="1:12" ht="15" customHeight="1">
      <c r="A54" s="17">
        <v>48</v>
      </c>
      <c r="B54" s="17">
        <v>85</v>
      </c>
      <c r="C54" s="13" t="s">
        <v>173</v>
      </c>
      <c r="D54" s="14" t="s">
        <v>22</v>
      </c>
      <c r="E54" s="18" t="s">
        <v>3</v>
      </c>
      <c r="F54" s="15">
        <v>1984</v>
      </c>
      <c r="G54" s="27" t="s">
        <v>16</v>
      </c>
      <c r="H54" s="18" t="str">
        <f t="shared" si="1"/>
        <v>A</v>
      </c>
      <c r="I54" s="18">
        <f>COUNTIF(H$7:H54,H54)</f>
        <v>19</v>
      </c>
      <c r="J54" s="22">
        <v>0.0863425925925926</v>
      </c>
      <c r="K54" s="58"/>
      <c r="L54" s="16">
        <v>10</v>
      </c>
    </row>
    <row r="55" spans="1:12" s="94" customFormat="1" ht="15" customHeight="1">
      <c r="A55" s="228">
        <v>49</v>
      </c>
      <c r="B55" s="228">
        <v>57</v>
      </c>
      <c r="C55" s="194" t="s">
        <v>65</v>
      </c>
      <c r="D55" s="230" t="s">
        <v>22</v>
      </c>
      <c r="E55" s="193" t="s">
        <v>4</v>
      </c>
      <c r="F55" s="234">
        <v>1985</v>
      </c>
      <c r="G55" s="235" t="s">
        <v>16</v>
      </c>
      <c r="H55" s="193" t="str">
        <f t="shared" si="1"/>
        <v>F</v>
      </c>
      <c r="I55" s="193">
        <f>COUNTIF(H$7:H55,H55)</f>
        <v>3</v>
      </c>
      <c r="J55" s="236">
        <v>0.08726851851851852</v>
      </c>
      <c r="K55" s="92"/>
      <c r="L55" s="125">
        <v>0</v>
      </c>
    </row>
    <row r="56" spans="1:12" ht="15" customHeight="1">
      <c r="A56" s="17">
        <v>50</v>
      </c>
      <c r="B56" s="17">
        <v>59</v>
      </c>
      <c r="C56" s="13" t="s">
        <v>37</v>
      </c>
      <c r="D56" s="14" t="s">
        <v>22</v>
      </c>
      <c r="E56" s="18" t="s">
        <v>3</v>
      </c>
      <c r="F56" s="15">
        <v>1970</v>
      </c>
      <c r="G56" s="27" t="s">
        <v>88</v>
      </c>
      <c r="H56" s="18" t="str">
        <f t="shared" si="1"/>
        <v>B</v>
      </c>
      <c r="I56" s="18">
        <f>COUNTIF(H$7:H56,H56)</f>
        <v>14</v>
      </c>
      <c r="J56" s="22">
        <v>0.0878125</v>
      </c>
      <c r="K56" s="62"/>
      <c r="L56" s="16">
        <v>0</v>
      </c>
    </row>
    <row r="57" spans="1:12" ht="15" customHeight="1">
      <c r="A57" s="17">
        <v>51</v>
      </c>
      <c r="B57" s="17">
        <v>47</v>
      </c>
      <c r="C57" s="13" t="s">
        <v>55</v>
      </c>
      <c r="D57" s="14" t="s">
        <v>22</v>
      </c>
      <c r="E57" s="18" t="s">
        <v>3</v>
      </c>
      <c r="F57" s="15">
        <v>1961</v>
      </c>
      <c r="G57" s="27" t="s">
        <v>78</v>
      </c>
      <c r="H57" s="18" t="str">
        <f t="shared" si="1"/>
        <v>C</v>
      </c>
      <c r="I57" s="18">
        <f>COUNTIF(H$7:H57,H57)</f>
        <v>9</v>
      </c>
      <c r="J57" s="22">
        <v>0.08810185185185186</v>
      </c>
      <c r="K57" s="62"/>
      <c r="L57" s="16">
        <v>0</v>
      </c>
    </row>
    <row r="58" spans="1:12" ht="15" customHeight="1">
      <c r="A58" s="17">
        <v>52</v>
      </c>
      <c r="B58" s="17">
        <v>35</v>
      </c>
      <c r="C58" s="13" t="s">
        <v>69</v>
      </c>
      <c r="D58" s="14" t="s">
        <v>22</v>
      </c>
      <c r="E58" s="18" t="s">
        <v>3</v>
      </c>
      <c r="F58" s="15">
        <v>1980</v>
      </c>
      <c r="G58" s="27" t="s">
        <v>87</v>
      </c>
      <c r="H58" s="18" t="str">
        <f t="shared" si="1"/>
        <v>A</v>
      </c>
      <c r="I58" s="18">
        <f>COUNTIF(H$7:H58,H58)</f>
        <v>20</v>
      </c>
      <c r="J58" s="22">
        <v>0.08819444444444445</v>
      </c>
      <c r="K58" s="58"/>
      <c r="L58" s="16">
        <v>0</v>
      </c>
    </row>
    <row r="59" spans="1:12" ht="15" customHeight="1">
      <c r="A59" s="17">
        <v>53</v>
      </c>
      <c r="B59" s="17">
        <v>92</v>
      </c>
      <c r="C59" s="13" t="s">
        <v>41</v>
      </c>
      <c r="D59" s="14" t="s">
        <v>22</v>
      </c>
      <c r="E59" s="18" t="s">
        <v>4</v>
      </c>
      <c r="F59" s="15">
        <v>1983</v>
      </c>
      <c r="G59" s="27" t="s">
        <v>75</v>
      </c>
      <c r="H59" s="18" t="str">
        <f t="shared" si="1"/>
        <v>F</v>
      </c>
      <c r="I59" s="18">
        <f>COUNTIF(H$7:H59,H59)</f>
        <v>4</v>
      </c>
      <c r="J59" s="22">
        <v>0.0894212962962963</v>
      </c>
      <c r="K59" s="62"/>
      <c r="L59" s="16">
        <v>10</v>
      </c>
    </row>
    <row r="60" spans="1:12" ht="15" customHeight="1">
      <c r="A60" s="17">
        <v>54</v>
      </c>
      <c r="B60" s="17">
        <v>98</v>
      </c>
      <c r="C60" s="13" t="s">
        <v>190</v>
      </c>
      <c r="D60" s="14" t="s">
        <v>22</v>
      </c>
      <c r="E60" s="18" t="s">
        <v>4</v>
      </c>
      <c r="F60" s="15">
        <v>1981</v>
      </c>
      <c r="G60" s="27" t="s">
        <v>16</v>
      </c>
      <c r="H60" s="18" t="str">
        <f t="shared" si="1"/>
        <v>F</v>
      </c>
      <c r="I60" s="18">
        <f>COUNTIF(H$7:H60,H60)</f>
        <v>5</v>
      </c>
      <c r="J60" s="22">
        <v>0.09018518518518519</v>
      </c>
      <c r="K60" s="58"/>
      <c r="L60" s="16">
        <v>10</v>
      </c>
    </row>
    <row r="61" spans="1:12" ht="15" customHeight="1">
      <c r="A61" s="17">
        <v>55</v>
      </c>
      <c r="B61" s="17">
        <v>68</v>
      </c>
      <c r="C61" s="20" t="s">
        <v>141</v>
      </c>
      <c r="D61" s="14" t="s">
        <v>22</v>
      </c>
      <c r="E61" s="18" t="s">
        <v>3</v>
      </c>
      <c r="F61" s="1">
        <v>1990</v>
      </c>
      <c r="G61" s="28" t="s">
        <v>16</v>
      </c>
      <c r="H61" s="18" t="str">
        <f t="shared" si="1"/>
        <v>A</v>
      </c>
      <c r="I61" s="18">
        <f>COUNTIF(H$7:H61,H61)</f>
        <v>21</v>
      </c>
      <c r="J61" s="22">
        <v>0.09037037037037038</v>
      </c>
      <c r="K61" s="65" t="s">
        <v>20</v>
      </c>
      <c r="L61" s="16">
        <v>10</v>
      </c>
    </row>
    <row r="62" spans="1:12" ht="15" customHeight="1">
      <c r="A62" s="17">
        <v>56</v>
      </c>
      <c r="B62" s="17">
        <v>103</v>
      </c>
      <c r="C62" s="13" t="s">
        <v>50</v>
      </c>
      <c r="D62" s="14" t="s">
        <v>22</v>
      </c>
      <c r="E62" s="18" t="s">
        <v>3</v>
      </c>
      <c r="F62" s="15">
        <v>1958</v>
      </c>
      <c r="G62" s="27" t="s">
        <v>16</v>
      </c>
      <c r="H62" s="18" t="str">
        <f t="shared" si="1"/>
        <v>C</v>
      </c>
      <c r="I62" s="18">
        <f>COUNTIF(H$7:H62,H62)</f>
        <v>10</v>
      </c>
      <c r="J62" s="22">
        <v>0.09134259259259259</v>
      </c>
      <c r="K62" s="32"/>
      <c r="L62" s="16">
        <v>10</v>
      </c>
    </row>
    <row r="63" spans="1:12" ht="15" customHeight="1">
      <c r="A63" s="17">
        <v>57</v>
      </c>
      <c r="B63" s="17">
        <v>75</v>
      </c>
      <c r="C63" s="13" t="s">
        <v>157</v>
      </c>
      <c r="D63" s="14" t="s">
        <v>22</v>
      </c>
      <c r="E63" s="18" t="s">
        <v>4</v>
      </c>
      <c r="F63" s="15">
        <v>1998</v>
      </c>
      <c r="G63" s="27" t="s">
        <v>158</v>
      </c>
      <c r="H63" s="18" t="s">
        <v>26</v>
      </c>
      <c r="I63" s="18">
        <f>COUNTIF(H$7:H63,H63)</f>
        <v>6</v>
      </c>
      <c r="J63" s="22">
        <v>0.09135416666666667</v>
      </c>
      <c r="K63" s="58"/>
      <c r="L63" s="16">
        <v>10</v>
      </c>
    </row>
    <row r="64" spans="1:12" ht="15" customHeight="1">
      <c r="A64" s="17">
        <v>58</v>
      </c>
      <c r="B64" s="17">
        <v>93</v>
      </c>
      <c r="C64" s="13" t="s">
        <v>180</v>
      </c>
      <c r="D64" s="14" t="s">
        <v>22</v>
      </c>
      <c r="E64" s="18" t="s">
        <v>4</v>
      </c>
      <c r="F64" s="15">
        <v>1986</v>
      </c>
      <c r="G64" s="27" t="s">
        <v>16</v>
      </c>
      <c r="H64" s="18" t="str">
        <f aca="true" t="shared" si="2" ref="H64:H69">IF($E64="m",IF($F$1-$F64&gt;19,IF($F$1-$F64&lt;40,"A",IF($F$1-$F64&gt;49,IF($F$1-$F64&gt;59,IF($F$1-$F64&gt;69,"E","D"),"C"),"B")),"JM"),IF($F$1-$F64&gt;19,IF($F$1-$F64&lt;40,"F",IF($F$1-$F64&lt;50,"G","H")),"JŽ"))</f>
        <v>F</v>
      </c>
      <c r="I64" s="18">
        <f>COUNTIF(H$7:H64,H64)</f>
        <v>7</v>
      </c>
      <c r="J64" s="22">
        <v>0.09436342592592593</v>
      </c>
      <c r="K64" s="58"/>
      <c r="L64" s="16">
        <v>10</v>
      </c>
    </row>
    <row r="65" spans="1:12" ht="15" customHeight="1">
      <c r="A65" s="17">
        <v>59</v>
      </c>
      <c r="B65" s="17">
        <v>77</v>
      </c>
      <c r="C65" s="13" t="s">
        <v>148</v>
      </c>
      <c r="D65" s="14" t="s">
        <v>22</v>
      </c>
      <c r="E65" s="18" t="s">
        <v>3</v>
      </c>
      <c r="F65" s="15">
        <v>1959</v>
      </c>
      <c r="G65" s="27" t="s">
        <v>17</v>
      </c>
      <c r="H65" s="18" t="str">
        <f t="shared" si="2"/>
        <v>C</v>
      </c>
      <c r="I65" s="18">
        <f>COUNTIF(H$7:H65,H65)</f>
        <v>11</v>
      </c>
      <c r="J65" s="22">
        <v>0.09646990740740741</v>
      </c>
      <c r="K65" s="58"/>
      <c r="L65" s="16">
        <v>0</v>
      </c>
    </row>
    <row r="66" spans="1:12" ht="15" customHeight="1">
      <c r="A66" s="17">
        <v>60</v>
      </c>
      <c r="B66" s="17">
        <v>81</v>
      </c>
      <c r="C66" s="13" t="s">
        <v>58</v>
      </c>
      <c r="D66" s="14" t="s">
        <v>22</v>
      </c>
      <c r="E66" s="18" t="s">
        <v>3</v>
      </c>
      <c r="F66" s="15">
        <v>1982</v>
      </c>
      <c r="G66" s="27" t="s">
        <v>74</v>
      </c>
      <c r="H66" s="18" t="str">
        <f t="shared" si="2"/>
        <v>A</v>
      </c>
      <c r="I66" s="18">
        <f>COUNTIF(H$7:H66,H66)</f>
        <v>22</v>
      </c>
      <c r="J66" s="22">
        <v>0.09693287037037036</v>
      </c>
      <c r="K66" s="32"/>
      <c r="L66" s="16">
        <v>10</v>
      </c>
    </row>
    <row r="67" spans="1:12" ht="15" customHeight="1">
      <c r="A67" s="17">
        <v>61</v>
      </c>
      <c r="B67" s="17">
        <v>84</v>
      </c>
      <c r="C67" s="13" t="s">
        <v>171</v>
      </c>
      <c r="D67" s="14" t="s">
        <v>22</v>
      </c>
      <c r="E67" s="18" t="s">
        <v>3</v>
      </c>
      <c r="F67" s="15">
        <v>1980</v>
      </c>
      <c r="G67" s="27" t="s">
        <v>172</v>
      </c>
      <c r="H67" s="18" t="str">
        <f t="shared" si="2"/>
        <v>A</v>
      </c>
      <c r="I67" s="18">
        <f>COUNTIF(H$7:H67,H67)</f>
        <v>23</v>
      </c>
      <c r="J67" s="22">
        <v>0.09694444444444444</v>
      </c>
      <c r="K67" s="58"/>
      <c r="L67" s="16">
        <v>10</v>
      </c>
    </row>
    <row r="68" spans="1:12" ht="15" customHeight="1">
      <c r="A68" s="17">
        <v>62</v>
      </c>
      <c r="B68" s="17">
        <v>89</v>
      </c>
      <c r="C68" s="13" t="s">
        <v>175</v>
      </c>
      <c r="D68" s="14" t="s">
        <v>22</v>
      </c>
      <c r="E68" s="18" t="s">
        <v>3</v>
      </c>
      <c r="F68" s="15">
        <v>1973</v>
      </c>
      <c r="G68" s="27" t="s">
        <v>176</v>
      </c>
      <c r="H68" s="18" t="str">
        <f t="shared" si="2"/>
        <v>B</v>
      </c>
      <c r="I68" s="18">
        <f>COUNTIF(H$7:H68,H68)</f>
        <v>15</v>
      </c>
      <c r="J68" s="22">
        <v>0.10015046296296297</v>
      </c>
      <c r="K68" s="58"/>
      <c r="L68" s="16">
        <v>10</v>
      </c>
    </row>
    <row r="69" spans="1:12" s="91" customFormat="1" ht="15" customHeight="1">
      <c r="A69" s="214">
        <v>63</v>
      </c>
      <c r="B69" s="214">
        <v>67</v>
      </c>
      <c r="C69" s="219" t="s">
        <v>136</v>
      </c>
      <c r="D69" s="215" t="s">
        <v>22</v>
      </c>
      <c r="E69" s="204" t="s">
        <v>4</v>
      </c>
      <c r="F69" s="220">
        <v>1956</v>
      </c>
      <c r="G69" s="221" t="s">
        <v>137</v>
      </c>
      <c r="H69" s="204" t="str">
        <f t="shared" si="2"/>
        <v>H</v>
      </c>
      <c r="I69" s="204">
        <f>COUNTIF(H$7:H69,H69)</f>
        <v>1</v>
      </c>
      <c r="J69" s="218">
        <v>0.10589120370370371</v>
      </c>
      <c r="K69" s="97"/>
      <c r="L69" s="114">
        <v>10</v>
      </c>
    </row>
    <row r="71" spans="1:12" s="25" customFormat="1" ht="13.5" customHeight="1">
      <c r="A71" s="238" t="s">
        <v>28</v>
      </c>
      <c r="B71" s="238"/>
      <c r="C71" s="238"/>
      <c r="D71" s="238"/>
      <c r="E71" s="238"/>
      <c r="F71" s="238"/>
      <c r="G71" s="238"/>
      <c r="H71" s="6"/>
      <c r="I71" s="6"/>
      <c r="J71" s="2"/>
      <c r="K71" s="7"/>
      <c r="L71" s="24"/>
    </row>
    <row r="72" spans="1:12" s="25" customFormat="1" ht="13.5" customHeight="1">
      <c r="A72" s="238" t="s">
        <v>29</v>
      </c>
      <c r="B72" s="238"/>
      <c r="C72" s="238"/>
      <c r="D72" s="238"/>
      <c r="E72" s="238"/>
      <c r="F72" s="238"/>
      <c r="G72" s="238"/>
      <c r="H72" s="6"/>
      <c r="I72" s="6"/>
      <c r="J72" s="2"/>
      <c r="K72" s="7"/>
      <c r="L72" s="24"/>
    </row>
  </sheetData>
  <sheetProtection/>
  <mergeCells count="5">
    <mergeCell ref="A3:J3"/>
    <mergeCell ref="A5:B5"/>
    <mergeCell ref="A71:G71"/>
    <mergeCell ref="A72:G72"/>
    <mergeCell ref="A4:J4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zoomScale="85" zoomScaleNormal="85" zoomScalePageLayoutView="0" workbookViewId="0" topLeftCell="A1">
      <selection activeCell="U9" sqref="U9"/>
    </sheetView>
  </sheetViews>
  <sheetFormatPr defaultColWidth="9.140625" defaultRowHeight="12.75"/>
  <cols>
    <col min="1" max="1" width="4.8515625" style="11" customWidth="1"/>
    <col min="2" max="2" width="6.8515625" style="40" customWidth="1"/>
    <col min="3" max="3" width="25.421875" style="12" customWidth="1"/>
    <col min="4" max="4" width="5.8515625" style="40" customWidth="1"/>
    <col min="5" max="5" width="4.28125" style="11" customWidth="1"/>
    <col min="6" max="6" width="7.140625" style="47" customWidth="1"/>
    <col min="7" max="7" width="22.57421875" style="37" customWidth="1"/>
    <col min="8" max="8" width="4.140625" style="6" hidden="1" customWidth="1"/>
    <col min="9" max="9" width="5.140625" style="6" hidden="1" customWidth="1"/>
    <col min="10" max="10" width="14.57421875" style="11" customWidth="1"/>
    <col min="11" max="11" width="2.57421875" style="7" hidden="1" customWidth="1"/>
    <col min="12" max="12" width="3.8515625" style="2" hidden="1" customWidth="1"/>
    <col min="13" max="16384" width="9.140625" style="9" customWidth="1"/>
  </cols>
  <sheetData>
    <row r="1" spans="5:6" ht="0.75" customHeight="1">
      <c r="E1" s="11" t="s">
        <v>6</v>
      </c>
      <c r="F1" s="47">
        <v>2017</v>
      </c>
    </row>
    <row r="2" ht="7.5" customHeight="1"/>
    <row r="3" spans="1:11" s="69" customFormat="1" ht="27" customHeight="1">
      <c r="A3" s="242" t="s">
        <v>35</v>
      </c>
      <c r="B3" s="242"/>
      <c r="C3" s="242"/>
      <c r="D3" s="242"/>
      <c r="E3" s="242"/>
      <c r="F3" s="242"/>
      <c r="G3" s="242"/>
      <c r="H3" s="242"/>
      <c r="I3" s="242"/>
      <c r="J3" s="242"/>
      <c r="K3" s="68"/>
    </row>
    <row r="4" spans="1:12" s="73" customFormat="1" ht="15" customHeight="1">
      <c r="A4" s="239" t="s">
        <v>36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</row>
    <row r="5" spans="1:12" s="73" customFormat="1" ht="16.5">
      <c r="A5" s="241" t="s">
        <v>30</v>
      </c>
      <c r="B5" s="241"/>
      <c r="C5" s="70"/>
      <c r="D5" s="101"/>
      <c r="E5" s="70"/>
      <c r="F5" s="70"/>
      <c r="G5" s="76"/>
      <c r="H5" s="70"/>
      <c r="I5" s="70"/>
      <c r="J5" s="70"/>
      <c r="K5" s="70"/>
      <c r="L5" s="70"/>
    </row>
    <row r="6" spans="1:12" s="159" customFormat="1" ht="42.75" customHeight="1">
      <c r="A6" s="162" t="s">
        <v>32</v>
      </c>
      <c r="B6" s="162" t="s">
        <v>34</v>
      </c>
      <c r="C6" s="163" t="s">
        <v>0</v>
      </c>
      <c r="D6" s="104" t="s">
        <v>21</v>
      </c>
      <c r="E6" s="104" t="s">
        <v>5</v>
      </c>
      <c r="F6" s="164" t="s">
        <v>9</v>
      </c>
      <c r="G6" s="165" t="s">
        <v>1</v>
      </c>
      <c r="H6" s="166" t="s">
        <v>7</v>
      </c>
      <c r="I6" s="167" t="s">
        <v>8</v>
      </c>
      <c r="J6" s="104" t="s">
        <v>2</v>
      </c>
      <c r="K6" s="104" t="s">
        <v>20</v>
      </c>
      <c r="L6" s="104" t="s">
        <v>24</v>
      </c>
    </row>
    <row r="7" spans="1:12" s="91" customFormat="1" ht="19.5" customHeight="1">
      <c r="A7" s="113">
        <v>1</v>
      </c>
      <c r="B7" s="116">
        <v>221</v>
      </c>
      <c r="C7" s="115" t="s">
        <v>201</v>
      </c>
      <c r="D7" s="116" t="s">
        <v>22</v>
      </c>
      <c r="E7" s="113" t="s">
        <v>3</v>
      </c>
      <c r="F7" s="117">
        <v>1997</v>
      </c>
      <c r="G7" s="118" t="s">
        <v>172</v>
      </c>
      <c r="H7" s="119"/>
      <c r="I7" s="119"/>
      <c r="J7" s="120">
        <v>0.02659722222222222</v>
      </c>
      <c r="K7" s="97"/>
      <c r="L7" s="114"/>
    </row>
    <row r="8" spans="1:12" s="93" customFormat="1" ht="19.5" customHeight="1">
      <c r="A8" s="134">
        <v>2</v>
      </c>
      <c r="B8" s="143">
        <v>201</v>
      </c>
      <c r="C8" s="142" t="s">
        <v>108</v>
      </c>
      <c r="D8" s="143" t="s">
        <v>22</v>
      </c>
      <c r="E8" s="134" t="s">
        <v>3</v>
      </c>
      <c r="F8" s="144" t="s">
        <v>119</v>
      </c>
      <c r="G8" s="145" t="s">
        <v>131</v>
      </c>
      <c r="H8" s="140" t="e">
        <f>IF($E8="m",IF($F$1-$F8&gt;19,IF($F$1-$F8&lt;40,"A",IF($F$1-$F8&gt;49,IF($F$1-$F8&gt;59,IF($F$1-$F8&gt;69,"E","D"),"C"),"B")),"JM"),IF($F$1-$F8&gt;19,IF($F$1-$F8&lt;40,"F",IF($F$1-$F8&lt;50,"G","H")),"JŽ"))</f>
        <v>#VALUE!</v>
      </c>
      <c r="I8" s="140">
        <f>COUNTIF(H$7:H8,H8)</f>
        <v>1</v>
      </c>
      <c r="J8" s="141">
        <v>0.02943287037037037</v>
      </c>
      <c r="K8" s="90"/>
      <c r="L8" s="135">
        <v>8</v>
      </c>
    </row>
    <row r="9" spans="1:12" s="94" customFormat="1" ht="19.5" customHeight="1">
      <c r="A9" s="124">
        <v>3</v>
      </c>
      <c r="B9" s="127">
        <v>248</v>
      </c>
      <c r="C9" s="146" t="s">
        <v>106</v>
      </c>
      <c r="D9" s="127" t="s">
        <v>22</v>
      </c>
      <c r="E9" s="124" t="s">
        <v>3</v>
      </c>
      <c r="F9" s="147" t="s">
        <v>116</v>
      </c>
      <c r="G9" s="148" t="s">
        <v>73</v>
      </c>
      <c r="H9" s="130" t="e">
        <f>IF($E9="m",IF($F$1-$F9&gt;19,IF($F$1-$F9&lt;40,"A",IF($F$1-$F9&gt;49,IF($F$1-$F9&gt;59,IF($F$1-$F9&gt;69,"E","D"),"C"),"B")),"JM"),IF($F$1-$F9&gt;19,IF($F$1-$F9&lt;40,"F",IF($F$1-$F9&lt;50,"G","H")),"JŽ"))</f>
        <v>#VALUE!</v>
      </c>
      <c r="I9" s="130">
        <f>COUNTIF(H$7:H9,H9)</f>
        <v>2</v>
      </c>
      <c r="J9" s="131">
        <v>0.029849537037037036</v>
      </c>
      <c r="K9" s="92" t="s">
        <v>20</v>
      </c>
      <c r="L9" s="125">
        <v>8</v>
      </c>
    </row>
    <row r="10" spans="1:12" s="57" customFormat="1" ht="19.5" customHeight="1">
      <c r="A10" s="42">
        <v>4</v>
      </c>
      <c r="B10" s="41">
        <v>241</v>
      </c>
      <c r="C10" s="49" t="s">
        <v>98</v>
      </c>
      <c r="D10" s="41" t="s">
        <v>22</v>
      </c>
      <c r="E10" s="42" t="s">
        <v>3</v>
      </c>
      <c r="F10" s="48" t="s">
        <v>110</v>
      </c>
      <c r="G10" s="36" t="s">
        <v>126</v>
      </c>
      <c r="H10" s="26" t="e">
        <f>IF($E10="m",IF($F$1-$F10&gt;19,IF($F$1-$F10&lt;40,"A",IF($F$1-$F10&gt;49,IF($F$1-$F10&gt;59,IF($F$1-$F10&gt;69,"E","D"),"C"),"B")),"JM"),IF($F$1-$F10&gt;19,IF($F$1-$F10&lt;40,"F",IF($F$1-$F10&lt;50,"G","H")),"JŽ"))</f>
        <v>#VALUE!</v>
      </c>
      <c r="I10" s="26">
        <f>COUNTIF(H$7:H10,H10)</f>
        <v>3</v>
      </c>
      <c r="J10" s="66">
        <v>0.029965277777777775</v>
      </c>
      <c r="K10" s="60"/>
      <c r="L10" s="61">
        <v>0</v>
      </c>
    </row>
    <row r="11" spans="1:12" s="56" customFormat="1" ht="19.5" customHeight="1">
      <c r="A11" s="42">
        <v>5</v>
      </c>
      <c r="B11" s="41">
        <v>227</v>
      </c>
      <c r="C11" s="49" t="s">
        <v>155</v>
      </c>
      <c r="D11" s="41" t="s">
        <v>22</v>
      </c>
      <c r="E11" s="42" t="s">
        <v>3</v>
      </c>
      <c r="F11" s="48">
        <v>1981</v>
      </c>
      <c r="G11" s="36" t="s">
        <v>156</v>
      </c>
      <c r="H11" s="26"/>
      <c r="I11" s="26"/>
      <c r="J11" s="66">
        <v>0.029976851851851852</v>
      </c>
      <c r="K11" s="32"/>
      <c r="L11" s="21"/>
    </row>
    <row r="12" spans="1:12" ht="19.5" customHeight="1">
      <c r="A12" s="42">
        <v>6</v>
      </c>
      <c r="B12" s="41">
        <v>235</v>
      </c>
      <c r="C12" s="49" t="s">
        <v>100</v>
      </c>
      <c r="D12" s="41" t="s">
        <v>22</v>
      </c>
      <c r="E12" s="42" t="s">
        <v>3</v>
      </c>
      <c r="F12" s="48" t="s">
        <v>118</v>
      </c>
      <c r="G12" s="36" t="s">
        <v>127</v>
      </c>
      <c r="H12" s="26" t="e">
        <f>IF($E12="m",IF($F$1-$F12&gt;19,IF($F$1-$F12&lt;40,"A",IF($F$1-$F12&gt;49,IF($F$1-$F12&gt;59,IF($F$1-$F12&gt;69,"E","D"),"C"),"B")),"JM"),IF($F$1-$F12&gt;19,IF($F$1-$F12&lt;40,"F",IF($F$1-$F12&lt;50,"G","H")),"JŽ"))</f>
        <v>#VALUE!</v>
      </c>
      <c r="I12" s="26">
        <f>COUNTIF(H$7:H12,H12)</f>
        <v>4</v>
      </c>
      <c r="J12" s="66">
        <v>0.030000000000000002</v>
      </c>
      <c r="K12" s="32"/>
      <c r="L12" s="21">
        <v>8</v>
      </c>
    </row>
    <row r="13" spans="1:12" ht="19.5" customHeight="1">
      <c r="A13" s="42">
        <v>7</v>
      </c>
      <c r="B13" s="41">
        <v>246</v>
      </c>
      <c r="C13" s="51" t="s">
        <v>105</v>
      </c>
      <c r="D13" s="41" t="s">
        <v>22</v>
      </c>
      <c r="E13" s="42" t="s">
        <v>3</v>
      </c>
      <c r="F13" s="50" t="s">
        <v>119</v>
      </c>
      <c r="G13" s="38" t="s">
        <v>73</v>
      </c>
      <c r="H13" s="26" t="e">
        <f>IF($E13="m",IF($F$1-$F13&gt;19,IF($F$1-$F13&lt;40,"A",IF($F$1-$F13&gt;49,IF($F$1-$F13&gt;59,IF($F$1-$F13&gt;69,"E","D"),"C"),"B")),"JM"),IF($F$1-$F13&gt;19,IF($F$1-$F13&lt;40,"F",IF($F$1-$F13&lt;50,"G","H")),"JŽ"))</f>
        <v>#VALUE!</v>
      </c>
      <c r="I13" s="26">
        <f>COUNTIF(H$7:H13,H13)</f>
        <v>5</v>
      </c>
      <c r="J13" s="66">
        <v>0.03061342592592593</v>
      </c>
      <c r="K13" s="58" t="s">
        <v>20</v>
      </c>
      <c r="L13" s="59">
        <v>0</v>
      </c>
    </row>
    <row r="14" spans="1:12" ht="19.5" customHeight="1">
      <c r="A14" s="42">
        <v>8</v>
      </c>
      <c r="B14" s="41">
        <v>242</v>
      </c>
      <c r="C14" s="49" t="s">
        <v>59</v>
      </c>
      <c r="D14" s="41" t="s">
        <v>22</v>
      </c>
      <c r="E14" s="42" t="s">
        <v>3</v>
      </c>
      <c r="F14" s="15">
        <v>1981</v>
      </c>
      <c r="G14" s="36" t="s">
        <v>25</v>
      </c>
      <c r="H14" s="26"/>
      <c r="I14" s="26"/>
      <c r="J14" s="66">
        <v>0.031145833333333334</v>
      </c>
      <c r="K14" s="32"/>
      <c r="L14" s="21"/>
    </row>
    <row r="15" spans="1:12" s="57" customFormat="1" ht="19.5" customHeight="1">
      <c r="A15" s="42">
        <v>9</v>
      </c>
      <c r="B15" s="41">
        <v>230</v>
      </c>
      <c r="C15" s="49" t="s">
        <v>145</v>
      </c>
      <c r="D15" s="41" t="s">
        <v>22</v>
      </c>
      <c r="E15" s="42" t="s">
        <v>3</v>
      </c>
      <c r="F15" s="48">
        <v>1969</v>
      </c>
      <c r="G15" s="36" t="s">
        <v>146</v>
      </c>
      <c r="H15" s="26"/>
      <c r="I15" s="26"/>
      <c r="J15" s="66">
        <v>0.03179398148148148</v>
      </c>
      <c r="K15" s="32"/>
      <c r="L15" s="21"/>
    </row>
    <row r="16" spans="1:12" ht="19.5" customHeight="1">
      <c r="A16" s="42">
        <v>10</v>
      </c>
      <c r="B16" s="41">
        <v>222</v>
      </c>
      <c r="C16" s="49" t="s">
        <v>90</v>
      </c>
      <c r="D16" s="41" t="s">
        <v>22</v>
      </c>
      <c r="E16" s="42" t="s">
        <v>3</v>
      </c>
      <c r="F16" s="48" t="s">
        <v>110</v>
      </c>
      <c r="G16" s="36" t="s">
        <v>178</v>
      </c>
      <c r="H16" s="26" t="e">
        <f>IF($E16="m",IF($F$1-$F16&gt;19,IF($F$1-$F16&lt;40,"A",IF($F$1-$F16&gt;49,IF($F$1-$F16&gt;59,IF($F$1-$F16&gt;69,"E","D"),"C"),"B")),"JM"),IF($F$1-$F16&gt;19,IF($F$1-$F16&lt;40,"F",IF($F$1-$F16&lt;50,"G","H")),"JŽ"))</f>
        <v>#VALUE!</v>
      </c>
      <c r="I16" s="26">
        <f>COUNTIF(H$7:H16,H16)</f>
        <v>6</v>
      </c>
      <c r="J16" s="66">
        <v>0.03309027777777778</v>
      </c>
      <c r="K16" s="58"/>
      <c r="L16" s="59">
        <v>8</v>
      </c>
    </row>
    <row r="17" spans="1:12" s="91" customFormat="1" ht="19.5" customHeight="1">
      <c r="A17" s="113">
        <v>11</v>
      </c>
      <c r="B17" s="116">
        <v>224</v>
      </c>
      <c r="C17" s="115" t="s">
        <v>89</v>
      </c>
      <c r="D17" s="116" t="s">
        <v>22</v>
      </c>
      <c r="E17" s="113" t="s">
        <v>4</v>
      </c>
      <c r="F17" s="117" t="s">
        <v>109</v>
      </c>
      <c r="G17" s="118" t="s">
        <v>122</v>
      </c>
      <c r="H17" s="119" t="e">
        <f>IF($E17="m",IF($F$1-$F17&gt;19,IF($F$1-$F17&lt;40,"A",IF($F$1-$F17&gt;49,IF($F$1-$F17&gt;59,IF($F$1-$F17&gt;69,"E","D"),"C"),"B")),"JM"),IF($F$1-$F17&gt;19,IF($F$1-$F17&lt;40,"F",IF($F$1-$F17&lt;50,"G","H")),"JŽ"))</f>
        <v>#VALUE!</v>
      </c>
      <c r="I17" s="119">
        <f>COUNTIF(H$7:H17,H17)</f>
        <v>7</v>
      </c>
      <c r="J17" s="120">
        <v>0.033344907407407406</v>
      </c>
      <c r="K17" s="97"/>
      <c r="L17" s="114">
        <v>8</v>
      </c>
    </row>
    <row r="18" spans="1:12" ht="19.5" customHeight="1">
      <c r="A18" s="42">
        <v>12</v>
      </c>
      <c r="B18" s="41">
        <v>223</v>
      </c>
      <c r="C18" s="49" t="s">
        <v>94</v>
      </c>
      <c r="D18" s="44" t="s">
        <v>22</v>
      </c>
      <c r="E18" s="42" t="s">
        <v>3</v>
      </c>
      <c r="F18" s="48" t="s">
        <v>114</v>
      </c>
      <c r="G18" s="36" t="s">
        <v>124</v>
      </c>
      <c r="H18" s="26" t="e">
        <f>IF($E18="m",IF($F$1-$F18&gt;19,IF($F$1-$F18&lt;40,"A",IF($F$1-$F18&gt;49,IF($F$1-$F18&gt;59,IF($F$1-$F18&gt;69,"E","D"),"C"),"B")),"JM"),IF($F$1-$F18&gt;19,IF($F$1-$F18&lt;40,"F",IF($F$1-$F18&lt;50,"G","H")),"JŽ"))</f>
        <v>#VALUE!</v>
      </c>
      <c r="I18" s="26">
        <f>COUNTIF(H$7:H18,H18)</f>
        <v>8</v>
      </c>
      <c r="J18" s="66">
        <v>0.03401620370370371</v>
      </c>
      <c r="K18" s="58"/>
      <c r="L18" s="59">
        <v>8</v>
      </c>
    </row>
    <row r="19" spans="1:12" s="55" customFormat="1" ht="19.5" customHeight="1">
      <c r="A19" s="42">
        <v>13</v>
      </c>
      <c r="B19" s="45">
        <v>232</v>
      </c>
      <c r="C19" s="49" t="s">
        <v>139</v>
      </c>
      <c r="D19" s="41" t="s">
        <v>22</v>
      </c>
      <c r="E19" s="42" t="s">
        <v>3</v>
      </c>
      <c r="F19" s="48">
        <v>1988</v>
      </c>
      <c r="G19" s="36" t="s">
        <v>140</v>
      </c>
      <c r="H19" s="26"/>
      <c r="I19" s="26"/>
      <c r="J19" s="66">
        <v>0.03431712962962963</v>
      </c>
      <c r="K19" s="32"/>
      <c r="L19" s="21"/>
    </row>
    <row r="20" spans="1:12" s="93" customFormat="1" ht="19.5" customHeight="1">
      <c r="A20" s="134">
        <v>14</v>
      </c>
      <c r="B20" s="143">
        <v>237</v>
      </c>
      <c r="C20" s="142" t="s">
        <v>107</v>
      </c>
      <c r="D20" s="143" t="s">
        <v>22</v>
      </c>
      <c r="E20" s="134" t="s">
        <v>4</v>
      </c>
      <c r="F20" s="144" t="s">
        <v>120</v>
      </c>
      <c r="G20" s="145" t="s">
        <v>129</v>
      </c>
      <c r="H20" s="140" t="e">
        <f>IF($E20="m",IF($F$1-$F20&gt;19,IF($F$1-$F20&lt;40,"A",IF($F$1-$F20&gt;49,IF($F$1-$F20&gt;59,IF($F$1-$F20&gt;69,"E","D"),"C"),"B")),"JM"),IF($F$1-$F20&gt;19,IF($F$1-$F20&lt;40,"F",IF($F$1-$F20&lt;50,"G","H")),"JŽ"))</f>
        <v>#VALUE!</v>
      </c>
      <c r="I20" s="140">
        <f>COUNTIF(H$7:H20,H20)</f>
        <v>9</v>
      </c>
      <c r="J20" s="141">
        <v>0.03483796296296296</v>
      </c>
      <c r="K20" s="90"/>
      <c r="L20" s="135">
        <v>8</v>
      </c>
    </row>
    <row r="21" spans="1:12" ht="19.5" customHeight="1">
      <c r="A21" s="42">
        <v>15</v>
      </c>
      <c r="B21" s="41">
        <v>239</v>
      </c>
      <c r="C21" s="49" t="s">
        <v>101</v>
      </c>
      <c r="D21" s="41" t="s">
        <v>22</v>
      </c>
      <c r="E21" s="42" t="s">
        <v>3</v>
      </c>
      <c r="F21" s="48">
        <v>1971</v>
      </c>
      <c r="G21" s="36" t="s">
        <v>128</v>
      </c>
      <c r="H21" s="26" t="str">
        <f>IF($E21="m",IF($F$1-$F21&gt;19,IF($F$1-$F21&lt;40,"A",IF($F$1-$F21&gt;49,IF($F$1-$F21&gt;59,IF($F$1-$F21&gt;69,"E","D"),"C"),"B")),"JM"),IF($F$1-$F21&gt;19,IF($F$1-$F21&lt;40,"F",IF($F$1-$F21&lt;50,"G","H")),"JŽ"))</f>
        <v>B</v>
      </c>
      <c r="I21" s="26">
        <f>COUNTIF(H$7:H21,H21)</f>
        <v>1</v>
      </c>
      <c r="J21" s="66">
        <v>0.03487268518518519</v>
      </c>
      <c r="K21" s="32"/>
      <c r="L21" s="21">
        <v>8</v>
      </c>
    </row>
    <row r="22" spans="1:12" ht="19.5" customHeight="1">
      <c r="A22" s="42">
        <v>16</v>
      </c>
      <c r="B22" s="41">
        <v>203</v>
      </c>
      <c r="C22" s="49" t="s">
        <v>179</v>
      </c>
      <c r="D22" s="41" t="s">
        <v>22</v>
      </c>
      <c r="E22" s="42" t="s">
        <v>3</v>
      </c>
      <c r="F22" s="48">
        <v>2004</v>
      </c>
      <c r="G22" s="36" t="s">
        <v>122</v>
      </c>
      <c r="H22" s="26"/>
      <c r="I22" s="26"/>
      <c r="J22" s="66">
        <v>0.03556712962962963</v>
      </c>
      <c r="K22" s="32"/>
      <c r="L22" s="21"/>
    </row>
    <row r="23" spans="1:12" s="94" customFormat="1" ht="19.5" customHeight="1">
      <c r="A23" s="124">
        <v>17</v>
      </c>
      <c r="B23" s="127">
        <v>236</v>
      </c>
      <c r="C23" s="126" t="s">
        <v>102</v>
      </c>
      <c r="D23" s="127" t="s">
        <v>22</v>
      </c>
      <c r="E23" s="124" t="s">
        <v>4</v>
      </c>
      <c r="F23" s="128" t="s">
        <v>113</v>
      </c>
      <c r="G23" s="129" t="s">
        <v>129</v>
      </c>
      <c r="H23" s="130" t="e">
        <f>IF($E23="m",IF($F$1-$F23&gt;19,IF($F$1-$F23&lt;40,"A",IF($F$1-$F23&gt;49,IF($F$1-$F23&gt;59,IF($F$1-$F23&gt;69,"E","D"),"C"),"B")),"JM"),IF($F$1-$F23&gt;19,IF($F$1-$F23&lt;40,"F",IF($F$1-$F23&lt;50,"G","H")),"JŽ"))</f>
        <v>#VALUE!</v>
      </c>
      <c r="I23" s="130">
        <f>COUNTIF(H$7:H23,H23)</f>
        <v>10</v>
      </c>
      <c r="J23" s="131">
        <v>0.03570601851851852</v>
      </c>
      <c r="K23" s="92"/>
      <c r="L23" s="125">
        <v>8</v>
      </c>
    </row>
    <row r="24" spans="1:12" ht="19.5" customHeight="1">
      <c r="A24" s="42">
        <v>18</v>
      </c>
      <c r="B24" s="41">
        <v>220</v>
      </c>
      <c r="C24" s="49" t="s">
        <v>202</v>
      </c>
      <c r="D24" s="41" t="s">
        <v>22</v>
      </c>
      <c r="E24" s="42" t="s">
        <v>3</v>
      </c>
      <c r="F24" s="48">
        <v>1983</v>
      </c>
      <c r="G24" s="36" t="s">
        <v>121</v>
      </c>
      <c r="H24" s="26"/>
      <c r="I24" s="26"/>
      <c r="J24" s="66">
        <v>0.03684027777777778</v>
      </c>
      <c r="K24" s="32"/>
      <c r="L24" s="21"/>
    </row>
    <row r="25" spans="1:12" ht="19.5" customHeight="1">
      <c r="A25" s="42">
        <v>19</v>
      </c>
      <c r="B25" s="41">
        <v>238</v>
      </c>
      <c r="C25" s="49" t="s">
        <v>104</v>
      </c>
      <c r="D25" s="41" t="s">
        <v>22</v>
      </c>
      <c r="E25" s="42" t="s">
        <v>4</v>
      </c>
      <c r="F25" s="48" t="s">
        <v>113</v>
      </c>
      <c r="G25" s="36" t="s">
        <v>121</v>
      </c>
      <c r="H25" s="26" t="e">
        <f>IF($E25="m",IF($F$1-$F25&gt;19,IF($F$1-$F25&lt;40,"A",IF($F$1-$F25&gt;49,IF($F$1-$F25&gt;59,IF($F$1-$F25&gt;69,"E","D"),"C"),"B")),"JM"),IF($F$1-$F25&gt;19,IF($F$1-$F25&lt;40,"F",IF($F$1-$F25&lt;50,"G","H")),"JŽ"))</f>
        <v>#VALUE!</v>
      </c>
      <c r="I25" s="26">
        <f>COUNTIF(H$7:H25,H25)</f>
        <v>11</v>
      </c>
      <c r="J25" s="66">
        <v>0.03733796296296296</v>
      </c>
      <c r="K25" s="32"/>
      <c r="L25" s="21">
        <v>8</v>
      </c>
    </row>
    <row r="26" spans="1:12" ht="19.5" customHeight="1">
      <c r="A26" s="42">
        <v>20</v>
      </c>
      <c r="B26" s="41">
        <v>226</v>
      </c>
      <c r="C26" s="49" t="s">
        <v>166</v>
      </c>
      <c r="D26" s="41" t="s">
        <v>22</v>
      </c>
      <c r="E26" s="42" t="s">
        <v>3</v>
      </c>
      <c r="F26" s="48">
        <v>1990</v>
      </c>
      <c r="G26" s="36" t="s">
        <v>73</v>
      </c>
      <c r="H26" s="26"/>
      <c r="I26" s="26"/>
      <c r="J26" s="66">
        <v>0.03864583333333333</v>
      </c>
      <c r="K26" s="32"/>
      <c r="L26" s="21"/>
    </row>
    <row r="27" spans="1:12" s="56" customFormat="1" ht="19.5" customHeight="1">
      <c r="A27" s="42">
        <v>21</v>
      </c>
      <c r="B27" s="41">
        <v>205</v>
      </c>
      <c r="C27" s="49" t="s">
        <v>92</v>
      </c>
      <c r="D27" s="41" t="s">
        <v>22</v>
      </c>
      <c r="E27" s="42" t="s">
        <v>3</v>
      </c>
      <c r="F27" s="48" t="s">
        <v>112</v>
      </c>
      <c r="G27" s="36" t="s">
        <v>123</v>
      </c>
      <c r="H27" s="26" t="e">
        <f>IF($E27="m",IF($F$1-$F27&gt;19,IF($F$1-$F27&lt;40,"A",IF($F$1-$F27&gt;49,IF($F$1-$F27&gt;59,IF($F$1-$F27&gt;69,"E","D"),"C"),"B")),"JM"),IF($F$1-$F27&gt;19,IF($F$1-$F27&lt;40,"F",IF($F$1-$F27&lt;50,"G","H")),"JŽ"))</f>
        <v>#VALUE!</v>
      </c>
      <c r="I27" s="26">
        <f>COUNTIF(H$7:H27,H27)</f>
        <v>12</v>
      </c>
      <c r="J27" s="66">
        <v>0.04019675925925926</v>
      </c>
      <c r="K27" s="32"/>
      <c r="L27" s="21">
        <v>8</v>
      </c>
    </row>
    <row r="28" spans="1:12" s="57" customFormat="1" ht="19.5" customHeight="1">
      <c r="A28" s="42">
        <v>22</v>
      </c>
      <c r="B28" s="41">
        <v>231</v>
      </c>
      <c r="C28" s="49" t="s">
        <v>99</v>
      </c>
      <c r="D28" s="41" t="s">
        <v>22</v>
      </c>
      <c r="E28" s="42" t="s">
        <v>3</v>
      </c>
      <c r="F28" s="48" t="s">
        <v>117</v>
      </c>
      <c r="G28" s="36" t="s">
        <v>80</v>
      </c>
      <c r="H28" s="26" t="e">
        <f>IF($E28="m",IF($F$1-$F28&gt;19,IF($F$1-$F28&lt;40,"A",IF($F$1-$F28&gt;49,IF($F$1-$F28&gt;59,IF($F$1-$F28&gt;69,"E","D"),"C"),"B")),"JM"),IF($F$1-$F28&gt;19,IF($F$1-$F28&lt;40,"F",IF($F$1-$F28&lt;50,"G","H")),"JŽ"))</f>
        <v>#VALUE!</v>
      </c>
      <c r="I28" s="26">
        <f>COUNTIF(H$7:H28,H28)</f>
        <v>13</v>
      </c>
      <c r="J28" s="66">
        <v>0.04019675925925926</v>
      </c>
      <c r="K28" s="32"/>
      <c r="L28" s="21">
        <v>8</v>
      </c>
    </row>
    <row r="29" spans="1:12" ht="19.5" customHeight="1">
      <c r="A29" s="42">
        <v>23</v>
      </c>
      <c r="B29" s="41">
        <v>199</v>
      </c>
      <c r="C29" s="49" t="s">
        <v>96</v>
      </c>
      <c r="D29" s="41" t="s">
        <v>22</v>
      </c>
      <c r="E29" s="42" t="s">
        <v>4</v>
      </c>
      <c r="F29" s="48" t="s">
        <v>116</v>
      </c>
      <c r="G29" s="36" t="s">
        <v>125</v>
      </c>
      <c r="H29" s="26" t="e">
        <f>IF($E29="m",IF($F$1-$F29&gt;19,IF($F$1-$F29&lt;40,"A",IF($F$1-$F29&gt;49,IF($F$1-$F29&gt;59,IF($F$1-$F29&gt;69,"E","D"),"C"),"B")),"JM"),IF($F$1-$F29&gt;19,IF($F$1-$F29&lt;40,"F",IF($F$1-$F29&lt;50,"G","H")),"JŽ"))</f>
        <v>#VALUE!</v>
      </c>
      <c r="I29" s="26">
        <f>COUNTIF(H$7:H29,H29)</f>
        <v>14</v>
      </c>
      <c r="J29" s="66">
        <v>0.04054398148148148</v>
      </c>
      <c r="K29" s="32"/>
      <c r="L29" s="21">
        <v>8</v>
      </c>
    </row>
    <row r="30" spans="1:12" ht="19.5" customHeight="1">
      <c r="A30" s="42">
        <v>24</v>
      </c>
      <c r="B30" s="41">
        <v>228</v>
      </c>
      <c r="C30" s="49" t="s">
        <v>151</v>
      </c>
      <c r="D30" s="45" t="s">
        <v>22</v>
      </c>
      <c r="E30" s="46" t="s">
        <v>3</v>
      </c>
      <c r="F30" s="48">
        <v>1994</v>
      </c>
      <c r="G30" s="36" t="s">
        <v>152</v>
      </c>
      <c r="H30" s="26"/>
      <c r="I30" s="26"/>
      <c r="J30" s="66">
        <v>0.04054398148148148</v>
      </c>
      <c r="K30" s="32"/>
      <c r="L30" s="21"/>
    </row>
    <row r="31" spans="1:12" ht="19.5" customHeight="1">
      <c r="A31" s="42">
        <v>25</v>
      </c>
      <c r="B31" s="41">
        <v>234</v>
      </c>
      <c r="C31" s="49" t="s">
        <v>97</v>
      </c>
      <c r="D31" s="44" t="s">
        <v>22</v>
      </c>
      <c r="E31" s="42" t="s">
        <v>4</v>
      </c>
      <c r="F31" s="48" t="s">
        <v>111</v>
      </c>
      <c r="G31" s="36" t="s">
        <v>19</v>
      </c>
      <c r="H31" s="26" t="e">
        <f>IF($E31="m",IF($F$1-$F31&gt;19,IF($F$1-$F31&lt;40,"A",IF($F$1-$F31&gt;49,IF($F$1-$F31&gt;59,IF($F$1-$F31&gt;69,"E","D"),"C"),"B")),"JM"),IF($F$1-$F31&gt;19,IF($F$1-$F31&lt;40,"F",IF($F$1-$F31&lt;50,"G","H")),"JŽ"))</f>
        <v>#VALUE!</v>
      </c>
      <c r="I31" s="26">
        <f>COUNTIF(H$7:H31,H31)</f>
        <v>15</v>
      </c>
      <c r="J31" s="66">
        <v>0.04085648148148149</v>
      </c>
      <c r="K31" s="54" t="s">
        <v>20</v>
      </c>
      <c r="L31" s="21">
        <v>8</v>
      </c>
    </row>
    <row r="32" spans="1:12" ht="19.5" customHeight="1">
      <c r="A32" s="42">
        <v>26</v>
      </c>
      <c r="B32" s="41">
        <v>200</v>
      </c>
      <c r="C32" s="49" t="s">
        <v>198</v>
      </c>
      <c r="D32" s="41" t="s">
        <v>22</v>
      </c>
      <c r="E32" s="42" t="s">
        <v>3</v>
      </c>
      <c r="F32" s="48">
        <v>1976</v>
      </c>
      <c r="G32" s="36" t="s">
        <v>121</v>
      </c>
      <c r="H32" s="26"/>
      <c r="I32" s="26"/>
      <c r="J32" s="66">
        <v>0.040879629629629634</v>
      </c>
      <c r="K32" s="32"/>
      <c r="L32" s="21"/>
    </row>
    <row r="33" spans="1:12" ht="19.5" customHeight="1">
      <c r="A33" s="42">
        <v>27</v>
      </c>
      <c r="B33" s="41">
        <v>233</v>
      </c>
      <c r="C33" s="49" t="s">
        <v>138</v>
      </c>
      <c r="D33" s="41" t="s">
        <v>22</v>
      </c>
      <c r="E33" s="42" t="s">
        <v>3</v>
      </c>
      <c r="F33" s="48">
        <v>1957</v>
      </c>
      <c r="G33" s="36" t="s">
        <v>73</v>
      </c>
      <c r="H33" s="26"/>
      <c r="I33" s="26"/>
      <c r="J33" s="66">
        <v>0.04097222222222222</v>
      </c>
      <c r="K33" s="32"/>
      <c r="L33" s="21"/>
    </row>
    <row r="34" spans="1:12" ht="19.5" customHeight="1">
      <c r="A34" s="42">
        <v>28</v>
      </c>
      <c r="B34" s="41">
        <v>202</v>
      </c>
      <c r="C34" s="49" t="s">
        <v>103</v>
      </c>
      <c r="D34" s="41" t="s">
        <v>22</v>
      </c>
      <c r="E34" s="42" t="s">
        <v>4</v>
      </c>
      <c r="F34" s="48" t="s">
        <v>110</v>
      </c>
      <c r="G34" s="36" t="s">
        <v>130</v>
      </c>
      <c r="H34" s="26" t="e">
        <f>IF($E34="m",IF($F$1-$F34&gt;19,IF($F$1-$F34&lt;40,"A",IF($F$1-$F34&gt;49,IF($F$1-$F34&gt;59,IF($F$1-$F34&gt;69,"E","D"),"C"),"B")),"JM"),IF($F$1-$F34&gt;19,IF($F$1-$F34&lt;40,"F",IF($F$1-$F34&lt;50,"G","H")),"JŽ"))</f>
        <v>#VALUE!</v>
      </c>
      <c r="I34" s="26">
        <f>COUNTIF(H$7:H34,H34)</f>
        <v>16</v>
      </c>
      <c r="J34" s="66">
        <v>0.04362268518518519</v>
      </c>
      <c r="K34" s="32"/>
      <c r="L34" s="21">
        <v>8</v>
      </c>
    </row>
    <row r="35" spans="1:12" ht="19.5" customHeight="1">
      <c r="A35" s="42">
        <v>29</v>
      </c>
      <c r="B35" s="41">
        <v>204</v>
      </c>
      <c r="C35" s="49" t="s">
        <v>177</v>
      </c>
      <c r="D35" s="41" t="s">
        <v>22</v>
      </c>
      <c r="E35" s="42" t="s">
        <v>4</v>
      </c>
      <c r="F35" s="48">
        <v>1994</v>
      </c>
      <c r="G35" s="36" t="s">
        <v>178</v>
      </c>
      <c r="H35" s="26"/>
      <c r="I35" s="26"/>
      <c r="J35" s="66">
        <v>0.04383101851851851</v>
      </c>
      <c r="K35" s="32"/>
      <c r="L35" s="21"/>
    </row>
    <row r="36" spans="1:12" ht="19.5" customHeight="1">
      <c r="A36" s="42">
        <v>32</v>
      </c>
      <c r="B36" s="41">
        <v>249</v>
      </c>
      <c r="C36" s="49" t="s">
        <v>95</v>
      </c>
      <c r="D36" s="44" t="s">
        <v>22</v>
      </c>
      <c r="E36" s="42" t="s">
        <v>4</v>
      </c>
      <c r="F36" s="48" t="s">
        <v>115</v>
      </c>
      <c r="G36" s="36" t="s">
        <v>80</v>
      </c>
      <c r="H36" s="26" t="e">
        <f>IF($E36="m",IF($F$1-$F36&gt;19,IF($F$1-$F36&lt;40,"A",IF($F$1-$F36&gt;49,IF($F$1-$F36&gt;59,IF($F$1-$F36&gt;69,"E","D"),"C"),"B")),"JM"),IF($F$1-$F36&gt;19,IF($F$1-$F36&lt;40,"F",IF($F$1-$F36&lt;50,"G","H")),"JŽ"))</f>
        <v>#VALUE!</v>
      </c>
      <c r="I36" s="26">
        <f>COUNTIF(H$7:H36,H36)</f>
        <v>17</v>
      </c>
      <c r="J36" s="66">
        <v>0.04428240740740741</v>
      </c>
      <c r="K36" s="62"/>
      <c r="L36" s="63">
        <v>8</v>
      </c>
    </row>
    <row r="37" spans="1:12" ht="19.5" customHeight="1">
      <c r="A37" s="42">
        <v>30</v>
      </c>
      <c r="B37" s="41">
        <v>240</v>
      </c>
      <c r="C37" s="49" t="s">
        <v>91</v>
      </c>
      <c r="D37" s="41" t="s">
        <v>22</v>
      </c>
      <c r="E37" s="42" t="s">
        <v>4</v>
      </c>
      <c r="F37" s="48" t="s">
        <v>111</v>
      </c>
      <c r="G37" s="36" t="s">
        <v>123</v>
      </c>
      <c r="H37" s="26" t="e">
        <f>IF($E37="m",IF($F$1-$F37&gt;19,IF($F$1-$F37&lt;40,"A",IF($F$1-$F37&gt;49,IF($F$1-$F37&gt;59,IF($F$1-$F37&gt;69,"E","D"),"C"),"B")),"JM"),IF($F$1-$F37&gt;19,IF($F$1-$F37&lt;40,"F",IF($F$1-$F37&lt;50,"G","H")),"JŽ"))</f>
        <v>#VALUE!</v>
      </c>
      <c r="I37" s="26">
        <f>COUNTIF(H$7:H37,H37)</f>
        <v>18</v>
      </c>
      <c r="J37" s="66">
        <v>0.044675925925925924</v>
      </c>
      <c r="K37" s="32"/>
      <c r="L37" s="21">
        <v>8</v>
      </c>
    </row>
    <row r="38" spans="1:12" s="33" customFormat="1" ht="19.5" customHeight="1">
      <c r="A38" s="34"/>
      <c r="B38" s="10"/>
      <c r="C38" s="53"/>
      <c r="D38" s="10"/>
      <c r="E38" s="34"/>
      <c r="F38" s="52"/>
      <c r="G38" s="39"/>
      <c r="H38" s="29"/>
      <c r="I38" s="29"/>
      <c r="J38" s="67"/>
      <c r="K38" s="30"/>
      <c r="L38" s="31"/>
    </row>
    <row r="39" spans="1:12" s="159" customFormat="1" ht="34.5" customHeight="1">
      <c r="A39" s="162" t="s">
        <v>32</v>
      </c>
      <c r="B39" s="162" t="s">
        <v>34</v>
      </c>
      <c r="C39" s="163" t="s">
        <v>0</v>
      </c>
      <c r="D39" s="104" t="s">
        <v>21</v>
      </c>
      <c r="E39" s="104" t="s">
        <v>5</v>
      </c>
      <c r="F39" s="164" t="s">
        <v>9</v>
      </c>
      <c r="G39" s="165" t="s">
        <v>1</v>
      </c>
      <c r="H39" s="166" t="s">
        <v>7</v>
      </c>
      <c r="I39" s="167" t="s">
        <v>8</v>
      </c>
      <c r="J39" s="104" t="s">
        <v>2</v>
      </c>
      <c r="K39" s="104" t="s">
        <v>20</v>
      </c>
      <c r="L39" s="104" t="s">
        <v>24</v>
      </c>
    </row>
    <row r="40" spans="1:12" s="91" customFormat="1" ht="19.5" customHeight="1">
      <c r="A40" s="113">
        <v>1</v>
      </c>
      <c r="B40" s="116">
        <v>225</v>
      </c>
      <c r="C40" s="121" t="s">
        <v>169</v>
      </c>
      <c r="D40" s="116" t="s">
        <v>22</v>
      </c>
      <c r="E40" s="113" t="s">
        <v>3</v>
      </c>
      <c r="F40" s="122">
        <v>1945</v>
      </c>
      <c r="G40" s="123" t="s">
        <v>170</v>
      </c>
      <c r="H40" s="119"/>
      <c r="I40" s="119"/>
      <c r="J40" s="120">
        <v>0.03424768518518519</v>
      </c>
      <c r="K40" s="97"/>
      <c r="L40" s="114"/>
    </row>
    <row r="41" spans="1:12" s="93" customFormat="1" ht="19.5" customHeight="1">
      <c r="A41" s="134">
        <v>2</v>
      </c>
      <c r="B41" s="143">
        <v>244</v>
      </c>
      <c r="C41" s="136" t="s">
        <v>132</v>
      </c>
      <c r="D41" s="137" t="s">
        <v>22</v>
      </c>
      <c r="E41" s="134" t="s">
        <v>3</v>
      </c>
      <c r="F41" s="138">
        <v>1947</v>
      </c>
      <c r="G41" s="139" t="s">
        <v>133</v>
      </c>
      <c r="H41" s="140"/>
      <c r="I41" s="140"/>
      <c r="J41" s="141">
        <v>0.03434027777777778</v>
      </c>
      <c r="K41" s="90"/>
      <c r="L41" s="135"/>
    </row>
    <row r="42" spans="1:12" s="94" customFormat="1" ht="19.5" customHeight="1">
      <c r="A42" s="124">
        <v>3</v>
      </c>
      <c r="B42" s="127">
        <v>198</v>
      </c>
      <c r="C42" s="132" t="s">
        <v>196</v>
      </c>
      <c r="D42" s="127" t="s">
        <v>22</v>
      </c>
      <c r="E42" s="124" t="s">
        <v>3</v>
      </c>
      <c r="F42" s="149">
        <v>1941</v>
      </c>
      <c r="G42" s="150" t="s">
        <v>197</v>
      </c>
      <c r="H42" s="130"/>
      <c r="I42" s="130"/>
      <c r="J42" s="131">
        <v>0.0418287037037037</v>
      </c>
      <c r="K42" s="92"/>
      <c r="L42" s="125"/>
    </row>
    <row r="43" spans="1:12" ht="19.5" customHeight="1">
      <c r="A43" s="43">
        <v>4</v>
      </c>
      <c r="B43" s="41">
        <v>243</v>
      </c>
      <c r="C43" s="51" t="s">
        <v>42</v>
      </c>
      <c r="D43" s="45" t="s">
        <v>22</v>
      </c>
      <c r="E43" s="46" t="s">
        <v>3</v>
      </c>
      <c r="F43" s="50">
        <v>1946</v>
      </c>
      <c r="G43" s="36" t="s">
        <v>70</v>
      </c>
      <c r="H43" s="26"/>
      <c r="I43" s="26"/>
      <c r="J43" s="66">
        <v>0.04395833333333333</v>
      </c>
      <c r="K43" s="32"/>
      <c r="L43" s="21"/>
    </row>
    <row r="44" spans="1:12" ht="19.5" customHeight="1">
      <c r="A44" s="43">
        <v>5</v>
      </c>
      <c r="B44" s="41">
        <v>245</v>
      </c>
      <c r="C44" s="51" t="s">
        <v>52</v>
      </c>
      <c r="D44" s="45" t="s">
        <v>22</v>
      </c>
      <c r="E44" s="46" t="s">
        <v>3</v>
      </c>
      <c r="F44" s="50">
        <v>1946</v>
      </c>
      <c r="G44" s="38" t="s">
        <v>80</v>
      </c>
      <c r="H44" s="26"/>
      <c r="I44" s="26"/>
      <c r="J44" s="66">
        <v>0.049895833333333334</v>
      </c>
      <c r="K44" s="32"/>
      <c r="L44" s="21"/>
    </row>
    <row r="45" spans="1:12" ht="19.5" customHeight="1">
      <c r="A45" s="43">
        <v>6</v>
      </c>
      <c r="B45" s="41">
        <v>229</v>
      </c>
      <c r="C45" s="49" t="s">
        <v>147</v>
      </c>
      <c r="D45" s="41" t="s">
        <v>22</v>
      </c>
      <c r="E45" s="42" t="s">
        <v>3</v>
      </c>
      <c r="F45" s="48">
        <v>1942</v>
      </c>
      <c r="G45" s="36" t="s">
        <v>17</v>
      </c>
      <c r="H45" s="26"/>
      <c r="I45" s="26"/>
      <c r="J45" s="66">
        <v>0.050798611111111114</v>
      </c>
      <c r="K45" s="32"/>
      <c r="L45" s="21"/>
    </row>
    <row r="47" spans="1:11" s="25" customFormat="1" ht="16.5" customHeight="1">
      <c r="A47" s="238" t="s">
        <v>28</v>
      </c>
      <c r="B47" s="238"/>
      <c r="C47" s="238"/>
      <c r="D47" s="238"/>
      <c r="E47" s="238"/>
      <c r="F47" s="238"/>
      <c r="G47" s="238"/>
      <c r="H47" s="23"/>
      <c r="I47" s="23"/>
      <c r="J47" s="11"/>
      <c r="K47" s="7"/>
    </row>
    <row r="48" spans="1:11" s="25" customFormat="1" ht="10.5" customHeight="1">
      <c r="A48" s="238" t="s">
        <v>29</v>
      </c>
      <c r="B48" s="238"/>
      <c r="C48" s="238"/>
      <c r="D48" s="238"/>
      <c r="E48" s="238"/>
      <c r="F48" s="238"/>
      <c r="G48" s="238"/>
      <c r="H48" s="23"/>
      <c r="I48" s="23"/>
      <c r="J48" s="11"/>
      <c r="K48" s="7"/>
    </row>
  </sheetData>
  <sheetProtection/>
  <mergeCells count="5">
    <mergeCell ref="A3:J3"/>
    <mergeCell ref="A4:L4"/>
    <mergeCell ref="A47:G47"/>
    <mergeCell ref="A48:G48"/>
    <mergeCell ref="A5:B5"/>
  </mergeCells>
  <printOptions/>
  <pageMargins left="0.7480314960629921" right="0.551181102362204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44">
      <selection activeCell="P61" sqref="P61:Q61"/>
    </sheetView>
  </sheetViews>
  <sheetFormatPr defaultColWidth="9.140625" defaultRowHeight="12.75"/>
  <cols>
    <col min="1" max="1" width="3.57421875" style="40" customWidth="1"/>
    <col min="2" max="2" width="5.57421875" style="40" customWidth="1"/>
    <col min="3" max="3" width="19.7109375" style="151" customWidth="1"/>
    <col min="4" max="4" width="4.00390625" style="3" customWidth="1"/>
    <col min="5" max="5" width="4.00390625" style="40" customWidth="1"/>
    <col min="6" max="6" width="6.57421875" style="152" customWidth="1"/>
    <col min="7" max="7" width="20.57421875" style="179" customWidth="1"/>
    <col min="8" max="8" width="4.7109375" style="153" customWidth="1"/>
    <col min="9" max="9" width="4.28125" style="153" customWidth="1"/>
    <col min="10" max="10" width="8.421875" style="40" customWidth="1"/>
    <col min="11" max="11" width="3.421875" style="40" hidden="1" customWidth="1"/>
    <col min="12" max="12" width="4.8515625" style="154" hidden="1" customWidth="1"/>
    <col min="13" max="13" width="2.7109375" style="40" customWidth="1"/>
    <col min="14" max="16384" width="9.140625" style="151" customWidth="1"/>
  </cols>
  <sheetData>
    <row r="1" spans="5:6" ht="1.5" customHeight="1" hidden="1">
      <c r="E1" s="40" t="s">
        <v>6</v>
      </c>
      <c r="F1" s="152">
        <v>2017</v>
      </c>
    </row>
    <row r="2" ht="18.75" customHeight="1"/>
    <row r="3" spans="1:13" s="157" customFormat="1" ht="45.75" customHeight="1">
      <c r="A3" s="243" t="s">
        <v>134</v>
      </c>
      <c r="B3" s="243"/>
      <c r="C3" s="243"/>
      <c r="D3" s="243"/>
      <c r="E3" s="243"/>
      <c r="F3" s="243"/>
      <c r="G3" s="243"/>
      <c r="H3" s="243"/>
      <c r="I3" s="243"/>
      <c r="J3" s="243"/>
      <c r="K3" s="155"/>
      <c r="L3" s="156"/>
      <c r="M3" s="155"/>
    </row>
    <row r="4" spans="1:13" s="159" customFormat="1" ht="17.25" customHeight="1">
      <c r="A4" s="244" t="s">
        <v>135</v>
      </c>
      <c r="B4" s="244"/>
      <c r="C4" s="244"/>
      <c r="D4" s="244"/>
      <c r="E4" s="244"/>
      <c r="F4" s="244"/>
      <c r="G4" s="244"/>
      <c r="H4" s="244"/>
      <c r="I4" s="244"/>
      <c r="J4" s="244"/>
      <c r="K4" s="101"/>
      <c r="L4" s="158"/>
      <c r="M4" s="101"/>
    </row>
    <row r="5" spans="1:13" s="159" customFormat="1" ht="28.5" customHeight="1">
      <c r="A5" s="243" t="s">
        <v>27</v>
      </c>
      <c r="B5" s="243"/>
      <c r="D5" s="76"/>
      <c r="E5" s="101"/>
      <c r="F5" s="160"/>
      <c r="G5" s="180"/>
      <c r="H5" s="161"/>
      <c r="I5" s="161"/>
      <c r="J5" s="101"/>
      <c r="K5" s="101"/>
      <c r="L5" s="158"/>
      <c r="M5" s="101"/>
    </row>
    <row r="6" spans="1:13" s="187" customFormat="1" ht="34.5" customHeight="1">
      <c r="A6" s="182" t="s">
        <v>199</v>
      </c>
      <c r="B6" s="182" t="s">
        <v>34</v>
      </c>
      <c r="C6" s="183" t="s">
        <v>0</v>
      </c>
      <c r="D6" s="98" t="s">
        <v>21</v>
      </c>
      <c r="E6" s="98" t="s">
        <v>5</v>
      </c>
      <c r="F6" s="184" t="s">
        <v>9</v>
      </c>
      <c r="G6" s="181" t="s">
        <v>1</v>
      </c>
      <c r="H6" s="111" t="s">
        <v>7</v>
      </c>
      <c r="I6" s="185" t="s">
        <v>33</v>
      </c>
      <c r="J6" s="98" t="s">
        <v>2</v>
      </c>
      <c r="K6" s="98" t="s">
        <v>20</v>
      </c>
      <c r="L6" s="186" t="s">
        <v>24</v>
      </c>
      <c r="M6" s="98" t="s">
        <v>20</v>
      </c>
    </row>
    <row r="7" spans="1:13" s="170" customFormat="1" ht="15" customHeight="1">
      <c r="A7" s="202">
        <v>1</v>
      </c>
      <c r="B7" s="202">
        <v>82</v>
      </c>
      <c r="C7" s="203" t="s">
        <v>54</v>
      </c>
      <c r="D7" s="204" t="s">
        <v>23</v>
      </c>
      <c r="E7" s="202" t="s">
        <v>3</v>
      </c>
      <c r="F7" s="205">
        <v>1974</v>
      </c>
      <c r="G7" s="206" t="s">
        <v>82</v>
      </c>
      <c r="H7" s="202" t="s">
        <v>165</v>
      </c>
      <c r="I7" s="202">
        <f>COUNTIF(H$7:H7,H7)</f>
        <v>1</v>
      </c>
      <c r="J7" s="207">
        <v>0.05626157407407407</v>
      </c>
      <c r="K7" s="116"/>
      <c r="L7" s="116">
        <v>10</v>
      </c>
      <c r="M7" s="116"/>
    </row>
    <row r="8" spans="1:13" s="171" customFormat="1" ht="15" customHeight="1">
      <c r="A8" s="137">
        <v>2</v>
      </c>
      <c r="B8" s="137">
        <v>56</v>
      </c>
      <c r="C8" s="196" t="s">
        <v>57</v>
      </c>
      <c r="D8" s="197" t="s">
        <v>22</v>
      </c>
      <c r="E8" s="137" t="s">
        <v>3</v>
      </c>
      <c r="F8" s="198">
        <v>1981</v>
      </c>
      <c r="G8" s="199" t="s">
        <v>70</v>
      </c>
      <c r="H8" s="137" t="str">
        <f aca="true" t="shared" si="0" ref="H8:H20">IF($E8="m",IF($F$1-$F8&gt;19,IF($F$1-$F8&lt;40,"A",IF($F$1-$F8&gt;49,IF($F$1-$F8&gt;59,IF($F$1-$F8&gt;69,"E","D"),"C"),"B")),"JM"),IF($F$1-$F8&gt;19,IF($F$1-$F8&lt;40,"F",IF($F$1-$F8&lt;50,"G","H")),"JŽ"))</f>
        <v>A</v>
      </c>
      <c r="I8" s="137">
        <f>COUNTIF(H$7:H8,H8)</f>
        <v>2</v>
      </c>
      <c r="J8" s="200">
        <v>0.06048611111111111</v>
      </c>
      <c r="K8" s="143"/>
      <c r="L8" s="143">
        <v>0</v>
      </c>
      <c r="M8" s="143"/>
    </row>
    <row r="9" spans="1:13" s="172" customFormat="1" ht="15" customHeight="1">
      <c r="A9" s="133">
        <v>3</v>
      </c>
      <c r="B9" s="133">
        <v>73</v>
      </c>
      <c r="C9" s="188" t="s">
        <v>149</v>
      </c>
      <c r="D9" s="193" t="s">
        <v>22</v>
      </c>
      <c r="E9" s="133" t="s">
        <v>3</v>
      </c>
      <c r="F9" s="189">
        <v>1981</v>
      </c>
      <c r="G9" s="194" t="s">
        <v>150</v>
      </c>
      <c r="H9" s="133" t="str">
        <f t="shared" si="0"/>
        <v>A</v>
      </c>
      <c r="I9" s="133">
        <f>COUNTIF(H$7:H9,H9)</f>
        <v>3</v>
      </c>
      <c r="J9" s="190">
        <v>0.06418981481481481</v>
      </c>
      <c r="K9" s="127"/>
      <c r="L9" s="127">
        <v>10</v>
      </c>
      <c r="M9" s="127"/>
    </row>
    <row r="10" spans="1:13" s="159" customFormat="1" ht="15" customHeight="1" hidden="1">
      <c r="A10" s="112">
        <v>9</v>
      </c>
      <c r="B10" s="112">
        <v>55</v>
      </c>
      <c r="C10" s="168" t="s">
        <v>63</v>
      </c>
      <c r="D10" s="89" t="s">
        <v>22</v>
      </c>
      <c r="E10" s="112" t="s">
        <v>3</v>
      </c>
      <c r="F10" s="162">
        <v>1982</v>
      </c>
      <c r="G10" s="88" t="s">
        <v>16</v>
      </c>
      <c r="H10" s="112" t="str">
        <f t="shared" si="0"/>
        <v>A</v>
      </c>
      <c r="I10" s="112">
        <f>COUNTIF(H$7:H10,H10)</f>
        <v>4</v>
      </c>
      <c r="J10" s="169">
        <v>0.06541666666666666</v>
      </c>
      <c r="K10" s="166" t="s">
        <v>20</v>
      </c>
      <c r="L10" s="110">
        <v>0</v>
      </c>
      <c r="M10" s="104"/>
    </row>
    <row r="11" spans="1:13" s="170" customFormat="1" ht="15" customHeight="1" hidden="1">
      <c r="A11" s="112">
        <v>10</v>
      </c>
      <c r="B11" s="112">
        <v>38</v>
      </c>
      <c r="C11" s="168" t="s">
        <v>62</v>
      </c>
      <c r="D11" s="89" t="s">
        <v>22</v>
      </c>
      <c r="E11" s="112" t="s">
        <v>3</v>
      </c>
      <c r="F11" s="162">
        <v>1979</v>
      </c>
      <c r="G11" s="88" t="s">
        <v>84</v>
      </c>
      <c r="H11" s="112" t="str">
        <f t="shared" si="0"/>
        <v>A</v>
      </c>
      <c r="I11" s="112">
        <f>COUNTIF(H$7:H11,H11)</f>
        <v>5</v>
      </c>
      <c r="J11" s="169">
        <v>0.0661111111111111</v>
      </c>
      <c r="K11" s="104"/>
      <c r="L11" s="110">
        <v>0</v>
      </c>
      <c r="M11" s="104"/>
    </row>
    <row r="12" spans="1:13" s="159" customFormat="1" ht="15" customHeight="1" hidden="1">
      <c r="A12" s="112">
        <v>11</v>
      </c>
      <c r="B12" s="112">
        <v>45</v>
      </c>
      <c r="C12" s="173" t="s">
        <v>11</v>
      </c>
      <c r="D12" s="89" t="s">
        <v>22</v>
      </c>
      <c r="E12" s="112" t="s">
        <v>3</v>
      </c>
      <c r="F12" s="167">
        <v>1982</v>
      </c>
      <c r="G12" s="95" t="s">
        <v>73</v>
      </c>
      <c r="H12" s="112" t="str">
        <f t="shared" si="0"/>
        <v>A</v>
      </c>
      <c r="I12" s="112">
        <f>COUNTIF(H$7:H12,H12)</f>
        <v>6</v>
      </c>
      <c r="J12" s="169">
        <v>0.06666666666666667</v>
      </c>
      <c r="K12" s="143"/>
      <c r="L12" s="110">
        <v>0</v>
      </c>
      <c r="M12" s="104"/>
    </row>
    <row r="13" spans="1:13" s="159" customFormat="1" ht="15" customHeight="1" hidden="1">
      <c r="A13" s="112">
        <v>12</v>
      </c>
      <c r="B13" s="112">
        <v>76</v>
      </c>
      <c r="C13" s="168" t="s">
        <v>159</v>
      </c>
      <c r="D13" s="89" t="s">
        <v>22</v>
      </c>
      <c r="E13" s="112" t="s">
        <v>3</v>
      </c>
      <c r="F13" s="162">
        <v>1984</v>
      </c>
      <c r="G13" s="88" t="s">
        <v>160</v>
      </c>
      <c r="H13" s="112" t="str">
        <f t="shared" si="0"/>
        <v>A</v>
      </c>
      <c r="I13" s="112">
        <f>COUNTIF(H$7:H13,H13)</f>
        <v>7</v>
      </c>
      <c r="J13" s="169">
        <v>0.06711805555555556</v>
      </c>
      <c r="K13" s="127"/>
      <c r="L13" s="110">
        <v>0</v>
      </c>
      <c r="M13" s="104"/>
    </row>
    <row r="14" spans="1:13" s="170" customFormat="1" ht="15" customHeight="1" hidden="1">
      <c r="A14" s="112">
        <v>15</v>
      </c>
      <c r="B14" s="112">
        <v>50</v>
      </c>
      <c r="C14" s="168" t="s">
        <v>47</v>
      </c>
      <c r="D14" s="89" t="s">
        <v>22</v>
      </c>
      <c r="E14" s="112" t="s">
        <v>3</v>
      </c>
      <c r="F14" s="162">
        <v>1988</v>
      </c>
      <c r="G14" s="88" t="s">
        <v>78</v>
      </c>
      <c r="H14" s="112" t="str">
        <f t="shared" si="0"/>
        <v>A</v>
      </c>
      <c r="I14" s="112">
        <f>COUNTIF(H$7:H14,H14)</f>
        <v>8</v>
      </c>
      <c r="J14" s="169">
        <v>0.06851851851851852</v>
      </c>
      <c r="K14" s="116"/>
      <c r="L14" s="110">
        <v>0</v>
      </c>
      <c r="M14" s="104"/>
    </row>
    <row r="15" spans="1:13" s="171" customFormat="1" ht="15" customHeight="1" hidden="1">
      <c r="A15" s="112">
        <v>17</v>
      </c>
      <c r="B15" s="112">
        <v>36</v>
      </c>
      <c r="C15" s="173" t="s">
        <v>45</v>
      </c>
      <c r="D15" s="89" t="s">
        <v>22</v>
      </c>
      <c r="E15" s="112" t="s">
        <v>3</v>
      </c>
      <c r="F15" s="167">
        <v>1980</v>
      </c>
      <c r="G15" s="95" t="s">
        <v>73</v>
      </c>
      <c r="H15" s="112" t="str">
        <f t="shared" si="0"/>
        <v>A</v>
      </c>
      <c r="I15" s="112">
        <f>COUNTIF(H$7:H15,H15)</f>
        <v>9</v>
      </c>
      <c r="J15" s="169">
        <v>0.06905092592592592</v>
      </c>
      <c r="K15" s="104"/>
      <c r="L15" s="110">
        <v>0</v>
      </c>
      <c r="M15" s="104" t="s">
        <v>20</v>
      </c>
    </row>
    <row r="16" spans="1:13" s="171" customFormat="1" ht="15" customHeight="1" hidden="1">
      <c r="A16" s="112">
        <v>19</v>
      </c>
      <c r="B16" s="112">
        <v>39</v>
      </c>
      <c r="C16" s="168" t="s">
        <v>39</v>
      </c>
      <c r="D16" s="89" t="s">
        <v>22</v>
      </c>
      <c r="E16" s="112" t="s">
        <v>3</v>
      </c>
      <c r="F16" s="162">
        <v>1991</v>
      </c>
      <c r="G16" s="88" t="s">
        <v>72</v>
      </c>
      <c r="H16" s="112" t="str">
        <f t="shared" si="0"/>
        <v>A</v>
      </c>
      <c r="I16" s="112">
        <f>COUNTIF(H$7:H16,H16)</f>
        <v>10</v>
      </c>
      <c r="J16" s="169">
        <v>0.07012731481481481</v>
      </c>
      <c r="K16" s="104"/>
      <c r="L16" s="110">
        <v>0</v>
      </c>
      <c r="M16" s="104"/>
    </row>
    <row r="17" spans="1:13" s="172" customFormat="1" ht="15" customHeight="1" hidden="1">
      <c r="A17" s="112">
        <v>26</v>
      </c>
      <c r="B17" s="112">
        <v>48</v>
      </c>
      <c r="C17" s="168" t="s">
        <v>40</v>
      </c>
      <c r="D17" s="89" t="s">
        <v>22</v>
      </c>
      <c r="E17" s="112" t="s">
        <v>3</v>
      </c>
      <c r="F17" s="162">
        <v>1983</v>
      </c>
      <c r="G17" s="88" t="s">
        <v>74</v>
      </c>
      <c r="H17" s="112" t="str">
        <f t="shared" si="0"/>
        <v>A</v>
      </c>
      <c r="I17" s="112">
        <f>COUNTIF(H$7:H17,H17)</f>
        <v>11</v>
      </c>
      <c r="J17" s="169">
        <v>0.07442129629629629</v>
      </c>
      <c r="K17" s="104"/>
      <c r="L17" s="110">
        <v>0</v>
      </c>
      <c r="M17" s="104"/>
    </row>
    <row r="18" spans="1:13" s="172" customFormat="1" ht="15" customHeight="1" hidden="1">
      <c r="A18" s="112">
        <v>27</v>
      </c>
      <c r="B18" s="112">
        <v>101</v>
      </c>
      <c r="C18" s="168" t="s">
        <v>187</v>
      </c>
      <c r="D18" s="89" t="s">
        <v>22</v>
      </c>
      <c r="E18" s="112" t="s">
        <v>3</v>
      </c>
      <c r="F18" s="162">
        <v>1985</v>
      </c>
      <c r="G18" s="88" t="s">
        <v>186</v>
      </c>
      <c r="H18" s="112" t="str">
        <f t="shared" si="0"/>
        <v>A</v>
      </c>
      <c r="I18" s="112">
        <f>COUNTIF(H$7:H18,H18)</f>
        <v>12</v>
      </c>
      <c r="J18" s="169">
        <v>0.07462962962962963</v>
      </c>
      <c r="K18" s="127"/>
      <c r="L18" s="110">
        <v>10</v>
      </c>
      <c r="M18" s="104"/>
    </row>
    <row r="19" spans="1:13" s="159" customFormat="1" ht="15" customHeight="1" hidden="1">
      <c r="A19" s="112">
        <v>28</v>
      </c>
      <c r="B19" s="112">
        <v>96</v>
      </c>
      <c r="C19" s="168" t="s">
        <v>183</v>
      </c>
      <c r="D19" s="89" t="s">
        <v>22</v>
      </c>
      <c r="E19" s="112" t="s">
        <v>3</v>
      </c>
      <c r="F19" s="162">
        <v>1980</v>
      </c>
      <c r="G19" s="88" t="s">
        <v>16</v>
      </c>
      <c r="H19" s="112" t="str">
        <f t="shared" si="0"/>
        <v>A</v>
      </c>
      <c r="I19" s="112">
        <f>COUNTIF(H$7:H19,H19)</f>
        <v>13</v>
      </c>
      <c r="J19" s="169">
        <v>0.07479166666666666</v>
      </c>
      <c r="K19" s="127"/>
      <c r="L19" s="110">
        <v>10</v>
      </c>
      <c r="M19" s="104"/>
    </row>
    <row r="20" spans="1:13" s="159" customFormat="1" ht="15" customHeight="1" hidden="1">
      <c r="A20" s="112">
        <v>29</v>
      </c>
      <c r="B20" s="112">
        <v>100</v>
      </c>
      <c r="C20" s="168" t="s">
        <v>185</v>
      </c>
      <c r="D20" s="89" t="s">
        <v>22</v>
      </c>
      <c r="E20" s="112" t="s">
        <v>3</v>
      </c>
      <c r="F20" s="162">
        <v>1982</v>
      </c>
      <c r="G20" s="88" t="s">
        <v>186</v>
      </c>
      <c r="H20" s="112" t="str">
        <f t="shared" si="0"/>
        <v>A</v>
      </c>
      <c r="I20" s="112">
        <f>COUNTIF(H$7:H20,H20)</f>
        <v>14</v>
      </c>
      <c r="J20" s="169">
        <v>0.075</v>
      </c>
      <c r="K20" s="127"/>
      <c r="L20" s="110">
        <v>10</v>
      </c>
      <c r="M20" s="104"/>
    </row>
    <row r="21" spans="1:13" s="159" customFormat="1" ht="15" customHeight="1" hidden="1">
      <c r="A21" s="112">
        <v>38</v>
      </c>
      <c r="B21" s="110">
        <v>247</v>
      </c>
      <c r="C21" s="173" t="s">
        <v>93</v>
      </c>
      <c r="D21" s="89" t="s">
        <v>22</v>
      </c>
      <c r="E21" s="112" t="s">
        <v>3</v>
      </c>
      <c r="F21" s="167" t="s">
        <v>113</v>
      </c>
      <c r="G21" s="95" t="s">
        <v>73</v>
      </c>
      <c r="H21" s="112" t="s">
        <v>165</v>
      </c>
      <c r="I21" s="112">
        <f>COUNTIF(H$7:H21,H21)</f>
        <v>15</v>
      </c>
      <c r="J21" s="169">
        <v>0.07979166666666666</v>
      </c>
      <c r="K21" s="127"/>
      <c r="L21" s="110"/>
      <c r="M21" s="104"/>
    </row>
    <row r="22" spans="1:13" s="159" customFormat="1" ht="15" customHeight="1" hidden="1">
      <c r="A22" s="112">
        <v>39</v>
      </c>
      <c r="B22" s="112">
        <v>78</v>
      </c>
      <c r="C22" s="168" t="s">
        <v>161</v>
      </c>
      <c r="D22" s="89" t="s">
        <v>22</v>
      </c>
      <c r="E22" s="112" t="s">
        <v>3</v>
      </c>
      <c r="F22" s="162">
        <v>1991</v>
      </c>
      <c r="G22" s="88" t="s">
        <v>162</v>
      </c>
      <c r="H22" s="112" t="str">
        <f>IF($E22="m",IF($F$1-$F22&gt;19,IF($F$1-$F22&lt;40,"A",IF($F$1-$F22&gt;49,IF($F$1-$F22&gt;59,IF($F$1-$F22&gt;69,"E","D"),"C"),"B")),"JM"),IF($F$1-$F22&gt;19,IF($F$1-$F22&lt;40,"F",IF($F$1-$F22&lt;50,"G","H")),"JŽ"))</f>
        <v>A</v>
      </c>
      <c r="I22" s="112">
        <f>COUNTIF(H$7:H22,H22)</f>
        <v>16</v>
      </c>
      <c r="J22" s="169">
        <v>0.08047453703703704</v>
      </c>
      <c r="K22" s="127"/>
      <c r="L22" s="110">
        <v>10</v>
      </c>
      <c r="M22" s="104"/>
    </row>
    <row r="23" spans="1:13" s="159" customFormat="1" ht="15" customHeight="1" hidden="1">
      <c r="A23" s="112">
        <v>44</v>
      </c>
      <c r="B23" s="112">
        <v>102</v>
      </c>
      <c r="C23" s="168" t="s">
        <v>195</v>
      </c>
      <c r="D23" s="89" t="s">
        <v>22</v>
      </c>
      <c r="E23" s="112" t="s">
        <v>3</v>
      </c>
      <c r="F23" s="162">
        <v>1993</v>
      </c>
      <c r="G23" s="88" t="s">
        <v>16</v>
      </c>
      <c r="H23" s="112" t="str">
        <f>IF($E23="m",IF($F$1-$F23&gt;19,IF($F$1-$F23&lt;40,"A",IF($F$1-$F23&gt;49,IF($F$1-$F23&gt;59,IF($F$1-$F23&gt;69,"E","D"),"C"),"B")),"JM"),IF($F$1-$F23&gt;19,IF($F$1-$F23&lt;40,"F",IF($F$1-$F23&lt;50,"G","H")),"JŽ"))</f>
        <v>A</v>
      </c>
      <c r="I23" s="112">
        <f>COUNTIF(H$7:H23,H23)</f>
        <v>17</v>
      </c>
      <c r="J23" s="169">
        <v>0.08505787037037037</v>
      </c>
      <c r="K23" s="127"/>
      <c r="L23" s="110">
        <v>10</v>
      </c>
      <c r="M23" s="104"/>
    </row>
    <row r="24" spans="1:13" s="170" customFormat="1" ht="15" customHeight="1" hidden="1">
      <c r="A24" s="112">
        <v>46</v>
      </c>
      <c r="B24" s="112">
        <v>95</v>
      </c>
      <c r="C24" s="168" t="s">
        <v>184</v>
      </c>
      <c r="D24" s="89" t="s">
        <v>22</v>
      </c>
      <c r="E24" s="112" t="s">
        <v>3</v>
      </c>
      <c r="F24" s="162">
        <v>1981</v>
      </c>
      <c r="G24" s="88" t="s">
        <v>16</v>
      </c>
      <c r="H24" s="112" t="str">
        <f>IF($E24="m",IF($F$1-$F24&gt;19,IF($F$1-$F24&lt;40,"A",IF($F$1-$F24&gt;49,IF($F$1-$F24&gt;59,IF($F$1-$F24&gt;69,"E","D"),"C"),"B")),"JM"),IF($F$1-$F24&gt;19,IF($F$1-$F24&lt;40,"F",IF($F$1-$F24&lt;50,"G","H")),"JŽ"))</f>
        <v>A</v>
      </c>
      <c r="I24" s="112">
        <f>COUNTIF(H$7:H24,H24)</f>
        <v>18</v>
      </c>
      <c r="J24" s="169">
        <v>0.0855324074074074</v>
      </c>
      <c r="K24" s="127"/>
      <c r="L24" s="110">
        <v>10</v>
      </c>
      <c r="M24" s="104"/>
    </row>
    <row r="25" spans="1:13" s="170" customFormat="1" ht="15" customHeight="1" hidden="1">
      <c r="A25" s="112">
        <v>48</v>
      </c>
      <c r="B25" s="112">
        <v>85</v>
      </c>
      <c r="C25" s="168" t="s">
        <v>173</v>
      </c>
      <c r="D25" s="89" t="s">
        <v>22</v>
      </c>
      <c r="E25" s="112" t="s">
        <v>3</v>
      </c>
      <c r="F25" s="162">
        <v>1984</v>
      </c>
      <c r="G25" s="88" t="s">
        <v>16</v>
      </c>
      <c r="H25" s="112" t="str">
        <f>IF($E25="m",IF($F$1-$F25&gt;19,IF($F$1-$F25&lt;40,"A",IF($F$1-$F25&gt;49,IF($F$1-$F25&gt;59,IF($F$1-$F25&gt;69,"E","D"),"C"),"B")),"JM"),IF($F$1-$F25&gt;19,IF($F$1-$F25&lt;40,"F",IF($F$1-$F25&lt;50,"G","H")),"JŽ"))</f>
        <v>A</v>
      </c>
      <c r="I25" s="112">
        <f>COUNTIF(H$7:H25,H25)</f>
        <v>19</v>
      </c>
      <c r="J25" s="169">
        <v>0.0863425925925926</v>
      </c>
      <c r="K25" s="127"/>
      <c r="L25" s="110">
        <v>10</v>
      </c>
      <c r="M25" s="104"/>
    </row>
    <row r="26" spans="1:13" s="170" customFormat="1" ht="28.5" customHeight="1">
      <c r="A26" s="112"/>
      <c r="B26" s="112"/>
      <c r="C26" s="168"/>
      <c r="D26" s="89"/>
      <c r="E26" s="112"/>
      <c r="F26" s="162"/>
      <c r="G26" s="88"/>
      <c r="H26" s="112"/>
      <c r="I26" s="112"/>
      <c r="J26" s="169"/>
      <c r="K26" s="127"/>
      <c r="L26" s="110"/>
      <c r="M26" s="104"/>
    </row>
    <row r="27" spans="1:13" s="170" customFormat="1" ht="15" customHeight="1">
      <c r="A27" s="202">
        <v>1</v>
      </c>
      <c r="B27" s="202">
        <v>58</v>
      </c>
      <c r="C27" s="203" t="s">
        <v>61</v>
      </c>
      <c r="D27" s="204" t="s">
        <v>22</v>
      </c>
      <c r="E27" s="202" t="s">
        <v>3</v>
      </c>
      <c r="F27" s="205">
        <v>1972</v>
      </c>
      <c r="G27" s="206" t="s">
        <v>18</v>
      </c>
      <c r="H27" s="202" t="str">
        <f aca="true" t="shared" si="1" ref="H27:H40">IF($E27="m",IF($F$1-$F27&gt;19,IF($F$1-$F27&lt;40,"A",IF($F$1-$F27&gt;49,IF($F$1-$F27&gt;59,IF($F$1-$F27&gt;69,"E","D"),"C"),"B")),"JM"),IF($F$1-$F27&gt;19,IF($F$1-$F27&lt;40,"F",IF($F$1-$F27&lt;50,"G","H")),"JŽ"))</f>
        <v>B</v>
      </c>
      <c r="I27" s="202">
        <f>COUNTIF(H$7:H27,H27)</f>
        <v>1</v>
      </c>
      <c r="J27" s="207">
        <v>0.0566550925925926</v>
      </c>
      <c r="K27" s="116"/>
      <c r="L27" s="116">
        <v>10</v>
      </c>
      <c r="M27" s="116"/>
    </row>
    <row r="28" spans="1:13" s="171" customFormat="1" ht="15" customHeight="1">
      <c r="A28" s="137">
        <v>2</v>
      </c>
      <c r="B28" s="137">
        <v>80</v>
      </c>
      <c r="C28" s="196" t="s">
        <v>163</v>
      </c>
      <c r="D28" s="197" t="s">
        <v>22</v>
      </c>
      <c r="E28" s="137" t="s">
        <v>3</v>
      </c>
      <c r="F28" s="198">
        <v>1969</v>
      </c>
      <c r="G28" s="199" t="s">
        <v>164</v>
      </c>
      <c r="H28" s="137" t="str">
        <f t="shared" si="1"/>
        <v>B</v>
      </c>
      <c r="I28" s="137">
        <f>COUNTIF(H$7:H28,H28)</f>
        <v>2</v>
      </c>
      <c r="J28" s="200">
        <v>0.05984953703703704</v>
      </c>
      <c r="K28" s="143"/>
      <c r="L28" s="143">
        <v>10</v>
      </c>
      <c r="M28" s="143"/>
    </row>
    <row r="29" spans="1:13" s="172" customFormat="1" ht="15" customHeight="1">
      <c r="A29" s="133">
        <v>3</v>
      </c>
      <c r="B29" s="127">
        <v>69</v>
      </c>
      <c r="C29" s="191" t="s">
        <v>142</v>
      </c>
      <c r="D29" s="193" t="s">
        <v>22</v>
      </c>
      <c r="E29" s="127" t="s">
        <v>3</v>
      </c>
      <c r="F29" s="133">
        <v>1976</v>
      </c>
      <c r="G29" s="195" t="s">
        <v>17</v>
      </c>
      <c r="H29" s="133" t="str">
        <f t="shared" si="1"/>
        <v>B</v>
      </c>
      <c r="I29" s="133">
        <f>COUNTIF(H$7:H29,H29)</f>
        <v>3</v>
      </c>
      <c r="J29" s="192">
        <v>0.060972222222222226</v>
      </c>
      <c r="K29" s="127"/>
      <c r="L29" s="127">
        <v>0</v>
      </c>
      <c r="M29" s="127"/>
    </row>
    <row r="30" spans="1:13" s="159" customFormat="1" ht="15" customHeight="1" hidden="1">
      <c r="A30" s="112">
        <v>6</v>
      </c>
      <c r="B30" s="112">
        <v>54</v>
      </c>
      <c r="C30" s="168" t="s">
        <v>10</v>
      </c>
      <c r="D30" s="89" t="s">
        <v>22</v>
      </c>
      <c r="E30" s="112" t="s">
        <v>3</v>
      </c>
      <c r="F30" s="162">
        <v>1977</v>
      </c>
      <c r="G30" s="88" t="s">
        <v>70</v>
      </c>
      <c r="H30" s="112" t="str">
        <f t="shared" si="1"/>
        <v>B</v>
      </c>
      <c r="I30" s="112">
        <f>COUNTIF(H$7:H30,H30)</f>
        <v>4</v>
      </c>
      <c r="J30" s="169">
        <v>0.06387731481481482</v>
      </c>
      <c r="K30" s="104"/>
      <c r="L30" s="110">
        <v>0</v>
      </c>
      <c r="M30" s="104"/>
    </row>
    <row r="31" spans="1:13" s="159" customFormat="1" ht="15" customHeight="1" hidden="1">
      <c r="A31" s="112">
        <v>8</v>
      </c>
      <c r="B31" s="112">
        <v>49</v>
      </c>
      <c r="C31" s="168" t="s">
        <v>68</v>
      </c>
      <c r="D31" s="89" t="s">
        <v>22</v>
      </c>
      <c r="E31" s="112" t="s">
        <v>3</v>
      </c>
      <c r="F31" s="162">
        <v>1976</v>
      </c>
      <c r="G31" s="88" t="s">
        <v>78</v>
      </c>
      <c r="H31" s="112" t="str">
        <f t="shared" si="1"/>
        <v>B</v>
      </c>
      <c r="I31" s="112">
        <f>COUNTIF(H$7:H31,H31)</f>
        <v>5</v>
      </c>
      <c r="J31" s="169">
        <v>0.06436342592592592</v>
      </c>
      <c r="K31" s="104"/>
      <c r="L31" s="110">
        <v>0</v>
      </c>
      <c r="M31" s="104"/>
    </row>
    <row r="32" spans="1:13" s="159" customFormat="1" ht="15" customHeight="1" hidden="1">
      <c r="A32" s="112">
        <v>16</v>
      </c>
      <c r="B32" s="112">
        <v>99</v>
      </c>
      <c r="C32" s="168" t="s">
        <v>193</v>
      </c>
      <c r="D32" s="89" t="s">
        <v>22</v>
      </c>
      <c r="E32" s="112" t="s">
        <v>3</v>
      </c>
      <c r="F32" s="162">
        <v>1974</v>
      </c>
      <c r="G32" s="88" t="s">
        <v>194</v>
      </c>
      <c r="H32" s="112" t="str">
        <f t="shared" si="1"/>
        <v>B</v>
      </c>
      <c r="I32" s="112">
        <f>COUNTIF(H$7:H32,H32)</f>
        <v>6</v>
      </c>
      <c r="J32" s="169">
        <v>0.06871527777777778</v>
      </c>
      <c r="K32" s="127"/>
      <c r="L32" s="110">
        <v>10</v>
      </c>
      <c r="M32" s="104"/>
    </row>
    <row r="33" spans="1:13" s="171" customFormat="1" ht="15" customHeight="1" hidden="1">
      <c r="A33" s="112">
        <v>18</v>
      </c>
      <c r="B33" s="112">
        <v>51</v>
      </c>
      <c r="C33" s="168" t="s">
        <v>51</v>
      </c>
      <c r="D33" s="89" t="s">
        <v>22</v>
      </c>
      <c r="E33" s="112" t="s">
        <v>3</v>
      </c>
      <c r="F33" s="162">
        <v>1977</v>
      </c>
      <c r="G33" s="88" t="s">
        <v>16</v>
      </c>
      <c r="H33" s="112" t="str">
        <f t="shared" si="1"/>
        <v>B</v>
      </c>
      <c r="I33" s="112">
        <f>COUNTIF(H$7:H33,H33)</f>
        <v>7</v>
      </c>
      <c r="J33" s="169">
        <v>0.06960648148148148</v>
      </c>
      <c r="K33" s="104"/>
      <c r="L33" s="110">
        <v>0</v>
      </c>
      <c r="M33" s="104"/>
    </row>
    <row r="34" spans="1:13" s="171" customFormat="1" ht="15" customHeight="1" hidden="1">
      <c r="A34" s="112">
        <v>25</v>
      </c>
      <c r="B34" s="112">
        <v>52</v>
      </c>
      <c r="C34" s="168" t="s">
        <v>66</v>
      </c>
      <c r="D34" s="89" t="s">
        <v>22</v>
      </c>
      <c r="E34" s="112" t="s">
        <v>3</v>
      </c>
      <c r="F34" s="162">
        <v>1973</v>
      </c>
      <c r="G34" s="88" t="s">
        <v>200</v>
      </c>
      <c r="H34" s="112" t="str">
        <f t="shared" si="1"/>
        <v>B</v>
      </c>
      <c r="I34" s="112">
        <f>COUNTIF(H$7:H34,H34)</f>
        <v>8</v>
      </c>
      <c r="J34" s="169">
        <v>0.07400462962962963</v>
      </c>
      <c r="K34" s="104"/>
      <c r="L34" s="110">
        <v>0</v>
      </c>
      <c r="M34" s="104"/>
    </row>
    <row r="35" spans="1:13" s="159" customFormat="1" ht="15" customHeight="1" hidden="1">
      <c r="A35" s="112">
        <v>30</v>
      </c>
      <c r="B35" s="112">
        <v>42</v>
      </c>
      <c r="C35" s="168" t="s">
        <v>46</v>
      </c>
      <c r="D35" s="89" t="s">
        <v>22</v>
      </c>
      <c r="E35" s="112" t="s">
        <v>3</v>
      </c>
      <c r="F35" s="162">
        <v>1975</v>
      </c>
      <c r="G35" s="88" t="s">
        <v>77</v>
      </c>
      <c r="H35" s="112" t="str">
        <f t="shared" si="1"/>
        <v>B</v>
      </c>
      <c r="I35" s="112">
        <f>COUNTIF(H$7:H35,H35)</f>
        <v>9</v>
      </c>
      <c r="J35" s="169">
        <v>0.07540509259259259</v>
      </c>
      <c r="K35" s="104"/>
      <c r="L35" s="110">
        <v>0</v>
      </c>
      <c r="M35" s="104"/>
    </row>
    <row r="36" spans="1:13" s="159" customFormat="1" ht="15" customHeight="1" hidden="1">
      <c r="A36" s="112">
        <v>37</v>
      </c>
      <c r="B36" s="112">
        <v>94</v>
      </c>
      <c r="C36" s="168" t="s">
        <v>181</v>
      </c>
      <c r="D36" s="89" t="s">
        <v>22</v>
      </c>
      <c r="E36" s="112" t="s">
        <v>3</v>
      </c>
      <c r="F36" s="162">
        <v>1968</v>
      </c>
      <c r="G36" s="88" t="s">
        <v>182</v>
      </c>
      <c r="H36" s="112" t="str">
        <f t="shared" si="1"/>
        <v>B</v>
      </c>
      <c r="I36" s="112">
        <f>COUNTIF(H$7:H36,H36)</f>
        <v>10</v>
      </c>
      <c r="J36" s="169">
        <v>0.07855324074074074</v>
      </c>
      <c r="K36" s="127"/>
      <c r="L36" s="110">
        <v>10</v>
      </c>
      <c r="M36" s="104"/>
    </row>
    <row r="37" spans="1:13" s="159" customFormat="1" ht="15" customHeight="1" hidden="1">
      <c r="A37" s="112">
        <v>41</v>
      </c>
      <c r="B37" s="112">
        <v>37</v>
      </c>
      <c r="C37" s="173" t="s">
        <v>12</v>
      </c>
      <c r="D37" s="89" t="s">
        <v>22</v>
      </c>
      <c r="E37" s="112" t="s">
        <v>3</v>
      </c>
      <c r="F37" s="167">
        <v>1974</v>
      </c>
      <c r="G37" s="95" t="s">
        <v>17</v>
      </c>
      <c r="H37" s="112" t="str">
        <f t="shared" si="1"/>
        <v>B</v>
      </c>
      <c r="I37" s="112">
        <f>COUNTIF(H$7:H37,H37)</f>
        <v>11</v>
      </c>
      <c r="J37" s="169">
        <v>0.0806712962962963</v>
      </c>
      <c r="K37" s="104"/>
      <c r="L37" s="110">
        <v>0</v>
      </c>
      <c r="M37" s="104" t="s">
        <v>20</v>
      </c>
    </row>
    <row r="38" spans="1:13" s="159" customFormat="1" ht="15" customHeight="1" hidden="1">
      <c r="A38" s="112">
        <v>45</v>
      </c>
      <c r="B38" s="112">
        <v>88</v>
      </c>
      <c r="C38" s="168" t="s">
        <v>64</v>
      </c>
      <c r="D38" s="89" t="s">
        <v>22</v>
      </c>
      <c r="E38" s="112" t="s">
        <v>3</v>
      </c>
      <c r="F38" s="162">
        <v>1974</v>
      </c>
      <c r="G38" s="88" t="s">
        <v>85</v>
      </c>
      <c r="H38" s="112" t="str">
        <f t="shared" si="1"/>
        <v>B</v>
      </c>
      <c r="I38" s="112">
        <f>COUNTIF(H$7:H38,H38)</f>
        <v>12</v>
      </c>
      <c r="J38" s="169">
        <v>0.08542824074074074</v>
      </c>
      <c r="K38" s="104"/>
      <c r="L38" s="110">
        <v>10</v>
      </c>
      <c r="M38" s="104"/>
    </row>
    <row r="39" spans="1:13" s="159" customFormat="1" ht="15" customHeight="1" hidden="1">
      <c r="A39" s="112">
        <v>47</v>
      </c>
      <c r="B39" s="112">
        <v>87</v>
      </c>
      <c r="C39" s="168" t="s">
        <v>174</v>
      </c>
      <c r="D39" s="89" t="s">
        <v>22</v>
      </c>
      <c r="E39" s="112" t="s">
        <v>3</v>
      </c>
      <c r="F39" s="162">
        <v>1977</v>
      </c>
      <c r="G39" s="88" t="s">
        <v>85</v>
      </c>
      <c r="H39" s="112" t="str">
        <f t="shared" si="1"/>
        <v>B</v>
      </c>
      <c r="I39" s="112">
        <f>COUNTIF(H$7:H39,H39)</f>
        <v>13</v>
      </c>
      <c r="J39" s="169">
        <v>0.08633101851851853</v>
      </c>
      <c r="K39" s="127"/>
      <c r="L39" s="110">
        <v>10</v>
      </c>
      <c r="M39" s="104"/>
    </row>
    <row r="40" spans="1:13" s="159" customFormat="1" ht="15" customHeight="1" hidden="1">
      <c r="A40" s="112">
        <v>50</v>
      </c>
      <c r="B40" s="112">
        <v>59</v>
      </c>
      <c r="C40" s="168" t="s">
        <v>37</v>
      </c>
      <c r="D40" s="89" t="s">
        <v>22</v>
      </c>
      <c r="E40" s="112" t="s">
        <v>3</v>
      </c>
      <c r="F40" s="162">
        <v>1970</v>
      </c>
      <c r="G40" s="88" t="s">
        <v>88</v>
      </c>
      <c r="H40" s="112" t="str">
        <f t="shared" si="1"/>
        <v>B</v>
      </c>
      <c r="I40" s="112">
        <f>COUNTIF(H$7:H40,H40)</f>
        <v>14</v>
      </c>
      <c r="J40" s="169">
        <v>0.0878125</v>
      </c>
      <c r="K40" s="143"/>
      <c r="L40" s="110">
        <v>0</v>
      </c>
      <c r="M40" s="104"/>
    </row>
    <row r="41" spans="1:13" s="159" customFormat="1" ht="31.5" customHeight="1">
      <c r="A41" s="112"/>
      <c r="B41" s="112"/>
      <c r="C41" s="168"/>
      <c r="D41" s="89"/>
      <c r="E41" s="112"/>
      <c r="F41" s="162"/>
      <c r="G41" s="88"/>
      <c r="H41" s="112"/>
      <c r="I41" s="112"/>
      <c r="J41" s="169"/>
      <c r="K41" s="143"/>
      <c r="L41" s="110"/>
      <c r="M41" s="104"/>
    </row>
    <row r="42" spans="1:13" s="170" customFormat="1" ht="15" customHeight="1">
      <c r="A42" s="202">
        <v>1</v>
      </c>
      <c r="B42" s="202">
        <v>91</v>
      </c>
      <c r="C42" s="203" t="s">
        <v>191</v>
      </c>
      <c r="D42" s="204" t="s">
        <v>22</v>
      </c>
      <c r="E42" s="202" t="s">
        <v>3</v>
      </c>
      <c r="F42" s="205">
        <v>1962</v>
      </c>
      <c r="G42" s="206" t="s">
        <v>192</v>
      </c>
      <c r="H42" s="202" t="str">
        <f aca="true" t="shared" si="2" ref="H42:H50">IF($E42="m",IF($F$1-$F42&gt;19,IF($F$1-$F42&lt;40,"A",IF($F$1-$F42&gt;49,IF($F$1-$F42&gt;59,IF($F$1-$F42&gt;69,"E","D"),"C"),"B")),"JM"),IF($F$1-$F42&gt;19,IF($F$1-$F42&lt;40,"F",IF($F$1-$F42&lt;50,"G","H")),"JŽ"))</f>
        <v>C</v>
      </c>
      <c r="I42" s="202">
        <f>COUNTIF(H$7:H42,H42)</f>
        <v>1</v>
      </c>
      <c r="J42" s="207">
        <v>0.06729166666666667</v>
      </c>
      <c r="K42" s="116"/>
      <c r="L42" s="116">
        <v>10</v>
      </c>
      <c r="M42" s="116"/>
    </row>
    <row r="43" spans="1:13" s="171" customFormat="1" ht="15" customHeight="1">
      <c r="A43" s="137">
        <v>2</v>
      </c>
      <c r="B43" s="137">
        <v>74</v>
      </c>
      <c r="C43" s="196" t="s">
        <v>153</v>
      </c>
      <c r="D43" s="197" t="s">
        <v>22</v>
      </c>
      <c r="E43" s="137" t="s">
        <v>3</v>
      </c>
      <c r="F43" s="198">
        <v>1965</v>
      </c>
      <c r="G43" s="199" t="s">
        <v>154</v>
      </c>
      <c r="H43" s="137" t="str">
        <f t="shared" si="2"/>
        <v>C</v>
      </c>
      <c r="I43" s="137">
        <f>COUNTIF(H$7:H43,H43)</f>
        <v>2</v>
      </c>
      <c r="J43" s="200">
        <v>0.0678125</v>
      </c>
      <c r="K43" s="143"/>
      <c r="L43" s="143">
        <v>10</v>
      </c>
      <c r="M43" s="143"/>
    </row>
    <row r="44" spans="1:13" s="172" customFormat="1" ht="15" customHeight="1">
      <c r="A44" s="133">
        <v>3</v>
      </c>
      <c r="B44" s="133">
        <v>43</v>
      </c>
      <c r="C44" s="188" t="s">
        <v>38</v>
      </c>
      <c r="D44" s="193" t="s">
        <v>22</v>
      </c>
      <c r="E44" s="133" t="s">
        <v>3</v>
      </c>
      <c r="F44" s="189">
        <v>1958</v>
      </c>
      <c r="G44" s="194" t="s">
        <v>71</v>
      </c>
      <c r="H44" s="133" t="str">
        <f t="shared" si="2"/>
        <v>C</v>
      </c>
      <c r="I44" s="133">
        <f>COUNTIF(H$7:H44,H44)</f>
        <v>3</v>
      </c>
      <c r="J44" s="190">
        <v>0.07125</v>
      </c>
      <c r="K44" s="127"/>
      <c r="L44" s="127">
        <v>0</v>
      </c>
      <c r="M44" s="127"/>
    </row>
    <row r="45" spans="1:13" s="170" customFormat="1" ht="15" customHeight="1" hidden="1">
      <c r="A45" s="112">
        <v>23</v>
      </c>
      <c r="B45" s="112">
        <v>46</v>
      </c>
      <c r="C45" s="168" t="s">
        <v>48</v>
      </c>
      <c r="D45" s="89" t="s">
        <v>22</v>
      </c>
      <c r="E45" s="112" t="s">
        <v>3</v>
      </c>
      <c r="F45" s="162">
        <v>1958</v>
      </c>
      <c r="G45" s="88" t="s">
        <v>15</v>
      </c>
      <c r="H45" s="112" t="str">
        <f t="shared" si="2"/>
        <v>C</v>
      </c>
      <c r="I45" s="112">
        <f>COUNTIF(H$7:H45,H45)</f>
        <v>4</v>
      </c>
      <c r="J45" s="169">
        <v>0.07299768518518518</v>
      </c>
      <c r="K45" s="116"/>
      <c r="L45" s="110">
        <v>0</v>
      </c>
      <c r="M45" s="104"/>
    </row>
    <row r="46" spans="1:13" s="159" customFormat="1" ht="15" customHeight="1" hidden="1">
      <c r="A46" s="112">
        <v>24</v>
      </c>
      <c r="B46" s="112">
        <v>83</v>
      </c>
      <c r="C46" s="168" t="s">
        <v>167</v>
      </c>
      <c r="D46" s="89" t="s">
        <v>22</v>
      </c>
      <c r="E46" s="112" t="s">
        <v>3</v>
      </c>
      <c r="F46" s="162">
        <v>1964</v>
      </c>
      <c r="G46" s="88" t="s">
        <v>168</v>
      </c>
      <c r="H46" s="112" t="str">
        <f t="shared" si="2"/>
        <v>C</v>
      </c>
      <c r="I46" s="112">
        <f>COUNTIF(H$7:H46,H46)</f>
        <v>5</v>
      </c>
      <c r="J46" s="169">
        <v>0.07332175925925927</v>
      </c>
      <c r="K46" s="127"/>
      <c r="L46" s="110">
        <v>10</v>
      </c>
      <c r="M46" s="104"/>
    </row>
    <row r="47" spans="1:13" s="159" customFormat="1" ht="15" customHeight="1" hidden="1">
      <c r="A47" s="112">
        <v>34</v>
      </c>
      <c r="B47" s="112">
        <v>90</v>
      </c>
      <c r="C47" s="168" t="s">
        <v>53</v>
      </c>
      <c r="D47" s="89" t="s">
        <v>22</v>
      </c>
      <c r="E47" s="112" t="s">
        <v>3</v>
      </c>
      <c r="F47" s="162">
        <v>1963</v>
      </c>
      <c r="G47" s="88" t="s">
        <v>81</v>
      </c>
      <c r="H47" s="112" t="str">
        <f t="shared" si="2"/>
        <v>C</v>
      </c>
      <c r="I47" s="112">
        <f>COUNTIF(H$7:H47,H47)</f>
        <v>6</v>
      </c>
      <c r="J47" s="174">
        <v>0.0757638888888889</v>
      </c>
      <c r="K47" s="104"/>
      <c r="L47" s="110">
        <v>10</v>
      </c>
      <c r="M47" s="104"/>
    </row>
    <row r="48" spans="1:13" s="159" customFormat="1" ht="15" customHeight="1" hidden="1">
      <c r="A48" s="112">
        <v>36</v>
      </c>
      <c r="B48" s="112">
        <v>40</v>
      </c>
      <c r="C48" s="173" t="s">
        <v>13</v>
      </c>
      <c r="D48" s="89" t="s">
        <v>22</v>
      </c>
      <c r="E48" s="112" t="s">
        <v>3</v>
      </c>
      <c r="F48" s="167">
        <v>1960</v>
      </c>
      <c r="G48" s="95" t="s">
        <v>73</v>
      </c>
      <c r="H48" s="112" t="str">
        <f t="shared" si="2"/>
        <v>C</v>
      </c>
      <c r="I48" s="112">
        <f>COUNTIF(H$7:H48,H48)</f>
        <v>7</v>
      </c>
      <c r="J48" s="169">
        <v>0.07655092592592593</v>
      </c>
      <c r="K48" s="116"/>
      <c r="L48" s="110">
        <v>0</v>
      </c>
      <c r="M48" s="104" t="s">
        <v>20</v>
      </c>
    </row>
    <row r="49" spans="1:13" s="170" customFormat="1" ht="15" customHeight="1" hidden="1">
      <c r="A49" s="112">
        <v>40</v>
      </c>
      <c r="B49" s="112">
        <v>70</v>
      </c>
      <c r="C49" s="173" t="s">
        <v>49</v>
      </c>
      <c r="D49" s="89" t="s">
        <v>22</v>
      </c>
      <c r="E49" s="112" t="s">
        <v>3</v>
      </c>
      <c r="F49" s="167">
        <v>1965</v>
      </c>
      <c r="G49" s="95" t="s">
        <v>79</v>
      </c>
      <c r="H49" s="112" t="str">
        <f t="shared" si="2"/>
        <v>C</v>
      </c>
      <c r="I49" s="112">
        <f>COUNTIF(H$7:H49,H49)</f>
        <v>8</v>
      </c>
      <c r="J49" s="169">
        <v>0.080625</v>
      </c>
      <c r="K49" s="104"/>
      <c r="L49" s="110">
        <v>10</v>
      </c>
      <c r="M49" s="104" t="s">
        <v>20</v>
      </c>
    </row>
    <row r="50" spans="1:13" s="159" customFormat="1" ht="15" customHeight="1" hidden="1">
      <c r="A50" s="112">
        <v>51</v>
      </c>
      <c r="B50" s="112">
        <v>47</v>
      </c>
      <c r="C50" s="168" t="s">
        <v>55</v>
      </c>
      <c r="D50" s="89" t="s">
        <v>22</v>
      </c>
      <c r="E50" s="112" t="s">
        <v>3</v>
      </c>
      <c r="F50" s="162">
        <v>1961</v>
      </c>
      <c r="G50" s="88" t="s">
        <v>78</v>
      </c>
      <c r="H50" s="112" t="str">
        <f t="shared" si="2"/>
        <v>C</v>
      </c>
      <c r="I50" s="112">
        <f>COUNTIF(H$7:H50,H50)</f>
        <v>9</v>
      </c>
      <c r="J50" s="169">
        <v>0.08810185185185186</v>
      </c>
      <c r="K50" s="143"/>
      <c r="L50" s="110">
        <v>0</v>
      </c>
      <c r="M50" s="104"/>
    </row>
    <row r="51" spans="1:13" s="159" customFormat="1" ht="30" customHeight="1">
      <c r="A51" s="112"/>
      <c r="B51" s="112"/>
      <c r="C51" s="168"/>
      <c r="D51" s="89"/>
      <c r="E51" s="112"/>
      <c r="F51" s="162"/>
      <c r="G51" s="88"/>
      <c r="H51" s="112"/>
      <c r="I51" s="112"/>
      <c r="J51" s="169"/>
      <c r="K51" s="143"/>
      <c r="L51" s="110"/>
      <c r="M51" s="104"/>
    </row>
    <row r="52" spans="1:13" s="170" customFormat="1" ht="15" customHeight="1">
      <c r="A52" s="202">
        <v>1</v>
      </c>
      <c r="B52" s="202">
        <v>79</v>
      </c>
      <c r="C52" s="203" t="s">
        <v>44</v>
      </c>
      <c r="D52" s="204" t="s">
        <v>22</v>
      </c>
      <c r="E52" s="202" t="s">
        <v>3</v>
      </c>
      <c r="F52" s="205">
        <v>1952</v>
      </c>
      <c r="G52" s="206" t="s">
        <v>77</v>
      </c>
      <c r="H52" s="202" t="str">
        <f>IF($E52="m",IF($F$1-$F52&gt;19,IF($F$1-$F52&lt;40,"A",IF($F$1-$F52&gt;49,IF($F$1-$F52&gt;59,IF($F$1-$F52&gt;69,"E","D"),"C"),"B")),"JM"),IF($F$1-$F52&gt;19,IF($F$1-$F52&lt;40,"F",IF($F$1-$F52&lt;50,"G","H")),"JŽ"))</f>
        <v>D</v>
      </c>
      <c r="I52" s="202">
        <f>COUNTIF(H$7:H52,H52)</f>
        <v>1</v>
      </c>
      <c r="J52" s="207">
        <v>0.07243055555555555</v>
      </c>
      <c r="K52" s="116"/>
      <c r="L52" s="116">
        <v>10</v>
      </c>
      <c r="M52" s="116"/>
    </row>
    <row r="53" spans="1:13" s="171" customFormat="1" ht="15.75" customHeight="1">
      <c r="A53" s="137">
        <v>2</v>
      </c>
      <c r="B53" s="137">
        <v>44</v>
      </c>
      <c r="C53" s="196" t="s">
        <v>60</v>
      </c>
      <c r="D53" s="197" t="s">
        <v>22</v>
      </c>
      <c r="E53" s="137" t="s">
        <v>3</v>
      </c>
      <c r="F53" s="198">
        <v>1948</v>
      </c>
      <c r="G53" s="199" t="s">
        <v>83</v>
      </c>
      <c r="H53" s="137" t="str">
        <f>IF($E53="m",IF($F$1-$F53&gt;19,IF($F$1-$F53&lt;40,"A",IF($F$1-$F53&gt;49,IF($F$1-$F53&gt;59,IF($F$1-$F53&gt;69,"E","D"),"C"),"B")),"JM"),IF($F$1-$F53&gt;19,IF($F$1-$F53&lt;40,"F",IF($F$1-$F53&lt;50,"G","H")),"JŽ"))</f>
        <v>D</v>
      </c>
      <c r="I53" s="137">
        <f>COUNTIF(H$7:H53,H53)</f>
        <v>2</v>
      </c>
      <c r="J53" s="200">
        <v>0.07575231481481481</v>
      </c>
      <c r="K53" s="201" t="s">
        <v>20</v>
      </c>
      <c r="L53" s="143">
        <v>0</v>
      </c>
      <c r="M53" s="143"/>
    </row>
    <row r="54" spans="1:13" s="172" customFormat="1" ht="15" customHeight="1">
      <c r="A54" s="133">
        <v>3</v>
      </c>
      <c r="B54" s="133">
        <v>41</v>
      </c>
      <c r="C54" s="188" t="s">
        <v>14</v>
      </c>
      <c r="D54" s="193" t="s">
        <v>22</v>
      </c>
      <c r="E54" s="133" t="s">
        <v>3</v>
      </c>
      <c r="F54" s="189">
        <v>1953</v>
      </c>
      <c r="G54" s="194" t="s">
        <v>70</v>
      </c>
      <c r="H54" s="133" t="str">
        <f>IF($E54="m",IF($F$1-$F54&gt;19,IF($F$1-$F54&lt;40,"A",IF($F$1-$F54&gt;49,IF($F$1-$F54&gt;59,IF($F$1-$F54&gt;69,"E","D"),"C"),"B")),"JM"),IF($F$1-$F54&gt;19,IF($F$1-$F54&lt;40,"F",IF($F$1-$F54&lt;50,"G","H")),"JŽ"))</f>
        <v>D</v>
      </c>
      <c r="I54" s="133">
        <f>COUNTIF(H$7:H54,H54)</f>
        <v>3</v>
      </c>
      <c r="J54" s="190">
        <v>0.07625</v>
      </c>
      <c r="K54" s="127"/>
      <c r="L54" s="127">
        <v>0</v>
      </c>
      <c r="M54" s="127"/>
    </row>
    <row r="55" spans="1:13" s="159" customFormat="1" ht="15" customHeight="1" hidden="1">
      <c r="A55" s="112">
        <v>42</v>
      </c>
      <c r="B55" s="112">
        <v>71</v>
      </c>
      <c r="C55" s="168" t="s">
        <v>143</v>
      </c>
      <c r="D55" s="89" t="s">
        <v>22</v>
      </c>
      <c r="E55" s="112" t="s">
        <v>3</v>
      </c>
      <c r="F55" s="162">
        <v>1954</v>
      </c>
      <c r="G55" s="88" t="s">
        <v>144</v>
      </c>
      <c r="H55" s="112" t="str">
        <f>IF($E55="m",IF($F$1-$F55&gt;19,IF($F$1-$F55&lt;40,"A",IF($F$1-$F55&gt;49,IF($F$1-$F55&gt;59,IF($F$1-$F55&gt;69,"E","D"),"C"),"B")),"JM"),IF($F$1-$F55&gt;19,IF($F$1-$F55&lt;40,"F",IF($F$1-$F55&lt;50,"G","H")),"JŽ"))</f>
        <v>D</v>
      </c>
      <c r="I55" s="112">
        <f>COUNTIF(H$7:H55,H55)</f>
        <v>4</v>
      </c>
      <c r="J55" s="169">
        <v>0.08078703703703703</v>
      </c>
      <c r="K55" s="127"/>
      <c r="L55" s="110">
        <v>10</v>
      </c>
      <c r="M55" s="104"/>
    </row>
    <row r="56" spans="1:13" s="159" customFormat="1" ht="15" customHeight="1" hidden="1">
      <c r="A56" s="112">
        <v>43</v>
      </c>
      <c r="B56" s="112">
        <v>72</v>
      </c>
      <c r="C56" s="168" t="s">
        <v>56</v>
      </c>
      <c r="D56" s="89" t="s">
        <v>22</v>
      </c>
      <c r="E56" s="112" t="s">
        <v>3</v>
      </c>
      <c r="F56" s="162">
        <v>1954</v>
      </c>
      <c r="G56" s="88" t="s">
        <v>70</v>
      </c>
      <c r="H56" s="112" t="str">
        <f>IF($E56="m",IF($F$1-$F56&gt;19,IF($F$1-$F56&lt;40,"A",IF($F$1-$F56&gt;49,IF($F$1-$F56&gt;59,IF($F$1-$F56&gt;69,"E","D"),"C"),"B")),"JM"),IF($F$1-$F56&gt;19,IF($F$1-$F56&lt;40,"F",IF($F$1-$F56&lt;50,"G","H")),"JŽ"))</f>
        <v>D</v>
      </c>
      <c r="I56" s="112">
        <f>COUNTIF(H$7:H56,H56)</f>
        <v>5</v>
      </c>
      <c r="J56" s="169">
        <v>0.08260416666666666</v>
      </c>
      <c r="K56" s="104"/>
      <c r="L56" s="110">
        <v>10</v>
      </c>
      <c r="M56" s="104"/>
    </row>
    <row r="57" spans="1:13" s="159" customFormat="1" ht="32.25" customHeight="1">
      <c r="A57" s="112"/>
      <c r="B57" s="112"/>
      <c r="C57" s="168"/>
      <c r="D57" s="89"/>
      <c r="E57" s="112"/>
      <c r="F57" s="162"/>
      <c r="G57" s="88"/>
      <c r="H57" s="112"/>
      <c r="I57" s="112"/>
      <c r="J57" s="169"/>
      <c r="K57" s="104"/>
      <c r="L57" s="110"/>
      <c r="M57" s="104"/>
    </row>
    <row r="58" spans="1:13" s="170" customFormat="1" ht="15" customHeight="1">
      <c r="A58" s="202">
        <v>1</v>
      </c>
      <c r="B58" s="202">
        <v>97</v>
      </c>
      <c r="C58" s="203" t="s">
        <v>188</v>
      </c>
      <c r="D58" s="204" t="s">
        <v>22</v>
      </c>
      <c r="E58" s="202" t="s">
        <v>4</v>
      </c>
      <c r="F58" s="205">
        <v>1984</v>
      </c>
      <c r="G58" s="206" t="s">
        <v>189</v>
      </c>
      <c r="H58" s="202" t="str">
        <f>IF($E58="m",IF($F$1-$F58&gt;19,IF($F$1-$F58&lt;40,"A",IF($F$1-$F58&gt;49,IF($F$1-$F58&gt;59,IF($F$1-$F58&gt;69,"E","D"),"C"),"B")),"JM"),IF($F$1-$F58&gt;19,IF($F$1-$F58&lt;40,"F",IF($F$1-$F58&lt;50,"G","H")),"JŽ"))</f>
        <v>F</v>
      </c>
      <c r="I58" s="202">
        <f>COUNTIF(H$7:H58,H58)</f>
        <v>1</v>
      </c>
      <c r="J58" s="207">
        <v>0.07103009259259259</v>
      </c>
      <c r="K58" s="116"/>
      <c r="L58" s="116">
        <v>10</v>
      </c>
      <c r="M58" s="116"/>
    </row>
    <row r="59" spans="1:13" s="171" customFormat="1" ht="15" customHeight="1">
      <c r="A59" s="137">
        <v>2</v>
      </c>
      <c r="B59" s="137">
        <v>86</v>
      </c>
      <c r="C59" s="196" t="s">
        <v>43</v>
      </c>
      <c r="D59" s="197" t="s">
        <v>22</v>
      </c>
      <c r="E59" s="137" t="s">
        <v>4</v>
      </c>
      <c r="F59" s="198">
        <v>1982</v>
      </c>
      <c r="G59" s="199" t="s">
        <v>76</v>
      </c>
      <c r="H59" s="137" t="str">
        <f>IF($E59="m",IF($F$1-$F59&gt;19,IF($F$1-$F59&lt;40,"A",IF($F$1-$F59&gt;49,IF($F$1-$F59&gt;59,IF($F$1-$F59&gt;69,"E","D"),"C"),"B")),"JM"),IF($F$1-$F59&gt;19,IF($F$1-$F59&lt;40,"F",IF($F$1-$F59&lt;50,"G","H")),"JŽ"))</f>
        <v>F</v>
      </c>
      <c r="I59" s="137">
        <f>COUNTIF(H$7:H59,H59)</f>
        <v>2</v>
      </c>
      <c r="J59" s="200">
        <v>0.07574074074074073</v>
      </c>
      <c r="K59" s="143"/>
      <c r="L59" s="143">
        <v>10</v>
      </c>
      <c r="M59" s="143"/>
    </row>
    <row r="60" spans="1:13" s="172" customFormat="1" ht="15" customHeight="1">
      <c r="A60" s="133">
        <v>3</v>
      </c>
      <c r="B60" s="133">
        <v>57</v>
      </c>
      <c r="C60" s="188" t="s">
        <v>65</v>
      </c>
      <c r="D60" s="193" t="s">
        <v>22</v>
      </c>
      <c r="E60" s="133" t="s">
        <v>4</v>
      </c>
      <c r="F60" s="189">
        <v>1985</v>
      </c>
      <c r="G60" s="194" t="s">
        <v>16</v>
      </c>
      <c r="H60" s="133" t="str">
        <f>IF($E60="m",IF($F$1-$F60&gt;19,IF($F$1-$F60&lt;40,"A",IF($F$1-$F60&gt;49,IF($F$1-$F60&gt;59,IF($F$1-$F60&gt;69,"E","D"),"C"),"B")),"JM"),IF($F$1-$F60&gt;19,IF($F$1-$F60&lt;40,"F",IF($F$1-$F60&lt;50,"G","H")),"JŽ"))</f>
        <v>F</v>
      </c>
      <c r="I60" s="133">
        <f>COUNTIF(H$7:H60,H60)</f>
        <v>3</v>
      </c>
      <c r="J60" s="190">
        <v>0.08726851851851852</v>
      </c>
      <c r="K60" s="127"/>
      <c r="L60" s="127">
        <v>0</v>
      </c>
      <c r="M60" s="127"/>
    </row>
    <row r="61" spans="1:13" s="159" customFormat="1" ht="29.25" customHeight="1">
      <c r="A61" s="112"/>
      <c r="B61" s="112"/>
      <c r="C61" s="168"/>
      <c r="D61" s="89"/>
      <c r="E61" s="112"/>
      <c r="F61" s="162"/>
      <c r="G61" s="88"/>
      <c r="H61" s="112"/>
      <c r="I61" s="112"/>
      <c r="J61" s="169"/>
      <c r="K61" s="104"/>
      <c r="L61" s="110"/>
      <c r="M61" s="104"/>
    </row>
    <row r="62" spans="1:13" s="170" customFormat="1" ht="15" customHeight="1">
      <c r="A62" s="202">
        <v>1</v>
      </c>
      <c r="B62" s="202">
        <v>53</v>
      </c>
      <c r="C62" s="203" t="s">
        <v>67</v>
      </c>
      <c r="D62" s="204" t="s">
        <v>22</v>
      </c>
      <c r="E62" s="202" t="s">
        <v>4</v>
      </c>
      <c r="F62" s="205">
        <v>1974</v>
      </c>
      <c r="G62" s="206" t="s">
        <v>86</v>
      </c>
      <c r="H62" s="202" t="str">
        <f>IF($E62="m",IF($F$1-$F62&gt;19,IF($F$1-$F62&lt;40,"A",IF($F$1-$F62&gt;49,IF($F$1-$F62&gt;59,IF($F$1-$F62&gt;69,"E","D"),"C"),"B")),"JM"),IF($F$1-$F62&gt;19,IF($F$1-$F62&lt;40,"F",IF($F$1-$F62&lt;50,"G","H")),"JŽ"))</f>
        <v>G</v>
      </c>
      <c r="I62" s="202">
        <f>COUNTIF(H$7:H62,H62)</f>
        <v>1</v>
      </c>
      <c r="J62" s="207">
        <v>0.07541666666666667</v>
      </c>
      <c r="K62" s="116"/>
      <c r="L62" s="116">
        <v>0</v>
      </c>
      <c r="M62" s="116"/>
    </row>
    <row r="63" spans="1:13" s="159" customFormat="1" ht="35.25" customHeight="1">
      <c r="A63" s="175"/>
      <c r="B63" s="175"/>
      <c r="C63" s="176"/>
      <c r="D63" s="100"/>
      <c r="E63" s="175"/>
      <c r="F63" s="177"/>
      <c r="G63" s="99"/>
      <c r="H63" s="175"/>
      <c r="I63" s="175"/>
      <c r="J63" s="178"/>
      <c r="K63" s="155"/>
      <c r="L63" s="156"/>
      <c r="M63" s="155"/>
    </row>
    <row r="64" spans="1:13" s="170" customFormat="1" ht="30" customHeight="1">
      <c r="A64" s="202">
        <v>1</v>
      </c>
      <c r="B64" s="202">
        <v>67</v>
      </c>
      <c r="C64" s="208" t="s">
        <v>136</v>
      </c>
      <c r="D64" s="204" t="s">
        <v>22</v>
      </c>
      <c r="E64" s="202" t="s">
        <v>4</v>
      </c>
      <c r="F64" s="209">
        <v>1956</v>
      </c>
      <c r="G64" s="206" t="s">
        <v>137</v>
      </c>
      <c r="H64" s="202" t="str">
        <f>IF($E64="m",IF($F$1-$F64&gt;19,IF($F$1-$F64&lt;40,"A",IF($F$1-$F64&gt;49,IF($F$1-$F64&gt;59,IF($F$1-$F64&gt;69,"E","D"),"C"),"B")),"JM"),IF($F$1-$F64&gt;19,IF($F$1-$F64&lt;40,"F",IF($F$1-$F64&lt;50,"G","H")),"JŽ"))</f>
        <v>H</v>
      </c>
      <c r="I64" s="202">
        <f>COUNTIF(H$7:H64,H64)</f>
        <v>1</v>
      </c>
      <c r="J64" s="207">
        <v>0.10589120370370371</v>
      </c>
      <c r="K64" s="116"/>
      <c r="L64" s="116">
        <v>10</v>
      </c>
      <c r="M64" s="116"/>
    </row>
    <row r="65" ht="28.5" customHeight="1"/>
    <row r="66" spans="1:13" s="25" customFormat="1" ht="13.5" customHeight="1">
      <c r="A66" s="238" t="s">
        <v>28</v>
      </c>
      <c r="B66" s="238"/>
      <c r="C66" s="238"/>
      <c r="D66" s="238"/>
      <c r="E66" s="238"/>
      <c r="F66" s="238"/>
      <c r="G66" s="238"/>
      <c r="H66" s="23"/>
      <c r="I66" s="23"/>
      <c r="J66" s="7"/>
      <c r="K66" s="7"/>
      <c r="L66" s="24"/>
      <c r="M66" s="7"/>
    </row>
    <row r="67" spans="1:13" s="25" customFormat="1" ht="13.5" customHeight="1">
      <c r="A67" s="238" t="s">
        <v>29</v>
      </c>
      <c r="B67" s="238"/>
      <c r="C67" s="238"/>
      <c r="D67" s="238"/>
      <c r="E67" s="238"/>
      <c r="F67" s="238"/>
      <c r="G67" s="238"/>
      <c r="H67" s="23"/>
      <c r="I67" s="23"/>
      <c r="J67" s="7"/>
      <c r="K67" s="7"/>
      <c r="L67" s="24"/>
      <c r="M67" s="7"/>
    </row>
  </sheetData>
  <sheetProtection/>
  <mergeCells count="5">
    <mergeCell ref="A67:G67"/>
    <mergeCell ref="A3:J3"/>
    <mergeCell ref="A4:J4"/>
    <mergeCell ref="A5:B5"/>
    <mergeCell ref="A66:G6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4.8515625" style="11" customWidth="1"/>
    <col min="2" max="2" width="6.8515625" style="2" customWidth="1"/>
    <col min="3" max="3" width="25.421875" style="12" customWidth="1"/>
    <col min="4" max="4" width="5.8515625" style="40" customWidth="1"/>
    <col min="5" max="5" width="4.28125" style="11" customWidth="1"/>
    <col min="6" max="6" width="7.140625" style="47" customWidth="1"/>
    <col min="7" max="7" width="22.57421875" style="37" customWidth="1"/>
    <col min="8" max="8" width="4.140625" style="6" hidden="1" customWidth="1"/>
    <col min="9" max="9" width="5.140625" style="6" hidden="1" customWidth="1"/>
    <col min="10" max="10" width="11.421875" style="11" customWidth="1"/>
    <col min="11" max="11" width="2.57421875" style="7" hidden="1" customWidth="1"/>
    <col min="12" max="12" width="3.8515625" style="2" hidden="1" customWidth="1"/>
    <col min="13" max="16384" width="9.140625" style="9" customWidth="1"/>
  </cols>
  <sheetData>
    <row r="1" spans="5:6" ht="0.75" customHeight="1">
      <c r="E1" s="11" t="s">
        <v>6</v>
      </c>
      <c r="F1" s="47">
        <v>2017</v>
      </c>
    </row>
    <row r="2" ht="7.5" customHeight="1"/>
    <row r="3" spans="1:11" s="69" customFormat="1" ht="20.25" customHeight="1">
      <c r="A3" s="245" t="s">
        <v>35</v>
      </c>
      <c r="B3" s="245"/>
      <c r="C3" s="245"/>
      <c r="D3" s="245"/>
      <c r="E3" s="245"/>
      <c r="F3" s="245"/>
      <c r="G3" s="245"/>
      <c r="H3" s="245"/>
      <c r="I3" s="245"/>
      <c r="J3" s="245"/>
      <c r="K3" s="68"/>
    </row>
    <row r="4" spans="1:12" s="73" customFormat="1" ht="15.75">
      <c r="A4" s="239" t="s">
        <v>36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</row>
    <row r="5" spans="1:12" s="73" customFormat="1" ht="16.5">
      <c r="A5" s="241" t="s">
        <v>204</v>
      </c>
      <c r="B5" s="241"/>
      <c r="C5" s="70"/>
      <c r="D5" s="101"/>
      <c r="E5" s="70"/>
      <c r="F5" s="70"/>
      <c r="G5" s="76"/>
      <c r="H5" s="70"/>
      <c r="I5" s="70"/>
      <c r="J5" s="70"/>
      <c r="K5" s="70"/>
      <c r="L5" s="70"/>
    </row>
    <row r="6" spans="1:12" s="74" customFormat="1" ht="31.5">
      <c r="A6" s="102" t="s">
        <v>32</v>
      </c>
      <c r="B6" s="80" t="s">
        <v>34</v>
      </c>
      <c r="C6" s="103" t="s">
        <v>0</v>
      </c>
      <c r="D6" s="104" t="s">
        <v>21</v>
      </c>
      <c r="E6" s="105" t="s">
        <v>5</v>
      </c>
      <c r="F6" s="106" t="s">
        <v>9</v>
      </c>
      <c r="G6" s="107" t="s">
        <v>1</v>
      </c>
      <c r="H6" s="108" t="s">
        <v>7</v>
      </c>
      <c r="I6" s="96" t="s">
        <v>8</v>
      </c>
      <c r="J6" s="105" t="s">
        <v>2</v>
      </c>
      <c r="K6" s="85" t="s">
        <v>20</v>
      </c>
      <c r="L6" s="85" t="s">
        <v>24</v>
      </c>
    </row>
    <row r="7" spans="1:12" s="91" customFormat="1" ht="19.5" customHeight="1">
      <c r="A7" s="113">
        <v>1</v>
      </c>
      <c r="B7" s="114">
        <v>221</v>
      </c>
      <c r="C7" s="115" t="s">
        <v>201</v>
      </c>
      <c r="D7" s="116" t="s">
        <v>22</v>
      </c>
      <c r="E7" s="113" t="s">
        <v>3</v>
      </c>
      <c r="F7" s="117">
        <v>1997</v>
      </c>
      <c r="G7" s="118" t="s">
        <v>172</v>
      </c>
      <c r="H7" s="119"/>
      <c r="I7" s="119"/>
      <c r="J7" s="120">
        <v>0.02659722222222222</v>
      </c>
      <c r="K7" s="97"/>
      <c r="L7" s="114"/>
    </row>
    <row r="8" spans="1:12" s="93" customFormat="1" ht="19.5" customHeight="1">
      <c r="A8" s="134">
        <v>2</v>
      </c>
      <c r="B8" s="135">
        <v>201</v>
      </c>
      <c r="C8" s="142" t="s">
        <v>108</v>
      </c>
      <c r="D8" s="143" t="s">
        <v>22</v>
      </c>
      <c r="E8" s="134" t="s">
        <v>3</v>
      </c>
      <c r="F8" s="144" t="s">
        <v>119</v>
      </c>
      <c r="G8" s="145" t="s">
        <v>131</v>
      </c>
      <c r="H8" s="140" t="e">
        <f>IF($E8="m",IF($F$1-$F8&gt;19,IF($F$1-$F8&lt;40,"A",IF($F$1-$F8&gt;49,IF($F$1-$F8&gt;59,IF($F$1-$F8&gt;69,"E","D"),"C"),"B")),"JM"),IF($F$1-$F8&gt;19,IF($F$1-$F8&lt;40,"F",IF($F$1-$F8&lt;50,"G","H")),"JŽ"))</f>
        <v>#VALUE!</v>
      </c>
      <c r="I8" s="140">
        <f>COUNTIF(H$7:H8,H8)</f>
        <v>1</v>
      </c>
      <c r="J8" s="141">
        <v>0.02943287037037037</v>
      </c>
      <c r="K8" s="90"/>
      <c r="L8" s="135">
        <v>8</v>
      </c>
    </row>
    <row r="9" spans="1:12" s="94" customFormat="1" ht="19.5" customHeight="1">
      <c r="A9" s="124">
        <v>3</v>
      </c>
      <c r="B9" s="125">
        <v>248</v>
      </c>
      <c r="C9" s="146" t="s">
        <v>106</v>
      </c>
      <c r="D9" s="127" t="s">
        <v>22</v>
      </c>
      <c r="E9" s="124" t="s">
        <v>3</v>
      </c>
      <c r="F9" s="147" t="s">
        <v>116</v>
      </c>
      <c r="G9" s="148" t="s">
        <v>73</v>
      </c>
      <c r="H9" s="130" t="e">
        <f>IF($E9="m",IF($F$1-$F9&gt;19,IF($F$1-$F9&lt;40,"A",IF($F$1-$F9&gt;49,IF($F$1-$F9&gt;59,IF($F$1-$F9&gt;69,"E","D"),"C"),"B")),"JM"),IF($F$1-$F9&gt;19,IF($F$1-$F9&lt;40,"F",IF($F$1-$F9&lt;50,"G","H")),"JŽ"))</f>
        <v>#VALUE!</v>
      </c>
      <c r="I9" s="130">
        <f>COUNTIF(H$7:H9,H9)</f>
        <v>2</v>
      </c>
      <c r="J9" s="131">
        <v>0.029849537037037036</v>
      </c>
      <c r="K9" s="92" t="s">
        <v>20</v>
      </c>
      <c r="L9" s="125">
        <v>8</v>
      </c>
    </row>
    <row r="10" spans="1:12" s="57" customFormat="1" ht="19.5" customHeight="1">
      <c r="A10" s="42">
        <v>4</v>
      </c>
      <c r="B10" s="16">
        <v>241</v>
      </c>
      <c r="C10" s="49" t="s">
        <v>98</v>
      </c>
      <c r="D10" s="41" t="s">
        <v>22</v>
      </c>
      <c r="E10" s="42" t="s">
        <v>3</v>
      </c>
      <c r="F10" s="48" t="s">
        <v>110</v>
      </c>
      <c r="G10" s="36" t="s">
        <v>126</v>
      </c>
      <c r="H10" s="26" t="e">
        <f>IF($E10="m",IF($F$1-$F10&gt;19,IF($F$1-$F10&lt;40,"A",IF($F$1-$F10&gt;49,IF($F$1-$F10&gt;59,IF($F$1-$F10&gt;69,"E","D"),"C"),"B")),"JM"),IF($F$1-$F10&gt;19,IF($F$1-$F10&lt;40,"F",IF($F$1-$F10&lt;50,"G","H")),"JŽ"))</f>
        <v>#VALUE!</v>
      </c>
      <c r="I10" s="26">
        <f>COUNTIF(H$7:H10,H10)</f>
        <v>3</v>
      </c>
      <c r="J10" s="66">
        <v>0.029965277777777775</v>
      </c>
      <c r="K10" s="60"/>
      <c r="L10" s="61">
        <v>0</v>
      </c>
    </row>
    <row r="11" spans="1:12" s="56" customFormat="1" ht="19.5" customHeight="1">
      <c r="A11" s="42">
        <v>5</v>
      </c>
      <c r="B11" s="16">
        <v>227</v>
      </c>
      <c r="C11" s="49" t="s">
        <v>155</v>
      </c>
      <c r="D11" s="41" t="s">
        <v>22</v>
      </c>
      <c r="E11" s="42" t="s">
        <v>3</v>
      </c>
      <c r="F11" s="48">
        <v>1981</v>
      </c>
      <c r="G11" s="36" t="s">
        <v>156</v>
      </c>
      <c r="H11" s="26"/>
      <c r="I11" s="26"/>
      <c r="J11" s="66">
        <v>0.029976851851851852</v>
      </c>
      <c r="K11" s="32"/>
      <c r="L11" s="21"/>
    </row>
    <row r="12" spans="1:12" ht="19.5" customHeight="1">
      <c r="A12" s="42">
        <v>6</v>
      </c>
      <c r="B12" s="16">
        <v>235</v>
      </c>
      <c r="C12" s="49" t="s">
        <v>100</v>
      </c>
      <c r="D12" s="41" t="s">
        <v>22</v>
      </c>
      <c r="E12" s="42" t="s">
        <v>3</v>
      </c>
      <c r="F12" s="48" t="s">
        <v>118</v>
      </c>
      <c r="G12" s="36" t="s">
        <v>127</v>
      </c>
      <c r="H12" s="26" t="e">
        <f>IF($E12="m",IF($F$1-$F12&gt;19,IF($F$1-$F12&lt;40,"A",IF($F$1-$F12&gt;49,IF($F$1-$F12&gt;59,IF($F$1-$F12&gt;69,"E","D"),"C"),"B")),"JM"),IF($F$1-$F12&gt;19,IF($F$1-$F12&lt;40,"F",IF($F$1-$F12&lt;50,"G","H")),"JŽ"))</f>
        <v>#VALUE!</v>
      </c>
      <c r="I12" s="26">
        <f>COUNTIF(H$7:H12,H12)</f>
        <v>4</v>
      </c>
      <c r="J12" s="66">
        <v>0.030000000000000002</v>
      </c>
      <c r="K12" s="32"/>
      <c r="L12" s="21">
        <v>8</v>
      </c>
    </row>
    <row r="13" spans="1:12" ht="19.5" customHeight="1">
      <c r="A13" s="42">
        <v>7</v>
      </c>
      <c r="B13" s="16">
        <v>246</v>
      </c>
      <c r="C13" s="51" t="s">
        <v>105</v>
      </c>
      <c r="D13" s="41" t="s">
        <v>22</v>
      </c>
      <c r="E13" s="42" t="s">
        <v>3</v>
      </c>
      <c r="F13" s="50" t="s">
        <v>119</v>
      </c>
      <c r="G13" s="38" t="s">
        <v>73</v>
      </c>
      <c r="H13" s="26" t="e">
        <f>IF($E13="m",IF($F$1-$F13&gt;19,IF($F$1-$F13&lt;40,"A",IF($F$1-$F13&gt;49,IF($F$1-$F13&gt;59,IF($F$1-$F13&gt;69,"E","D"),"C"),"B")),"JM"),IF($F$1-$F13&gt;19,IF($F$1-$F13&lt;40,"F",IF($F$1-$F13&lt;50,"G","H")),"JŽ"))</f>
        <v>#VALUE!</v>
      </c>
      <c r="I13" s="26">
        <f>COUNTIF(H$7:H13,H13)</f>
        <v>5</v>
      </c>
      <c r="J13" s="66">
        <v>0.03061342592592593</v>
      </c>
      <c r="K13" s="58" t="s">
        <v>20</v>
      </c>
      <c r="L13" s="59">
        <v>0</v>
      </c>
    </row>
    <row r="14" spans="1:12" ht="19.5" customHeight="1">
      <c r="A14" s="42">
        <v>8</v>
      </c>
      <c r="B14" s="16">
        <v>242</v>
      </c>
      <c r="C14" s="49" t="s">
        <v>59</v>
      </c>
      <c r="D14" s="14" t="s">
        <v>22</v>
      </c>
      <c r="E14" s="18" t="s">
        <v>3</v>
      </c>
      <c r="F14" s="15">
        <v>1981</v>
      </c>
      <c r="G14" s="36" t="s">
        <v>25</v>
      </c>
      <c r="H14" s="26"/>
      <c r="I14" s="26"/>
      <c r="J14" s="66">
        <v>0.031145833333333334</v>
      </c>
      <c r="K14" s="32"/>
      <c r="L14" s="21"/>
    </row>
    <row r="15" spans="1:12" s="57" customFormat="1" ht="19.5" customHeight="1">
      <c r="A15" s="42">
        <v>9</v>
      </c>
      <c r="B15" s="16">
        <v>230</v>
      </c>
      <c r="C15" s="49" t="s">
        <v>145</v>
      </c>
      <c r="D15" s="41" t="s">
        <v>22</v>
      </c>
      <c r="E15" s="42" t="s">
        <v>3</v>
      </c>
      <c r="F15" s="48">
        <v>1969</v>
      </c>
      <c r="G15" s="36" t="s">
        <v>146</v>
      </c>
      <c r="H15" s="26"/>
      <c r="I15" s="26"/>
      <c r="J15" s="66">
        <v>0.03179398148148148</v>
      </c>
      <c r="K15" s="32"/>
      <c r="L15" s="21"/>
    </row>
    <row r="16" spans="1:12" ht="19.5" customHeight="1">
      <c r="A16" s="42">
        <v>10</v>
      </c>
      <c r="B16" s="16">
        <v>222</v>
      </c>
      <c r="C16" s="49" t="s">
        <v>90</v>
      </c>
      <c r="D16" s="41" t="s">
        <v>22</v>
      </c>
      <c r="E16" s="42" t="s">
        <v>3</v>
      </c>
      <c r="F16" s="48" t="s">
        <v>110</v>
      </c>
      <c r="G16" s="36" t="s">
        <v>178</v>
      </c>
      <c r="H16" s="26" t="e">
        <f>IF($E16="m",IF($F$1-$F16&gt;19,IF($F$1-$F16&lt;40,"A",IF($F$1-$F16&gt;49,IF($F$1-$F16&gt;59,IF($F$1-$F16&gt;69,"E","D"),"C"),"B")),"JM"),IF($F$1-$F16&gt;19,IF($F$1-$F16&lt;40,"F",IF($F$1-$F16&lt;50,"G","H")),"JŽ"))</f>
        <v>#VALUE!</v>
      </c>
      <c r="I16" s="26">
        <f>COUNTIF(H$7:H16,H16)</f>
        <v>6</v>
      </c>
      <c r="J16" s="66">
        <v>0.03309027777777778</v>
      </c>
      <c r="K16" s="58"/>
      <c r="L16" s="59">
        <v>8</v>
      </c>
    </row>
    <row r="17" spans="1:12" ht="19.5" customHeight="1">
      <c r="A17" s="42">
        <v>12</v>
      </c>
      <c r="B17" s="16">
        <v>223</v>
      </c>
      <c r="C17" s="49" t="s">
        <v>94</v>
      </c>
      <c r="D17" s="44" t="s">
        <v>22</v>
      </c>
      <c r="E17" s="42" t="s">
        <v>3</v>
      </c>
      <c r="F17" s="48" t="s">
        <v>114</v>
      </c>
      <c r="G17" s="36" t="s">
        <v>124</v>
      </c>
      <c r="H17" s="26" t="e">
        <f>IF($E17="m",IF($F$1-$F17&gt;19,IF($F$1-$F17&lt;40,"A",IF($F$1-$F17&gt;49,IF($F$1-$F17&gt;59,IF($F$1-$F17&gt;69,"E","D"),"C"),"B")),"JM"),IF($F$1-$F17&gt;19,IF($F$1-$F17&lt;40,"F",IF($F$1-$F17&lt;50,"G","H")),"JŽ"))</f>
        <v>#VALUE!</v>
      </c>
      <c r="I17" s="26">
        <f>COUNTIF(H$7:H17,H17)</f>
        <v>7</v>
      </c>
      <c r="J17" s="66">
        <v>0.03401620370370371</v>
      </c>
      <c r="K17" s="60"/>
      <c r="L17" s="61">
        <v>8</v>
      </c>
    </row>
    <row r="18" spans="1:12" ht="19.5" customHeight="1">
      <c r="A18" s="42">
        <v>13</v>
      </c>
      <c r="B18" s="17">
        <v>232</v>
      </c>
      <c r="C18" s="49" t="s">
        <v>139</v>
      </c>
      <c r="D18" s="41" t="s">
        <v>22</v>
      </c>
      <c r="E18" s="42" t="s">
        <v>3</v>
      </c>
      <c r="F18" s="48">
        <v>1988</v>
      </c>
      <c r="G18" s="36" t="s">
        <v>140</v>
      </c>
      <c r="H18" s="26"/>
      <c r="I18" s="26"/>
      <c r="J18" s="66">
        <v>0.03431712962962963</v>
      </c>
      <c r="K18" s="58"/>
      <c r="L18" s="59">
        <v>8</v>
      </c>
    </row>
    <row r="19" spans="1:12" s="55" customFormat="1" ht="19.5" customHeight="1">
      <c r="A19" s="42">
        <v>15</v>
      </c>
      <c r="B19" s="16">
        <v>239</v>
      </c>
      <c r="C19" s="49" t="s">
        <v>101</v>
      </c>
      <c r="D19" s="41" t="s">
        <v>22</v>
      </c>
      <c r="E19" s="42" t="s">
        <v>3</v>
      </c>
      <c r="F19" s="48">
        <v>1971</v>
      </c>
      <c r="G19" s="36" t="s">
        <v>128</v>
      </c>
      <c r="H19" s="26" t="str">
        <f>IF($E19="m",IF($F$1-$F19&gt;19,IF($F$1-$F19&lt;40,"A",IF($F$1-$F19&gt;49,IF($F$1-$F19&gt;59,IF($F$1-$F19&gt;69,"E","D"),"C"),"B")),"JM"),IF($F$1-$F19&gt;19,IF($F$1-$F19&lt;40,"F",IF($F$1-$F19&lt;50,"G","H")),"JŽ"))</f>
        <v>B</v>
      </c>
      <c r="I19" s="26">
        <f>COUNTIF(H$7:H19,H19)</f>
        <v>1</v>
      </c>
      <c r="J19" s="66">
        <v>0.03487268518518519</v>
      </c>
      <c r="K19" s="32"/>
      <c r="L19" s="21"/>
    </row>
    <row r="20" spans="1:12" ht="19.5" customHeight="1">
      <c r="A20" s="42">
        <v>16</v>
      </c>
      <c r="B20" s="16">
        <v>203</v>
      </c>
      <c r="C20" s="49" t="s">
        <v>179</v>
      </c>
      <c r="D20" s="41" t="s">
        <v>22</v>
      </c>
      <c r="E20" s="42" t="s">
        <v>3</v>
      </c>
      <c r="F20" s="48">
        <v>2004</v>
      </c>
      <c r="G20" s="36" t="s">
        <v>122</v>
      </c>
      <c r="H20" s="26"/>
      <c r="I20" s="26"/>
      <c r="J20" s="66">
        <v>0.03556712962962963</v>
      </c>
      <c r="K20" s="32"/>
      <c r="L20" s="21">
        <v>8</v>
      </c>
    </row>
    <row r="21" spans="1:12" ht="19.5" customHeight="1">
      <c r="A21" s="42">
        <v>18</v>
      </c>
      <c r="B21" s="16">
        <v>220</v>
      </c>
      <c r="C21" s="49" t="s">
        <v>202</v>
      </c>
      <c r="D21" s="41" t="s">
        <v>22</v>
      </c>
      <c r="E21" s="42" t="s">
        <v>3</v>
      </c>
      <c r="F21" s="48">
        <v>1983</v>
      </c>
      <c r="G21" s="36" t="s">
        <v>121</v>
      </c>
      <c r="H21" s="26"/>
      <c r="I21" s="26"/>
      <c r="J21" s="66">
        <v>0.03684027777777778</v>
      </c>
      <c r="K21" s="32"/>
      <c r="L21" s="21">
        <v>8</v>
      </c>
    </row>
    <row r="22" spans="1:12" ht="19.5" customHeight="1">
      <c r="A22" s="42">
        <v>20</v>
      </c>
      <c r="B22" s="16">
        <v>226</v>
      </c>
      <c r="C22" s="49" t="s">
        <v>166</v>
      </c>
      <c r="D22" s="41" t="s">
        <v>22</v>
      </c>
      <c r="E22" s="42" t="s">
        <v>3</v>
      </c>
      <c r="F22" s="48">
        <v>1990</v>
      </c>
      <c r="G22" s="36" t="s">
        <v>73</v>
      </c>
      <c r="H22" s="26"/>
      <c r="I22" s="26"/>
      <c r="J22" s="66">
        <v>0.03864583333333333</v>
      </c>
      <c r="K22" s="32"/>
      <c r="L22" s="21"/>
    </row>
    <row r="23" spans="1:12" ht="19.5" customHeight="1">
      <c r="A23" s="42">
        <v>21</v>
      </c>
      <c r="B23" s="16">
        <v>205</v>
      </c>
      <c r="C23" s="49" t="s">
        <v>92</v>
      </c>
      <c r="D23" s="41" t="s">
        <v>22</v>
      </c>
      <c r="E23" s="42" t="s">
        <v>3</v>
      </c>
      <c r="F23" s="48" t="s">
        <v>112</v>
      </c>
      <c r="G23" s="36" t="s">
        <v>123</v>
      </c>
      <c r="H23" s="26" t="e">
        <f>IF($E23="m",IF($F$1-$F23&gt;19,IF($F$1-$F23&lt;40,"A",IF($F$1-$F23&gt;49,IF($F$1-$F23&gt;59,IF($F$1-$F23&gt;69,"E","D"),"C"),"B")),"JM"),IF($F$1-$F23&gt;19,IF($F$1-$F23&lt;40,"F",IF($F$1-$F23&lt;50,"G","H")),"JŽ"))</f>
        <v>#VALUE!</v>
      </c>
      <c r="I23" s="26">
        <f>COUNTIF(H$7:H23,H23)</f>
        <v>8</v>
      </c>
      <c r="J23" s="66">
        <v>0.04019675925925926</v>
      </c>
      <c r="K23" s="32"/>
      <c r="L23" s="21">
        <v>8</v>
      </c>
    </row>
    <row r="24" spans="1:12" ht="19.5" customHeight="1">
      <c r="A24" s="42">
        <v>22</v>
      </c>
      <c r="B24" s="16">
        <v>231</v>
      </c>
      <c r="C24" s="49" t="s">
        <v>99</v>
      </c>
      <c r="D24" s="41" t="s">
        <v>22</v>
      </c>
      <c r="E24" s="42" t="s">
        <v>3</v>
      </c>
      <c r="F24" s="48" t="s">
        <v>117</v>
      </c>
      <c r="G24" s="36" t="s">
        <v>80</v>
      </c>
      <c r="H24" s="26" t="e">
        <f>IF($E24="m",IF($F$1-$F24&gt;19,IF($F$1-$F24&lt;40,"A",IF($F$1-$F24&gt;49,IF($F$1-$F24&gt;59,IF($F$1-$F24&gt;69,"E","D"),"C"),"B")),"JM"),IF($F$1-$F24&gt;19,IF($F$1-$F24&lt;40,"F",IF($F$1-$F24&lt;50,"G","H")),"JŽ"))</f>
        <v>#VALUE!</v>
      </c>
      <c r="I24" s="26">
        <f>COUNTIF(H$7:H24,H24)</f>
        <v>9</v>
      </c>
      <c r="J24" s="66">
        <v>0.04019675925925926</v>
      </c>
      <c r="K24" s="32"/>
      <c r="L24" s="21"/>
    </row>
    <row r="25" spans="1:12" ht="19.5" customHeight="1">
      <c r="A25" s="42">
        <v>24</v>
      </c>
      <c r="B25" s="16">
        <v>228</v>
      </c>
      <c r="C25" s="49" t="s">
        <v>151</v>
      </c>
      <c r="D25" s="45" t="s">
        <v>22</v>
      </c>
      <c r="E25" s="46" t="s">
        <v>3</v>
      </c>
      <c r="F25" s="48">
        <v>1994</v>
      </c>
      <c r="G25" s="36" t="s">
        <v>152</v>
      </c>
      <c r="H25" s="26"/>
      <c r="I25" s="26"/>
      <c r="J25" s="66">
        <v>0.04054398148148148</v>
      </c>
      <c r="K25" s="32"/>
      <c r="L25" s="21">
        <v>8</v>
      </c>
    </row>
    <row r="26" spans="1:12" ht="19.5" customHeight="1">
      <c r="A26" s="42">
        <v>26</v>
      </c>
      <c r="B26" s="16">
        <v>200</v>
      </c>
      <c r="C26" s="49" t="s">
        <v>198</v>
      </c>
      <c r="D26" s="41" t="s">
        <v>22</v>
      </c>
      <c r="E26" s="42" t="s">
        <v>3</v>
      </c>
      <c r="F26" s="48">
        <v>1976</v>
      </c>
      <c r="G26" s="36" t="s">
        <v>121</v>
      </c>
      <c r="H26" s="26"/>
      <c r="I26" s="26"/>
      <c r="J26" s="66">
        <v>0.040879629629629634</v>
      </c>
      <c r="K26" s="32"/>
      <c r="L26" s="21"/>
    </row>
    <row r="27" spans="1:12" s="56" customFormat="1" ht="19.5" customHeight="1">
      <c r="A27" s="42">
        <v>27</v>
      </c>
      <c r="B27" s="16">
        <v>233</v>
      </c>
      <c r="C27" s="49" t="s">
        <v>138</v>
      </c>
      <c r="D27" s="41" t="s">
        <v>22</v>
      </c>
      <c r="E27" s="42" t="s">
        <v>3</v>
      </c>
      <c r="F27" s="48">
        <v>1957</v>
      </c>
      <c r="G27" s="36" t="s">
        <v>73</v>
      </c>
      <c r="H27" s="26"/>
      <c r="I27" s="26"/>
      <c r="J27" s="66">
        <v>0.04097222222222222</v>
      </c>
      <c r="K27" s="32"/>
      <c r="L27" s="21">
        <v>8</v>
      </c>
    </row>
    <row r="28" spans="1:12" s="56" customFormat="1" ht="24" customHeight="1">
      <c r="A28" s="246" t="s">
        <v>203</v>
      </c>
      <c r="B28" s="246"/>
      <c r="C28" s="246"/>
      <c r="D28" s="10"/>
      <c r="E28" s="34"/>
      <c r="F28" s="52"/>
      <c r="G28" s="39"/>
      <c r="H28" s="29"/>
      <c r="I28" s="29"/>
      <c r="J28" s="67"/>
      <c r="K28" s="19"/>
      <c r="L28" s="21"/>
    </row>
    <row r="29" spans="1:12" s="74" customFormat="1" ht="31.5">
      <c r="A29" s="102" t="s">
        <v>32</v>
      </c>
      <c r="B29" s="80" t="s">
        <v>34</v>
      </c>
      <c r="C29" s="103" t="s">
        <v>0</v>
      </c>
      <c r="D29" s="104" t="s">
        <v>21</v>
      </c>
      <c r="E29" s="105" t="s">
        <v>5</v>
      </c>
      <c r="F29" s="106" t="s">
        <v>9</v>
      </c>
      <c r="G29" s="107" t="s">
        <v>1</v>
      </c>
      <c r="H29" s="108" t="s">
        <v>7</v>
      </c>
      <c r="I29" s="96" t="s">
        <v>8</v>
      </c>
      <c r="J29" s="105" t="s">
        <v>2</v>
      </c>
      <c r="K29" s="85" t="s">
        <v>20</v>
      </c>
      <c r="L29" s="85" t="s">
        <v>24</v>
      </c>
    </row>
    <row r="30" spans="1:12" s="91" customFormat="1" ht="19.5" customHeight="1">
      <c r="A30" s="113">
        <v>1</v>
      </c>
      <c r="B30" s="114">
        <v>224</v>
      </c>
      <c r="C30" s="115" t="s">
        <v>89</v>
      </c>
      <c r="D30" s="116" t="s">
        <v>22</v>
      </c>
      <c r="E30" s="113" t="s">
        <v>4</v>
      </c>
      <c r="F30" s="117" t="s">
        <v>109</v>
      </c>
      <c r="G30" s="118" t="s">
        <v>122</v>
      </c>
      <c r="H30" s="119" t="e">
        <f aca="true" t="shared" si="0" ref="H30:H36">IF($E30="m",IF($F$1-$F30&gt;19,IF($F$1-$F30&lt;40,"A",IF($F$1-$F30&gt;49,IF($F$1-$F30&gt;59,IF($F$1-$F30&gt;69,"E","D"),"C"),"B")),"JM"),IF($F$1-$F30&gt;19,IF($F$1-$F30&lt;40,"F",IF($F$1-$F30&lt;50,"G","H")),"JŽ"))</f>
        <v>#VALUE!</v>
      </c>
      <c r="I30" s="119">
        <f>COUNTIF(H$7:H30,H30)</f>
        <v>10</v>
      </c>
      <c r="J30" s="120">
        <v>0.033344907407407406</v>
      </c>
      <c r="K30" s="97"/>
      <c r="L30" s="114">
        <v>8</v>
      </c>
    </row>
    <row r="31" spans="1:12" s="93" customFormat="1" ht="19.5" customHeight="1">
      <c r="A31" s="134">
        <v>2</v>
      </c>
      <c r="B31" s="135">
        <v>237</v>
      </c>
      <c r="C31" s="142" t="s">
        <v>107</v>
      </c>
      <c r="D31" s="143" t="s">
        <v>22</v>
      </c>
      <c r="E31" s="134" t="s">
        <v>4</v>
      </c>
      <c r="F31" s="144" t="s">
        <v>120</v>
      </c>
      <c r="G31" s="145" t="s">
        <v>129</v>
      </c>
      <c r="H31" s="140" t="e">
        <f t="shared" si="0"/>
        <v>#VALUE!</v>
      </c>
      <c r="I31" s="140">
        <f>COUNTIF(H$7:H31,H31)</f>
        <v>11</v>
      </c>
      <c r="J31" s="141">
        <v>0.03483796296296296</v>
      </c>
      <c r="K31" s="90"/>
      <c r="L31" s="135">
        <v>8</v>
      </c>
    </row>
    <row r="32" spans="1:12" s="94" customFormat="1" ht="19.5" customHeight="1">
      <c r="A32" s="124">
        <v>3</v>
      </c>
      <c r="B32" s="125">
        <v>236</v>
      </c>
      <c r="C32" s="126" t="s">
        <v>102</v>
      </c>
      <c r="D32" s="127" t="s">
        <v>22</v>
      </c>
      <c r="E32" s="124" t="s">
        <v>4</v>
      </c>
      <c r="F32" s="128" t="s">
        <v>113</v>
      </c>
      <c r="G32" s="129" t="s">
        <v>129</v>
      </c>
      <c r="H32" s="130" t="e">
        <f t="shared" si="0"/>
        <v>#VALUE!</v>
      </c>
      <c r="I32" s="130">
        <f>COUNTIF(H$7:H32,H32)</f>
        <v>12</v>
      </c>
      <c r="J32" s="131">
        <v>0.03570601851851852</v>
      </c>
      <c r="K32" s="92"/>
      <c r="L32" s="125"/>
    </row>
    <row r="33" spans="1:12" ht="19.5" customHeight="1">
      <c r="A33" s="109">
        <v>4</v>
      </c>
      <c r="B33" s="16">
        <v>238</v>
      </c>
      <c r="C33" s="49" t="s">
        <v>104</v>
      </c>
      <c r="D33" s="41" t="s">
        <v>22</v>
      </c>
      <c r="E33" s="42" t="s">
        <v>4</v>
      </c>
      <c r="F33" s="48" t="s">
        <v>113</v>
      </c>
      <c r="G33" s="36" t="s">
        <v>121</v>
      </c>
      <c r="H33" s="26" t="e">
        <f t="shared" si="0"/>
        <v>#VALUE!</v>
      </c>
      <c r="I33" s="26">
        <f>COUNTIF(H$7:H33,H33)</f>
        <v>13</v>
      </c>
      <c r="J33" s="66">
        <v>0.03733796296296296</v>
      </c>
      <c r="K33" s="54" t="s">
        <v>20</v>
      </c>
      <c r="L33" s="21">
        <v>8</v>
      </c>
    </row>
    <row r="34" spans="1:12" ht="19.5" customHeight="1">
      <c r="A34" s="109">
        <v>5</v>
      </c>
      <c r="B34" s="16">
        <v>199</v>
      </c>
      <c r="C34" s="49" t="s">
        <v>96</v>
      </c>
      <c r="D34" s="41" t="s">
        <v>22</v>
      </c>
      <c r="E34" s="42" t="s">
        <v>4</v>
      </c>
      <c r="F34" s="48" t="s">
        <v>116</v>
      </c>
      <c r="G34" s="36" t="s">
        <v>125</v>
      </c>
      <c r="H34" s="26" t="e">
        <f t="shared" si="0"/>
        <v>#VALUE!</v>
      </c>
      <c r="I34" s="26">
        <f>COUNTIF(H$7:H34,H34)</f>
        <v>14</v>
      </c>
      <c r="J34" s="66">
        <v>0.04054398148148148</v>
      </c>
      <c r="K34" s="32"/>
      <c r="L34" s="21"/>
    </row>
    <row r="35" spans="1:12" ht="19.5" customHeight="1">
      <c r="A35" s="109">
        <v>6</v>
      </c>
      <c r="B35" s="16">
        <v>234</v>
      </c>
      <c r="C35" s="49" t="s">
        <v>97</v>
      </c>
      <c r="D35" s="44" t="s">
        <v>22</v>
      </c>
      <c r="E35" s="42" t="s">
        <v>4</v>
      </c>
      <c r="F35" s="48" t="s">
        <v>111</v>
      </c>
      <c r="G35" s="36" t="s">
        <v>19</v>
      </c>
      <c r="H35" s="26" t="e">
        <f t="shared" si="0"/>
        <v>#VALUE!</v>
      </c>
      <c r="I35" s="26">
        <f>COUNTIF(H$7:H35,H35)</f>
        <v>15</v>
      </c>
      <c r="J35" s="66">
        <v>0.04085648148148149</v>
      </c>
      <c r="K35" s="32"/>
      <c r="L35" s="21"/>
    </row>
    <row r="36" spans="1:12" ht="19.5" customHeight="1">
      <c r="A36" s="109">
        <v>7</v>
      </c>
      <c r="B36" s="16">
        <v>202</v>
      </c>
      <c r="C36" s="49" t="s">
        <v>103</v>
      </c>
      <c r="D36" s="41" t="s">
        <v>22</v>
      </c>
      <c r="E36" s="42" t="s">
        <v>4</v>
      </c>
      <c r="F36" s="48" t="s">
        <v>110</v>
      </c>
      <c r="G36" s="36" t="s">
        <v>130</v>
      </c>
      <c r="H36" s="26" t="e">
        <f t="shared" si="0"/>
        <v>#VALUE!</v>
      </c>
      <c r="I36" s="26">
        <f>COUNTIF(H$7:H36,H36)</f>
        <v>16</v>
      </c>
      <c r="J36" s="66">
        <v>0.04362268518518519</v>
      </c>
      <c r="K36" s="32"/>
      <c r="L36" s="21">
        <v>8</v>
      </c>
    </row>
    <row r="37" spans="1:12" ht="19.5" customHeight="1">
      <c r="A37" s="109">
        <v>8</v>
      </c>
      <c r="B37" s="16">
        <v>204</v>
      </c>
      <c r="C37" s="49" t="s">
        <v>177</v>
      </c>
      <c r="D37" s="41" t="s">
        <v>22</v>
      </c>
      <c r="E37" s="42" t="s">
        <v>4</v>
      </c>
      <c r="F37" s="48">
        <v>1994</v>
      </c>
      <c r="G37" s="36" t="s">
        <v>178</v>
      </c>
      <c r="H37" s="26"/>
      <c r="I37" s="26"/>
      <c r="J37" s="66">
        <v>0.04383101851851851</v>
      </c>
      <c r="K37" s="32"/>
      <c r="L37" s="21"/>
    </row>
    <row r="38" spans="1:12" ht="19.5" customHeight="1">
      <c r="A38" s="109">
        <v>9</v>
      </c>
      <c r="B38" s="16">
        <v>249</v>
      </c>
      <c r="C38" s="49" t="s">
        <v>95</v>
      </c>
      <c r="D38" s="44" t="s">
        <v>22</v>
      </c>
      <c r="E38" s="42" t="s">
        <v>4</v>
      </c>
      <c r="F38" s="48" t="s">
        <v>115</v>
      </c>
      <c r="G38" s="36" t="s">
        <v>80</v>
      </c>
      <c r="H38" s="26" t="e">
        <f>IF($E38="m",IF($F$1-$F38&gt;19,IF($F$1-$F38&lt;40,"A",IF($F$1-$F38&gt;49,IF($F$1-$F38&gt;59,IF($F$1-$F38&gt;69,"E","D"),"C"),"B")),"JM"),IF($F$1-$F38&gt;19,IF($F$1-$F38&lt;40,"F",IF($F$1-$F38&lt;50,"G","H")),"JŽ"))</f>
        <v>#VALUE!</v>
      </c>
      <c r="I38" s="26">
        <f>COUNTIF(H$7:H38,H38)</f>
        <v>17</v>
      </c>
      <c r="J38" s="66">
        <v>0.04428240740740741</v>
      </c>
      <c r="K38" s="62"/>
      <c r="L38" s="63">
        <v>8</v>
      </c>
    </row>
    <row r="39" spans="1:12" ht="19.5" customHeight="1">
      <c r="A39" s="109">
        <v>10</v>
      </c>
      <c r="B39" s="16">
        <v>240</v>
      </c>
      <c r="C39" s="49" t="s">
        <v>91</v>
      </c>
      <c r="D39" s="41" t="s">
        <v>22</v>
      </c>
      <c r="E39" s="42" t="s">
        <v>4</v>
      </c>
      <c r="F39" s="48" t="s">
        <v>111</v>
      </c>
      <c r="G39" s="36" t="s">
        <v>123</v>
      </c>
      <c r="H39" s="26" t="e">
        <f>IF($E39="m",IF($F$1-$F39&gt;19,IF($F$1-$F39&lt;40,"A",IF($F$1-$F39&gt;49,IF($F$1-$F39&gt;59,IF($F$1-$F39&gt;69,"E","D"),"C"),"B")),"JM"),IF($F$1-$F39&gt;19,IF($F$1-$F39&lt;40,"F",IF($F$1-$F39&lt;50,"G","H")),"JŽ"))</f>
        <v>#VALUE!</v>
      </c>
      <c r="I39" s="26">
        <f>COUNTIF(H$7:H39,H39)</f>
        <v>18</v>
      </c>
      <c r="J39" s="66">
        <v>0.044675925925925924</v>
      </c>
      <c r="K39" s="32"/>
      <c r="L39" s="21">
        <v>8</v>
      </c>
    </row>
    <row r="40" spans="1:12" s="33" customFormat="1" ht="33.75" customHeight="1">
      <c r="A40" s="246" t="s">
        <v>31</v>
      </c>
      <c r="B40" s="246"/>
      <c r="C40" s="246"/>
      <c r="D40" s="10"/>
      <c r="E40" s="34"/>
      <c r="F40" s="52"/>
      <c r="G40" s="39"/>
      <c r="H40" s="29"/>
      <c r="I40" s="29"/>
      <c r="J40" s="67"/>
      <c r="K40" s="30"/>
      <c r="L40" s="31"/>
    </row>
    <row r="41" spans="1:12" s="74" customFormat="1" ht="28.5" customHeight="1">
      <c r="A41" s="102" t="s">
        <v>32</v>
      </c>
      <c r="B41" s="80" t="s">
        <v>34</v>
      </c>
      <c r="C41" s="103" t="s">
        <v>0</v>
      </c>
      <c r="D41" s="104" t="s">
        <v>21</v>
      </c>
      <c r="E41" s="105" t="s">
        <v>5</v>
      </c>
      <c r="F41" s="106" t="s">
        <v>9</v>
      </c>
      <c r="G41" s="107" t="s">
        <v>1</v>
      </c>
      <c r="H41" s="108" t="s">
        <v>7</v>
      </c>
      <c r="I41" s="96" t="s">
        <v>8</v>
      </c>
      <c r="J41" s="105" t="s">
        <v>2</v>
      </c>
      <c r="K41" s="85" t="s">
        <v>20</v>
      </c>
      <c r="L41" s="85" t="s">
        <v>24</v>
      </c>
    </row>
    <row r="42" spans="1:12" s="91" customFormat="1" ht="19.5" customHeight="1">
      <c r="A42" s="113">
        <v>1</v>
      </c>
      <c r="B42" s="114">
        <v>225</v>
      </c>
      <c r="C42" s="121" t="s">
        <v>169</v>
      </c>
      <c r="D42" s="116" t="s">
        <v>22</v>
      </c>
      <c r="E42" s="113" t="s">
        <v>3</v>
      </c>
      <c r="F42" s="122">
        <v>1945</v>
      </c>
      <c r="G42" s="123" t="s">
        <v>170</v>
      </c>
      <c r="H42" s="119"/>
      <c r="I42" s="119"/>
      <c r="J42" s="120">
        <v>0.03424768518518519</v>
      </c>
      <c r="K42" s="97"/>
      <c r="L42" s="114"/>
    </row>
    <row r="43" spans="1:12" s="93" customFormat="1" ht="19.5" customHeight="1">
      <c r="A43" s="134">
        <v>2</v>
      </c>
      <c r="B43" s="135">
        <v>244</v>
      </c>
      <c r="C43" s="136" t="s">
        <v>132</v>
      </c>
      <c r="D43" s="137" t="s">
        <v>22</v>
      </c>
      <c r="E43" s="134" t="s">
        <v>3</v>
      </c>
      <c r="F43" s="138">
        <v>1947</v>
      </c>
      <c r="G43" s="139" t="s">
        <v>133</v>
      </c>
      <c r="H43" s="140"/>
      <c r="I43" s="140"/>
      <c r="J43" s="141">
        <v>0.03434027777777778</v>
      </c>
      <c r="K43" s="90"/>
      <c r="L43" s="135"/>
    </row>
    <row r="44" spans="1:12" s="94" customFormat="1" ht="19.5" customHeight="1">
      <c r="A44" s="124">
        <v>3</v>
      </c>
      <c r="B44" s="125">
        <v>198</v>
      </c>
      <c r="C44" s="132" t="s">
        <v>196</v>
      </c>
      <c r="D44" s="127" t="s">
        <v>22</v>
      </c>
      <c r="E44" s="124" t="s">
        <v>3</v>
      </c>
      <c r="F44" s="149">
        <v>1941</v>
      </c>
      <c r="G44" s="150" t="s">
        <v>197</v>
      </c>
      <c r="H44" s="130"/>
      <c r="I44" s="130"/>
      <c r="J44" s="131">
        <v>0.0418287037037037</v>
      </c>
      <c r="K44" s="92"/>
      <c r="L44" s="125"/>
    </row>
    <row r="45" spans="1:12" ht="19.5" customHeight="1">
      <c r="A45" s="43">
        <v>4</v>
      </c>
      <c r="B45" s="16">
        <v>243</v>
      </c>
      <c r="C45" s="51" t="s">
        <v>42</v>
      </c>
      <c r="D45" s="45" t="s">
        <v>22</v>
      </c>
      <c r="E45" s="46" t="s">
        <v>3</v>
      </c>
      <c r="F45" s="50">
        <v>1946</v>
      </c>
      <c r="G45" s="36" t="s">
        <v>70</v>
      </c>
      <c r="H45" s="26"/>
      <c r="I45" s="26"/>
      <c r="J45" s="66">
        <v>0.04395833333333333</v>
      </c>
      <c r="K45" s="32"/>
      <c r="L45" s="21"/>
    </row>
    <row r="46" spans="1:12" ht="19.5" customHeight="1">
      <c r="A46" s="43">
        <v>5</v>
      </c>
      <c r="B46" s="16">
        <v>245</v>
      </c>
      <c r="C46" s="51" t="s">
        <v>52</v>
      </c>
      <c r="D46" s="45" t="s">
        <v>22</v>
      </c>
      <c r="E46" s="46" t="s">
        <v>3</v>
      </c>
      <c r="F46" s="50">
        <v>1946</v>
      </c>
      <c r="G46" s="38" t="s">
        <v>80</v>
      </c>
      <c r="H46" s="26"/>
      <c r="I46" s="26"/>
      <c r="J46" s="66">
        <v>0.049895833333333334</v>
      </c>
      <c r="K46" s="32"/>
      <c r="L46" s="21"/>
    </row>
    <row r="47" spans="1:12" ht="19.5" customHeight="1">
      <c r="A47" s="43">
        <v>6</v>
      </c>
      <c r="B47" s="16">
        <v>229</v>
      </c>
      <c r="C47" s="49" t="s">
        <v>147</v>
      </c>
      <c r="D47" s="41" t="s">
        <v>22</v>
      </c>
      <c r="E47" s="42" t="s">
        <v>3</v>
      </c>
      <c r="F47" s="48">
        <v>1942</v>
      </c>
      <c r="G47" s="36" t="s">
        <v>17</v>
      </c>
      <c r="H47" s="26"/>
      <c r="I47" s="26"/>
      <c r="J47" s="66">
        <v>0.050798611111111114</v>
      </c>
      <c r="K47" s="32"/>
      <c r="L47" s="21"/>
    </row>
    <row r="49" spans="1:11" s="25" customFormat="1" ht="16.5" customHeight="1">
      <c r="A49" s="238" t="s">
        <v>28</v>
      </c>
      <c r="B49" s="238"/>
      <c r="C49" s="238"/>
      <c r="D49" s="238"/>
      <c r="E49" s="238"/>
      <c r="F49" s="238"/>
      <c r="G49" s="238"/>
      <c r="H49" s="23"/>
      <c r="I49" s="23"/>
      <c r="J49" s="11"/>
      <c r="K49" s="7"/>
    </row>
    <row r="50" spans="1:11" s="25" customFormat="1" ht="10.5" customHeight="1">
      <c r="A50" s="238" t="s">
        <v>29</v>
      </c>
      <c r="B50" s="238"/>
      <c r="C50" s="238"/>
      <c r="D50" s="238"/>
      <c r="E50" s="238"/>
      <c r="F50" s="238"/>
      <c r="G50" s="238"/>
      <c r="H50" s="23"/>
      <c r="I50" s="23"/>
      <c r="J50" s="11"/>
      <c r="K50" s="7"/>
    </row>
  </sheetData>
  <sheetProtection/>
  <mergeCells count="7">
    <mergeCell ref="A50:G50"/>
    <mergeCell ref="A40:C40"/>
    <mergeCell ref="A28:C28"/>
    <mergeCell ref="A3:J3"/>
    <mergeCell ref="A4:L4"/>
    <mergeCell ref="A5:B5"/>
    <mergeCell ref="A49:G4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Luboš Ferenc</cp:lastModifiedBy>
  <cp:lastPrinted>2017-07-08T11:52:18Z</cp:lastPrinted>
  <dcterms:created xsi:type="dcterms:W3CDTF">2006-08-10T15:02:00Z</dcterms:created>
  <dcterms:modified xsi:type="dcterms:W3CDTF">2017-07-08T20:02:04Z</dcterms:modified>
  <cp:category/>
  <cp:version/>
  <cp:contentType/>
  <cp:contentStatus/>
</cp:coreProperties>
</file>