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 2017" sheetId="1" r:id="rId1"/>
    <sheet name="Kategórie" sheetId="2" r:id="rId2"/>
    <sheet name="Deti" sheetId="3" r:id="rId3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Peter Buc</author>
  </authors>
  <commentList>
    <comment ref="C38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cez účet 0903496864</t>
        </r>
      </text>
    </comment>
    <comment ref="C24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cez účet</t>
        </r>
      </text>
    </comment>
    <comment ref="C2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cez účet</t>
        </r>
      </text>
    </comment>
  </commentList>
</comments>
</file>

<file path=xl/sharedStrings.xml><?xml version="1.0" encoding="utf-8"?>
<sst xmlns="http://schemas.openxmlformats.org/spreadsheetml/2006/main" count="853" uniqueCount="256">
  <si>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</si>
  <si>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</si>
  <si>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</si>
  <si>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</si>
  <si>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</si>
  <si>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</si>
  <si>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</si>
  <si>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</si>
  <si>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</si>
  <si>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</si>
  <si>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</si>
  <si>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Výsledky spracovala: Bucová Anna</t>
  </si>
  <si>
    <t>Rok nar.</t>
  </si>
  <si>
    <t>Hlavný rozhodca: Buc Peter peter.buc59@gmail.com 0905 299 189</t>
  </si>
  <si>
    <t>Prešov</t>
  </si>
  <si>
    <t>22,8 km</t>
  </si>
  <si>
    <t>Levoča</t>
  </si>
  <si>
    <t>ŽSR Košice</t>
  </si>
  <si>
    <t>Dulova Ves</t>
  </si>
  <si>
    <t>Gelnica</t>
  </si>
  <si>
    <t>Smižany</t>
  </si>
  <si>
    <t>Štát</t>
  </si>
  <si>
    <t>SVK</t>
  </si>
  <si>
    <t>KEN</t>
  </si>
  <si>
    <t>MTC Vyšná Šebastová</t>
  </si>
  <si>
    <t>BK Steel Košice</t>
  </si>
  <si>
    <t>Por. číslo</t>
  </si>
  <si>
    <t>Priezvisko</t>
  </si>
  <si>
    <t>Bačík</t>
  </si>
  <si>
    <t>Božová</t>
  </si>
  <si>
    <t>Gernáth</t>
  </si>
  <si>
    <t>Holečko</t>
  </si>
  <si>
    <t>Horváth</t>
  </si>
  <si>
    <t>Kamas</t>
  </si>
  <si>
    <t>Kormaník</t>
  </si>
  <si>
    <t>Kotrady</t>
  </si>
  <si>
    <t>Mihok</t>
  </si>
  <si>
    <t>Ondrijová</t>
  </si>
  <si>
    <t>Pribičko</t>
  </si>
  <si>
    <t>Repaská</t>
  </si>
  <si>
    <t>Semanová</t>
  </si>
  <si>
    <t>Tisza</t>
  </si>
  <si>
    <t>Tiszová</t>
  </si>
  <si>
    <t>Vavrek</t>
  </si>
  <si>
    <t>Peter</t>
  </si>
  <si>
    <t>Danica</t>
  </si>
  <si>
    <t>Branislav</t>
  </si>
  <si>
    <t>Imrich</t>
  </si>
  <si>
    <t>Jozef</t>
  </si>
  <si>
    <t>Tibor</t>
  </si>
  <si>
    <t>Ján</t>
  </si>
  <si>
    <t>Tomáš</t>
  </si>
  <si>
    <t>Ľuboš</t>
  </si>
  <si>
    <t>Vladimír</t>
  </si>
  <si>
    <t>Eva</t>
  </si>
  <si>
    <t>Erika</t>
  </si>
  <si>
    <t>Miroslava</t>
  </si>
  <si>
    <t>Zlata</t>
  </si>
  <si>
    <t>Roman</t>
  </si>
  <si>
    <t>Alžbeta</t>
  </si>
  <si>
    <t>Adrián</t>
  </si>
  <si>
    <t>Lucia</t>
  </si>
  <si>
    <t>Leuško Anakin Team</t>
  </si>
  <si>
    <t>Benedek-Team</t>
  </si>
  <si>
    <t>Belle Export-Import Košice</t>
  </si>
  <si>
    <t>Spišské Podhradie</t>
  </si>
  <si>
    <t>Horný</t>
  </si>
  <si>
    <t>Vlastimil</t>
  </si>
  <si>
    <t>Hodák</t>
  </si>
  <si>
    <t>Marek</t>
  </si>
  <si>
    <t>Turčan</t>
  </si>
  <si>
    <t>Anton</t>
  </si>
  <si>
    <t>Steiner</t>
  </si>
  <si>
    <t>Valter</t>
  </si>
  <si>
    <t>Spišský Štvrtok</t>
  </si>
  <si>
    <t>Kučerová</t>
  </si>
  <si>
    <t>Fľaková</t>
  </si>
  <si>
    <t>Spišská Nová Ves</t>
  </si>
  <si>
    <t>Repaský</t>
  </si>
  <si>
    <t>Trnka</t>
  </si>
  <si>
    <t>Knapík</t>
  </si>
  <si>
    <t>Michal</t>
  </si>
  <si>
    <t>Novák</t>
  </si>
  <si>
    <t>František</t>
  </si>
  <si>
    <t>Kondrátová</t>
  </si>
  <si>
    <t>Dominika</t>
  </si>
  <si>
    <t>Banská Bystrica</t>
  </si>
  <si>
    <t>Pavol</t>
  </si>
  <si>
    <t>Rataj</t>
  </si>
  <si>
    <t>Adam</t>
  </si>
  <si>
    <t>Kežmarok</t>
  </si>
  <si>
    <t>10,8 km</t>
  </si>
  <si>
    <t>Spišský Hrhov</t>
  </si>
  <si>
    <t>34. Ročník</t>
  </si>
  <si>
    <t>Molčan</t>
  </si>
  <si>
    <t>Čech</t>
  </si>
  <si>
    <t>Matej</t>
  </si>
  <si>
    <t>Kokavec</t>
  </si>
  <si>
    <t>Dominik</t>
  </si>
  <si>
    <t>Daniel</t>
  </si>
  <si>
    <t>Vojaček</t>
  </si>
  <si>
    <t>Katarina</t>
  </si>
  <si>
    <t>Erdelyi Kolarská</t>
  </si>
  <si>
    <t>Monika</t>
  </si>
  <si>
    <t>Varga</t>
  </si>
  <si>
    <t>Zelenák</t>
  </si>
  <si>
    <t>Kamil</t>
  </si>
  <si>
    <t>Orest</t>
  </si>
  <si>
    <t>Novák ml.</t>
  </si>
  <si>
    <t>Klemová</t>
  </si>
  <si>
    <t>Tinka</t>
  </si>
  <si>
    <t>Billá</t>
  </si>
  <si>
    <t>Kolarik</t>
  </si>
  <si>
    <t>Alois</t>
  </si>
  <si>
    <t>Kvita</t>
  </si>
  <si>
    <t>Josef</t>
  </si>
  <si>
    <t>Róbert</t>
  </si>
  <si>
    <t>Pavlov</t>
  </si>
  <si>
    <t>Miroslav</t>
  </si>
  <si>
    <t>Linkeschová</t>
  </si>
  <si>
    <t>Laura</t>
  </si>
  <si>
    <t>Abel Kibet</t>
  </si>
  <si>
    <t>Edwin Cheruiyot</t>
  </si>
  <si>
    <t>Smolár</t>
  </si>
  <si>
    <t>Július</t>
  </si>
  <si>
    <t>Dubovský</t>
  </si>
  <si>
    <t>o5 BK Furča - Košice</t>
  </si>
  <si>
    <t>Active Life Košice</t>
  </si>
  <si>
    <t>AK Slávia TU Košice</t>
  </si>
  <si>
    <t>JM Demolex Bardejov</t>
  </si>
  <si>
    <t>Senátor Záborské</t>
  </si>
  <si>
    <t>MARAS team (Košice)</t>
  </si>
  <si>
    <t>Spišské Vlachy</t>
  </si>
  <si>
    <t>TMS International Košice, s.r.o.</t>
  </si>
  <si>
    <t>MARAS team</t>
  </si>
  <si>
    <t>AK Emila Zátopka Kopřivnice</t>
  </si>
  <si>
    <t>AUTOARENA Levoča</t>
  </si>
  <si>
    <t>TDM klub Krompachy</t>
  </si>
  <si>
    <t>TTKE Košice</t>
  </si>
  <si>
    <t>Bneedek-Team</t>
  </si>
  <si>
    <t>MK Tatran Sp.Nová Ves</t>
  </si>
  <si>
    <t>O5 Bežecky klub Furča Košice</t>
  </si>
  <si>
    <t>ŠK Podbiel</t>
  </si>
  <si>
    <t>TJ Tatran Spišská Nová Ves</t>
  </si>
  <si>
    <t>UKR</t>
  </si>
  <si>
    <t>Kalousek</t>
  </si>
  <si>
    <t>Iľašovce</t>
  </si>
  <si>
    <t>Franko</t>
  </si>
  <si>
    <t>Franková</t>
  </si>
  <si>
    <t>Samantha</t>
  </si>
  <si>
    <t>Blizmanová</t>
  </si>
  <si>
    <t>Sofia</t>
  </si>
  <si>
    <t>Pataky</t>
  </si>
  <si>
    <t>CZE</t>
  </si>
  <si>
    <t>Praha Západ</t>
  </si>
  <si>
    <t xml:space="preserve">Kondrát </t>
  </si>
  <si>
    <t>Richard</t>
  </si>
  <si>
    <t>Pentráková</t>
  </si>
  <si>
    <t xml:space="preserve">Pentrák </t>
  </si>
  <si>
    <t>Sudzina</t>
  </si>
  <si>
    <t>MK Košice</t>
  </si>
  <si>
    <t>BK Poprad</t>
  </si>
  <si>
    <t>Morong</t>
  </si>
  <si>
    <t xml:space="preserve">Dominik </t>
  </si>
  <si>
    <t>Granč Petrovce</t>
  </si>
  <si>
    <t>Pavelko</t>
  </si>
  <si>
    <t>Andrii</t>
  </si>
  <si>
    <t>Ukrajina</t>
  </si>
  <si>
    <t>Bača</t>
  </si>
  <si>
    <t>Malyy</t>
  </si>
  <si>
    <t>Anatolij</t>
  </si>
  <si>
    <t>Malyy team</t>
  </si>
  <si>
    <t>Voľsky</t>
  </si>
  <si>
    <t>Alexander</t>
  </si>
  <si>
    <t>Krupsky</t>
  </si>
  <si>
    <t>Vasiľ</t>
  </si>
  <si>
    <t>Papcun</t>
  </si>
  <si>
    <t>Štenda</t>
  </si>
  <si>
    <t>Rastislav</t>
  </si>
  <si>
    <t>Kučera</t>
  </si>
  <si>
    <t>Cyprán</t>
  </si>
  <si>
    <t>Triatlon nereus Žilina</t>
  </si>
  <si>
    <t>Garčár</t>
  </si>
  <si>
    <t>Samuel</t>
  </si>
  <si>
    <t>Sabol</t>
  </si>
  <si>
    <t>Slavomír</t>
  </si>
  <si>
    <t>Klub FALCK</t>
  </si>
  <si>
    <t>Majza</t>
  </si>
  <si>
    <t>Patrik</t>
  </si>
  <si>
    <t>Danka</t>
  </si>
  <si>
    <t>Polícia Spišské Podhradie</t>
  </si>
  <si>
    <t>Ľubomír</t>
  </si>
  <si>
    <t>Lubomír</t>
  </si>
  <si>
    <t>Stahovec</t>
  </si>
  <si>
    <t>Hrabkov</t>
  </si>
  <si>
    <t>Balogh</t>
  </si>
  <si>
    <t>TJ Obal servis Košice</t>
  </si>
  <si>
    <t>Holečková</t>
  </si>
  <si>
    <t>Zuzana</t>
  </si>
  <si>
    <t>Kvitová</t>
  </si>
  <si>
    <t>Lenka</t>
  </si>
  <si>
    <t>Kolariková</t>
  </si>
  <si>
    <t>Pavla</t>
  </si>
  <si>
    <t>Sivák</t>
  </si>
  <si>
    <t>Studenec</t>
  </si>
  <si>
    <t>Mišenčík</t>
  </si>
  <si>
    <t>Levoa</t>
  </si>
  <si>
    <t>Kalafut</t>
  </si>
  <si>
    <t>Boďo</t>
  </si>
  <si>
    <t>Denis</t>
  </si>
  <si>
    <t>Gabriel</t>
  </si>
  <si>
    <t>Dávid</t>
  </si>
  <si>
    <t>Babuščáková</t>
  </si>
  <si>
    <t>Michaela</t>
  </si>
  <si>
    <t>Barbuščáková</t>
  </si>
  <si>
    <t>Kristína</t>
  </si>
  <si>
    <t>Paulína</t>
  </si>
  <si>
    <t>Martin</t>
  </si>
  <si>
    <t>Pivovarniček</t>
  </si>
  <si>
    <t>Sedlák</t>
  </si>
  <si>
    <t>Damian</t>
  </si>
  <si>
    <t>Jakub</t>
  </si>
  <si>
    <t>Pasterňák</t>
  </si>
  <si>
    <t>Žec</t>
  </si>
  <si>
    <t>Čechovičová</t>
  </si>
  <si>
    <t>Timea</t>
  </si>
  <si>
    <t>Jerguš</t>
  </si>
  <si>
    <t>Faltín</t>
  </si>
  <si>
    <t>Fecko</t>
  </si>
  <si>
    <t>Alan</t>
  </si>
  <si>
    <t>Škop</t>
  </si>
  <si>
    <t>Lacko</t>
  </si>
  <si>
    <t>Čižmíár</t>
  </si>
  <si>
    <t>Lilien</t>
  </si>
  <si>
    <t>Orlovská</t>
  </si>
  <si>
    <t>Por. čís.</t>
  </si>
  <si>
    <t>DETI</t>
  </si>
  <si>
    <t>Výsledková listina "20 mierových kilometrov okolo Spišského hradu"  dňa 3.9.2017</t>
  </si>
  <si>
    <t>Rop</t>
  </si>
  <si>
    <t>Melly</t>
  </si>
  <si>
    <t>NF</t>
  </si>
  <si>
    <t>Výsledková listina "20 mierových kilometrov okolo Spišského hradu"  zo dňa 3.9.2017</t>
  </si>
  <si>
    <t>F</t>
  </si>
  <si>
    <t>celkové poradie - muži</t>
  </si>
  <si>
    <t>celkové poradie - ženy</t>
  </si>
  <si>
    <t>muži od 40 do 49 rokov</t>
  </si>
  <si>
    <t>muži od 50 do 59 rokov</t>
  </si>
  <si>
    <t>muži nad 60 rokov</t>
  </si>
  <si>
    <t>ženy od 40 do 49 rokov</t>
  </si>
  <si>
    <t>ženy nad 50 rokov</t>
  </si>
  <si>
    <t>Obec Bijacovce</t>
  </si>
  <si>
    <t>Čižmár</t>
  </si>
  <si>
    <t>Babjak</t>
  </si>
  <si>
    <t>Cyprian</t>
  </si>
  <si>
    <t>FALCK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</si>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</sst>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  <font>
      <b/>
      <sz val="7"/>
      <color rgb="FF00B050"/>
      <name val="Arial"/>
      <family val="2"/>
    </font>
    <font>
      <b/>
      <sz val="7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4" fillId="0" borderId="11" xfId="0" applyFont="1" applyBorder="1" applyAlignment="1">
      <alignment horizontal="center" vertical="center"/>
    </xf>
    <xf numFmtId="21" fontId="75" fillId="0" borderId="12" xfId="0" applyNumberFormat="1" applyFont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3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21" fontId="78" fillId="0" borderId="13" xfId="0" applyNumberFormat="1" applyFont="1" applyBorder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21" fontId="81" fillId="0" borderId="13" xfId="0" applyNumberFormat="1" applyFont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4" fontId="71" fillId="0" borderId="0" xfId="0" applyNumberFormat="1" applyFont="1" applyBorder="1" applyAlignment="1">
      <alignment vertical="center"/>
    </xf>
    <xf numFmtId="0" fontId="82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1" fontId="4" fillId="33" borderId="13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10" xfId="0" applyFont="1" applyBorder="1" applyAlignment="1">
      <alignment wrapText="1"/>
    </xf>
    <xf numFmtId="21" fontId="71" fillId="0" borderId="0" xfId="0" applyNumberFormat="1" applyFont="1" applyBorder="1" applyAlignment="1">
      <alignment horizontal="center" vertical="center"/>
    </xf>
    <xf numFmtId="0" fontId="82" fillId="0" borderId="16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21" fontId="83" fillId="0" borderId="10" xfId="0" applyNumberFormat="1" applyFont="1" applyBorder="1" applyAlignment="1">
      <alignment horizontal="center"/>
    </xf>
    <xf numFmtId="21" fontId="83" fillId="33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82" fillId="33" borderId="10" xfId="0" applyFont="1" applyFill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82" fillId="33" borderId="17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left"/>
    </xf>
    <xf numFmtId="0" fontId="82" fillId="34" borderId="10" xfId="0" applyFont="1" applyFill="1" applyBorder="1" applyAlignment="1">
      <alignment horizontal="center"/>
    </xf>
    <xf numFmtId="0" fontId="83" fillId="34" borderId="10" xfId="0" applyFont="1" applyFill="1" applyBorder="1" applyAlignment="1">
      <alignment horizontal="left"/>
    </xf>
    <xf numFmtId="0" fontId="72" fillId="0" borderId="14" xfId="0" applyFont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4" fillId="0" borderId="18" xfId="0" applyFont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2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wrapText="1"/>
    </xf>
    <xf numFmtId="0" fontId="72" fillId="33" borderId="10" xfId="0" applyFont="1" applyFill="1" applyBorder="1" applyAlignment="1">
      <alignment horizontal="center"/>
    </xf>
    <xf numFmtId="21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wrapText="1"/>
    </xf>
    <xf numFmtId="0" fontId="71" fillId="34" borderId="10" xfId="0" applyFont="1" applyFill="1" applyBorder="1" applyAlignment="1">
      <alignment horizontal="left"/>
    </xf>
    <xf numFmtId="0" fontId="72" fillId="34" borderId="10" xfId="0" applyFont="1" applyFill="1" applyBorder="1" applyAlignment="1">
      <alignment horizontal="left"/>
    </xf>
    <xf numFmtId="21" fontId="71" fillId="33" borderId="10" xfId="0" applyNumberFormat="1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5" fillId="0" borderId="10" xfId="0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21" fontId="75" fillId="0" borderId="10" xfId="0" applyNumberFormat="1" applyFont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 horizontal="center" wrapText="1"/>
    </xf>
    <xf numFmtId="21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79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81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21" fontId="81" fillId="0" borderId="10" xfId="0" applyNumberFormat="1" applyFont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horizontal="left"/>
    </xf>
    <xf numFmtId="0" fontId="79" fillId="34" borderId="10" xfId="0" applyFont="1" applyFill="1" applyBorder="1" applyAlignment="1">
      <alignment horizontal="left"/>
    </xf>
    <xf numFmtId="0" fontId="79" fillId="0" borderId="10" xfId="0" applyFont="1" applyBorder="1" applyAlignment="1">
      <alignment/>
    </xf>
    <xf numFmtId="0" fontId="73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 horizontal="left"/>
    </xf>
    <xf numFmtId="0" fontId="73" fillId="0" borderId="10" xfId="0" applyFont="1" applyBorder="1" applyAlignment="1">
      <alignment/>
    </xf>
    <xf numFmtId="0" fontId="86" fillId="33" borderId="0" xfId="0" applyFont="1" applyFill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14" fontId="71" fillId="0" borderId="0" xfId="0" applyNumberFormat="1" applyFont="1" applyBorder="1" applyAlignment="1">
      <alignment/>
    </xf>
    <xf numFmtId="0" fontId="74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74" fillId="0" borderId="0" xfId="0" applyFont="1" applyAlignment="1">
      <alignment/>
    </xf>
    <xf numFmtId="0" fontId="88" fillId="0" borderId="0" xfId="0" applyFont="1" applyAlignment="1">
      <alignment/>
    </xf>
    <xf numFmtId="0" fontId="80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/>
    </xf>
    <xf numFmtId="0" fontId="75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14" xfId="0" applyFont="1" applyBorder="1" applyAlignment="1">
      <alignment/>
    </xf>
    <xf numFmtId="0" fontId="72" fillId="0" borderId="14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72" fillId="33" borderId="19" xfId="0" applyFont="1" applyFill="1" applyBorder="1" applyAlignment="1">
      <alignment horizontal="center" wrapText="1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20" xfId="0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72" fillId="0" borderId="20" xfId="0" applyFont="1" applyBorder="1" applyAlignment="1">
      <alignment/>
    </xf>
    <xf numFmtId="21" fontId="71" fillId="0" borderId="20" xfId="0" applyNumberFormat="1" applyFont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72" fillId="0" borderId="21" xfId="0" applyFont="1" applyBorder="1" applyAlignment="1">
      <alignment horizontal="center"/>
    </xf>
    <xf numFmtId="21" fontId="71" fillId="0" borderId="21" xfId="0" applyNumberFormat="1" applyFont="1" applyBorder="1" applyAlignment="1">
      <alignment horizontal="center"/>
    </xf>
    <xf numFmtId="0" fontId="71" fillId="0" borderId="20" xfId="0" applyFont="1" applyBorder="1" applyAlignment="1">
      <alignment wrapText="1"/>
    </xf>
    <xf numFmtId="0" fontId="72" fillId="0" borderId="20" xfId="0" applyFont="1" applyBorder="1" applyAlignment="1">
      <alignment wrapText="1"/>
    </xf>
    <xf numFmtId="0" fontId="72" fillId="0" borderId="20" xfId="0" applyFont="1" applyBorder="1" applyAlignment="1">
      <alignment horizontal="center" wrapText="1"/>
    </xf>
    <xf numFmtId="0" fontId="72" fillId="34" borderId="2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left"/>
    </xf>
    <xf numFmtId="0" fontId="72" fillId="34" borderId="21" xfId="0" applyFont="1" applyFill="1" applyBorder="1" applyAlignment="1">
      <alignment horizontal="left"/>
    </xf>
    <xf numFmtId="0" fontId="72" fillId="0" borderId="21" xfId="0" applyFont="1" applyBorder="1" applyAlignment="1">
      <alignment/>
    </xf>
    <xf numFmtId="0" fontId="74" fillId="0" borderId="10" xfId="0" applyFont="1" applyBorder="1" applyAlignment="1">
      <alignment wrapText="1"/>
    </xf>
    <xf numFmtId="0" fontId="74" fillId="34" borderId="10" xfId="0" applyFont="1" applyFill="1" applyBorder="1" applyAlignment="1">
      <alignment horizontal="left"/>
    </xf>
    <xf numFmtId="0" fontId="74" fillId="0" borderId="10" xfId="0" applyFont="1" applyBorder="1" applyAlignment="1">
      <alignment/>
    </xf>
    <xf numFmtId="0" fontId="88" fillId="0" borderId="10" xfId="0" applyFont="1" applyBorder="1" applyAlignment="1">
      <alignment wrapText="1"/>
    </xf>
    <xf numFmtId="0" fontId="92" fillId="0" borderId="10" xfId="0" applyFont="1" applyBorder="1" applyAlignment="1">
      <alignment wrapText="1"/>
    </xf>
    <xf numFmtId="0" fontId="80" fillId="0" borderId="10" xfId="0" applyFont="1" applyBorder="1" applyAlignment="1">
      <alignment wrapText="1"/>
    </xf>
    <xf numFmtId="0" fontId="80" fillId="34" borderId="10" xfId="0" applyFont="1" applyFill="1" applyBorder="1" applyAlignment="1">
      <alignment horizontal="left"/>
    </xf>
    <xf numFmtId="0" fontId="80" fillId="0" borderId="10" xfId="0" applyFont="1" applyBorder="1" applyAlignment="1">
      <alignment/>
    </xf>
    <xf numFmtId="0" fontId="70" fillId="33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93" fillId="0" borderId="10" xfId="0" applyFont="1" applyBorder="1" applyAlignment="1">
      <alignment wrapText="1"/>
    </xf>
    <xf numFmtId="0" fontId="72" fillId="0" borderId="15" xfId="0" applyFont="1" applyBorder="1" applyAlignment="1">
      <alignment horizontal="center"/>
    </xf>
    <xf numFmtId="21" fontId="75" fillId="0" borderId="11" xfId="0" applyNumberFormat="1" applyFont="1" applyBorder="1" applyAlignment="1">
      <alignment horizontal="center"/>
    </xf>
    <xf numFmtId="0" fontId="73" fillId="33" borderId="21" xfId="0" applyFont="1" applyFill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5" fillId="0" borderId="21" xfId="0" applyFont="1" applyBorder="1" applyAlignment="1">
      <alignment wrapText="1"/>
    </xf>
    <xf numFmtId="0" fontId="73" fillId="0" borderId="21" xfId="0" applyFont="1" applyBorder="1" applyAlignment="1">
      <alignment wrapText="1"/>
    </xf>
    <xf numFmtId="0" fontId="73" fillId="0" borderId="21" xfId="0" applyFont="1" applyBorder="1" applyAlignment="1">
      <alignment horizontal="center" wrapText="1"/>
    </xf>
    <xf numFmtId="21" fontId="75" fillId="0" borderId="21" xfId="0" applyNumberFormat="1" applyFont="1" applyBorder="1" applyAlignment="1">
      <alignment horizontal="center"/>
    </xf>
    <xf numFmtId="0" fontId="82" fillId="34" borderId="0" xfId="0" applyFont="1" applyFill="1" applyAlignment="1">
      <alignment horizontal="left"/>
    </xf>
    <xf numFmtId="0" fontId="94" fillId="0" borderId="22" xfId="0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33" borderId="25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70" fillId="0" borderId="25" xfId="0" applyFont="1" applyBorder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2">
      <selection activeCell="A4" sqref="A4:K4"/>
    </sheetView>
  </sheetViews>
  <sheetFormatPr defaultColWidth="8.8515625" defaultRowHeight="12.75"/>
  <cols>
    <col min="1" max="1" width="4.57421875" style="116" customWidth="1"/>
    <col min="2" max="2" width="5.421875" style="117" customWidth="1"/>
    <col min="3" max="3" width="19.421875" style="118" customWidth="1"/>
    <col min="4" max="4" width="8.421875" style="119" customWidth="1"/>
    <col min="5" max="5" width="5.28125" style="117" customWidth="1"/>
    <col min="6" max="6" width="4.57421875" style="120" customWidth="1"/>
    <col min="7" max="7" width="5.7109375" style="120" customWidth="1"/>
    <col min="8" max="8" width="29.140625" style="119" customWidth="1"/>
    <col min="9" max="9" width="3.140625" style="120" customWidth="1"/>
    <col min="10" max="10" width="4.421875" style="120" customWidth="1"/>
    <col min="11" max="11" width="10.8515625" style="120" customWidth="1"/>
    <col min="12" max="16384" width="8.8515625" style="121" customWidth="1"/>
  </cols>
  <sheetData>
    <row r="1" spans="6:7" ht="0.75" customHeight="1" hidden="1">
      <c r="F1" s="120" t="s">
        <v>6</v>
      </c>
      <c r="G1" s="120">
        <v>2017</v>
      </c>
    </row>
    <row r="2" ht="0.75" customHeight="1" thickBot="1"/>
    <row r="3" spans="1:11" s="122" customFormat="1" ht="17.25" customHeight="1" thickBot="1">
      <c r="A3" s="189" t="s">
        <v>241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s="123" customFormat="1" ht="16.5" customHeight="1" thickBot="1">
      <c r="A4" s="192" t="s">
        <v>93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s="123" customFormat="1" ht="18" customHeight="1" thickBot="1">
      <c r="A5" s="195" t="s">
        <v>15</v>
      </c>
      <c r="B5" s="195"/>
      <c r="C5" s="195"/>
      <c r="D5" s="124"/>
      <c r="E5" s="125"/>
      <c r="F5" s="126"/>
      <c r="G5" s="126"/>
      <c r="H5" s="127"/>
      <c r="I5" s="204" t="s">
        <v>255</v>
      </c>
      <c r="J5" s="126"/>
      <c r="K5" s="128"/>
    </row>
    <row r="6" spans="1:11" s="149" customFormat="1" ht="33.75" customHeight="1" thickBot="1">
      <c r="A6" s="148" t="s">
        <v>235</v>
      </c>
      <c r="B6" s="68" t="s">
        <v>8</v>
      </c>
      <c r="C6" s="142" t="s">
        <v>27</v>
      </c>
      <c r="D6" s="142" t="s">
        <v>0</v>
      </c>
      <c r="E6" s="143" t="s">
        <v>21</v>
      </c>
      <c r="F6" s="143" t="s">
        <v>5</v>
      </c>
      <c r="G6" s="68" t="s">
        <v>12</v>
      </c>
      <c r="H6" s="142" t="s">
        <v>1</v>
      </c>
      <c r="I6" s="143" t="s">
        <v>7</v>
      </c>
      <c r="J6" s="68" t="s">
        <v>9</v>
      </c>
      <c r="K6" s="180" t="s">
        <v>2</v>
      </c>
    </row>
    <row r="7" spans="1:11" s="129" customFormat="1" ht="14.25" customHeight="1">
      <c r="A7" s="182">
        <v>1</v>
      </c>
      <c r="B7" s="183">
        <v>5</v>
      </c>
      <c r="C7" s="184" t="s">
        <v>238</v>
      </c>
      <c r="D7" s="185" t="s">
        <v>121</v>
      </c>
      <c r="E7" s="183" t="s">
        <v>23</v>
      </c>
      <c r="F7" s="183" t="s">
        <v>3</v>
      </c>
      <c r="G7" s="186">
        <v>1986</v>
      </c>
      <c r="H7" s="185" t="s">
        <v>63</v>
      </c>
      <c r="I7" s="183" t="str">
        <f aca="true" t="shared" si="0" ref="I7:I48">IF($F7="m",IF($G$1-$G7&gt;19,IF($G$1-$G7&lt;40,"A",IF($G$1-$G7&gt;49,IF($G$1-$G7&gt;59,IF($G$1-$G7&gt;69,"D","D"),"C"),"B")),"JM"),IF($G$1-$G7&gt;19,IF($G$1-$G7&lt;40,"E",IF($G$1-$G7&lt;50,"F","G")),"JŽ"))</f>
        <v>A</v>
      </c>
      <c r="J7" s="183">
        <f>COUNTIF($G$7:$I7,$I7)</f>
        <v>1</v>
      </c>
      <c r="K7" s="187">
        <v>0.0471875</v>
      </c>
    </row>
    <row r="8" spans="1:11" s="130" customFormat="1" ht="14.25" customHeight="1">
      <c r="A8" s="94">
        <v>2</v>
      </c>
      <c r="B8" s="95">
        <v>7</v>
      </c>
      <c r="C8" s="96" t="s">
        <v>239</v>
      </c>
      <c r="D8" s="97" t="s">
        <v>122</v>
      </c>
      <c r="E8" s="95" t="s">
        <v>23</v>
      </c>
      <c r="F8" s="95" t="s">
        <v>3</v>
      </c>
      <c r="G8" s="98">
        <v>1988</v>
      </c>
      <c r="H8" s="97" t="s">
        <v>63</v>
      </c>
      <c r="I8" s="95" t="str">
        <f t="shared" si="0"/>
        <v>A</v>
      </c>
      <c r="J8" s="95">
        <f>COUNTIF($G$7:$I8,$I8)</f>
        <v>2</v>
      </c>
      <c r="K8" s="99">
        <v>0.051631944444444446</v>
      </c>
    </row>
    <row r="9" spans="1:11" s="131" customFormat="1" ht="14.25" customHeight="1">
      <c r="A9" s="88">
        <v>3</v>
      </c>
      <c r="B9" s="89">
        <v>19</v>
      </c>
      <c r="C9" s="90" t="s">
        <v>252</v>
      </c>
      <c r="D9" s="91" t="s">
        <v>107</v>
      </c>
      <c r="E9" s="89" t="s">
        <v>144</v>
      </c>
      <c r="F9" s="89" t="s">
        <v>3</v>
      </c>
      <c r="G9" s="92">
        <v>1968</v>
      </c>
      <c r="H9" s="91" t="s">
        <v>129</v>
      </c>
      <c r="I9" s="89" t="str">
        <f t="shared" si="0"/>
        <v>B</v>
      </c>
      <c r="J9" s="89">
        <f>COUNTIF($G$7:$I9,$I9)</f>
        <v>1</v>
      </c>
      <c r="K9" s="93">
        <v>0.05480324074074074</v>
      </c>
    </row>
    <row r="10" spans="1:11" s="132" customFormat="1" ht="14.25" customHeight="1">
      <c r="A10" s="94">
        <v>4</v>
      </c>
      <c r="B10" s="95">
        <v>9</v>
      </c>
      <c r="C10" s="100" t="s">
        <v>169</v>
      </c>
      <c r="D10" s="101" t="s">
        <v>170</v>
      </c>
      <c r="E10" s="95" t="s">
        <v>144</v>
      </c>
      <c r="F10" s="95" t="s">
        <v>3</v>
      </c>
      <c r="G10" s="95">
        <v>1974</v>
      </c>
      <c r="H10" s="101" t="s">
        <v>171</v>
      </c>
      <c r="I10" s="95" t="str">
        <f t="shared" si="0"/>
        <v>B</v>
      </c>
      <c r="J10" s="95">
        <f>COUNTIF($G$7:$I10,$I10)</f>
        <v>2</v>
      </c>
      <c r="K10" s="99">
        <v>0.057476851851851855</v>
      </c>
    </row>
    <row r="11" spans="1:11" s="131" customFormat="1" ht="14.25" customHeight="1">
      <c r="A11" s="88">
        <v>5</v>
      </c>
      <c r="B11" s="89">
        <v>3</v>
      </c>
      <c r="C11" s="90" t="s">
        <v>94</v>
      </c>
      <c r="D11" s="91" t="s">
        <v>48</v>
      </c>
      <c r="E11" s="89" t="s">
        <v>22</v>
      </c>
      <c r="F11" s="89" t="s">
        <v>3</v>
      </c>
      <c r="G11" s="92">
        <v>1967</v>
      </c>
      <c r="H11" s="91" t="s">
        <v>128</v>
      </c>
      <c r="I11" s="89" t="str">
        <f t="shared" si="0"/>
        <v>C</v>
      </c>
      <c r="J11" s="89">
        <f>COUNTIF($G$7:$I11,$I11)</f>
        <v>1</v>
      </c>
      <c r="K11" s="93">
        <v>0.061793981481481484</v>
      </c>
    </row>
    <row r="12" spans="1:11" s="132" customFormat="1" ht="14.25" customHeight="1">
      <c r="A12" s="94">
        <v>6</v>
      </c>
      <c r="B12" s="95">
        <v>30</v>
      </c>
      <c r="C12" s="96" t="s">
        <v>125</v>
      </c>
      <c r="D12" s="97" t="s">
        <v>87</v>
      </c>
      <c r="E12" s="95" t="s">
        <v>22</v>
      </c>
      <c r="F12" s="95" t="s">
        <v>3</v>
      </c>
      <c r="G12" s="98">
        <v>1967</v>
      </c>
      <c r="H12" s="97" t="s">
        <v>142</v>
      </c>
      <c r="I12" s="95" t="str">
        <f t="shared" si="0"/>
        <v>C</v>
      </c>
      <c r="J12" s="95">
        <f>COUNTIF($G$7:$I12,$I12)</f>
        <v>2</v>
      </c>
      <c r="K12" s="99">
        <v>0.06280092592592593</v>
      </c>
    </row>
    <row r="13" spans="1:11" s="133" customFormat="1" ht="14.25" customHeight="1">
      <c r="A13" s="102">
        <v>7</v>
      </c>
      <c r="B13" s="103">
        <v>35</v>
      </c>
      <c r="C13" s="104" t="s">
        <v>104</v>
      </c>
      <c r="D13" s="105" t="s">
        <v>48</v>
      </c>
      <c r="E13" s="103" t="s">
        <v>22</v>
      </c>
      <c r="F13" s="103" t="s">
        <v>3</v>
      </c>
      <c r="G13" s="106">
        <v>1972</v>
      </c>
      <c r="H13" s="105" t="s">
        <v>130</v>
      </c>
      <c r="I13" s="103" t="str">
        <f t="shared" si="0"/>
        <v>B</v>
      </c>
      <c r="J13" s="103">
        <f>COUNTIF($G$7:$I13,$I13)</f>
        <v>3</v>
      </c>
      <c r="K13" s="107">
        <v>0.06395833333333334</v>
      </c>
    </row>
    <row r="14" spans="1:11" s="133" customFormat="1" ht="14.25" customHeight="1">
      <c r="A14" s="102">
        <v>8</v>
      </c>
      <c r="B14" s="103">
        <v>36</v>
      </c>
      <c r="C14" s="104" t="s">
        <v>43</v>
      </c>
      <c r="D14" s="105" t="s">
        <v>60</v>
      </c>
      <c r="E14" s="103" t="s">
        <v>22</v>
      </c>
      <c r="F14" s="103" t="s">
        <v>3</v>
      </c>
      <c r="G14" s="106">
        <v>1980</v>
      </c>
      <c r="H14" s="105" t="s">
        <v>18</v>
      </c>
      <c r="I14" s="103" t="str">
        <f t="shared" si="0"/>
        <v>A</v>
      </c>
      <c r="J14" s="103">
        <f>COUNTIF($G$7:$I14,$I14)</f>
        <v>3</v>
      </c>
      <c r="K14" s="107">
        <v>0.06416666666666666</v>
      </c>
    </row>
    <row r="15" spans="1:11" s="134" customFormat="1" ht="14.25" customHeight="1">
      <c r="A15" s="61">
        <v>9</v>
      </c>
      <c r="B15" s="57">
        <v>11</v>
      </c>
      <c r="C15" s="60" t="s">
        <v>176</v>
      </c>
      <c r="D15" s="56" t="s">
        <v>118</v>
      </c>
      <c r="E15" s="57" t="s">
        <v>22</v>
      </c>
      <c r="F15" s="57" t="s">
        <v>3</v>
      </c>
      <c r="G15" s="57">
        <v>1969</v>
      </c>
      <c r="H15" s="56" t="s">
        <v>10</v>
      </c>
      <c r="I15" s="57" t="str">
        <f t="shared" si="0"/>
        <v>B</v>
      </c>
      <c r="J15" s="57">
        <f>COUNTIF($G$7:$I15,$I15)</f>
        <v>4</v>
      </c>
      <c r="K15" s="58">
        <v>0.06557870370370371</v>
      </c>
    </row>
    <row r="16" spans="1:11" s="133" customFormat="1" ht="14.25" customHeight="1">
      <c r="A16" s="102">
        <v>10</v>
      </c>
      <c r="B16" s="108">
        <v>37</v>
      </c>
      <c r="C16" s="109" t="s">
        <v>195</v>
      </c>
      <c r="D16" s="110" t="s">
        <v>53</v>
      </c>
      <c r="E16" s="103" t="s">
        <v>22</v>
      </c>
      <c r="F16" s="103" t="s">
        <v>3</v>
      </c>
      <c r="G16" s="108">
        <v>1963</v>
      </c>
      <c r="H16" s="111" t="s">
        <v>196</v>
      </c>
      <c r="I16" s="103" t="str">
        <f t="shared" si="0"/>
        <v>C</v>
      </c>
      <c r="J16" s="103">
        <f>COUNTIF($G$7:$I16,$I16)</f>
        <v>3</v>
      </c>
      <c r="K16" s="107">
        <v>0.06648148148148149</v>
      </c>
    </row>
    <row r="17" spans="1:11" ht="14.25" customHeight="1">
      <c r="A17" s="61">
        <v>11</v>
      </c>
      <c r="B17" s="57">
        <v>12</v>
      </c>
      <c r="C17" s="60" t="s">
        <v>179</v>
      </c>
      <c r="D17" s="56" t="s">
        <v>253</v>
      </c>
      <c r="E17" s="57" t="s">
        <v>22</v>
      </c>
      <c r="F17" s="57" t="s">
        <v>3</v>
      </c>
      <c r="G17" s="57">
        <v>1981</v>
      </c>
      <c r="H17" s="56" t="s">
        <v>181</v>
      </c>
      <c r="I17" s="57" t="str">
        <f t="shared" si="0"/>
        <v>A</v>
      </c>
      <c r="J17" s="57">
        <f>COUNTIF($G$7:$I17,$I17)</f>
        <v>4</v>
      </c>
      <c r="K17" s="58">
        <v>0.06677083333333333</v>
      </c>
    </row>
    <row r="18" spans="1:11" s="134" customFormat="1" ht="14.25" customHeight="1">
      <c r="A18" s="61">
        <v>12</v>
      </c>
      <c r="B18" s="57">
        <v>50</v>
      </c>
      <c r="C18" s="49" t="s">
        <v>251</v>
      </c>
      <c r="D18" s="38" t="s">
        <v>44</v>
      </c>
      <c r="E18" s="57" t="s">
        <v>22</v>
      </c>
      <c r="F18" s="57" t="s">
        <v>3</v>
      </c>
      <c r="G18" s="63">
        <v>1968</v>
      </c>
      <c r="H18" s="38" t="s">
        <v>10</v>
      </c>
      <c r="I18" s="57" t="str">
        <f t="shared" si="0"/>
        <v>B</v>
      </c>
      <c r="J18" s="57">
        <f>COUNTIF($G$7:$I18,$I18)</f>
        <v>5</v>
      </c>
      <c r="K18" s="58">
        <v>0.06738425925925927</v>
      </c>
    </row>
    <row r="19" spans="1:11" ht="14.25" customHeight="1">
      <c r="A19" s="61">
        <v>13</v>
      </c>
      <c r="B19" s="57">
        <v>15</v>
      </c>
      <c r="C19" s="49" t="s">
        <v>117</v>
      </c>
      <c r="D19" s="38" t="s">
        <v>118</v>
      </c>
      <c r="E19" s="57" t="s">
        <v>22</v>
      </c>
      <c r="F19" s="57" t="s">
        <v>3</v>
      </c>
      <c r="G19" s="63">
        <v>1976</v>
      </c>
      <c r="H19" s="38" t="s">
        <v>136</v>
      </c>
      <c r="I19" s="57" t="str">
        <f t="shared" si="0"/>
        <v>B</v>
      </c>
      <c r="J19" s="57">
        <f>COUNTIF($G$7:$I19,$I19)</f>
        <v>6</v>
      </c>
      <c r="K19" s="58">
        <v>0.06748842592592592</v>
      </c>
    </row>
    <row r="20" spans="1:11" ht="14.25" customHeight="1">
      <c r="A20" s="61">
        <v>14</v>
      </c>
      <c r="B20" s="57">
        <v>26</v>
      </c>
      <c r="C20" s="60" t="s">
        <v>66</v>
      </c>
      <c r="D20" s="56" t="s">
        <v>67</v>
      </c>
      <c r="E20" s="57" t="s">
        <v>22</v>
      </c>
      <c r="F20" s="57" t="s">
        <v>3</v>
      </c>
      <c r="G20" s="57">
        <v>1971</v>
      </c>
      <c r="H20" s="56" t="s">
        <v>92</v>
      </c>
      <c r="I20" s="57" t="str">
        <f t="shared" si="0"/>
        <v>B</v>
      </c>
      <c r="J20" s="57">
        <f>COUNTIF($G$7:$I20,$I20)</f>
        <v>7</v>
      </c>
      <c r="K20" s="58">
        <v>0.0691087962962963</v>
      </c>
    </row>
    <row r="21" spans="1:11" s="131" customFormat="1" ht="14.25" customHeight="1">
      <c r="A21" s="88">
        <v>15</v>
      </c>
      <c r="B21" s="112">
        <v>40</v>
      </c>
      <c r="C21" s="113" t="s">
        <v>197</v>
      </c>
      <c r="D21" s="114" t="s">
        <v>198</v>
      </c>
      <c r="E21" s="89" t="s">
        <v>22</v>
      </c>
      <c r="F21" s="89" t="s">
        <v>4</v>
      </c>
      <c r="G21" s="112">
        <v>1984</v>
      </c>
      <c r="H21" s="115" t="s">
        <v>137</v>
      </c>
      <c r="I21" s="89" t="str">
        <f t="shared" si="0"/>
        <v>E</v>
      </c>
      <c r="J21" s="89">
        <f>COUNTIF($G$7:$I21,$I21)</f>
        <v>1</v>
      </c>
      <c r="K21" s="93">
        <v>0.07008101851851851</v>
      </c>
    </row>
    <row r="22" spans="1:11" ht="14.25" customHeight="1">
      <c r="A22" s="61">
        <v>16</v>
      </c>
      <c r="B22" s="57">
        <v>17</v>
      </c>
      <c r="C22" s="60" t="s">
        <v>184</v>
      </c>
      <c r="D22" s="56" t="s">
        <v>185</v>
      </c>
      <c r="E22" s="57" t="s">
        <v>22</v>
      </c>
      <c r="F22" s="57" t="s">
        <v>3</v>
      </c>
      <c r="G22" s="57">
        <v>1977</v>
      </c>
      <c r="H22" s="56" t="s">
        <v>254</v>
      </c>
      <c r="I22" s="57" t="str">
        <f t="shared" si="0"/>
        <v>B</v>
      </c>
      <c r="J22" s="57">
        <f>COUNTIF($G$7:$I22,$I22)</f>
        <v>8</v>
      </c>
      <c r="K22" s="58">
        <v>0.07023148148148149</v>
      </c>
    </row>
    <row r="23" spans="1:11" ht="14.25" customHeight="1">
      <c r="A23" s="61">
        <v>17</v>
      </c>
      <c r="B23" s="57">
        <v>38</v>
      </c>
      <c r="C23" s="49" t="s">
        <v>35</v>
      </c>
      <c r="D23" s="38" t="s">
        <v>52</v>
      </c>
      <c r="E23" s="57" t="s">
        <v>22</v>
      </c>
      <c r="F23" s="57" t="s">
        <v>3</v>
      </c>
      <c r="G23" s="63">
        <v>1975</v>
      </c>
      <c r="H23" s="38" t="s">
        <v>20</v>
      </c>
      <c r="I23" s="57" t="str">
        <f t="shared" si="0"/>
        <v>B</v>
      </c>
      <c r="J23" s="57">
        <f>COUNTIF($G$7:$I23,$I23)</f>
        <v>9</v>
      </c>
      <c r="K23" s="58">
        <v>0.07072916666666666</v>
      </c>
    </row>
    <row r="24" spans="1:11" s="135" customFormat="1" ht="14.25" customHeight="1">
      <c r="A24" s="61">
        <v>18</v>
      </c>
      <c r="B24" s="57">
        <v>49</v>
      </c>
      <c r="C24" s="49" t="s">
        <v>88</v>
      </c>
      <c r="D24" s="38" t="s">
        <v>89</v>
      </c>
      <c r="E24" s="57" t="s">
        <v>22</v>
      </c>
      <c r="F24" s="57" t="s">
        <v>3</v>
      </c>
      <c r="G24" s="63">
        <v>1979</v>
      </c>
      <c r="H24" s="38" t="s">
        <v>90</v>
      </c>
      <c r="I24" s="57" t="str">
        <f t="shared" si="0"/>
        <v>A</v>
      </c>
      <c r="J24" s="57">
        <f>COUNTIF($G$7:$I24,$I24)</f>
        <v>5</v>
      </c>
      <c r="K24" s="58">
        <v>0.0715162037037037</v>
      </c>
    </row>
    <row r="25" spans="1:11" s="136" customFormat="1" ht="14.25" customHeight="1">
      <c r="A25" s="61">
        <v>19</v>
      </c>
      <c r="B25" s="57">
        <v>16</v>
      </c>
      <c r="C25" s="60" t="s">
        <v>117</v>
      </c>
      <c r="D25" s="56" t="s">
        <v>178</v>
      </c>
      <c r="E25" s="57" t="s">
        <v>22</v>
      </c>
      <c r="F25" s="57" t="s">
        <v>3</v>
      </c>
      <c r="G25" s="57">
        <v>1972</v>
      </c>
      <c r="H25" s="56" t="s">
        <v>16</v>
      </c>
      <c r="I25" s="57" t="str">
        <f t="shared" si="0"/>
        <v>B</v>
      </c>
      <c r="J25" s="57">
        <f>COUNTIF($G$7:$I25,$I25)</f>
        <v>10</v>
      </c>
      <c r="K25" s="58">
        <v>0.07159722222222221</v>
      </c>
    </row>
    <row r="26" spans="1:11" ht="14.25" customHeight="1">
      <c r="A26" s="61">
        <v>20</v>
      </c>
      <c r="B26" s="57">
        <v>31</v>
      </c>
      <c r="C26" s="60" t="s">
        <v>68</v>
      </c>
      <c r="D26" s="56" t="s">
        <v>69</v>
      </c>
      <c r="E26" s="57" t="s">
        <v>22</v>
      </c>
      <c r="F26" s="57" t="s">
        <v>3</v>
      </c>
      <c r="G26" s="57">
        <v>1986</v>
      </c>
      <c r="H26" s="56" t="s">
        <v>65</v>
      </c>
      <c r="I26" s="57" t="str">
        <f t="shared" si="0"/>
        <v>A</v>
      </c>
      <c r="J26" s="57">
        <f>COUNTIF($G$7:$I26,$I26)</f>
        <v>6</v>
      </c>
      <c r="K26" s="58">
        <v>0.07187500000000001</v>
      </c>
    </row>
    <row r="27" spans="1:11" s="131" customFormat="1" ht="14.25" customHeight="1">
      <c r="A27" s="88">
        <v>21</v>
      </c>
      <c r="B27" s="89">
        <v>46</v>
      </c>
      <c r="C27" s="90" t="s">
        <v>37</v>
      </c>
      <c r="D27" s="91" t="s">
        <v>55</v>
      </c>
      <c r="E27" s="89" t="s">
        <v>22</v>
      </c>
      <c r="F27" s="89" t="s">
        <v>4</v>
      </c>
      <c r="G27" s="92">
        <v>1974</v>
      </c>
      <c r="H27" s="91" t="s">
        <v>24</v>
      </c>
      <c r="I27" s="89" t="str">
        <f t="shared" si="0"/>
        <v>F</v>
      </c>
      <c r="J27" s="89">
        <f>COUNTIF($G$7:$I27,$I27)</f>
        <v>1</v>
      </c>
      <c r="K27" s="93">
        <v>0.07188657407407407</v>
      </c>
    </row>
    <row r="28" spans="1:11" ht="14.25" customHeight="1">
      <c r="A28" s="61">
        <v>22</v>
      </c>
      <c r="B28" s="66">
        <v>29</v>
      </c>
      <c r="C28" s="67" t="s">
        <v>193</v>
      </c>
      <c r="D28" s="65" t="s">
        <v>48</v>
      </c>
      <c r="E28" s="57" t="s">
        <v>22</v>
      </c>
      <c r="F28" s="57" t="s">
        <v>3</v>
      </c>
      <c r="G28" s="66">
        <v>1987</v>
      </c>
      <c r="H28" s="56" t="s">
        <v>194</v>
      </c>
      <c r="I28" s="57" t="str">
        <f t="shared" si="0"/>
        <v>A</v>
      </c>
      <c r="J28" s="57">
        <f>COUNTIF($G$7:$I28,$I28)</f>
        <v>7</v>
      </c>
      <c r="K28" s="58">
        <v>0.07206018518518519</v>
      </c>
    </row>
    <row r="29" spans="1:11" ht="14.25" customHeight="1">
      <c r="A29" s="61">
        <v>23</v>
      </c>
      <c r="B29" s="57">
        <v>13</v>
      </c>
      <c r="C29" s="60" t="s">
        <v>177</v>
      </c>
      <c r="D29" s="56" t="s">
        <v>178</v>
      </c>
      <c r="E29" s="57" t="s">
        <v>22</v>
      </c>
      <c r="F29" s="57" t="s">
        <v>3</v>
      </c>
      <c r="G29" s="57">
        <v>1965</v>
      </c>
      <c r="H29" s="56" t="s">
        <v>126</v>
      </c>
      <c r="I29" s="57" t="str">
        <f t="shared" si="0"/>
        <v>C</v>
      </c>
      <c r="J29" s="57">
        <f>COUNTIF($G$7:$I29,$I29)</f>
        <v>4</v>
      </c>
      <c r="K29" s="58">
        <v>0.0734375</v>
      </c>
    </row>
    <row r="30" spans="1:11" ht="14.25" customHeight="1">
      <c r="A30" s="61">
        <v>24</v>
      </c>
      <c r="B30" s="57">
        <v>6</v>
      </c>
      <c r="C30" s="49" t="s">
        <v>34</v>
      </c>
      <c r="D30" s="38" t="s">
        <v>50</v>
      </c>
      <c r="E30" s="57" t="s">
        <v>22</v>
      </c>
      <c r="F30" s="57" t="s">
        <v>3</v>
      </c>
      <c r="G30" s="63">
        <v>1960</v>
      </c>
      <c r="H30" s="38" t="s">
        <v>19</v>
      </c>
      <c r="I30" s="57" t="str">
        <f t="shared" si="0"/>
        <v>C</v>
      </c>
      <c r="J30" s="57">
        <f>COUNTIF($G$7:$I30,$I30)</f>
        <v>5</v>
      </c>
      <c r="K30" s="58">
        <v>0.07373842592592593</v>
      </c>
    </row>
    <row r="31" spans="1:11" s="131" customFormat="1" ht="14.25" customHeight="1">
      <c r="A31" s="88">
        <v>25</v>
      </c>
      <c r="B31" s="89">
        <v>39</v>
      </c>
      <c r="C31" s="90" t="s">
        <v>31</v>
      </c>
      <c r="D31" s="91" t="s">
        <v>47</v>
      </c>
      <c r="E31" s="89" t="s">
        <v>22</v>
      </c>
      <c r="F31" s="89" t="s">
        <v>3</v>
      </c>
      <c r="G31" s="92">
        <v>1956</v>
      </c>
      <c r="H31" s="91" t="s">
        <v>137</v>
      </c>
      <c r="I31" s="89" t="str">
        <f t="shared" si="0"/>
        <v>D</v>
      </c>
      <c r="J31" s="89">
        <f>COUNTIF($G$7:$I31,$I31)</f>
        <v>1</v>
      </c>
      <c r="K31" s="93">
        <v>0.07452546296296296</v>
      </c>
    </row>
    <row r="32" spans="1:11" s="132" customFormat="1" ht="14.25" customHeight="1">
      <c r="A32" s="94">
        <v>26</v>
      </c>
      <c r="B32" s="95">
        <v>41</v>
      </c>
      <c r="C32" s="96" t="s">
        <v>41</v>
      </c>
      <c r="D32" s="97" t="s">
        <v>49</v>
      </c>
      <c r="E32" s="95" t="s">
        <v>22</v>
      </c>
      <c r="F32" s="95" t="s">
        <v>3</v>
      </c>
      <c r="G32" s="98">
        <v>1957</v>
      </c>
      <c r="H32" s="97" t="s">
        <v>64</v>
      </c>
      <c r="I32" s="95" t="str">
        <f t="shared" si="0"/>
        <v>D</v>
      </c>
      <c r="J32" s="95">
        <f>COUNTIF($G$7:$I32,$I32)</f>
        <v>2</v>
      </c>
      <c r="K32" s="99">
        <v>0.07516203703703704</v>
      </c>
    </row>
    <row r="33" spans="1:11" s="135" customFormat="1" ht="14.25" customHeight="1">
      <c r="A33" s="61">
        <v>27</v>
      </c>
      <c r="B33" s="57">
        <v>25</v>
      </c>
      <c r="C33" s="60" t="s">
        <v>30</v>
      </c>
      <c r="D33" s="56" t="s">
        <v>191</v>
      </c>
      <c r="E33" s="57" t="s">
        <v>22</v>
      </c>
      <c r="F33" s="57" t="s">
        <v>3</v>
      </c>
      <c r="G33" s="57">
        <v>1972</v>
      </c>
      <c r="H33" s="56" t="s">
        <v>16</v>
      </c>
      <c r="I33" s="57" t="str">
        <f t="shared" si="0"/>
        <v>B</v>
      </c>
      <c r="J33" s="57">
        <f>COUNTIF($G$7:$I33,$I33)</f>
        <v>11</v>
      </c>
      <c r="K33" s="58">
        <v>0.07600694444444445</v>
      </c>
    </row>
    <row r="34" spans="1:11" s="131" customFormat="1" ht="14.25" customHeight="1">
      <c r="A34" s="88">
        <v>28</v>
      </c>
      <c r="B34" s="89">
        <v>2</v>
      </c>
      <c r="C34" s="138" t="s">
        <v>29</v>
      </c>
      <c r="D34" s="115" t="s">
        <v>45</v>
      </c>
      <c r="E34" s="89" t="s">
        <v>22</v>
      </c>
      <c r="F34" s="89" t="s">
        <v>4</v>
      </c>
      <c r="G34" s="89">
        <v>1963</v>
      </c>
      <c r="H34" s="115" t="s">
        <v>161</v>
      </c>
      <c r="I34" s="89" t="str">
        <f t="shared" si="0"/>
        <v>G</v>
      </c>
      <c r="J34" s="89">
        <f>COUNTIF($G$7:$I34,$I34)</f>
        <v>1</v>
      </c>
      <c r="K34" s="93">
        <v>0.07626157407407408</v>
      </c>
    </row>
    <row r="35" spans="1:11" ht="14.25" customHeight="1">
      <c r="A35" s="61">
        <v>29</v>
      </c>
      <c r="B35" s="61">
        <v>33</v>
      </c>
      <c r="C35" s="49" t="s">
        <v>97</v>
      </c>
      <c r="D35" s="38" t="s">
        <v>98</v>
      </c>
      <c r="E35" s="57" t="s">
        <v>22</v>
      </c>
      <c r="F35" s="57" t="s">
        <v>3</v>
      </c>
      <c r="G35" s="63">
        <v>1987</v>
      </c>
      <c r="H35" s="38" t="s">
        <v>16</v>
      </c>
      <c r="I35" s="57" t="str">
        <f t="shared" si="0"/>
        <v>A</v>
      </c>
      <c r="J35" s="57">
        <f>COUNTIF($G$7:$I35,$I35)</f>
        <v>8</v>
      </c>
      <c r="K35" s="58">
        <v>0.07667824074074074</v>
      </c>
    </row>
    <row r="36" spans="1:11" ht="14.25" customHeight="1">
      <c r="A36" s="61">
        <v>30</v>
      </c>
      <c r="B36" s="57">
        <v>34</v>
      </c>
      <c r="C36" s="49" t="s">
        <v>35</v>
      </c>
      <c r="D36" s="38" t="s">
        <v>99</v>
      </c>
      <c r="E36" s="57" t="s">
        <v>22</v>
      </c>
      <c r="F36" s="57" t="s">
        <v>3</v>
      </c>
      <c r="G36" s="63">
        <v>1987</v>
      </c>
      <c r="H36" s="38" t="s">
        <v>16</v>
      </c>
      <c r="I36" s="57" t="str">
        <f t="shared" si="0"/>
        <v>A</v>
      </c>
      <c r="J36" s="57">
        <f>COUNTIF($G$7:$I36,$I36)</f>
        <v>9</v>
      </c>
      <c r="K36" s="58">
        <v>0.07679398148148148</v>
      </c>
    </row>
    <row r="37" spans="1:11" s="132" customFormat="1" ht="14.25" customHeight="1">
      <c r="A37" s="94">
        <v>31</v>
      </c>
      <c r="B37" s="95">
        <v>21</v>
      </c>
      <c r="C37" s="96" t="s">
        <v>40</v>
      </c>
      <c r="D37" s="97" t="s">
        <v>57</v>
      </c>
      <c r="E37" s="95" t="s">
        <v>22</v>
      </c>
      <c r="F37" s="95" t="s">
        <v>4</v>
      </c>
      <c r="G37" s="98">
        <v>1958</v>
      </c>
      <c r="H37" s="97" t="s">
        <v>126</v>
      </c>
      <c r="I37" s="95" t="str">
        <f t="shared" si="0"/>
        <v>G</v>
      </c>
      <c r="J37" s="95">
        <f>COUNTIF($G$7:$I37,$I37)</f>
        <v>2</v>
      </c>
      <c r="K37" s="99">
        <v>0.07796296296296296</v>
      </c>
    </row>
    <row r="38" spans="1:11" ht="14.25" customHeight="1">
      <c r="A38" s="61">
        <v>32</v>
      </c>
      <c r="B38" s="66">
        <v>45</v>
      </c>
      <c r="C38" s="67" t="s">
        <v>205</v>
      </c>
      <c r="D38" s="65" t="s">
        <v>53</v>
      </c>
      <c r="E38" s="57" t="s">
        <v>22</v>
      </c>
      <c r="F38" s="57" t="s">
        <v>3</v>
      </c>
      <c r="G38" s="66">
        <v>1984</v>
      </c>
      <c r="H38" s="56" t="s">
        <v>16</v>
      </c>
      <c r="I38" s="57" t="str">
        <f t="shared" si="0"/>
        <v>A</v>
      </c>
      <c r="J38" s="57">
        <f>COUNTIF($G$7:$I38,$I38)</f>
        <v>10</v>
      </c>
      <c r="K38" s="58">
        <v>0.07806712962962963</v>
      </c>
    </row>
    <row r="39" spans="1:11" ht="14.25" customHeight="1">
      <c r="A39" s="61">
        <v>33</v>
      </c>
      <c r="B39" s="57">
        <v>47</v>
      </c>
      <c r="C39" s="49" t="s">
        <v>30</v>
      </c>
      <c r="D39" s="38" t="s">
        <v>46</v>
      </c>
      <c r="E39" s="57" t="s">
        <v>22</v>
      </c>
      <c r="F39" s="57" t="s">
        <v>3</v>
      </c>
      <c r="G39" s="63">
        <v>1974</v>
      </c>
      <c r="H39" s="38" t="s">
        <v>62</v>
      </c>
      <c r="I39" s="57" t="str">
        <f t="shared" si="0"/>
        <v>B</v>
      </c>
      <c r="J39" s="57">
        <f>COUNTIF($G$7:$I39,$I39)</f>
        <v>12</v>
      </c>
      <c r="K39" s="58">
        <v>0.07921296296296297</v>
      </c>
    </row>
    <row r="40" spans="1:11" s="133" customFormat="1" ht="14.25" customHeight="1">
      <c r="A40" s="102">
        <v>34</v>
      </c>
      <c r="B40" s="103">
        <v>20</v>
      </c>
      <c r="C40" s="104" t="s">
        <v>28</v>
      </c>
      <c r="D40" s="105" t="s">
        <v>44</v>
      </c>
      <c r="E40" s="103" t="s">
        <v>22</v>
      </c>
      <c r="F40" s="103" t="s">
        <v>3</v>
      </c>
      <c r="G40" s="106">
        <v>1953</v>
      </c>
      <c r="H40" s="105" t="s">
        <v>126</v>
      </c>
      <c r="I40" s="103" t="str">
        <f t="shared" si="0"/>
        <v>D</v>
      </c>
      <c r="J40" s="103">
        <f>COUNTIF($G$7:$I40,$I40)</f>
        <v>3</v>
      </c>
      <c r="K40" s="107">
        <v>0.07925925925925927</v>
      </c>
    </row>
    <row r="41" spans="1:11" ht="14.25" customHeight="1">
      <c r="A41" s="61">
        <v>35</v>
      </c>
      <c r="B41" s="57">
        <v>44</v>
      </c>
      <c r="C41" s="49" t="s">
        <v>114</v>
      </c>
      <c r="D41" s="38" t="s">
        <v>115</v>
      </c>
      <c r="E41" s="57" t="s">
        <v>153</v>
      </c>
      <c r="F41" s="57" t="s">
        <v>3</v>
      </c>
      <c r="G41" s="63">
        <v>1951</v>
      </c>
      <c r="H41" s="38" t="s">
        <v>135</v>
      </c>
      <c r="I41" s="57" t="str">
        <f t="shared" si="0"/>
        <v>D</v>
      </c>
      <c r="J41" s="57">
        <f>COUNTIF($G$7:$I41,$I41)</f>
        <v>4</v>
      </c>
      <c r="K41" s="58">
        <v>0.07958333333333334</v>
      </c>
    </row>
    <row r="42" spans="1:11" ht="14.25" customHeight="1">
      <c r="A42" s="61">
        <v>36</v>
      </c>
      <c r="B42" s="66">
        <v>27</v>
      </c>
      <c r="C42" s="67" t="s">
        <v>79</v>
      </c>
      <c r="D42" s="65" t="s">
        <v>50</v>
      </c>
      <c r="E42" s="57" t="s">
        <v>22</v>
      </c>
      <c r="F42" s="57" t="s">
        <v>3</v>
      </c>
      <c r="G42" s="66">
        <v>1972</v>
      </c>
      <c r="H42" s="56" t="s">
        <v>16</v>
      </c>
      <c r="I42" s="57" t="str">
        <f t="shared" si="0"/>
        <v>B</v>
      </c>
      <c r="J42" s="57">
        <f>COUNTIF($G$7:$I42,$I42)</f>
        <v>13</v>
      </c>
      <c r="K42" s="58">
        <v>0.0795949074074074</v>
      </c>
    </row>
    <row r="43" spans="1:11" s="133" customFormat="1" ht="14.25" customHeight="1">
      <c r="A43" s="102">
        <v>37</v>
      </c>
      <c r="B43" s="103">
        <v>42</v>
      </c>
      <c r="C43" s="104" t="s">
        <v>42</v>
      </c>
      <c r="D43" s="105" t="s">
        <v>59</v>
      </c>
      <c r="E43" s="103" t="s">
        <v>22</v>
      </c>
      <c r="F43" s="103" t="s">
        <v>4</v>
      </c>
      <c r="G43" s="106">
        <v>1957</v>
      </c>
      <c r="H43" s="105" t="s">
        <v>133</v>
      </c>
      <c r="I43" s="103" t="str">
        <f t="shared" si="0"/>
        <v>G</v>
      </c>
      <c r="J43" s="103">
        <f>COUNTIF($G$7:$I43,$I43)</f>
        <v>3</v>
      </c>
      <c r="K43" s="107">
        <v>0.07960648148148149</v>
      </c>
    </row>
    <row r="44" spans="1:11" ht="14.25" customHeight="1">
      <c r="A44" s="61">
        <v>38</v>
      </c>
      <c r="B44" s="57">
        <v>28</v>
      </c>
      <c r="C44" s="49" t="s">
        <v>80</v>
      </c>
      <c r="D44" s="38" t="s">
        <v>81</v>
      </c>
      <c r="E44" s="57" t="s">
        <v>22</v>
      </c>
      <c r="F44" s="57" t="s">
        <v>3</v>
      </c>
      <c r="G44" s="63">
        <v>1964</v>
      </c>
      <c r="H44" s="38" t="s">
        <v>16</v>
      </c>
      <c r="I44" s="57" t="str">
        <f t="shared" si="0"/>
        <v>C</v>
      </c>
      <c r="J44" s="57">
        <f>COUNTIF($G$7:$I44,$I44)</f>
        <v>6</v>
      </c>
      <c r="K44" s="58">
        <v>0.07996527777777777</v>
      </c>
    </row>
    <row r="45" spans="1:11" ht="14.25" customHeight="1">
      <c r="A45" s="61">
        <v>39</v>
      </c>
      <c r="B45" s="57">
        <v>23</v>
      </c>
      <c r="C45" s="49" t="s">
        <v>38</v>
      </c>
      <c r="D45" s="38" t="s">
        <v>44</v>
      </c>
      <c r="E45" s="57" t="s">
        <v>22</v>
      </c>
      <c r="F45" s="57" t="s">
        <v>3</v>
      </c>
      <c r="G45" s="63">
        <v>1947</v>
      </c>
      <c r="H45" s="38" t="s">
        <v>17</v>
      </c>
      <c r="I45" s="57" t="str">
        <f t="shared" si="0"/>
        <v>D</v>
      </c>
      <c r="J45" s="57">
        <f>COUNTIF($G$7:$I45,$I45)</f>
        <v>5</v>
      </c>
      <c r="K45" s="58">
        <v>0.08001157407407407</v>
      </c>
    </row>
    <row r="46" spans="1:11" s="132" customFormat="1" ht="14.25" customHeight="1">
      <c r="A46" s="94">
        <v>40</v>
      </c>
      <c r="B46" s="95">
        <v>14</v>
      </c>
      <c r="C46" s="100" t="s">
        <v>75</v>
      </c>
      <c r="D46" s="101" t="s">
        <v>56</v>
      </c>
      <c r="E46" s="95" t="s">
        <v>22</v>
      </c>
      <c r="F46" s="95" t="s">
        <v>4</v>
      </c>
      <c r="G46" s="95">
        <v>1984</v>
      </c>
      <c r="H46" s="101" t="s">
        <v>181</v>
      </c>
      <c r="I46" s="95" t="str">
        <f t="shared" si="0"/>
        <v>E</v>
      </c>
      <c r="J46" s="95">
        <f>COUNTIF($G$7:$I46,$I46)</f>
        <v>2</v>
      </c>
      <c r="K46" s="99">
        <v>0.0806712962962963</v>
      </c>
    </row>
    <row r="47" spans="1:11" ht="14.25" customHeight="1">
      <c r="A47" s="61">
        <v>41</v>
      </c>
      <c r="B47" s="57">
        <v>43</v>
      </c>
      <c r="C47" s="49" t="s">
        <v>112</v>
      </c>
      <c r="D47" s="38" t="s">
        <v>113</v>
      </c>
      <c r="E47" s="57" t="s">
        <v>153</v>
      </c>
      <c r="F47" s="57" t="s">
        <v>3</v>
      </c>
      <c r="G47" s="63">
        <v>1955</v>
      </c>
      <c r="H47" s="38" t="s">
        <v>135</v>
      </c>
      <c r="I47" s="57" t="str">
        <f t="shared" si="0"/>
        <v>D</v>
      </c>
      <c r="J47" s="57">
        <f>COUNTIF($G$7:$I47,$I47)</f>
        <v>6</v>
      </c>
      <c r="K47" s="58">
        <v>0.08165509259259258</v>
      </c>
    </row>
    <row r="48" spans="1:11" ht="14.25" customHeight="1">
      <c r="A48" s="61">
        <v>42</v>
      </c>
      <c r="B48" s="57">
        <v>4</v>
      </c>
      <c r="C48" s="60" t="s">
        <v>152</v>
      </c>
      <c r="D48" s="56" t="s">
        <v>124</v>
      </c>
      <c r="E48" s="57" t="s">
        <v>153</v>
      </c>
      <c r="F48" s="57" t="s">
        <v>3</v>
      </c>
      <c r="G48" s="57">
        <v>1955</v>
      </c>
      <c r="H48" s="56" t="s">
        <v>154</v>
      </c>
      <c r="I48" s="57" t="str">
        <f t="shared" si="0"/>
        <v>D</v>
      </c>
      <c r="J48" s="57">
        <f>COUNTIF($G$7:$I48,$I48)</f>
        <v>7</v>
      </c>
      <c r="K48" s="58">
        <v>0.08381944444444445</v>
      </c>
    </row>
    <row r="49" spans="1:11" s="132" customFormat="1" ht="14.25" customHeight="1">
      <c r="A49" s="94">
        <v>43</v>
      </c>
      <c r="B49" s="95">
        <v>18</v>
      </c>
      <c r="C49" s="96" t="s">
        <v>111</v>
      </c>
      <c r="D49" s="97" t="s">
        <v>55</v>
      </c>
      <c r="E49" s="95" t="s">
        <v>22</v>
      </c>
      <c r="F49" s="95" t="s">
        <v>4</v>
      </c>
      <c r="G49" s="98">
        <v>1963</v>
      </c>
      <c r="H49" s="97" t="s">
        <v>25</v>
      </c>
      <c r="I49" s="95" t="s">
        <v>242</v>
      </c>
      <c r="J49" s="95">
        <f>COUNTIF($G$7:$I49,$I49)</f>
        <v>2</v>
      </c>
      <c r="K49" s="99">
        <v>0.08381944444444445</v>
      </c>
    </row>
    <row r="50" spans="1:11" ht="14.25" customHeight="1">
      <c r="A50" s="61">
        <v>44</v>
      </c>
      <c r="B50" s="57">
        <v>32</v>
      </c>
      <c r="C50" s="49" t="s">
        <v>95</v>
      </c>
      <c r="D50" s="38" t="s">
        <v>96</v>
      </c>
      <c r="E50" s="57" t="s">
        <v>22</v>
      </c>
      <c r="F50" s="57" t="s">
        <v>3</v>
      </c>
      <c r="G50" s="63">
        <v>1991</v>
      </c>
      <c r="H50" s="38" t="s">
        <v>16</v>
      </c>
      <c r="I50" s="57" t="str">
        <f aca="true" t="shared" si="1" ref="I50:I56">IF($F50="m",IF($G$1-$G50&gt;19,IF($G$1-$G50&lt;40,"A",IF($G$1-$G50&gt;49,IF($G$1-$G50&gt;59,IF($G$1-$G50&gt;69,"D","D"),"C"),"B")),"JM"),IF($G$1-$G50&gt;19,IF($G$1-$G50&lt;40,"E",IF($G$1-$G50&lt;50,"F","G")),"JŽ"))</f>
        <v>A</v>
      </c>
      <c r="J50" s="57">
        <f>COUNTIF($G$7:$I50,$I50)</f>
        <v>11</v>
      </c>
      <c r="K50" s="59">
        <v>0.08409722222222223</v>
      </c>
    </row>
    <row r="51" spans="1:11" ht="14.25" customHeight="1">
      <c r="A51" s="61">
        <v>45</v>
      </c>
      <c r="B51" s="57">
        <v>22</v>
      </c>
      <c r="C51" s="49" t="s">
        <v>36</v>
      </c>
      <c r="D51" s="38" t="s">
        <v>47</v>
      </c>
      <c r="E51" s="57" t="s">
        <v>22</v>
      </c>
      <c r="F51" s="57" t="s">
        <v>3</v>
      </c>
      <c r="G51" s="63">
        <v>1954</v>
      </c>
      <c r="H51" s="38" t="s">
        <v>141</v>
      </c>
      <c r="I51" s="57" t="str">
        <f t="shared" si="1"/>
        <v>D</v>
      </c>
      <c r="J51" s="57">
        <f>COUNTIF($G$7:$I51,$I51)</f>
        <v>8</v>
      </c>
      <c r="K51" s="58">
        <v>0.08465277777777779</v>
      </c>
    </row>
    <row r="52" spans="1:11" s="133" customFormat="1" ht="14.25" customHeight="1">
      <c r="A52" s="102">
        <v>46</v>
      </c>
      <c r="B52" s="103">
        <v>48</v>
      </c>
      <c r="C52" s="104" t="s">
        <v>39</v>
      </c>
      <c r="D52" s="105" t="s">
        <v>56</v>
      </c>
      <c r="E52" s="103" t="s">
        <v>22</v>
      </c>
      <c r="F52" s="103" t="s">
        <v>4</v>
      </c>
      <c r="G52" s="106">
        <v>1978</v>
      </c>
      <c r="H52" s="105" t="s">
        <v>16</v>
      </c>
      <c r="I52" s="103" t="str">
        <f t="shared" si="1"/>
        <v>E</v>
      </c>
      <c r="J52" s="103">
        <f>COUNTIF($G$7:$I52,$I52)</f>
        <v>3</v>
      </c>
      <c r="K52" s="107">
        <v>0.08681712962962963</v>
      </c>
    </row>
    <row r="53" spans="1:11" ht="14.25" customHeight="1">
      <c r="A53" s="61">
        <v>47</v>
      </c>
      <c r="B53" s="57">
        <v>24</v>
      </c>
      <c r="C53" s="49" t="s">
        <v>105</v>
      </c>
      <c r="D53" s="38" t="s">
        <v>106</v>
      </c>
      <c r="E53" s="57" t="s">
        <v>22</v>
      </c>
      <c r="F53" s="57" t="s">
        <v>3</v>
      </c>
      <c r="G53" s="63">
        <v>1980</v>
      </c>
      <c r="H53" s="38" t="s">
        <v>131</v>
      </c>
      <c r="I53" s="57" t="str">
        <f t="shared" si="1"/>
        <v>A</v>
      </c>
      <c r="J53" s="57">
        <f>COUNTIF($G$7:$I53,$I53)</f>
        <v>12</v>
      </c>
      <c r="K53" s="58">
        <v>0.09061342592592592</v>
      </c>
    </row>
    <row r="54" spans="1:11" ht="14.25" customHeight="1">
      <c r="A54" s="61">
        <v>48</v>
      </c>
      <c r="B54" s="57">
        <v>1</v>
      </c>
      <c r="C54" s="60" t="s">
        <v>145</v>
      </c>
      <c r="D54" s="56" t="s">
        <v>58</v>
      </c>
      <c r="E54" s="57" t="s">
        <v>22</v>
      </c>
      <c r="F54" s="57" t="s">
        <v>3</v>
      </c>
      <c r="G54" s="57">
        <v>1976</v>
      </c>
      <c r="H54" s="56" t="s">
        <v>146</v>
      </c>
      <c r="I54" s="57" t="str">
        <f t="shared" si="1"/>
        <v>B</v>
      </c>
      <c r="J54" s="57">
        <f>COUNTIF($G$7:$I54,$I54)</f>
        <v>14</v>
      </c>
      <c r="K54" s="58">
        <v>0.09365740740740741</v>
      </c>
    </row>
    <row r="55" spans="1:11" ht="14.25" customHeight="1">
      <c r="A55" s="61">
        <v>49</v>
      </c>
      <c r="B55" s="57">
        <v>8</v>
      </c>
      <c r="C55" s="49" t="s">
        <v>123</v>
      </c>
      <c r="D55" s="38" t="s">
        <v>124</v>
      </c>
      <c r="E55" s="57" t="s">
        <v>22</v>
      </c>
      <c r="F55" s="57" t="s">
        <v>3</v>
      </c>
      <c r="G55" s="63">
        <v>1946</v>
      </c>
      <c r="H55" s="38" t="s">
        <v>140</v>
      </c>
      <c r="I55" s="57" t="str">
        <f t="shared" si="1"/>
        <v>D</v>
      </c>
      <c r="J55" s="57">
        <f>COUNTIF($G$7:$I55,$I55)</f>
        <v>9</v>
      </c>
      <c r="K55" s="58">
        <v>0.09438657407407408</v>
      </c>
    </row>
    <row r="56" spans="1:11" ht="14.25" customHeight="1">
      <c r="A56" s="61">
        <v>50</v>
      </c>
      <c r="B56" s="57">
        <v>10</v>
      </c>
      <c r="C56" s="60" t="s">
        <v>172</v>
      </c>
      <c r="D56" s="56" t="s">
        <v>173</v>
      </c>
      <c r="E56" s="57" t="s">
        <v>144</v>
      </c>
      <c r="F56" s="57" t="s">
        <v>3</v>
      </c>
      <c r="G56" s="57">
        <v>1940</v>
      </c>
      <c r="H56" s="56" t="s">
        <v>167</v>
      </c>
      <c r="I56" s="57" t="str">
        <f t="shared" si="1"/>
        <v>D</v>
      </c>
      <c r="J56" s="57">
        <f>COUNTIF($G$7:$I56,$I56)</f>
        <v>10</v>
      </c>
      <c r="K56" s="58">
        <v>0.09447916666666667</v>
      </c>
    </row>
    <row r="57" ht="14.25" customHeight="1"/>
    <row r="58" spans="1:11" s="123" customFormat="1" ht="12.75" customHeight="1">
      <c r="A58" s="195" t="s">
        <v>91</v>
      </c>
      <c r="B58" s="195"/>
      <c r="C58" s="195"/>
      <c r="D58" s="124"/>
      <c r="E58" s="125"/>
      <c r="F58" s="126"/>
      <c r="G58" s="126"/>
      <c r="H58" s="127"/>
      <c r="I58" s="126"/>
      <c r="J58" s="126"/>
      <c r="K58" s="139"/>
    </row>
    <row r="59" spans="1:11" s="123" customFormat="1" ht="9" customHeight="1" thickBot="1">
      <c r="A59" s="140"/>
      <c r="B59" s="125"/>
      <c r="C59" s="141"/>
      <c r="D59" s="124"/>
      <c r="E59" s="125"/>
      <c r="F59" s="126"/>
      <c r="G59" s="126"/>
      <c r="H59" s="127"/>
      <c r="I59" s="126"/>
      <c r="J59" s="126"/>
      <c r="K59" s="139"/>
    </row>
    <row r="60" spans="1:11" s="149" customFormat="1" ht="38.25" customHeight="1" thickBot="1">
      <c r="A60" s="148" t="s">
        <v>235</v>
      </c>
      <c r="B60" s="68" t="s">
        <v>8</v>
      </c>
      <c r="C60" s="142" t="s">
        <v>27</v>
      </c>
      <c r="D60" s="142" t="s">
        <v>0</v>
      </c>
      <c r="E60" s="143" t="s">
        <v>21</v>
      </c>
      <c r="F60" s="143" t="s">
        <v>5</v>
      </c>
      <c r="G60" s="68" t="s">
        <v>12</v>
      </c>
      <c r="H60" s="142" t="s">
        <v>1</v>
      </c>
      <c r="I60" s="143" t="s">
        <v>7</v>
      </c>
      <c r="J60" s="68" t="s">
        <v>9</v>
      </c>
      <c r="K60" s="180" t="s">
        <v>2</v>
      </c>
    </row>
    <row r="61" spans="1:11" s="131" customFormat="1" ht="14.25" customHeight="1">
      <c r="A61" s="88">
        <v>1</v>
      </c>
      <c r="B61" s="144">
        <v>110</v>
      </c>
      <c r="C61" s="90" t="s">
        <v>165</v>
      </c>
      <c r="D61" s="91" t="s">
        <v>166</v>
      </c>
      <c r="E61" s="145" t="s">
        <v>144</v>
      </c>
      <c r="F61" s="89" t="s">
        <v>3</v>
      </c>
      <c r="G61" s="92">
        <v>1985</v>
      </c>
      <c r="H61" s="91" t="s">
        <v>167</v>
      </c>
      <c r="I61" s="89" t="str">
        <f aca="true" t="shared" si="2" ref="I61:I89">IF($F61="m",IF($G$1-$G61&gt;19,IF($G$1-$G61&lt;40,"A",IF($G$1-$G61&gt;49,IF($G$1-$G61&gt;59,IF($G$1-$G61&gt;69,"D","D"),"C"),"B")),"JM"),IF($G$1-$G61&gt;19,IF($G$1-$G61&lt;40,"E",IF($G$1-$G61&lt;50,"F","G")),"JŽ"))</f>
        <v>A</v>
      </c>
      <c r="J61" s="89">
        <f>COUNTIF($G$7:$I61,$I61)</f>
        <v>13</v>
      </c>
      <c r="K61" s="181">
        <v>0.02710648148148148</v>
      </c>
    </row>
    <row r="62" spans="1:11" s="132" customFormat="1" ht="14.25" customHeight="1">
      <c r="A62" s="94">
        <v>2</v>
      </c>
      <c r="B62" s="146">
        <v>118</v>
      </c>
      <c r="C62" s="96" t="s">
        <v>33</v>
      </c>
      <c r="D62" s="97" t="s">
        <v>51</v>
      </c>
      <c r="E62" s="147" t="s">
        <v>22</v>
      </c>
      <c r="F62" s="95" t="s">
        <v>3</v>
      </c>
      <c r="G62" s="98">
        <v>1976</v>
      </c>
      <c r="H62" s="97" t="s">
        <v>143</v>
      </c>
      <c r="I62" s="95" t="str">
        <f t="shared" si="2"/>
        <v>B</v>
      </c>
      <c r="J62" s="95">
        <f>COUNTIF($G$7:$I62,$I62)</f>
        <v>15</v>
      </c>
      <c r="K62" s="99">
        <v>0.02820601851851852</v>
      </c>
    </row>
    <row r="63" spans="1:11" s="133" customFormat="1" ht="14.25" customHeight="1">
      <c r="A63" s="102">
        <v>3</v>
      </c>
      <c r="B63" s="103">
        <v>121</v>
      </c>
      <c r="C63" s="104" t="s">
        <v>72</v>
      </c>
      <c r="D63" s="105" t="s">
        <v>73</v>
      </c>
      <c r="E63" s="103" t="s">
        <v>22</v>
      </c>
      <c r="F63" s="103" t="s">
        <v>3</v>
      </c>
      <c r="G63" s="106">
        <v>1976</v>
      </c>
      <c r="H63" s="105" t="s">
        <v>74</v>
      </c>
      <c r="I63" s="103" t="str">
        <f t="shared" si="2"/>
        <v>B</v>
      </c>
      <c r="J63" s="103">
        <f>COUNTIF($G$7:$I63,$I63)</f>
        <v>16</v>
      </c>
      <c r="K63" s="107">
        <v>0.03128472222222222</v>
      </c>
    </row>
    <row r="64" spans="1:11" s="136" customFormat="1" ht="14.25" customHeight="1">
      <c r="A64" s="61">
        <v>4</v>
      </c>
      <c r="B64" s="64">
        <v>123</v>
      </c>
      <c r="C64" s="49" t="s">
        <v>108</v>
      </c>
      <c r="D64" s="38" t="s">
        <v>83</v>
      </c>
      <c r="E64" s="57" t="s">
        <v>22</v>
      </c>
      <c r="F64" s="57" t="s">
        <v>3</v>
      </c>
      <c r="G64" s="63">
        <v>1984</v>
      </c>
      <c r="H64" s="38" t="s">
        <v>132</v>
      </c>
      <c r="I64" s="57" t="str">
        <f t="shared" si="2"/>
        <v>A</v>
      </c>
      <c r="J64" s="57">
        <f>COUNTIF($G$7:$I64,$I64)</f>
        <v>14</v>
      </c>
      <c r="K64" s="58">
        <v>0.032060185185185185</v>
      </c>
    </row>
    <row r="65" spans="1:11" s="136" customFormat="1" ht="14.25" customHeight="1">
      <c r="A65" s="61">
        <v>5</v>
      </c>
      <c r="B65" s="62">
        <v>117</v>
      </c>
      <c r="C65" s="60" t="s">
        <v>30</v>
      </c>
      <c r="D65" s="56" t="s">
        <v>191</v>
      </c>
      <c r="E65" s="57" t="s">
        <v>22</v>
      </c>
      <c r="F65" s="57" t="s">
        <v>3</v>
      </c>
      <c r="G65" s="57">
        <v>1999</v>
      </c>
      <c r="H65" s="56" t="s">
        <v>16</v>
      </c>
      <c r="I65" s="57" t="str">
        <f t="shared" si="2"/>
        <v>JM</v>
      </c>
      <c r="J65" s="57">
        <f>COUNTIF($G$7:$I65,$I65)</f>
        <v>1</v>
      </c>
      <c r="K65" s="58">
        <v>0.03230324074074074</v>
      </c>
    </row>
    <row r="66" spans="1:11" s="136" customFormat="1" ht="14.25" customHeight="1">
      <c r="A66" s="61">
        <v>6</v>
      </c>
      <c r="B66" s="62">
        <v>102</v>
      </c>
      <c r="C66" s="60" t="s">
        <v>147</v>
      </c>
      <c r="D66" s="56" t="s">
        <v>118</v>
      </c>
      <c r="E66" s="57" t="s">
        <v>22</v>
      </c>
      <c r="F66" s="57" t="s">
        <v>3</v>
      </c>
      <c r="G66" s="57">
        <v>1983</v>
      </c>
      <c r="H66" s="56" t="s">
        <v>77</v>
      </c>
      <c r="I66" s="57" t="str">
        <f t="shared" si="2"/>
        <v>A</v>
      </c>
      <c r="J66" s="57">
        <f>COUNTIF($G$7:$I66,$I66)</f>
        <v>15</v>
      </c>
      <c r="K66" s="58">
        <v>0.03553240740740741</v>
      </c>
    </row>
    <row r="67" spans="1:11" s="136" customFormat="1" ht="14.25" customHeight="1">
      <c r="A67" s="61">
        <v>7</v>
      </c>
      <c r="B67" s="62">
        <v>129</v>
      </c>
      <c r="C67" s="49" t="s">
        <v>119</v>
      </c>
      <c r="D67" s="38" t="s">
        <v>61</v>
      </c>
      <c r="E67" s="57" t="s">
        <v>22</v>
      </c>
      <c r="F67" s="57" t="s">
        <v>4</v>
      </c>
      <c r="G67" s="63">
        <v>2001</v>
      </c>
      <c r="H67" s="38" t="s">
        <v>138</v>
      </c>
      <c r="I67" s="57" t="str">
        <f t="shared" si="2"/>
        <v>JŽ</v>
      </c>
      <c r="J67" s="57">
        <f>COUNTIF($G$7:$I67,$I67)</f>
        <v>1</v>
      </c>
      <c r="K67" s="58">
        <v>0.03560185185185185</v>
      </c>
    </row>
    <row r="68" spans="1:11" s="136" customFormat="1" ht="14.25" customHeight="1">
      <c r="A68" s="61">
        <v>8</v>
      </c>
      <c r="B68" s="64">
        <v>126</v>
      </c>
      <c r="C68" s="49" t="s">
        <v>70</v>
      </c>
      <c r="D68" s="38" t="s">
        <v>71</v>
      </c>
      <c r="E68" s="57" t="s">
        <v>22</v>
      </c>
      <c r="F68" s="57" t="s">
        <v>3</v>
      </c>
      <c r="G68" s="63">
        <v>1982</v>
      </c>
      <c r="H68" s="38" t="s">
        <v>14</v>
      </c>
      <c r="I68" s="57" t="str">
        <f t="shared" si="2"/>
        <v>A</v>
      </c>
      <c r="J68" s="57">
        <f>COUNTIF($G$7:$I68,$I68)</f>
        <v>16</v>
      </c>
      <c r="K68" s="58">
        <v>0.036898148148148145</v>
      </c>
    </row>
    <row r="69" spans="1:11" s="136" customFormat="1" ht="14.25" customHeight="1">
      <c r="A69" s="61">
        <v>9</v>
      </c>
      <c r="B69" s="62">
        <v>122</v>
      </c>
      <c r="C69" s="49" t="s">
        <v>203</v>
      </c>
      <c r="D69" s="38" t="s">
        <v>96</v>
      </c>
      <c r="E69" s="57" t="s">
        <v>22</v>
      </c>
      <c r="F69" s="57" t="s">
        <v>3</v>
      </c>
      <c r="G69" s="63">
        <v>1983</v>
      </c>
      <c r="H69" s="38" t="s">
        <v>204</v>
      </c>
      <c r="I69" s="57" t="str">
        <f t="shared" si="2"/>
        <v>A</v>
      </c>
      <c r="J69" s="57">
        <f>COUNTIF($G$7:$I69,$I69)</f>
        <v>17</v>
      </c>
      <c r="K69" s="58">
        <v>0.036967592592592594</v>
      </c>
    </row>
    <row r="70" spans="1:11" s="136" customFormat="1" ht="14.25" customHeight="1">
      <c r="A70" s="61">
        <v>10</v>
      </c>
      <c r="B70" s="62">
        <v>103</v>
      </c>
      <c r="C70" s="49" t="s">
        <v>84</v>
      </c>
      <c r="D70" s="38" t="s">
        <v>85</v>
      </c>
      <c r="E70" s="57" t="s">
        <v>22</v>
      </c>
      <c r="F70" s="57" t="s">
        <v>4</v>
      </c>
      <c r="G70" s="63">
        <v>1991</v>
      </c>
      <c r="H70" s="38" t="s">
        <v>86</v>
      </c>
      <c r="I70" s="57" t="str">
        <f t="shared" si="2"/>
        <v>E</v>
      </c>
      <c r="J70" s="57">
        <f>COUNTIF($G$7:$I70,$I70)</f>
        <v>4</v>
      </c>
      <c r="K70" s="58">
        <v>0.03712962962962963</v>
      </c>
    </row>
    <row r="71" spans="1:11" s="135" customFormat="1" ht="14.25" customHeight="1">
      <c r="A71" s="61">
        <v>11</v>
      </c>
      <c r="B71" s="61">
        <v>127</v>
      </c>
      <c r="C71" s="49" t="s">
        <v>218</v>
      </c>
      <c r="D71" s="38" t="s">
        <v>87</v>
      </c>
      <c r="E71" s="57" t="s">
        <v>22</v>
      </c>
      <c r="F71" s="57" t="s">
        <v>3</v>
      </c>
      <c r="G71" s="63">
        <v>1984</v>
      </c>
      <c r="H71" s="38" t="s">
        <v>250</v>
      </c>
      <c r="I71" s="57" t="str">
        <f t="shared" si="2"/>
        <v>A</v>
      </c>
      <c r="J71" s="57">
        <f>COUNTIF($G$7:$I71,$I71)</f>
        <v>18</v>
      </c>
      <c r="K71" s="58">
        <v>0.03815972222222223</v>
      </c>
    </row>
    <row r="72" spans="1:11" s="135" customFormat="1" ht="14.25" customHeight="1">
      <c r="A72" s="61">
        <v>12</v>
      </c>
      <c r="B72" s="57">
        <v>104</v>
      </c>
      <c r="C72" s="49" t="s">
        <v>155</v>
      </c>
      <c r="D72" s="38" t="s">
        <v>156</v>
      </c>
      <c r="E72" s="57" t="s">
        <v>22</v>
      </c>
      <c r="F72" s="57" t="s">
        <v>3</v>
      </c>
      <c r="G72" s="63">
        <v>1987</v>
      </c>
      <c r="H72" s="38" t="s">
        <v>86</v>
      </c>
      <c r="I72" s="57" t="str">
        <f t="shared" si="2"/>
        <v>A</v>
      </c>
      <c r="J72" s="57">
        <f>COUNTIF($G$7:$I72,$I72)</f>
        <v>19</v>
      </c>
      <c r="K72" s="58">
        <v>0.03912037037037037</v>
      </c>
    </row>
    <row r="73" spans="1:11" s="135" customFormat="1" ht="14.25" customHeight="1">
      <c r="A73" s="61">
        <v>13</v>
      </c>
      <c r="B73" s="57">
        <v>124</v>
      </c>
      <c r="C73" s="49" t="s">
        <v>82</v>
      </c>
      <c r="D73" s="38" t="s">
        <v>116</v>
      </c>
      <c r="E73" s="57" t="s">
        <v>22</v>
      </c>
      <c r="F73" s="57" t="s">
        <v>3</v>
      </c>
      <c r="G73" s="63">
        <v>1988</v>
      </c>
      <c r="H73" s="38" t="s">
        <v>132</v>
      </c>
      <c r="I73" s="57" t="str">
        <f t="shared" si="2"/>
        <v>A</v>
      </c>
      <c r="J73" s="57">
        <f>COUNTIF($G$7:$I73,$I73)</f>
        <v>20</v>
      </c>
      <c r="K73" s="59">
        <v>0.03925925925925926</v>
      </c>
    </row>
    <row r="74" spans="1:11" ht="14.25" customHeight="1">
      <c r="A74" s="61">
        <v>14</v>
      </c>
      <c r="B74" s="62">
        <v>106</v>
      </c>
      <c r="C74" s="49" t="s">
        <v>158</v>
      </c>
      <c r="D74" s="38" t="s">
        <v>48</v>
      </c>
      <c r="E74" s="55" t="s">
        <v>22</v>
      </c>
      <c r="F74" s="57" t="s">
        <v>3</v>
      </c>
      <c r="G74" s="63">
        <v>1973</v>
      </c>
      <c r="H74" s="38" t="s">
        <v>65</v>
      </c>
      <c r="I74" s="57" t="str">
        <f t="shared" si="2"/>
        <v>B</v>
      </c>
      <c r="J74" s="57">
        <f>COUNTIF($G$7:$I74,$I74)</f>
        <v>17</v>
      </c>
      <c r="K74" s="58">
        <v>0.03927083333333333</v>
      </c>
    </row>
    <row r="75" spans="1:11" s="135" customFormat="1" ht="14.25" customHeight="1">
      <c r="A75" s="61">
        <v>15</v>
      </c>
      <c r="B75" s="57">
        <v>116</v>
      </c>
      <c r="C75" s="60" t="s">
        <v>78</v>
      </c>
      <c r="D75" s="56" t="s">
        <v>69</v>
      </c>
      <c r="E75" s="57" t="s">
        <v>22</v>
      </c>
      <c r="F75" s="57" t="s">
        <v>3</v>
      </c>
      <c r="G75" s="57">
        <v>1974</v>
      </c>
      <c r="H75" s="56" t="s">
        <v>190</v>
      </c>
      <c r="I75" s="57" t="str">
        <f t="shared" si="2"/>
        <v>B</v>
      </c>
      <c r="J75" s="57">
        <f>COUNTIF($G$7:$I75,$I75)</f>
        <v>18</v>
      </c>
      <c r="K75" s="58">
        <v>0.039328703703703706</v>
      </c>
    </row>
    <row r="76" spans="1:11" s="135" customFormat="1" ht="14.25" customHeight="1">
      <c r="A76" s="61">
        <v>16</v>
      </c>
      <c r="B76" s="57">
        <v>105</v>
      </c>
      <c r="C76" s="49" t="s">
        <v>157</v>
      </c>
      <c r="D76" s="38" t="s">
        <v>54</v>
      </c>
      <c r="E76" s="57" t="s">
        <v>22</v>
      </c>
      <c r="F76" s="57" t="s">
        <v>4</v>
      </c>
      <c r="G76" s="63">
        <v>1978</v>
      </c>
      <c r="H76" s="38" t="s">
        <v>65</v>
      </c>
      <c r="I76" s="57" t="str">
        <f t="shared" si="2"/>
        <v>E</v>
      </c>
      <c r="J76" s="57">
        <f>COUNTIF($G$7:$I76,$I76)</f>
        <v>5</v>
      </c>
      <c r="K76" s="58">
        <v>0.040682870370370376</v>
      </c>
    </row>
    <row r="77" spans="1:11" s="135" customFormat="1" ht="14.25" customHeight="1">
      <c r="A77" s="61">
        <v>17</v>
      </c>
      <c r="B77" s="57">
        <v>108</v>
      </c>
      <c r="C77" s="49" t="s">
        <v>159</v>
      </c>
      <c r="D77" s="38" t="s">
        <v>50</v>
      </c>
      <c r="E77" s="57" t="s">
        <v>22</v>
      </c>
      <c r="F77" s="57" t="s">
        <v>3</v>
      </c>
      <c r="G77" s="63">
        <v>1966</v>
      </c>
      <c r="H77" s="38" t="s">
        <v>160</v>
      </c>
      <c r="I77" s="57" t="str">
        <f t="shared" si="2"/>
        <v>C</v>
      </c>
      <c r="J77" s="57">
        <f>COUNTIF($G$7:$I77,$I77)</f>
        <v>7</v>
      </c>
      <c r="K77" s="58">
        <v>0.04069444444444444</v>
      </c>
    </row>
    <row r="78" spans="1:11" s="137" customFormat="1" ht="14.25" customHeight="1">
      <c r="A78" s="61">
        <v>18</v>
      </c>
      <c r="B78" s="62">
        <v>101</v>
      </c>
      <c r="C78" s="49" t="s">
        <v>100</v>
      </c>
      <c r="D78" s="38" t="s">
        <v>101</v>
      </c>
      <c r="E78" s="55" t="s">
        <v>22</v>
      </c>
      <c r="F78" s="57" t="s">
        <v>4</v>
      </c>
      <c r="G78" s="63">
        <v>1976</v>
      </c>
      <c r="H78" s="38" t="s">
        <v>127</v>
      </c>
      <c r="I78" s="57" t="str">
        <f t="shared" si="2"/>
        <v>F</v>
      </c>
      <c r="J78" s="57">
        <f>COUNTIF($G$7:$I78,$I78)</f>
        <v>3</v>
      </c>
      <c r="K78" s="58">
        <v>0.04074074074074074</v>
      </c>
    </row>
    <row r="79" spans="1:11" s="137" customFormat="1" ht="14.25" customHeight="1">
      <c r="A79" s="61">
        <v>19</v>
      </c>
      <c r="B79" s="62">
        <v>112</v>
      </c>
      <c r="C79" s="60" t="s">
        <v>174</v>
      </c>
      <c r="D79" s="56" t="s">
        <v>175</v>
      </c>
      <c r="E79" s="55" t="s">
        <v>144</v>
      </c>
      <c r="F79" s="57" t="s">
        <v>3</v>
      </c>
      <c r="G79" s="57">
        <v>1940</v>
      </c>
      <c r="H79" s="56" t="s">
        <v>167</v>
      </c>
      <c r="I79" s="57" t="str">
        <f t="shared" si="2"/>
        <v>D</v>
      </c>
      <c r="J79" s="57">
        <f>COUNTIF($G$7:$I79,$I79)</f>
        <v>11</v>
      </c>
      <c r="K79" s="58">
        <v>0.041701388888888885</v>
      </c>
    </row>
    <row r="80" spans="1:11" s="137" customFormat="1" ht="14.25" customHeight="1">
      <c r="A80" s="61">
        <v>20</v>
      </c>
      <c r="B80" s="62">
        <v>109</v>
      </c>
      <c r="C80" s="49" t="s">
        <v>162</v>
      </c>
      <c r="D80" s="38" t="s">
        <v>163</v>
      </c>
      <c r="E80" s="55" t="s">
        <v>22</v>
      </c>
      <c r="F80" s="57" t="s">
        <v>3</v>
      </c>
      <c r="G80" s="63">
        <v>1983</v>
      </c>
      <c r="H80" s="38" t="s">
        <v>164</v>
      </c>
      <c r="I80" s="57" t="str">
        <f t="shared" si="2"/>
        <v>A</v>
      </c>
      <c r="J80" s="57">
        <f>COUNTIF($G$7:$I80,$I80)</f>
        <v>21</v>
      </c>
      <c r="K80" s="58">
        <v>0.043946759259259255</v>
      </c>
    </row>
    <row r="81" spans="1:11" s="137" customFormat="1" ht="14.25" customHeight="1">
      <c r="A81" s="61">
        <v>21</v>
      </c>
      <c r="B81" s="62">
        <v>111</v>
      </c>
      <c r="C81" s="60" t="s">
        <v>168</v>
      </c>
      <c r="D81" s="56" t="s">
        <v>48</v>
      </c>
      <c r="E81" s="55" t="s">
        <v>22</v>
      </c>
      <c r="F81" s="57" t="s">
        <v>3</v>
      </c>
      <c r="G81" s="57">
        <v>1954</v>
      </c>
      <c r="H81" s="56" t="s">
        <v>65</v>
      </c>
      <c r="I81" s="57" t="str">
        <f t="shared" si="2"/>
        <v>D</v>
      </c>
      <c r="J81" s="57">
        <f>COUNTIF($G$7:$I81,$I81)</f>
        <v>12</v>
      </c>
      <c r="K81" s="58">
        <v>0.04415509259259259</v>
      </c>
    </row>
    <row r="82" spans="1:11" s="137" customFormat="1" ht="14.25" customHeight="1">
      <c r="A82" s="61">
        <v>22</v>
      </c>
      <c r="B82" s="62">
        <v>113</v>
      </c>
      <c r="C82" s="60" t="s">
        <v>187</v>
      </c>
      <c r="D82" s="56" t="s">
        <v>188</v>
      </c>
      <c r="E82" s="55" t="s">
        <v>22</v>
      </c>
      <c r="F82" s="57" t="s">
        <v>3</v>
      </c>
      <c r="G82" s="57">
        <v>1981</v>
      </c>
      <c r="H82" s="56" t="s">
        <v>10</v>
      </c>
      <c r="I82" s="57" t="str">
        <f t="shared" si="2"/>
        <v>A</v>
      </c>
      <c r="J82" s="57">
        <f>COUNTIF($G$7:$I82,$I82)</f>
        <v>22</v>
      </c>
      <c r="K82" s="58">
        <v>0.044675925925925924</v>
      </c>
    </row>
    <row r="83" spans="1:11" ht="14.25" customHeight="1">
      <c r="A83" s="61">
        <v>23</v>
      </c>
      <c r="B83" s="62">
        <v>115</v>
      </c>
      <c r="C83" s="60" t="s">
        <v>76</v>
      </c>
      <c r="D83" s="56" t="s">
        <v>189</v>
      </c>
      <c r="E83" s="55" t="s">
        <v>22</v>
      </c>
      <c r="F83" s="57" t="s">
        <v>4</v>
      </c>
      <c r="G83" s="57">
        <v>1982</v>
      </c>
      <c r="H83" s="56" t="s">
        <v>65</v>
      </c>
      <c r="I83" s="57" t="str">
        <f t="shared" si="2"/>
        <v>E</v>
      </c>
      <c r="J83" s="57">
        <f>COUNTIF($G$7:$I83,$I83)</f>
        <v>6</v>
      </c>
      <c r="K83" s="58">
        <v>0.046921296296296294</v>
      </c>
    </row>
    <row r="84" spans="1:11" ht="14.25" customHeight="1">
      <c r="A84" s="61">
        <v>24</v>
      </c>
      <c r="B84" s="62">
        <v>107</v>
      </c>
      <c r="C84" s="49" t="s">
        <v>102</v>
      </c>
      <c r="D84" s="38" t="s">
        <v>103</v>
      </c>
      <c r="E84" s="55" t="s">
        <v>22</v>
      </c>
      <c r="F84" s="57" t="s">
        <v>4</v>
      </c>
      <c r="G84" s="63">
        <v>1970</v>
      </c>
      <c r="H84" s="38" t="s">
        <v>25</v>
      </c>
      <c r="I84" s="57" t="str">
        <f t="shared" si="2"/>
        <v>F</v>
      </c>
      <c r="J84" s="57">
        <f>COUNTIF($G$7:$I84,$I84)</f>
        <v>4</v>
      </c>
      <c r="K84" s="58">
        <v>0.04833333333333333</v>
      </c>
    </row>
    <row r="85" spans="1:11" ht="14.25" customHeight="1">
      <c r="A85" s="61">
        <v>25</v>
      </c>
      <c r="B85" s="64">
        <v>125</v>
      </c>
      <c r="C85" s="49" t="s">
        <v>212</v>
      </c>
      <c r="D85" s="38" t="s">
        <v>213</v>
      </c>
      <c r="E85" s="57" t="s">
        <v>22</v>
      </c>
      <c r="F85" s="57" t="s">
        <v>4</v>
      </c>
      <c r="G85" s="63">
        <v>1987</v>
      </c>
      <c r="H85" s="38" t="s">
        <v>65</v>
      </c>
      <c r="I85" s="57" t="str">
        <f t="shared" si="2"/>
        <v>E</v>
      </c>
      <c r="J85" s="57">
        <f>COUNTIF($G$7:$I85,$I85)</f>
        <v>7</v>
      </c>
      <c r="K85" s="58">
        <v>0.04833333333333333</v>
      </c>
    </row>
    <row r="86" spans="1:11" ht="14.25" customHeight="1">
      <c r="A86" s="61">
        <v>26</v>
      </c>
      <c r="B86" s="62">
        <v>114</v>
      </c>
      <c r="C86" s="49" t="s">
        <v>109</v>
      </c>
      <c r="D86" s="38" t="s">
        <v>110</v>
      </c>
      <c r="E86" s="55" t="s">
        <v>22</v>
      </c>
      <c r="F86" s="57" t="s">
        <v>4</v>
      </c>
      <c r="G86" s="63">
        <v>1975</v>
      </c>
      <c r="H86" s="38" t="s">
        <v>134</v>
      </c>
      <c r="I86" s="57" t="str">
        <f t="shared" si="2"/>
        <v>F</v>
      </c>
      <c r="J86" s="57">
        <f>COUNTIF($G$7:$I86,$I86)</f>
        <v>5</v>
      </c>
      <c r="K86" s="58">
        <v>0.050659722222222224</v>
      </c>
    </row>
    <row r="87" spans="1:11" ht="14.25" customHeight="1">
      <c r="A87" s="61">
        <v>27</v>
      </c>
      <c r="B87" s="62">
        <v>119</v>
      </c>
      <c r="C87" s="49" t="s">
        <v>199</v>
      </c>
      <c r="D87" s="38" t="s">
        <v>200</v>
      </c>
      <c r="E87" s="55" t="s">
        <v>153</v>
      </c>
      <c r="F87" s="57" t="s">
        <v>4</v>
      </c>
      <c r="G87" s="63">
        <v>1952</v>
      </c>
      <c r="H87" s="38" t="s">
        <v>135</v>
      </c>
      <c r="I87" s="57" t="str">
        <f t="shared" si="2"/>
        <v>G</v>
      </c>
      <c r="J87" s="57">
        <f>COUNTIF($G$7:$I87,$I87)</f>
        <v>4</v>
      </c>
      <c r="K87" s="58" t="s">
        <v>240</v>
      </c>
    </row>
    <row r="88" spans="1:11" s="136" customFormat="1" ht="13.5" customHeight="1">
      <c r="A88" s="61">
        <v>28</v>
      </c>
      <c r="B88" s="62">
        <v>120</v>
      </c>
      <c r="C88" s="49" t="s">
        <v>201</v>
      </c>
      <c r="D88" s="38" t="s">
        <v>202</v>
      </c>
      <c r="E88" s="55" t="s">
        <v>153</v>
      </c>
      <c r="F88" s="57" t="s">
        <v>4</v>
      </c>
      <c r="G88" s="63">
        <v>1961</v>
      </c>
      <c r="H88" s="38" t="s">
        <v>135</v>
      </c>
      <c r="I88" s="57" t="str">
        <f t="shared" si="2"/>
        <v>G</v>
      </c>
      <c r="J88" s="57">
        <f>COUNTIF($G$7:$I88,$I88)</f>
        <v>5</v>
      </c>
      <c r="K88" s="58" t="s">
        <v>240</v>
      </c>
    </row>
    <row r="89" spans="1:11" s="135" customFormat="1" ht="14.25" customHeight="1">
      <c r="A89" s="61">
        <v>29</v>
      </c>
      <c r="B89" s="62">
        <v>128</v>
      </c>
      <c r="C89" s="49" t="s">
        <v>119</v>
      </c>
      <c r="D89" s="38" t="s">
        <v>120</v>
      </c>
      <c r="E89" s="55" t="s">
        <v>22</v>
      </c>
      <c r="F89" s="57" t="s">
        <v>4</v>
      </c>
      <c r="G89" s="63">
        <v>1997</v>
      </c>
      <c r="H89" s="38" t="s">
        <v>10</v>
      </c>
      <c r="I89" s="57" t="str">
        <f t="shared" si="2"/>
        <v>E</v>
      </c>
      <c r="J89" s="57">
        <f>COUNTIF($G$7:$I89,$I89)</f>
        <v>8</v>
      </c>
      <c r="K89" s="58" t="s">
        <v>240</v>
      </c>
    </row>
    <row r="90" ht="14.25" customHeight="1"/>
    <row r="91" spans="1:7" ht="14.25" customHeight="1">
      <c r="A91" s="188" t="s">
        <v>13</v>
      </c>
      <c r="B91" s="188"/>
      <c r="C91" s="188"/>
      <c r="D91" s="188"/>
      <c r="E91" s="188"/>
      <c r="F91" s="188"/>
      <c r="G91" s="188"/>
    </row>
    <row r="92" spans="1:7" ht="14.25" customHeight="1">
      <c r="A92" s="188" t="s">
        <v>11</v>
      </c>
      <c r="B92" s="188"/>
      <c r="C92" s="188"/>
      <c r="D92" s="188"/>
      <c r="E92" s="188"/>
      <c r="F92" s="188"/>
      <c r="G92" s="188"/>
    </row>
  </sheetData>
  <sheetProtection/>
  <mergeCells count="6">
    <mergeCell ref="A91:G91"/>
    <mergeCell ref="A92:G92"/>
    <mergeCell ref="A3:K3"/>
    <mergeCell ref="A4:K4"/>
    <mergeCell ref="A5:C5"/>
    <mergeCell ref="A58:C5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S45" sqref="S45"/>
    </sheetView>
  </sheetViews>
  <sheetFormatPr defaultColWidth="8.8515625" defaultRowHeight="12.75"/>
  <cols>
    <col min="1" max="1" width="4.57421875" style="174" customWidth="1"/>
    <col min="2" max="2" width="5.140625" style="175" customWidth="1"/>
    <col min="3" max="3" width="12.28125" style="150" customWidth="1"/>
    <col min="4" max="4" width="12.8515625" style="149" customWidth="1"/>
    <col min="5" max="5" width="5.28125" style="175" customWidth="1"/>
    <col min="6" max="6" width="4.57421875" style="176" customWidth="1"/>
    <col min="7" max="7" width="5.7109375" style="176" customWidth="1"/>
    <col min="8" max="8" width="22.8515625" style="149" customWidth="1"/>
    <col min="9" max="9" width="3.140625" style="176" customWidth="1"/>
    <col min="10" max="10" width="3.57421875" style="176" hidden="1" customWidth="1"/>
    <col min="11" max="11" width="9.421875" style="176" customWidth="1"/>
    <col min="12" max="16384" width="8.8515625" style="123" customWidth="1"/>
  </cols>
  <sheetData>
    <row r="1" spans="6:7" ht="0.75" customHeight="1">
      <c r="F1" s="176" t="s">
        <v>6</v>
      </c>
      <c r="G1" s="176">
        <v>2017</v>
      </c>
    </row>
    <row r="2" ht="0.75" customHeight="1" thickBot="1"/>
    <row r="3" spans="1:11" s="122" customFormat="1" ht="45.75" customHeight="1" thickBot="1">
      <c r="A3" s="192" t="s">
        <v>241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6.5" customHeight="1" thickBot="1">
      <c r="A4" s="192" t="s">
        <v>93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29.25" customHeight="1">
      <c r="A5" s="195" t="s">
        <v>15</v>
      </c>
      <c r="B5" s="195"/>
      <c r="C5" s="195"/>
      <c r="D5" s="124"/>
      <c r="E5" s="125"/>
      <c r="F5" s="126"/>
      <c r="G5" s="126"/>
      <c r="H5" s="127"/>
      <c r="I5" s="126"/>
      <c r="J5" s="126"/>
      <c r="K5" s="128"/>
    </row>
    <row r="6" spans="1:11" s="4" customFormat="1" ht="29.25" customHeight="1">
      <c r="A6" s="198" t="s">
        <v>243</v>
      </c>
      <c r="B6" s="198"/>
      <c r="C6" s="198"/>
      <c r="D6" s="198"/>
      <c r="E6" s="198"/>
      <c r="F6" s="8"/>
      <c r="G6" s="8"/>
      <c r="H6" s="11"/>
      <c r="I6" s="8"/>
      <c r="J6" s="8"/>
      <c r="K6" s="37"/>
    </row>
    <row r="7" spans="1:11" s="149" customFormat="1" ht="26.25" customHeight="1">
      <c r="A7" s="78" t="s">
        <v>235</v>
      </c>
      <c r="B7" s="81" t="s">
        <v>8</v>
      </c>
      <c r="C7" s="80" t="s">
        <v>27</v>
      </c>
      <c r="D7" s="80" t="s">
        <v>0</v>
      </c>
      <c r="E7" s="69" t="s">
        <v>21</v>
      </c>
      <c r="F7" s="69" t="s">
        <v>5</v>
      </c>
      <c r="G7" s="81" t="s">
        <v>12</v>
      </c>
      <c r="H7" s="80" t="s">
        <v>1</v>
      </c>
      <c r="I7" s="69" t="s">
        <v>7</v>
      </c>
      <c r="J7" s="81" t="s">
        <v>9</v>
      </c>
      <c r="K7" s="69" t="s">
        <v>2</v>
      </c>
    </row>
    <row r="8" spans="1:11" s="129" customFormat="1" ht="14.25" customHeight="1">
      <c r="A8" s="88">
        <v>1</v>
      </c>
      <c r="B8" s="89">
        <v>5</v>
      </c>
      <c r="C8" s="166" t="s">
        <v>238</v>
      </c>
      <c r="D8" s="91" t="s">
        <v>121</v>
      </c>
      <c r="E8" s="89" t="s">
        <v>23</v>
      </c>
      <c r="F8" s="89" t="s">
        <v>3</v>
      </c>
      <c r="G8" s="92">
        <v>1986</v>
      </c>
      <c r="H8" s="91" t="s">
        <v>63</v>
      </c>
      <c r="I8" s="89" t="str">
        <f>IF($F8="m",IF($G$1-$G8&gt;19,IF($G$1-$G8&lt;40,"A",IF($G$1-$G8&gt;49,IF($G$1-$G8&gt;59,IF($G$1-$G8&gt;69,"D","D"),"C"),"B")),"JM"),IF($G$1-$G8&gt;19,IF($G$1-$G8&lt;40,"E",IF($G$1-$G8&lt;50,"F","G")),"JŽ"))</f>
        <v>A</v>
      </c>
      <c r="J8" s="89">
        <f>COUNTIF($G$8:$I8,$I8)</f>
        <v>1</v>
      </c>
      <c r="K8" s="93">
        <v>0.0471875</v>
      </c>
    </row>
    <row r="9" spans="1:11" s="130" customFormat="1" ht="14.25" customHeight="1">
      <c r="A9" s="94">
        <v>2</v>
      </c>
      <c r="B9" s="95">
        <v>7</v>
      </c>
      <c r="C9" s="169" t="s">
        <v>239</v>
      </c>
      <c r="D9" s="179" t="s">
        <v>122</v>
      </c>
      <c r="E9" s="95" t="s">
        <v>23</v>
      </c>
      <c r="F9" s="95" t="s">
        <v>3</v>
      </c>
      <c r="G9" s="98">
        <v>1988</v>
      </c>
      <c r="H9" s="97" t="s">
        <v>63</v>
      </c>
      <c r="I9" s="95" t="str">
        <f>IF($F9="m",IF($G$1-$G9&gt;19,IF($G$1-$G9&lt;40,"A",IF($G$1-$G9&gt;49,IF($G$1-$G9&gt;59,IF($G$1-$G9&gt;69,"D","D"),"C"),"B")),"JM"),IF($G$1-$G9&gt;19,IF($G$1-$G9&lt;40,"E",IF($G$1-$G9&lt;50,"F","G")),"JŽ"))</f>
        <v>A</v>
      </c>
      <c r="J9" s="95">
        <f>COUNTIF($G$8:$I9,$I9)</f>
        <v>2</v>
      </c>
      <c r="K9" s="99">
        <v>0.051631944444444446</v>
      </c>
    </row>
    <row r="10" spans="1:11" s="133" customFormat="1" ht="12" customHeight="1">
      <c r="A10" s="102">
        <v>3</v>
      </c>
      <c r="B10" s="103">
        <v>19</v>
      </c>
      <c r="C10" s="171" t="s">
        <v>252</v>
      </c>
      <c r="D10" s="105" t="s">
        <v>107</v>
      </c>
      <c r="E10" s="103" t="s">
        <v>144</v>
      </c>
      <c r="F10" s="103" t="s">
        <v>3</v>
      </c>
      <c r="G10" s="106">
        <v>1968</v>
      </c>
      <c r="H10" s="105" t="s">
        <v>129</v>
      </c>
      <c r="I10" s="103" t="str">
        <f>IF($F10="m",IF($G$1-$G10&gt;19,IF($G$1-$G10&lt;40,"A",IF($G$1-$G10&gt;49,IF($G$1-$G10&gt;59,IF($G$1-$G10&gt;69,"D","D"),"C"),"B")),"JM"),IF($G$1-$G10&gt;19,IF($G$1-$G10&lt;40,"E",IF($G$1-$G10&lt;50,"F","G")),"JŽ"))</f>
        <v>B</v>
      </c>
      <c r="J10" s="103">
        <f>COUNTIF($G$8:$I10,$I10)</f>
        <v>1</v>
      </c>
      <c r="K10" s="107">
        <v>0.05480324074074074</v>
      </c>
    </row>
    <row r="11" spans="1:11" s="4" customFormat="1" ht="30.75" customHeight="1">
      <c r="A11" s="199" t="s">
        <v>244</v>
      </c>
      <c r="B11" s="199"/>
      <c r="C11" s="199"/>
      <c r="D11" s="199"/>
      <c r="E11" s="199"/>
      <c r="F11" s="199"/>
      <c r="G11" s="7"/>
      <c r="H11" s="36"/>
      <c r="I11" s="7"/>
      <c r="J11" s="7"/>
      <c r="K11" s="7"/>
    </row>
    <row r="12" spans="1:11" s="149" customFormat="1" ht="31.5" customHeight="1">
      <c r="A12" s="78" t="s">
        <v>235</v>
      </c>
      <c r="B12" s="81" t="s">
        <v>8</v>
      </c>
      <c r="C12" s="80" t="s">
        <v>27</v>
      </c>
      <c r="D12" s="80" t="s">
        <v>0</v>
      </c>
      <c r="E12" s="69" t="s">
        <v>21</v>
      </c>
      <c r="F12" s="69" t="s">
        <v>5</v>
      </c>
      <c r="G12" s="81" t="s">
        <v>12</v>
      </c>
      <c r="H12" s="80" t="s">
        <v>1</v>
      </c>
      <c r="I12" s="69" t="s">
        <v>7</v>
      </c>
      <c r="J12" s="81" t="s">
        <v>9</v>
      </c>
      <c r="K12" s="69" t="s">
        <v>2</v>
      </c>
    </row>
    <row r="13" spans="1:11" s="131" customFormat="1" ht="12.75">
      <c r="A13" s="88">
        <v>15</v>
      </c>
      <c r="B13" s="112">
        <v>40</v>
      </c>
      <c r="C13" s="167" t="s">
        <v>197</v>
      </c>
      <c r="D13" s="114" t="s">
        <v>198</v>
      </c>
      <c r="E13" s="89" t="s">
        <v>22</v>
      </c>
      <c r="F13" s="89" t="s">
        <v>4</v>
      </c>
      <c r="G13" s="112">
        <v>1984</v>
      </c>
      <c r="H13" s="115" t="s">
        <v>137</v>
      </c>
      <c r="I13" s="89" t="str">
        <f>IF($F13="m",IF($G$1-$G13&gt;19,IF($G$1-$G13&lt;40,"A",IF($G$1-$G13&gt;49,IF($G$1-$G13&gt;59,IF($G$1-$G13&gt;69,"D","D"),"C"),"B")),"JM"),IF($G$1-$G13&gt;19,IF($G$1-$G13&lt;40,"E",IF($G$1-$G13&lt;50,"F","G")),"JŽ"))</f>
        <v>E</v>
      </c>
      <c r="J13" s="89">
        <f>COUNTIF($G$8:$I13,$I13)</f>
        <v>1</v>
      </c>
      <c r="K13" s="93">
        <v>0.07008101851851851</v>
      </c>
    </row>
    <row r="14" spans="1:11" s="132" customFormat="1" ht="12.75">
      <c r="A14" s="94">
        <v>21</v>
      </c>
      <c r="B14" s="95">
        <v>46</v>
      </c>
      <c r="C14" s="169" t="s">
        <v>37</v>
      </c>
      <c r="D14" s="97" t="s">
        <v>55</v>
      </c>
      <c r="E14" s="95" t="s">
        <v>22</v>
      </c>
      <c r="F14" s="95" t="s">
        <v>4</v>
      </c>
      <c r="G14" s="98">
        <v>1974</v>
      </c>
      <c r="H14" s="97" t="s">
        <v>24</v>
      </c>
      <c r="I14" s="95" t="str">
        <f>IF($F14="m",IF($G$1-$G14&gt;19,IF($G$1-$G14&lt;40,"A",IF($G$1-$G14&gt;49,IF($G$1-$G14&gt;59,IF($G$1-$G14&gt;69,"D","D"),"C"),"B")),"JM"),IF($G$1-$G14&gt;19,IF($G$1-$G14&lt;40,"E",IF($G$1-$G14&lt;50,"F","G")),"JŽ"))</f>
        <v>F</v>
      </c>
      <c r="J14" s="95">
        <f>COUNTIF($G$8:$I14,$I14)</f>
        <v>1</v>
      </c>
      <c r="K14" s="99">
        <v>0.07188657407407407</v>
      </c>
    </row>
    <row r="15" spans="1:11" s="133" customFormat="1" ht="14.25" customHeight="1">
      <c r="A15" s="102">
        <v>28</v>
      </c>
      <c r="B15" s="103">
        <v>2</v>
      </c>
      <c r="C15" s="173" t="s">
        <v>29</v>
      </c>
      <c r="D15" s="111" t="s">
        <v>45</v>
      </c>
      <c r="E15" s="103" t="s">
        <v>22</v>
      </c>
      <c r="F15" s="103" t="s">
        <v>4</v>
      </c>
      <c r="G15" s="103">
        <v>1963</v>
      </c>
      <c r="H15" s="111" t="s">
        <v>161</v>
      </c>
      <c r="I15" s="103" t="str">
        <f>IF($F15="m",IF($G$1-$G15&gt;19,IF($G$1-$G15&lt;40,"A",IF($G$1-$G15&gt;49,IF($G$1-$G15&gt;59,IF($G$1-$G15&gt;69,"D","D"),"C"),"B")),"JM"),IF($G$1-$G15&gt;19,IF($G$1-$G15&lt;40,"E",IF($G$1-$G15&lt;50,"F","G")),"JŽ"))</f>
        <v>G</v>
      </c>
      <c r="J15" s="103">
        <f>COUNTIF($G$8:$I15,$I15)</f>
        <v>1</v>
      </c>
      <c r="K15" s="107">
        <v>0.07626157407407408</v>
      </c>
    </row>
    <row r="16" spans="1:16" s="4" customFormat="1" ht="30.75" customHeight="1">
      <c r="A16" s="199" t="s">
        <v>245</v>
      </c>
      <c r="B16" s="199"/>
      <c r="C16" s="199"/>
      <c r="D16" s="199"/>
      <c r="E16" s="9"/>
      <c r="F16" s="7"/>
      <c r="G16" s="7"/>
      <c r="H16" s="36"/>
      <c r="I16" s="7"/>
      <c r="J16" s="7"/>
      <c r="K16" s="7"/>
      <c r="P16" s="20"/>
    </row>
    <row r="17" spans="1:11" s="149" customFormat="1" ht="30.75" customHeight="1">
      <c r="A17" s="78" t="s">
        <v>235</v>
      </c>
      <c r="B17" s="81" t="s">
        <v>8</v>
      </c>
      <c r="C17" s="80" t="s">
        <v>27</v>
      </c>
      <c r="D17" s="80" t="s">
        <v>0</v>
      </c>
      <c r="E17" s="69" t="s">
        <v>21</v>
      </c>
      <c r="F17" s="69" t="s">
        <v>5</v>
      </c>
      <c r="G17" s="81" t="s">
        <v>12</v>
      </c>
      <c r="H17" s="80" t="s">
        <v>1</v>
      </c>
      <c r="I17" s="69" t="s">
        <v>7</v>
      </c>
      <c r="J17" s="81" t="s">
        <v>9</v>
      </c>
      <c r="K17" s="69" t="s">
        <v>2</v>
      </c>
    </row>
    <row r="18" spans="1:11" ht="12.75" hidden="1">
      <c r="A18" s="82">
        <v>1</v>
      </c>
      <c r="B18" s="69">
        <v>5</v>
      </c>
      <c r="C18" s="84" t="s">
        <v>238</v>
      </c>
      <c r="D18" s="53" t="s">
        <v>121</v>
      </c>
      <c r="E18" s="69" t="s">
        <v>23</v>
      </c>
      <c r="F18" s="69" t="s">
        <v>3</v>
      </c>
      <c r="G18" s="81">
        <v>1986</v>
      </c>
      <c r="H18" s="53" t="s">
        <v>63</v>
      </c>
      <c r="I18" s="69" t="str">
        <f aca="true" t="shared" si="0" ref="I18:I43">IF($F18="m",IF($G$1-$G18&gt;19,IF($G$1-$G18&lt;40,"A",IF($G$1-$G18&gt;49,IF($G$1-$G18&gt;59,IF($G$1-$G18&gt;69,"D","D"),"C"),"B")),"JM"),IF($G$1-$G18&gt;19,IF($G$1-$G18&lt;40,"E",IF($G$1-$G18&lt;50,"F","G")),"JŽ"))</f>
        <v>A</v>
      </c>
      <c r="J18" s="69">
        <f>COUNTIF($G$8:$I18,$I18)</f>
        <v>3</v>
      </c>
      <c r="K18" s="83">
        <v>0.0471875</v>
      </c>
    </row>
    <row r="19" spans="1:11" ht="22.5" hidden="1">
      <c r="A19" s="82">
        <v>2</v>
      </c>
      <c r="B19" s="69">
        <v>7</v>
      </c>
      <c r="C19" s="84" t="s">
        <v>239</v>
      </c>
      <c r="D19" s="53" t="s">
        <v>122</v>
      </c>
      <c r="E19" s="69" t="s">
        <v>23</v>
      </c>
      <c r="F19" s="69" t="s">
        <v>3</v>
      </c>
      <c r="G19" s="81">
        <v>1988</v>
      </c>
      <c r="H19" s="53" t="s">
        <v>139</v>
      </c>
      <c r="I19" s="69" t="str">
        <f t="shared" si="0"/>
        <v>A</v>
      </c>
      <c r="J19" s="69">
        <f>COUNTIF($G$8:$I19,$I19)</f>
        <v>4</v>
      </c>
      <c r="K19" s="83">
        <v>0.051631944444444446</v>
      </c>
    </row>
    <row r="20" spans="1:11" ht="12.75" hidden="1">
      <c r="A20" s="82">
        <v>8</v>
      </c>
      <c r="B20" s="69">
        <v>36</v>
      </c>
      <c r="C20" s="84" t="s">
        <v>43</v>
      </c>
      <c r="D20" s="53" t="s">
        <v>60</v>
      </c>
      <c r="E20" s="69" t="s">
        <v>22</v>
      </c>
      <c r="F20" s="69" t="s">
        <v>3</v>
      </c>
      <c r="G20" s="81">
        <v>1980</v>
      </c>
      <c r="H20" s="53" t="s">
        <v>18</v>
      </c>
      <c r="I20" s="69" t="str">
        <f t="shared" si="0"/>
        <v>A</v>
      </c>
      <c r="J20" s="69">
        <f>COUNTIF($G$8:$I20,$I20)</f>
        <v>5</v>
      </c>
      <c r="K20" s="83">
        <v>0.06416666666666666</v>
      </c>
    </row>
    <row r="21" spans="1:11" ht="12.75" hidden="1">
      <c r="A21" s="82">
        <v>11</v>
      </c>
      <c r="B21" s="69">
        <v>12</v>
      </c>
      <c r="C21" s="79" t="s">
        <v>179</v>
      </c>
      <c r="D21" s="80" t="s">
        <v>180</v>
      </c>
      <c r="E21" s="69" t="s">
        <v>22</v>
      </c>
      <c r="F21" s="69" t="s">
        <v>3</v>
      </c>
      <c r="G21" s="69">
        <v>1981</v>
      </c>
      <c r="H21" s="80" t="s">
        <v>181</v>
      </c>
      <c r="I21" s="69" t="str">
        <f t="shared" si="0"/>
        <v>A</v>
      </c>
      <c r="J21" s="69">
        <f>COUNTIF($G$8:$I21,$I21)</f>
        <v>6</v>
      </c>
      <c r="K21" s="83">
        <v>0.06677083333333333</v>
      </c>
    </row>
    <row r="22" spans="1:11" ht="12.75" hidden="1">
      <c r="A22" s="82">
        <v>18</v>
      </c>
      <c r="B22" s="69">
        <v>49</v>
      </c>
      <c r="C22" s="84" t="s">
        <v>88</v>
      </c>
      <c r="D22" s="53" t="s">
        <v>89</v>
      </c>
      <c r="E22" s="69" t="s">
        <v>22</v>
      </c>
      <c r="F22" s="69" t="s">
        <v>3</v>
      </c>
      <c r="G22" s="81">
        <v>1979</v>
      </c>
      <c r="H22" s="53" t="s">
        <v>90</v>
      </c>
      <c r="I22" s="69" t="str">
        <f t="shared" si="0"/>
        <v>A</v>
      </c>
      <c r="J22" s="69">
        <f>COUNTIF($G$8:$I22,$I22)</f>
        <v>7</v>
      </c>
      <c r="K22" s="83">
        <v>0.0715162037037037</v>
      </c>
    </row>
    <row r="23" spans="1:11" ht="12.75" hidden="1">
      <c r="A23" s="82">
        <v>20</v>
      </c>
      <c r="B23" s="69">
        <v>31</v>
      </c>
      <c r="C23" s="79" t="s">
        <v>68</v>
      </c>
      <c r="D23" s="80" t="s">
        <v>69</v>
      </c>
      <c r="E23" s="69" t="s">
        <v>22</v>
      </c>
      <c r="F23" s="69" t="s">
        <v>3</v>
      </c>
      <c r="G23" s="69">
        <v>1986</v>
      </c>
      <c r="H23" s="80" t="s">
        <v>65</v>
      </c>
      <c r="I23" s="69" t="str">
        <f t="shared" si="0"/>
        <v>A</v>
      </c>
      <c r="J23" s="69">
        <f>COUNTIF($G$8:$I23,$I23)</f>
        <v>8</v>
      </c>
      <c r="K23" s="83">
        <v>0.07187500000000001</v>
      </c>
    </row>
    <row r="24" spans="1:11" ht="12.75" hidden="1">
      <c r="A24" s="82">
        <v>22</v>
      </c>
      <c r="B24" s="70">
        <v>29</v>
      </c>
      <c r="C24" s="85" t="s">
        <v>193</v>
      </c>
      <c r="D24" s="86" t="s">
        <v>48</v>
      </c>
      <c r="E24" s="69" t="s">
        <v>22</v>
      </c>
      <c r="F24" s="69" t="s">
        <v>3</v>
      </c>
      <c r="G24" s="70">
        <v>1987</v>
      </c>
      <c r="H24" s="80" t="s">
        <v>194</v>
      </c>
      <c r="I24" s="69" t="str">
        <f t="shared" si="0"/>
        <v>A</v>
      </c>
      <c r="J24" s="69">
        <f>COUNTIF($G$8:$I24,$I24)</f>
        <v>9</v>
      </c>
      <c r="K24" s="83">
        <v>0.07206018518518519</v>
      </c>
    </row>
    <row r="25" spans="1:11" ht="12.75" hidden="1">
      <c r="A25" s="82">
        <v>29</v>
      </c>
      <c r="B25" s="82">
        <v>33</v>
      </c>
      <c r="C25" s="84" t="s">
        <v>97</v>
      </c>
      <c r="D25" s="53" t="s">
        <v>98</v>
      </c>
      <c r="E25" s="69" t="s">
        <v>22</v>
      </c>
      <c r="F25" s="69" t="s">
        <v>3</v>
      </c>
      <c r="G25" s="81">
        <v>1987</v>
      </c>
      <c r="H25" s="53" t="s">
        <v>16</v>
      </c>
      <c r="I25" s="69" t="str">
        <f t="shared" si="0"/>
        <v>A</v>
      </c>
      <c r="J25" s="69">
        <f>COUNTIF($G$8:$I25,$I25)</f>
        <v>10</v>
      </c>
      <c r="K25" s="83">
        <v>0.07667824074074074</v>
      </c>
    </row>
    <row r="26" spans="1:11" ht="12.75" hidden="1">
      <c r="A26" s="82">
        <v>30</v>
      </c>
      <c r="B26" s="69">
        <v>34</v>
      </c>
      <c r="C26" s="84" t="s">
        <v>35</v>
      </c>
      <c r="D26" s="53" t="s">
        <v>99</v>
      </c>
      <c r="E26" s="69" t="s">
        <v>22</v>
      </c>
      <c r="F26" s="69" t="s">
        <v>3</v>
      </c>
      <c r="G26" s="81">
        <v>1987</v>
      </c>
      <c r="H26" s="53" t="s">
        <v>16</v>
      </c>
      <c r="I26" s="69" t="str">
        <f t="shared" si="0"/>
        <v>A</v>
      </c>
      <c r="J26" s="69">
        <f>COUNTIF($G$8:$I26,$I26)</f>
        <v>11</v>
      </c>
      <c r="K26" s="83">
        <v>0.07679398148148148</v>
      </c>
    </row>
    <row r="27" spans="1:11" ht="12.75" hidden="1">
      <c r="A27" s="82">
        <v>32</v>
      </c>
      <c r="B27" s="70">
        <v>45</v>
      </c>
      <c r="C27" s="85" t="s">
        <v>205</v>
      </c>
      <c r="D27" s="86" t="s">
        <v>53</v>
      </c>
      <c r="E27" s="69" t="s">
        <v>22</v>
      </c>
      <c r="F27" s="69" t="s">
        <v>3</v>
      </c>
      <c r="G27" s="70">
        <v>1984</v>
      </c>
      <c r="H27" s="80" t="s">
        <v>206</v>
      </c>
      <c r="I27" s="69" t="str">
        <f t="shared" si="0"/>
        <v>A</v>
      </c>
      <c r="J27" s="69">
        <f>COUNTIF($G$8:$I27,$I27)</f>
        <v>12</v>
      </c>
      <c r="K27" s="83">
        <v>0.07806712962962963</v>
      </c>
    </row>
    <row r="28" spans="1:11" ht="12.75" hidden="1">
      <c r="A28" s="82">
        <v>44</v>
      </c>
      <c r="B28" s="69">
        <v>32</v>
      </c>
      <c r="C28" s="84" t="s">
        <v>95</v>
      </c>
      <c r="D28" s="53" t="s">
        <v>96</v>
      </c>
      <c r="E28" s="69" t="s">
        <v>22</v>
      </c>
      <c r="F28" s="69" t="s">
        <v>3</v>
      </c>
      <c r="G28" s="81">
        <v>1991</v>
      </c>
      <c r="H28" s="53" t="s">
        <v>16</v>
      </c>
      <c r="I28" s="69" t="str">
        <f t="shared" si="0"/>
        <v>A</v>
      </c>
      <c r="J28" s="69">
        <f>COUNTIF($G$8:$I28,$I28)</f>
        <v>13</v>
      </c>
      <c r="K28" s="87">
        <v>0.08409722222222223</v>
      </c>
    </row>
    <row r="29" spans="1:11" ht="12.75" hidden="1">
      <c r="A29" s="82">
        <v>47</v>
      </c>
      <c r="B29" s="69">
        <v>24</v>
      </c>
      <c r="C29" s="84" t="s">
        <v>105</v>
      </c>
      <c r="D29" s="53" t="s">
        <v>106</v>
      </c>
      <c r="E29" s="69" t="s">
        <v>22</v>
      </c>
      <c r="F29" s="69" t="s">
        <v>3</v>
      </c>
      <c r="G29" s="81">
        <v>1980</v>
      </c>
      <c r="H29" s="53" t="s">
        <v>131</v>
      </c>
      <c r="I29" s="69" t="str">
        <f t="shared" si="0"/>
        <v>A</v>
      </c>
      <c r="J29" s="69">
        <f>COUNTIF($G$8:$I29,$I29)</f>
        <v>14</v>
      </c>
      <c r="K29" s="83">
        <v>0.09061342592592592</v>
      </c>
    </row>
    <row r="30" spans="1:11" s="131" customFormat="1" ht="12.75">
      <c r="A30" s="88">
        <v>1</v>
      </c>
      <c r="B30" s="89">
        <v>19</v>
      </c>
      <c r="C30" s="90" t="s">
        <v>252</v>
      </c>
      <c r="D30" s="91" t="s">
        <v>107</v>
      </c>
      <c r="E30" s="89" t="s">
        <v>144</v>
      </c>
      <c r="F30" s="89" t="s">
        <v>3</v>
      </c>
      <c r="G30" s="92">
        <v>1968</v>
      </c>
      <c r="H30" s="91" t="s">
        <v>129</v>
      </c>
      <c r="I30" s="89" t="str">
        <f t="shared" si="0"/>
        <v>B</v>
      </c>
      <c r="J30" s="89">
        <f>COUNTIF($G$8:$I30,$I30)</f>
        <v>2</v>
      </c>
      <c r="K30" s="93">
        <v>0.05480324074074074</v>
      </c>
    </row>
    <row r="31" spans="1:11" s="132" customFormat="1" ht="12.75">
      <c r="A31" s="94">
        <v>2</v>
      </c>
      <c r="B31" s="95">
        <v>9</v>
      </c>
      <c r="C31" s="100" t="s">
        <v>169</v>
      </c>
      <c r="D31" s="101" t="s">
        <v>170</v>
      </c>
      <c r="E31" s="95" t="s">
        <v>144</v>
      </c>
      <c r="F31" s="95" t="s">
        <v>3</v>
      </c>
      <c r="G31" s="95">
        <v>1974</v>
      </c>
      <c r="H31" s="101" t="s">
        <v>171</v>
      </c>
      <c r="I31" s="95" t="str">
        <f t="shared" si="0"/>
        <v>B</v>
      </c>
      <c r="J31" s="95">
        <f>COUNTIF($G$8:$I31,$I31)</f>
        <v>3</v>
      </c>
      <c r="K31" s="99">
        <v>0.057476851851851855</v>
      </c>
    </row>
    <row r="32" spans="1:11" s="133" customFormat="1" ht="12.75">
      <c r="A32" s="102">
        <v>3</v>
      </c>
      <c r="B32" s="103">
        <v>35</v>
      </c>
      <c r="C32" s="104" t="s">
        <v>104</v>
      </c>
      <c r="D32" s="105" t="s">
        <v>48</v>
      </c>
      <c r="E32" s="103" t="s">
        <v>22</v>
      </c>
      <c r="F32" s="103" t="s">
        <v>3</v>
      </c>
      <c r="G32" s="106">
        <v>1972</v>
      </c>
      <c r="H32" s="105" t="s">
        <v>130</v>
      </c>
      <c r="I32" s="103" t="str">
        <f t="shared" si="0"/>
        <v>B</v>
      </c>
      <c r="J32" s="103">
        <f>COUNTIF($G$8:$I32,$I32)</f>
        <v>4</v>
      </c>
      <c r="K32" s="107">
        <v>0.06395833333333334</v>
      </c>
    </row>
    <row r="33" spans="1:11" ht="12.75" hidden="1">
      <c r="A33" s="82">
        <v>9</v>
      </c>
      <c r="B33" s="69">
        <v>11</v>
      </c>
      <c r="C33" s="79" t="s">
        <v>176</v>
      </c>
      <c r="D33" s="80" t="s">
        <v>118</v>
      </c>
      <c r="E33" s="69" t="s">
        <v>22</v>
      </c>
      <c r="F33" s="69" t="s">
        <v>3</v>
      </c>
      <c r="G33" s="69">
        <v>1969</v>
      </c>
      <c r="H33" s="80" t="s">
        <v>10</v>
      </c>
      <c r="I33" s="69" t="str">
        <f t="shared" si="0"/>
        <v>B</v>
      </c>
      <c r="J33" s="69">
        <f>COUNTIF($G$8:$I33,$I33)</f>
        <v>5</v>
      </c>
      <c r="K33" s="83">
        <v>0.06557870370370371</v>
      </c>
    </row>
    <row r="34" spans="1:11" ht="12.75" hidden="1">
      <c r="A34" s="82">
        <v>12</v>
      </c>
      <c r="B34" s="69">
        <v>50</v>
      </c>
      <c r="C34" s="84" t="s">
        <v>232</v>
      </c>
      <c r="D34" s="53" t="s">
        <v>44</v>
      </c>
      <c r="E34" s="69" t="s">
        <v>22</v>
      </c>
      <c r="F34" s="69" t="s">
        <v>3</v>
      </c>
      <c r="G34" s="81">
        <v>1968</v>
      </c>
      <c r="H34" s="53" t="s">
        <v>10</v>
      </c>
      <c r="I34" s="69" t="str">
        <f t="shared" si="0"/>
        <v>B</v>
      </c>
      <c r="J34" s="69">
        <f>COUNTIF($G$8:$I34,$I34)</f>
        <v>6</v>
      </c>
      <c r="K34" s="83">
        <v>0.06738425925925927</v>
      </c>
    </row>
    <row r="35" spans="1:11" ht="12.75" hidden="1">
      <c r="A35" s="82">
        <v>13</v>
      </c>
      <c r="B35" s="69">
        <v>15</v>
      </c>
      <c r="C35" s="84" t="s">
        <v>117</v>
      </c>
      <c r="D35" s="53" t="s">
        <v>118</v>
      </c>
      <c r="E35" s="69" t="s">
        <v>22</v>
      </c>
      <c r="F35" s="69" t="s">
        <v>3</v>
      </c>
      <c r="G35" s="81">
        <v>1976</v>
      </c>
      <c r="H35" s="53" t="s">
        <v>136</v>
      </c>
      <c r="I35" s="69" t="str">
        <f t="shared" si="0"/>
        <v>B</v>
      </c>
      <c r="J35" s="69">
        <f>COUNTIF($G$8:$I35,$I35)</f>
        <v>7</v>
      </c>
      <c r="K35" s="83">
        <v>0.06748842592592592</v>
      </c>
    </row>
    <row r="36" spans="1:11" ht="12.75" hidden="1">
      <c r="A36" s="82">
        <v>14</v>
      </c>
      <c r="B36" s="69">
        <v>26</v>
      </c>
      <c r="C36" s="79" t="s">
        <v>66</v>
      </c>
      <c r="D36" s="80" t="s">
        <v>67</v>
      </c>
      <c r="E36" s="69" t="s">
        <v>22</v>
      </c>
      <c r="F36" s="69" t="s">
        <v>3</v>
      </c>
      <c r="G36" s="69">
        <v>1971</v>
      </c>
      <c r="H36" s="80" t="s">
        <v>92</v>
      </c>
      <c r="I36" s="69" t="str">
        <f t="shared" si="0"/>
        <v>B</v>
      </c>
      <c r="J36" s="69">
        <f>COUNTIF($G$8:$I36,$I36)</f>
        <v>8</v>
      </c>
      <c r="K36" s="83">
        <v>0.0691087962962963</v>
      </c>
    </row>
    <row r="37" spans="1:11" ht="12.75" hidden="1">
      <c r="A37" s="82">
        <v>16</v>
      </c>
      <c r="B37" s="69">
        <v>17</v>
      </c>
      <c r="C37" s="79" t="s">
        <v>184</v>
      </c>
      <c r="D37" s="80" t="s">
        <v>185</v>
      </c>
      <c r="E37" s="69" t="s">
        <v>22</v>
      </c>
      <c r="F37" s="69" t="s">
        <v>3</v>
      </c>
      <c r="G37" s="69">
        <v>1977</v>
      </c>
      <c r="H37" s="80" t="s">
        <v>186</v>
      </c>
      <c r="I37" s="69" t="str">
        <f t="shared" si="0"/>
        <v>B</v>
      </c>
      <c r="J37" s="69">
        <f>COUNTIF($G$8:$I37,$I37)</f>
        <v>9</v>
      </c>
      <c r="K37" s="83">
        <v>0.07023148148148149</v>
      </c>
    </row>
    <row r="38" spans="1:11" ht="12.75" hidden="1">
      <c r="A38" s="82">
        <v>17</v>
      </c>
      <c r="B38" s="69">
        <v>38</v>
      </c>
      <c r="C38" s="84" t="s">
        <v>35</v>
      </c>
      <c r="D38" s="53" t="s">
        <v>52</v>
      </c>
      <c r="E38" s="69" t="s">
        <v>22</v>
      </c>
      <c r="F38" s="69" t="s">
        <v>3</v>
      </c>
      <c r="G38" s="81">
        <v>1975</v>
      </c>
      <c r="H38" s="53" t="s">
        <v>20</v>
      </c>
      <c r="I38" s="69" t="str">
        <f t="shared" si="0"/>
        <v>B</v>
      </c>
      <c r="J38" s="69">
        <f>COUNTIF($G$8:$I38,$I38)</f>
        <v>10</v>
      </c>
      <c r="K38" s="83">
        <v>0.07072916666666666</v>
      </c>
    </row>
    <row r="39" spans="1:11" ht="12.75" hidden="1">
      <c r="A39" s="82">
        <v>19</v>
      </c>
      <c r="B39" s="69">
        <v>16</v>
      </c>
      <c r="C39" s="79" t="s">
        <v>117</v>
      </c>
      <c r="D39" s="80" t="s">
        <v>178</v>
      </c>
      <c r="E39" s="69" t="s">
        <v>22</v>
      </c>
      <c r="F39" s="69" t="s">
        <v>3</v>
      </c>
      <c r="G39" s="69">
        <v>1972</v>
      </c>
      <c r="H39" s="80" t="s">
        <v>16</v>
      </c>
      <c r="I39" s="69" t="str">
        <f t="shared" si="0"/>
        <v>B</v>
      </c>
      <c r="J39" s="69">
        <f>COUNTIF($G$8:$I39,$I39)</f>
        <v>11</v>
      </c>
      <c r="K39" s="83">
        <v>0.07159722222222221</v>
      </c>
    </row>
    <row r="40" spans="1:11" ht="12.75" hidden="1">
      <c r="A40" s="82">
        <v>27</v>
      </c>
      <c r="B40" s="69">
        <v>25</v>
      </c>
      <c r="C40" s="79" t="s">
        <v>30</v>
      </c>
      <c r="D40" s="80" t="s">
        <v>192</v>
      </c>
      <c r="E40" s="69" t="s">
        <v>22</v>
      </c>
      <c r="F40" s="69" t="s">
        <v>3</v>
      </c>
      <c r="G40" s="69">
        <v>1972</v>
      </c>
      <c r="H40" s="80" t="s">
        <v>16</v>
      </c>
      <c r="I40" s="69" t="str">
        <f t="shared" si="0"/>
        <v>B</v>
      </c>
      <c r="J40" s="69">
        <f>COUNTIF($G$8:$I40,$I40)</f>
        <v>12</v>
      </c>
      <c r="K40" s="83">
        <v>0.07600694444444445</v>
      </c>
    </row>
    <row r="41" spans="1:11" ht="12.75" hidden="1">
      <c r="A41" s="82">
        <v>33</v>
      </c>
      <c r="B41" s="69">
        <v>47</v>
      </c>
      <c r="C41" s="84" t="s">
        <v>30</v>
      </c>
      <c r="D41" s="53" t="s">
        <v>46</v>
      </c>
      <c r="E41" s="69" t="s">
        <v>22</v>
      </c>
      <c r="F41" s="69" t="s">
        <v>3</v>
      </c>
      <c r="G41" s="81">
        <v>1974</v>
      </c>
      <c r="H41" s="53" t="s">
        <v>62</v>
      </c>
      <c r="I41" s="69" t="str">
        <f t="shared" si="0"/>
        <v>B</v>
      </c>
      <c r="J41" s="69">
        <f>COUNTIF($G$8:$I41,$I41)</f>
        <v>13</v>
      </c>
      <c r="K41" s="83">
        <v>0.07921296296296297</v>
      </c>
    </row>
    <row r="42" spans="1:11" ht="12.75" hidden="1">
      <c r="A42" s="82">
        <v>36</v>
      </c>
      <c r="B42" s="70">
        <v>27</v>
      </c>
      <c r="C42" s="85" t="s">
        <v>79</v>
      </c>
      <c r="D42" s="86" t="s">
        <v>50</v>
      </c>
      <c r="E42" s="69" t="s">
        <v>22</v>
      </c>
      <c r="F42" s="69" t="s">
        <v>3</v>
      </c>
      <c r="G42" s="70">
        <v>1972</v>
      </c>
      <c r="H42" s="80" t="s">
        <v>16</v>
      </c>
      <c r="I42" s="69" t="str">
        <f t="shared" si="0"/>
        <v>B</v>
      </c>
      <c r="J42" s="69">
        <f>COUNTIF($G$8:$I42,$I42)</f>
        <v>14</v>
      </c>
      <c r="K42" s="83">
        <v>0.0795949074074074</v>
      </c>
    </row>
    <row r="43" spans="1:11" ht="12.75" hidden="1">
      <c r="A43" s="151">
        <v>48</v>
      </c>
      <c r="B43" s="152">
        <v>1</v>
      </c>
      <c r="C43" s="153" t="s">
        <v>145</v>
      </c>
      <c r="D43" s="154" t="s">
        <v>58</v>
      </c>
      <c r="E43" s="152" t="s">
        <v>22</v>
      </c>
      <c r="F43" s="152" t="s">
        <v>3</v>
      </c>
      <c r="G43" s="152">
        <v>1976</v>
      </c>
      <c r="H43" s="154" t="s">
        <v>146</v>
      </c>
      <c r="I43" s="152" t="str">
        <f t="shared" si="0"/>
        <v>B</v>
      </c>
      <c r="J43" s="152">
        <f>COUNTIF($G$8:$I43,$I43)</f>
        <v>15</v>
      </c>
      <c r="K43" s="155">
        <v>0.09365740740740741</v>
      </c>
    </row>
    <row r="44" spans="1:12" s="4" customFormat="1" ht="27" customHeight="1">
      <c r="A44" s="196" t="s">
        <v>246</v>
      </c>
      <c r="B44" s="196"/>
      <c r="C44" s="196"/>
      <c r="D44" s="196"/>
      <c r="E44" s="10"/>
      <c r="F44" s="10"/>
      <c r="G44" s="10"/>
      <c r="H44" s="11"/>
      <c r="I44" s="10"/>
      <c r="J44" s="10"/>
      <c r="K44" s="54"/>
      <c r="L44" s="12"/>
    </row>
    <row r="45" spans="1:11" s="131" customFormat="1" ht="12.75">
      <c r="A45" s="88">
        <v>1</v>
      </c>
      <c r="B45" s="89">
        <v>3</v>
      </c>
      <c r="C45" s="166" t="s">
        <v>94</v>
      </c>
      <c r="D45" s="91" t="s">
        <v>48</v>
      </c>
      <c r="E45" s="89" t="s">
        <v>22</v>
      </c>
      <c r="F45" s="89" t="s">
        <v>3</v>
      </c>
      <c r="G45" s="92">
        <v>1967</v>
      </c>
      <c r="H45" s="91" t="s">
        <v>128</v>
      </c>
      <c r="I45" s="89" t="str">
        <f aca="true" t="shared" si="1" ref="I45:I50">IF($F45="m",IF($G$1-$G45&gt;19,IF($G$1-$G45&lt;40,"A",IF($G$1-$G45&gt;49,IF($G$1-$G45&gt;59,IF($G$1-$G45&gt;69,"D","D"),"C"),"B")),"JM"),IF($G$1-$G45&gt;19,IF($G$1-$G45&lt;40,"E",IF($G$1-$G45&lt;50,"F","G")),"JŽ"))</f>
        <v>C</v>
      </c>
      <c r="J45" s="89">
        <f>COUNTIF($G$8:$I45,$I45)</f>
        <v>1</v>
      </c>
      <c r="K45" s="93">
        <v>0.061793981481481484</v>
      </c>
    </row>
    <row r="46" spans="1:11" s="132" customFormat="1" ht="12.75">
      <c r="A46" s="94">
        <v>2</v>
      </c>
      <c r="B46" s="95">
        <v>30</v>
      </c>
      <c r="C46" s="169" t="s">
        <v>125</v>
      </c>
      <c r="D46" s="97" t="s">
        <v>87</v>
      </c>
      <c r="E46" s="95" t="s">
        <v>22</v>
      </c>
      <c r="F46" s="95" t="s">
        <v>3</v>
      </c>
      <c r="G46" s="98">
        <v>1967</v>
      </c>
      <c r="H46" s="97" t="s">
        <v>142</v>
      </c>
      <c r="I46" s="95" t="str">
        <f t="shared" si="1"/>
        <v>C</v>
      </c>
      <c r="J46" s="95">
        <f>COUNTIF($G$8:$I46,$I46)</f>
        <v>2</v>
      </c>
      <c r="K46" s="99">
        <v>0.06280092592592593</v>
      </c>
    </row>
    <row r="47" spans="1:11" s="133" customFormat="1" ht="12.75">
      <c r="A47" s="102">
        <v>3</v>
      </c>
      <c r="B47" s="108">
        <v>37</v>
      </c>
      <c r="C47" s="172" t="s">
        <v>195</v>
      </c>
      <c r="D47" s="110" t="s">
        <v>53</v>
      </c>
      <c r="E47" s="103" t="s">
        <v>22</v>
      </c>
      <c r="F47" s="103" t="s">
        <v>3</v>
      </c>
      <c r="G47" s="108">
        <v>1963</v>
      </c>
      <c r="H47" s="111" t="s">
        <v>196</v>
      </c>
      <c r="I47" s="103" t="str">
        <f t="shared" si="1"/>
        <v>C</v>
      </c>
      <c r="J47" s="103">
        <f>COUNTIF($G$8:$I47,$I47)</f>
        <v>3</v>
      </c>
      <c r="K47" s="107">
        <v>0.06648148148148149</v>
      </c>
    </row>
    <row r="48" spans="1:11" ht="12.75" hidden="1">
      <c r="A48" s="82">
        <v>23</v>
      </c>
      <c r="B48" s="69">
        <v>13</v>
      </c>
      <c r="C48" s="79" t="s">
        <v>177</v>
      </c>
      <c r="D48" s="80" t="s">
        <v>178</v>
      </c>
      <c r="E48" s="69" t="s">
        <v>22</v>
      </c>
      <c r="F48" s="69" t="s">
        <v>3</v>
      </c>
      <c r="G48" s="69">
        <v>1965</v>
      </c>
      <c r="H48" s="80" t="s">
        <v>126</v>
      </c>
      <c r="I48" s="69" t="str">
        <f t="shared" si="1"/>
        <v>C</v>
      </c>
      <c r="J48" s="69">
        <f>COUNTIF($G$8:$I48,$I48)</f>
        <v>4</v>
      </c>
      <c r="K48" s="83">
        <v>0.0734375</v>
      </c>
    </row>
    <row r="49" spans="1:11" ht="12.75" hidden="1">
      <c r="A49" s="82">
        <v>24</v>
      </c>
      <c r="B49" s="69">
        <v>6</v>
      </c>
      <c r="C49" s="84" t="s">
        <v>34</v>
      </c>
      <c r="D49" s="53" t="s">
        <v>50</v>
      </c>
      <c r="E49" s="69" t="s">
        <v>22</v>
      </c>
      <c r="F49" s="69" t="s">
        <v>3</v>
      </c>
      <c r="G49" s="81">
        <v>1960</v>
      </c>
      <c r="H49" s="53" t="s">
        <v>19</v>
      </c>
      <c r="I49" s="69" t="str">
        <f t="shared" si="1"/>
        <v>C</v>
      </c>
      <c r="J49" s="69">
        <f>COUNTIF($G$8:$I49,$I49)</f>
        <v>5</v>
      </c>
      <c r="K49" s="83">
        <v>0.07373842592592593</v>
      </c>
    </row>
    <row r="50" spans="1:11" ht="12.75" hidden="1">
      <c r="A50" s="151">
        <v>38</v>
      </c>
      <c r="B50" s="152">
        <v>28</v>
      </c>
      <c r="C50" s="159" t="s">
        <v>80</v>
      </c>
      <c r="D50" s="160" t="s">
        <v>81</v>
      </c>
      <c r="E50" s="152" t="s">
        <v>22</v>
      </c>
      <c r="F50" s="152" t="s">
        <v>3</v>
      </c>
      <c r="G50" s="161">
        <v>1964</v>
      </c>
      <c r="H50" s="160" t="s">
        <v>16</v>
      </c>
      <c r="I50" s="152" t="str">
        <f t="shared" si="1"/>
        <v>C</v>
      </c>
      <c r="J50" s="152">
        <f>COUNTIF($G$8:$I50,$I50)</f>
        <v>6</v>
      </c>
      <c r="K50" s="155">
        <v>0.07996527777777777</v>
      </c>
    </row>
    <row r="51" spans="1:11" s="4" customFormat="1" ht="27.75" customHeight="1">
      <c r="A51" s="196" t="s">
        <v>247</v>
      </c>
      <c r="B51" s="196"/>
      <c r="C51" s="196"/>
      <c r="D51" s="196"/>
      <c r="E51" s="10"/>
      <c r="F51" s="10"/>
      <c r="G51" s="177"/>
      <c r="H51" s="178"/>
      <c r="I51" s="10"/>
      <c r="J51" s="10"/>
      <c r="K51" s="54"/>
    </row>
    <row r="52" spans="1:11" s="131" customFormat="1" ht="12.75">
      <c r="A52" s="88">
        <v>1</v>
      </c>
      <c r="B52" s="89">
        <v>39</v>
      </c>
      <c r="C52" s="166" t="s">
        <v>31</v>
      </c>
      <c r="D52" s="91" t="s">
        <v>47</v>
      </c>
      <c r="E52" s="89" t="s">
        <v>22</v>
      </c>
      <c r="F52" s="89" t="s">
        <v>3</v>
      </c>
      <c r="G52" s="92">
        <v>1956</v>
      </c>
      <c r="H52" s="91" t="s">
        <v>137</v>
      </c>
      <c r="I52" s="89" t="str">
        <f aca="true" t="shared" si="2" ref="I52:I61">IF($F52="m",IF($G$1-$G52&gt;19,IF($G$1-$G52&lt;40,"A",IF($G$1-$G52&gt;49,IF($G$1-$G52&gt;59,IF($G$1-$G52&gt;69,"D","D"),"C"),"B")),"JM"),IF($G$1-$G52&gt;19,IF($G$1-$G52&lt;40,"E",IF($G$1-$G52&lt;50,"F","G")),"JŽ"))</f>
        <v>D</v>
      </c>
      <c r="J52" s="89">
        <f>COUNTIF($G$8:$I52,$I52)</f>
        <v>1</v>
      </c>
      <c r="K52" s="93">
        <v>0.07452546296296296</v>
      </c>
    </row>
    <row r="53" spans="1:11" s="132" customFormat="1" ht="13.5" customHeight="1">
      <c r="A53" s="94">
        <v>2</v>
      </c>
      <c r="B53" s="95">
        <v>41</v>
      </c>
      <c r="C53" s="169" t="s">
        <v>41</v>
      </c>
      <c r="D53" s="97" t="s">
        <v>49</v>
      </c>
      <c r="E53" s="95" t="s">
        <v>22</v>
      </c>
      <c r="F53" s="95" t="s">
        <v>3</v>
      </c>
      <c r="G53" s="98">
        <v>1957</v>
      </c>
      <c r="H53" s="97" t="s">
        <v>64</v>
      </c>
      <c r="I53" s="95" t="str">
        <f t="shared" si="2"/>
        <v>D</v>
      </c>
      <c r="J53" s="95">
        <f>COUNTIF($G$8:$I53,$I53)</f>
        <v>2</v>
      </c>
      <c r="K53" s="99">
        <v>0.07516203703703704</v>
      </c>
    </row>
    <row r="54" spans="1:11" s="133" customFormat="1" ht="12.75">
      <c r="A54" s="102">
        <v>3</v>
      </c>
      <c r="B54" s="103">
        <v>20</v>
      </c>
      <c r="C54" s="171" t="s">
        <v>28</v>
      </c>
      <c r="D54" s="105" t="s">
        <v>44</v>
      </c>
      <c r="E54" s="103" t="s">
        <v>22</v>
      </c>
      <c r="F54" s="103" t="s">
        <v>3</v>
      </c>
      <c r="G54" s="106">
        <v>1953</v>
      </c>
      <c r="H54" s="105" t="s">
        <v>126</v>
      </c>
      <c r="I54" s="103" t="str">
        <f t="shared" si="2"/>
        <v>D</v>
      </c>
      <c r="J54" s="103">
        <f>COUNTIF($G$8:$I54,$I54)</f>
        <v>3</v>
      </c>
      <c r="K54" s="107">
        <v>0.07925925925925927</v>
      </c>
    </row>
    <row r="55" spans="1:11" ht="22.5" hidden="1">
      <c r="A55" s="82">
        <v>35</v>
      </c>
      <c r="B55" s="69">
        <v>44</v>
      </c>
      <c r="C55" s="84" t="s">
        <v>114</v>
      </c>
      <c r="D55" s="53" t="s">
        <v>115</v>
      </c>
      <c r="E55" s="69" t="s">
        <v>153</v>
      </c>
      <c r="F55" s="69" t="s">
        <v>3</v>
      </c>
      <c r="G55" s="81">
        <v>1951</v>
      </c>
      <c r="H55" s="53" t="s">
        <v>135</v>
      </c>
      <c r="I55" s="69" t="str">
        <f t="shared" si="2"/>
        <v>D</v>
      </c>
      <c r="J55" s="69">
        <f>COUNTIF($G$8:$I55,$I55)</f>
        <v>4</v>
      </c>
      <c r="K55" s="83">
        <v>0.07958333333333334</v>
      </c>
    </row>
    <row r="56" spans="1:11" ht="12.75" hidden="1">
      <c r="A56" s="82">
        <v>39</v>
      </c>
      <c r="B56" s="69">
        <v>23</v>
      </c>
      <c r="C56" s="84" t="s">
        <v>38</v>
      </c>
      <c r="D56" s="53" t="s">
        <v>44</v>
      </c>
      <c r="E56" s="69" t="s">
        <v>22</v>
      </c>
      <c r="F56" s="69" t="s">
        <v>3</v>
      </c>
      <c r="G56" s="81">
        <v>1947</v>
      </c>
      <c r="H56" s="53" t="s">
        <v>17</v>
      </c>
      <c r="I56" s="69" t="str">
        <f t="shared" si="2"/>
        <v>D</v>
      </c>
      <c r="J56" s="69">
        <f>COUNTIF($G$8:$I56,$I56)</f>
        <v>5</v>
      </c>
      <c r="K56" s="83">
        <v>0.08001157407407407</v>
      </c>
    </row>
    <row r="57" spans="1:11" ht="22.5" hidden="1">
      <c r="A57" s="82">
        <v>41</v>
      </c>
      <c r="B57" s="69">
        <v>43</v>
      </c>
      <c r="C57" s="84" t="s">
        <v>112</v>
      </c>
      <c r="D57" s="53" t="s">
        <v>113</v>
      </c>
      <c r="E57" s="69" t="s">
        <v>153</v>
      </c>
      <c r="F57" s="69" t="s">
        <v>3</v>
      </c>
      <c r="G57" s="81">
        <v>1955</v>
      </c>
      <c r="H57" s="53" t="s">
        <v>135</v>
      </c>
      <c r="I57" s="69" t="str">
        <f t="shared" si="2"/>
        <v>D</v>
      </c>
      <c r="J57" s="69">
        <f>COUNTIF($G$8:$I57,$I57)</f>
        <v>6</v>
      </c>
      <c r="K57" s="83">
        <v>0.08165509259259258</v>
      </c>
    </row>
    <row r="58" spans="1:11" ht="12.75" hidden="1">
      <c r="A58" s="82">
        <v>42</v>
      </c>
      <c r="B58" s="69">
        <v>4</v>
      </c>
      <c r="C58" s="79" t="s">
        <v>152</v>
      </c>
      <c r="D58" s="80" t="s">
        <v>124</v>
      </c>
      <c r="E58" s="69" t="s">
        <v>153</v>
      </c>
      <c r="F58" s="69" t="s">
        <v>3</v>
      </c>
      <c r="G58" s="69">
        <v>1955</v>
      </c>
      <c r="H58" s="80" t="s">
        <v>154</v>
      </c>
      <c r="I58" s="69" t="str">
        <f t="shared" si="2"/>
        <v>D</v>
      </c>
      <c r="J58" s="69">
        <f>COUNTIF($G$8:$I58,$I58)</f>
        <v>7</v>
      </c>
      <c r="K58" s="83">
        <v>0.08381944444444445</v>
      </c>
    </row>
    <row r="59" spans="1:11" ht="22.5" hidden="1">
      <c r="A59" s="82">
        <v>45</v>
      </c>
      <c r="B59" s="69">
        <v>22</v>
      </c>
      <c r="C59" s="84" t="s">
        <v>36</v>
      </c>
      <c r="D59" s="53" t="s">
        <v>47</v>
      </c>
      <c r="E59" s="69" t="s">
        <v>22</v>
      </c>
      <c r="F59" s="69" t="s">
        <v>3</v>
      </c>
      <c r="G59" s="81">
        <v>1954</v>
      </c>
      <c r="H59" s="53" t="s">
        <v>141</v>
      </c>
      <c r="I59" s="69" t="str">
        <f t="shared" si="2"/>
        <v>D</v>
      </c>
      <c r="J59" s="69">
        <f>COUNTIF($G$8:$I59,$I59)</f>
        <v>8</v>
      </c>
      <c r="K59" s="83">
        <v>0.08465277777777779</v>
      </c>
    </row>
    <row r="60" spans="1:11" ht="12.75" hidden="1">
      <c r="A60" s="82">
        <v>49</v>
      </c>
      <c r="B60" s="69">
        <v>8</v>
      </c>
      <c r="C60" s="84" t="s">
        <v>123</v>
      </c>
      <c r="D60" s="53" t="s">
        <v>124</v>
      </c>
      <c r="E60" s="69" t="s">
        <v>22</v>
      </c>
      <c r="F60" s="69" t="s">
        <v>3</v>
      </c>
      <c r="G60" s="81">
        <v>1946</v>
      </c>
      <c r="H60" s="53" t="s">
        <v>140</v>
      </c>
      <c r="I60" s="69" t="str">
        <f t="shared" si="2"/>
        <v>D</v>
      </c>
      <c r="J60" s="69">
        <f>COUNTIF($G$8:$I60,$I60)</f>
        <v>9</v>
      </c>
      <c r="K60" s="83">
        <v>0.09438657407407408</v>
      </c>
    </row>
    <row r="61" spans="1:11" ht="12.75" hidden="1">
      <c r="A61" s="151">
        <v>50</v>
      </c>
      <c r="B61" s="152">
        <v>10</v>
      </c>
      <c r="C61" s="153" t="s">
        <v>172</v>
      </c>
      <c r="D61" s="154" t="s">
        <v>173</v>
      </c>
      <c r="E61" s="152" t="s">
        <v>144</v>
      </c>
      <c r="F61" s="152" t="s">
        <v>3</v>
      </c>
      <c r="G61" s="152">
        <v>1940</v>
      </c>
      <c r="H61" s="154" t="s">
        <v>167</v>
      </c>
      <c r="I61" s="152" t="str">
        <f t="shared" si="2"/>
        <v>D</v>
      </c>
      <c r="J61" s="152">
        <f>COUNTIF($G$8:$I61,$I61)</f>
        <v>10</v>
      </c>
      <c r="K61" s="155">
        <v>0.09447916666666667</v>
      </c>
    </row>
    <row r="62" spans="1:12" s="4" customFormat="1" ht="31.5" customHeight="1">
      <c r="A62" s="197" t="s">
        <v>248</v>
      </c>
      <c r="B62" s="197"/>
      <c r="C62" s="197"/>
      <c r="D62" s="197"/>
      <c r="E62" s="10"/>
      <c r="F62" s="10"/>
      <c r="G62" s="10"/>
      <c r="H62" s="11"/>
      <c r="I62" s="10"/>
      <c r="J62" s="10"/>
      <c r="K62" s="54"/>
      <c r="L62" s="12"/>
    </row>
    <row r="63" spans="1:11" ht="12.75" hidden="1">
      <c r="A63" s="156">
        <v>1</v>
      </c>
      <c r="B63" s="162">
        <v>40</v>
      </c>
      <c r="C63" s="163" t="s">
        <v>197</v>
      </c>
      <c r="D63" s="164" t="s">
        <v>198</v>
      </c>
      <c r="E63" s="157" t="s">
        <v>22</v>
      </c>
      <c r="F63" s="157" t="s">
        <v>4</v>
      </c>
      <c r="G63" s="162">
        <v>1984</v>
      </c>
      <c r="H63" s="165" t="s">
        <v>137</v>
      </c>
      <c r="I63" s="157" t="str">
        <f>IF($F63="m",IF($G$1-$G63&gt;19,IF($G$1-$G63&lt;40,"A",IF($G$1-$G63&gt;49,IF($G$1-$G63&gt;59,IF($G$1-$G63&gt;69,"D","D"),"C"),"B")),"JM"),IF($G$1-$G63&gt;19,IF($G$1-$G63&lt;40,"E",IF($G$1-$G63&lt;50,"F","G")),"JŽ"))</f>
        <v>E</v>
      </c>
      <c r="J63" s="157">
        <f>COUNTIF($G$8:$I63,$I63)</f>
        <v>2</v>
      </c>
      <c r="K63" s="158">
        <v>0.07008101851851851</v>
      </c>
    </row>
    <row r="64" spans="1:11" ht="12.75" hidden="1">
      <c r="A64" s="82">
        <v>2</v>
      </c>
      <c r="B64" s="69">
        <v>14</v>
      </c>
      <c r="C64" s="79" t="s">
        <v>75</v>
      </c>
      <c r="D64" s="80" t="s">
        <v>56</v>
      </c>
      <c r="E64" s="69" t="s">
        <v>22</v>
      </c>
      <c r="F64" s="69" t="s">
        <v>4</v>
      </c>
      <c r="G64" s="69">
        <v>1984</v>
      </c>
      <c r="H64" s="80" t="s">
        <v>181</v>
      </c>
      <c r="I64" s="69" t="str">
        <f>IF($F64="m",IF($G$1-$G64&gt;19,IF($G$1-$G64&lt;40,"A",IF($G$1-$G64&gt;49,IF($G$1-$G64&gt;59,IF($G$1-$G64&gt;69,"D","D"),"C"),"B")),"JM"),IF($G$1-$G64&gt;19,IF($G$1-$G64&lt;40,"E",IF($G$1-$G64&lt;50,"F","G")),"JŽ"))</f>
        <v>E</v>
      </c>
      <c r="J64" s="69">
        <f>COUNTIF($G$8:$I64,$I64)</f>
        <v>3</v>
      </c>
      <c r="K64" s="83">
        <v>0.0806712962962963</v>
      </c>
    </row>
    <row r="65" spans="1:11" ht="12.75" hidden="1">
      <c r="A65" s="82">
        <v>46</v>
      </c>
      <c r="B65" s="69">
        <v>48</v>
      </c>
      <c r="C65" s="84" t="s">
        <v>39</v>
      </c>
      <c r="D65" s="53" t="s">
        <v>56</v>
      </c>
      <c r="E65" s="69" t="s">
        <v>22</v>
      </c>
      <c r="F65" s="69" t="s">
        <v>4</v>
      </c>
      <c r="G65" s="81">
        <v>1978</v>
      </c>
      <c r="H65" s="53" t="s">
        <v>16</v>
      </c>
      <c r="I65" s="69" t="str">
        <f>IF($F65="m",IF($G$1-$G65&gt;19,IF($G$1-$G65&lt;40,"A",IF($G$1-$G65&gt;49,IF($G$1-$G65&gt;59,IF($G$1-$G65&gt;69,"D","D"),"C"),"B")),"JM"),IF($G$1-$G65&gt;19,IF($G$1-$G65&lt;40,"E",IF($G$1-$G65&lt;50,"F","G")),"JŽ"))</f>
        <v>E</v>
      </c>
      <c r="J65" s="69">
        <f>COUNTIF($G$8:$I65,$I65)</f>
        <v>4</v>
      </c>
      <c r="K65" s="83">
        <v>0.08681712962962963</v>
      </c>
    </row>
    <row r="66" spans="1:11" s="131" customFormat="1" ht="14.25" customHeight="1">
      <c r="A66" s="88">
        <v>1</v>
      </c>
      <c r="B66" s="89">
        <v>46</v>
      </c>
      <c r="C66" s="166" t="s">
        <v>37</v>
      </c>
      <c r="D66" s="91" t="s">
        <v>55</v>
      </c>
      <c r="E66" s="89" t="s">
        <v>22</v>
      </c>
      <c r="F66" s="89" t="s">
        <v>4</v>
      </c>
      <c r="G66" s="92">
        <v>1974</v>
      </c>
      <c r="H66" s="91" t="s">
        <v>24</v>
      </c>
      <c r="I66" s="89" t="str">
        <f>IF($F66="m",IF($G$1-$G66&gt;19,IF($G$1-$G66&lt;40,"A",IF($G$1-$G66&gt;49,IF($G$1-$G66&gt;59,IF($G$1-$G66&gt;69,"D","D"),"C"),"B")),"JM"),IF($G$1-$G66&gt;19,IF($G$1-$G66&lt;40,"E",IF($G$1-$G66&lt;50,"F","G")),"JŽ"))</f>
        <v>F</v>
      </c>
      <c r="J66" s="89">
        <f>COUNTIF($G$8:$I66,$I66)</f>
        <v>2</v>
      </c>
      <c r="K66" s="93">
        <v>0.07188657407407407</v>
      </c>
    </row>
    <row r="67" spans="1:11" s="132" customFormat="1" ht="12.75">
      <c r="A67" s="94">
        <v>2</v>
      </c>
      <c r="B67" s="95">
        <v>18</v>
      </c>
      <c r="C67" s="169" t="s">
        <v>111</v>
      </c>
      <c r="D67" s="97" t="s">
        <v>55</v>
      </c>
      <c r="E67" s="95" t="s">
        <v>22</v>
      </c>
      <c r="F67" s="95" t="s">
        <v>4</v>
      </c>
      <c r="G67" s="98">
        <v>1963</v>
      </c>
      <c r="H67" s="97" t="s">
        <v>25</v>
      </c>
      <c r="I67" s="95" t="s">
        <v>242</v>
      </c>
      <c r="J67" s="95">
        <f>COUNTIF($G$8:$I67,$I67)</f>
        <v>3</v>
      </c>
      <c r="K67" s="99">
        <v>0.08381944444444445</v>
      </c>
    </row>
    <row r="68" spans="1:11" s="4" customFormat="1" ht="29.25" customHeight="1">
      <c r="A68" s="196" t="s">
        <v>249</v>
      </c>
      <c r="B68" s="196"/>
      <c r="C68" s="196"/>
      <c r="D68" s="196"/>
      <c r="E68" s="10"/>
      <c r="F68" s="10"/>
      <c r="G68" s="177"/>
      <c r="H68" s="178"/>
      <c r="I68" s="10"/>
      <c r="J68" s="10"/>
      <c r="K68" s="54"/>
    </row>
    <row r="69" spans="1:11" s="131" customFormat="1" ht="12.75">
      <c r="A69" s="88">
        <v>1</v>
      </c>
      <c r="B69" s="89">
        <v>2</v>
      </c>
      <c r="C69" s="168" t="s">
        <v>29</v>
      </c>
      <c r="D69" s="115" t="s">
        <v>45</v>
      </c>
      <c r="E69" s="89" t="s">
        <v>22</v>
      </c>
      <c r="F69" s="89" t="s">
        <v>4</v>
      </c>
      <c r="G69" s="89">
        <v>1963</v>
      </c>
      <c r="H69" s="115" t="s">
        <v>161</v>
      </c>
      <c r="I69" s="89" t="str">
        <f>IF($F69="m",IF($G$1-$G69&gt;19,IF($G$1-$G69&lt;40,"A",IF($G$1-$G69&gt;49,IF($G$1-$G69&gt;59,IF($G$1-$G69&gt;69,"D","D"),"C"),"B")),"JM"),IF($G$1-$G69&gt;19,IF($G$1-$G69&lt;40,"E",IF($G$1-$G69&lt;50,"F","G")),"JŽ"))</f>
        <v>G</v>
      </c>
      <c r="J69" s="89">
        <f>COUNTIF($G$8:$I69,$I69)</f>
        <v>2</v>
      </c>
      <c r="K69" s="93">
        <v>0.07626157407407408</v>
      </c>
    </row>
    <row r="70" spans="1:11" s="132" customFormat="1" ht="12.75">
      <c r="A70" s="94">
        <v>2</v>
      </c>
      <c r="B70" s="95">
        <v>21</v>
      </c>
      <c r="C70" s="169" t="s">
        <v>40</v>
      </c>
      <c r="D70" s="97" t="s">
        <v>57</v>
      </c>
      <c r="E70" s="95" t="s">
        <v>22</v>
      </c>
      <c r="F70" s="95" t="s">
        <v>4</v>
      </c>
      <c r="G70" s="98">
        <v>1958</v>
      </c>
      <c r="H70" s="97" t="s">
        <v>126</v>
      </c>
      <c r="I70" s="95" t="str">
        <f>IF($F70="m",IF($G$1-$G70&gt;19,IF($G$1-$G70&lt;40,"A",IF($G$1-$G70&gt;49,IF($G$1-$G70&gt;59,IF($G$1-$G70&gt;69,"D","D"),"C"),"B")),"JM"),IF($G$1-$G70&gt;19,IF($G$1-$G70&lt;40,"E",IF($G$1-$G70&lt;50,"F","G")),"JŽ"))</f>
        <v>G</v>
      </c>
      <c r="J70" s="95">
        <f>COUNTIF($G$8:$I70,$I70)</f>
        <v>3</v>
      </c>
      <c r="K70" s="99">
        <v>0.07796296296296296</v>
      </c>
    </row>
    <row r="71" spans="1:11" s="133" customFormat="1" ht="12.75">
      <c r="A71" s="102">
        <v>3</v>
      </c>
      <c r="B71" s="103">
        <v>42</v>
      </c>
      <c r="C71" s="104" t="s">
        <v>42</v>
      </c>
      <c r="D71" s="105" t="s">
        <v>59</v>
      </c>
      <c r="E71" s="103" t="s">
        <v>22</v>
      </c>
      <c r="F71" s="103" t="s">
        <v>4</v>
      </c>
      <c r="G71" s="106">
        <v>1957</v>
      </c>
      <c r="H71" s="170" t="s">
        <v>133</v>
      </c>
      <c r="I71" s="103" t="str">
        <f>IF($F71="m",IF($G$1-$G71&gt;19,IF($G$1-$G71&lt;40,"A",IF($G$1-$G71&gt;49,IF($G$1-$G71&gt;59,IF($G$1-$G71&gt;69,"D","D"),"C"),"B")),"JM"),IF($G$1-$G71&gt;19,IF($G$1-$G71&lt;40,"E",IF($G$1-$G71&lt;50,"F","G")),"JŽ"))</f>
        <v>G</v>
      </c>
      <c r="J71" s="103">
        <f>COUNTIF($G$8:$I71,$I71)</f>
        <v>4</v>
      </c>
      <c r="K71" s="107">
        <v>0.07960648148148149</v>
      </c>
    </row>
    <row r="73" spans="1:11" s="121" customFormat="1" ht="14.25" customHeight="1">
      <c r="A73" s="188" t="s">
        <v>13</v>
      </c>
      <c r="B73" s="188"/>
      <c r="C73" s="188"/>
      <c r="D73" s="188"/>
      <c r="E73" s="188"/>
      <c r="F73" s="188"/>
      <c r="G73" s="188"/>
      <c r="H73" s="119"/>
      <c r="I73" s="120"/>
      <c r="J73" s="120"/>
      <c r="K73" s="120"/>
    </row>
    <row r="74" spans="1:11" s="121" customFormat="1" ht="14.25" customHeight="1">
      <c r="A74" s="188" t="s">
        <v>11</v>
      </c>
      <c r="B74" s="188"/>
      <c r="C74" s="188"/>
      <c r="D74" s="188"/>
      <c r="E74" s="188"/>
      <c r="F74" s="188"/>
      <c r="G74" s="188"/>
      <c r="H74" s="119"/>
      <c r="I74" s="120"/>
      <c r="J74" s="120"/>
      <c r="K74" s="120"/>
    </row>
  </sheetData>
  <sheetProtection/>
  <mergeCells count="12">
    <mergeCell ref="A3:K3"/>
    <mergeCell ref="A4:K4"/>
    <mergeCell ref="A5:C5"/>
    <mergeCell ref="A6:E6"/>
    <mergeCell ref="A11:F11"/>
    <mergeCell ref="A16:D16"/>
    <mergeCell ref="A44:D44"/>
    <mergeCell ref="A51:D51"/>
    <mergeCell ref="A62:D62"/>
    <mergeCell ref="A68:D68"/>
    <mergeCell ref="A73:G73"/>
    <mergeCell ref="A74:G7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5.57421875" style="0" customWidth="1"/>
    <col min="2" max="2" width="6.57421875" style="52" customWidth="1"/>
    <col min="3" max="3" width="16.140625" style="0" customWidth="1"/>
    <col min="4" max="4" width="9.00390625" style="0" customWidth="1"/>
    <col min="5" max="5" width="5.140625" style="0" customWidth="1"/>
    <col min="6" max="6" width="6.140625" style="0" customWidth="1"/>
    <col min="7" max="7" width="21.28125" style="0" customWidth="1"/>
  </cols>
  <sheetData>
    <row r="1" spans="1:11" s="39" customFormat="1" ht="53.25" customHeight="1" thickBot="1">
      <c r="A1" s="200" t="s">
        <v>237</v>
      </c>
      <c r="B1" s="201"/>
      <c r="C1" s="201"/>
      <c r="D1" s="201"/>
      <c r="E1" s="201"/>
      <c r="F1" s="201"/>
      <c r="G1" s="201"/>
      <c r="H1" s="202"/>
      <c r="I1" s="4"/>
      <c r="J1" s="4"/>
      <c r="K1" s="4"/>
    </row>
    <row r="2" spans="1:11" s="39" customFormat="1" ht="15.75" customHeight="1" thickBot="1">
      <c r="A2" s="200" t="s">
        <v>93</v>
      </c>
      <c r="B2" s="201"/>
      <c r="C2" s="201"/>
      <c r="D2" s="201"/>
      <c r="E2" s="201"/>
      <c r="F2" s="201"/>
      <c r="G2" s="201"/>
      <c r="H2" s="202"/>
      <c r="I2" s="12"/>
      <c r="J2" s="12"/>
      <c r="K2" s="12"/>
    </row>
    <row r="3" spans="1:8" s="39" customFormat="1" ht="19.5" customHeight="1" thickBot="1">
      <c r="A3" s="203" t="s">
        <v>236</v>
      </c>
      <c r="B3" s="203"/>
      <c r="C3" s="203"/>
      <c r="D3" s="41"/>
      <c r="E3" s="40"/>
      <c r="F3" s="42"/>
      <c r="G3" s="42"/>
      <c r="H3" s="43"/>
    </row>
    <row r="4" spans="1:8" s="72" customFormat="1" ht="33.75" customHeight="1" thickBot="1">
      <c r="A4" s="71" t="s">
        <v>26</v>
      </c>
      <c r="B4" s="44" t="s">
        <v>8</v>
      </c>
      <c r="C4" s="45" t="s">
        <v>27</v>
      </c>
      <c r="D4" s="45" t="s">
        <v>0</v>
      </c>
      <c r="E4" s="46" t="s">
        <v>5</v>
      </c>
      <c r="F4" s="44" t="s">
        <v>12</v>
      </c>
      <c r="G4" s="45" t="s">
        <v>1</v>
      </c>
      <c r="H4" s="47" t="s">
        <v>2</v>
      </c>
    </row>
    <row r="5" spans="1:8" s="18" customFormat="1" ht="14.25" customHeight="1">
      <c r="A5" s="21">
        <v>1</v>
      </c>
      <c r="B5" s="73">
        <v>52</v>
      </c>
      <c r="C5" s="14" t="s">
        <v>208</v>
      </c>
      <c r="D5" s="15" t="s">
        <v>209</v>
      </c>
      <c r="E5" s="16" t="s">
        <v>3</v>
      </c>
      <c r="F5" s="13">
        <v>2007</v>
      </c>
      <c r="G5" s="19" t="s">
        <v>65</v>
      </c>
      <c r="H5" s="17"/>
    </row>
    <row r="6" spans="1:8" s="27" customFormat="1" ht="14.25" customHeight="1">
      <c r="A6" s="74">
        <v>2</v>
      </c>
      <c r="B6" s="75">
        <v>59</v>
      </c>
      <c r="C6" s="22" t="s">
        <v>32</v>
      </c>
      <c r="D6" s="23" t="s">
        <v>81</v>
      </c>
      <c r="E6" s="25" t="s">
        <v>3</v>
      </c>
      <c r="F6" s="24">
        <v>2005</v>
      </c>
      <c r="G6" s="23" t="s">
        <v>65</v>
      </c>
      <c r="H6" s="26"/>
    </row>
    <row r="7" spans="1:8" s="32" customFormat="1" ht="14.25" customHeight="1">
      <c r="A7" s="76">
        <v>3</v>
      </c>
      <c r="B7" s="77">
        <v>67</v>
      </c>
      <c r="C7" s="29" t="s">
        <v>230</v>
      </c>
      <c r="D7" s="30" t="s">
        <v>210</v>
      </c>
      <c r="E7" s="31" t="s">
        <v>3</v>
      </c>
      <c r="F7" s="28">
        <v>2006</v>
      </c>
      <c r="G7" s="30" t="s">
        <v>65</v>
      </c>
      <c r="H7" s="33"/>
    </row>
    <row r="8" spans="1:8" s="35" customFormat="1" ht="14.25" customHeight="1">
      <c r="A8" s="51">
        <v>4</v>
      </c>
      <c r="B8" s="50">
        <v>60</v>
      </c>
      <c r="C8" s="6" t="s">
        <v>219</v>
      </c>
      <c r="D8" s="2" t="s">
        <v>220</v>
      </c>
      <c r="E8" s="5" t="s">
        <v>3</v>
      </c>
      <c r="F8" s="1">
        <v>2008</v>
      </c>
      <c r="G8" s="2" t="s">
        <v>65</v>
      </c>
      <c r="H8" s="34"/>
    </row>
    <row r="9" spans="1:8" s="35" customFormat="1" ht="14.25" customHeight="1">
      <c r="A9" s="51">
        <v>5</v>
      </c>
      <c r="B9" s="50">
        <v>48</v>
      </c>
      <c r="C9" s="6" t="s">
        <v>150</v>
      </c>
      <c r="D9" s="2" t="s">
        <v>151</v>
      </c>
      <c r="E9" s="3" t="s">
        <v>4</v>
      </c>
      <c r="F9" s="1">
        <v>2006</v>
      </c>
      <c r="G9" s="2" t="s">
        <v>65</v>
      </c>
      <c r="H9" s="34"/>
    </row>
    <row r="10" spans="1:8" s="35" customFormat="1" ht="14.25" customHeight="1">
      <c r="A10" s="51">
        <v>6</v>
      </c>
      <c r="B10" s="51">
        <v>64</v>
      </c>
      <c r="C10" s="6" t="s">
        <v>32</v>
      </c>
      <c r="D10" s="2" t="s">
        <v>48</v>
      </c>
      <c r="E10" s="5" t="s">
        <v>3</v>
      </c>
      <c r="F10" s="1">
        <v>2008</v>
      </c>
      <c r="G10" s="2" t="s">
        <v>65</v>
      </c>
      <c r="H10" s="34"/>
    </row>
    <row r="11" spans="1:8" s="35" customFormat="1" ht="14.25" customHeight="1">
      <c r="A11" s="51">
        <v>7</v>
      </c>
      <c r="B11" s="50">
        <v>66</v>
      </c>
      <c r="C11" s="6" t="s">
        <v>228</v>
      </c>
      <c r="D11" s="2" t="s">
        <v>229</v>
      </c>
      <c r="E11" s="5" t="s">
        <v>3</v>
      </c>
      <c r="F11" s="1">
        <v>2009</v>
      </c>
      <c r="G11" s="2" t="s">
        <v>65</v>
      </c>
      <c r="H11" s="34"/>
    </row>
    <row r="12" spans="1:8" s="35" customFormat="1" ht="14.25" customHeight="1">
      <c r="A12" s="51">
        <v>8</v>
      </c>
      <c r="B12" s="50">
        <v>51</v>
      </c>
      <c r="C12" s="6" t="s">
        <v>182</v>
      </c>
      <c r="D12" s="2" t="s">
        <v>183</v>
      </c>
      <c r="E12" s="3" t="s">
        <v>3</v>
      </c>
      <c r="F12" s="1">
        <v>2009</v>
      </c>
      <c r="G12" s="2" t="s">
        <v>14</v>
      </c>
      <c r="H12" s="34"/>
    </row>
    <row r="13" spans="1:8" s="35" customFormat="1" ht="14.25" customHeight="1">
      <c r="A13" s="51">
        <v>9</v>
      </c>
      <c r="B13" s="50">
        <v>63</v>
      </c>
      <c r="C13" s="6" t="s">
        <v>224</v>
      </c>
      <c r="D13" s="2" t="s">
        <v>225</v>
      </c>
      <c r="E13" s="3" t="s">
        <v>4</v>
      </c>
      <c r="F13" s="1">
        <v>2012</v>
      </c>
      <c r="G13" s="2" t="s">
        <v>65</v>
      </c>
      <c r="H13" s="34"/>
    </row>
    <row r="14" spans="1:8" s="35" customFormat="1" ht="14.25" customHeight="1">
      <c r="A14" s="51">
        <v>10</v>
      </c>
      <c r="B14" s="50">
        <v>53</v>
      </c>
      <c r="C14" s="6" t="s">
        <v>207</v>
      </c>
      <c r="D14" s="2" t="s">
        <v>210</v>
      </c>
      <c r="E14" s="5" t="s">
        <v>3</v>
      </c>
      <c r="F14" s="1">
        <v>2007</v>
      </c>
      <c r="G14" s="2" t="s">
        <v>65</v>
      </c>
      <c r="H14" s="34"/>
    </row>
    <row r="15" spans="1:8" s="35" customFormat="1" ht="14.25" customHeight="1">
      <c r="A15" s="51">
        <v>11</v>
      </c>
      <c r="B15" s="50">
        <v>68</v>
      </c>
      <c r="C15" s="6" t="s">
        <v>231</v>
      </c>
      <c r="D15" s="2" t="s">
        <v>96</v>
      </c>
      <c r="E15" s="3" t="s">
        <v>3</v>
      </c>
      <c r="F15" s="1">
        <v>2009</v>
      </c>
      <c r="G15" s="2" t="s">
        <v>65</v>
      </c>
      <c r="H15" s="34"/>
    </row>
    <row r="16" spans="1:8" s="35" customFormat="1" ht="14.25" customHeight="1">
      <c r="A16" s="51">
        <v>12</v>
      </c>
      <c r="B16" s="50">
        <v>65</v>
      </c>
      <c r="C16" s="6" t="s">
        <v>227</v>
      </c>
      <c r="D16" s="2" t="s">
        <v>226</v>
      </c>
      <c r="E16" s="3" t="s">
        <v>3</v>
      </c>
      <c r="F16" s="1">
        <v>2010</v>
      </c>
      <c r="G16" s="2" t="s">
        <v>65</v>
      </c>
      <c r="H16" s="34"/>
    </row>
    <row r="17" spans="1:8" s="35" customFormat="1" ht="14.25" customHeight="1">
      <c r="A17" s="51">
        <v>13</v>
      </c>
      <c r="B17" s="50">
        <v>62</v>
      </c>
      <c r="C17" s="6" t="s">
        <v>223</v>
      </c>
      <c r="D17" s="2" t="s">
        <v>217</v>
      </c>
      <c r="E17" s="3" t="s">
        <v>3</v>
      </c>
      <c r="F17" s="1">
        <v>2009</v>
      </c>
      <c r="G17" s="2" t="s">
        <v>65</v>
      </c>
      <c r="H17" s="34"/>
    </row>
    <row r="18" spans="1:8" s="35" customFormat="1" ht="14.25" customHeight="1">
      <c r="A18" s="51">
        <v>14</v>
      </c>
      <c r="B18" s="50">
        <v>54</v>
      </c>
      <c r="C18" s="6" t="s">
        <v>207</v>
      </c>
      <c r="D18" s="2" t="s">
        <v>211</v>
      </c>
      <c r="E18" s="3" t="s">
        <v>3</v>
      </c>
      <c r="F18" s="1">
        <v>2009</v>
      </c>
      <c r="G18" s="2" t="s">
        <v>65</v>
      </c>
      <c r="H18" s="34"/>
    </row>
    <row r="19" spans="1:8" s="35" customFormat="1" ht="14.25" customHeight="1">
      <c r="A19" s="51">
        <v>15</v>
      </c>
      <c r="B19" s="50">
        <v>57</v>
      </c>
      <c r="C19" s="6" t="s">
        <v>222</v>
      </c>
      <c r="D19" s="2" t="s">
        <v>188</v>
      </c>
      <c r="E19" s="3" t="s">
        <v>3</v>
      </c>
      <c r="F19" s="1">
        <v>2008</v>
      </c>
      <c r="G19" s="2" t="s">
        <v>65</v>
      </c>
      <c r="H19" s="34"/>
    </row>
    <row r="20" spans="1:8" s="35" customFormat="1" ht="14.25" customHeight="1">
      <c r="A20" s="51">
        <v>16</v>
      </c>
      <c r="B20" s="50">
        <v>58</v>
      </c>
      <c r="C20" s="6" t="s">
        <v>222</v>
      </c>
      <c r="D20" s="2" t="s">
        <v>217</v>
      </c>
      <c r="E20" s="3" t="s">
        <v>3</v>
      </c>
      <c r="F20" s="1">
        <v>2010</v>
      </c>
      <c r="G20" s="2" t="s">
        <v>65</v>
      </c>
      <c r="H20" s="34"/>
    </row>
    <row r="21" spans="1:8" s="35" customFormat="1" ht="14.25" customHeight="1">
      <c r="A21" s="51">
        <v>17</v>
      </c>
      <c r="B21" s="50">
        <v>55</v>
      </c>
      <c r="C21" s="6" t="s">
        <v>214</v>
      </c>
      <c r="D21" s="2" t="s">
        <v>215</v>
      </c>
      <c r="E21" s="3" t="s">
        <v>4</v>
      </c>
      <c r="F21" s="1">
        <v>2011</v>
      </c>
      <c r="G21" s="2" t="s">
        <v>65</v>
      </c>
      <c r="H21" s="34"/>
    </row>
    <row r="22" spans="1:8" s="35" customFormat="1" ht="14.25" customHeight="1">
      <c r="A22" s="51">
        <v>18</v>
      </c>
      <c r="B22" s="50">
        <v>47</v>
      </c>
      <c r="C22" s="6" t="s">
        <v>148</v>
      </c>
      <c r="D22" s="2" t="s">
        <v>149</v>
      </c>
      <c r="E22" s="3" t="s">
        <v>4</v>
      </c>
      <c r="F22" s="1">
        <v>2012</v>
      </c>
      <c r="G22" s="2" t="s">
        <v>65</v>
      </c>
      <c r="H22" s="34"/>
    </row>
    <row r="23" spans="1:8" s="35" customFormat="1" ht="14.25" customHeight="1">
      <c r="A23" s="51">
        <v>19</v>
      </c>
      <c r="B23" s="50">
        <v>56</v>
      </c>
      <c r="C23" s="6" t="s">
        <v>214</v>
      </c>
      <c r="D23" s="2" t="s">
        <v>216</v>
      </c>
      <c r="E23" s="5" t="s">
        <v>4</v>
      </c>
      <c r="F23" s="1">
        <v>2013</v>
      </c>
      <c r="G23" s="2" t="s">
        <v>65</v>
      </c>
      <c r="H23" s="48"/>
    </row>
    <row r="24" spans="1:8" s="35" customFormat="1" ht="14.25" customHeight="1">
      <c r="A24" s="51">
        <v>20</v>
      </c>
      <c r="B24" s="50">
        <v>61</v>
      </c>
      <c r="C24" s="6" t="s">
        <v>222</v>
      </c>
      <c r="D24" s="2" t="s">
        <v>221</v>
      </c>
      <c r="E24" s="3" t="s">
        <v>3</v>
      </c>
      <c r="F24" s="1">
        <v>2014</v>
      </c>
      <c r="G24" s="2" t="s">
        <v>65</v>
      </c>
      <c r="H24" s="34"/>
    </row>
    <row r="25" spans="1:8" s="35" customFormat="1" ht="14.25" customHeight="1">
      <c r="A25" s="51">
        <v>21</v>
      </c>
      <c r="B25" s="50">
        <v>69</v>
      </c>
      <c r="C25" s="6" t="s">
        <v>234</v>
      </c>
      <c r="D25" s="2" t="s">
        <v>233</v>
      </c>
      <c r="E25" s="5" t="s">
        <v>3</v>
      </c>
      <c r="F25" s="1">
        <v>2014</v>
      </c>
      <c r="G25" s="2" t="s">
        <v>65</v>
      </c>
      <c r="H25" s="34"/>
    </row>
    <row r="27" spans="1:11" s="121" customFormat="1" ht="14.25" customHeight="1">
      <c r="A27" s="188" t="s">
        <v>13</v>
      </c>
      <c r="B27" s="188"/>
      <c r="C27" s="188"/>
      <c r="D27" s="188"/>
      <c r="E27" s="188"/>
      <c r="F27" s="188"/>
      <c r="G27" s="188"/>
      <c r="H27" s="119"/>
      <c r="I27" s="120"/>
      <c r="J27" s="120"/>
      <c r="K27" s="120"/>
    </row>
    <row r="28" spans="1:11" s="121" customFormat="1" ht="14.25" customHeight="1">
      <c r="A28" s="188" t="s">
        <v>11</v>
      </c>
      <c r="B28" s="188"/>
      <c r="C28" s="188"/>
      <c r="D28" s="188"/>
      <c r="E28" s="188"/>
      <c r="F28" s="188"/>
      <c r="G28" s="188"/>
      <c r="H28" s="119"/>
      <c r="I28" s="120"/>
      <c r="J28" s="120"/>
      <c r="K28" s="120"/>
    </row>
  </sheetData>
  <sheetProtection/>
  <mergeCells count="5">
    <mergeCell ref="A1:H1"/>
    <mergeCell ref="A2:H2"/>
    <mergeCell ref="A3:C3"/>
    <mergeCell ref="A27:G27"/>
    <mergeCell ref="A28:G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2017-09-03T13:54:06Z</cp:lastPrinted>
  <dcterms:created xsi:type="dcterms:W3CDTF">2006-08-10T15:02:00Z</dcterms:created>
  <dcterms:modified xsi:type="dcterms:W3CDTF">2017-09-03T19:28:59Z</dcterms:modified>
  <cp:category/>
  <cp:version/>
  <cp:contentType/>
  <cp:contentStatus/>
</cp:coreProperties>
</file>