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<sst xmlns="http://schemas.openxmlformats.org/spreadsheetml/2006/main" count="498" uniqueCount="149">
  <si>
    <t>Oddiel</t>
  </si>
  <si>
    <t>Čas</t>
  </si>
  <si>
    <t>m</t>
  </si>
  <si>
    <t>ž</t>
  </si>
  <si>
    <t>m/ž</t>
  </si>
  <si>
    <t>dátum</t>
  </si>
  <si>
    <t>1. ročník</t>
  </si>
  <si>
    <t>Rok nar.</t>
  </si>
  <si>
    <t>Kat.</t>
  </si>
  <si>
    <t>Štart. číslo</t>
  </si>
  <si>
    <t>Por.  v kat.</t>
  </si>
  <si>
    <t>Bačík Peter</t>
  </si>
  <si>
    <t>Bak Roman</t>
  </si>
  <si>
    <t>Barlová Júlia</t>
  </si>
  <si>
    <t>Barna Michal</t>
  </si>
  <si>
    <t>Billá Erika</t>
  </si>
  <si>
    <t>Brecko Samuel</t>
  </si>
  <si>
    <t>Danko Jakub</t>
  </si>
  <si>
    <t>Demčák Ján</t>
  </si>
  <si>
    <t>Džubara Filip</t>
  </si>
  <si>
    <t>Falisová Ľudmila</t>
  </si>
  <si>
    <t>Herczeg Csaba</t>
  </si>
  <si>
    <t>Hlaváč Pavol</t>
  </si>
  <si>
    <t>Hric Henrik</t>
  </si>
  <si>
    <t>Hricová Daniela</t>
  </si>
  <si>
    <t>Hudáková Iveta</t>
  </si>
  <si>
    <t>Illéš Martin</t>
  </si>
  <si>
    <t>Ivančo Michal</t>
  </si>
  <si>
    <t>Jendrichovská Danka</t>
  </si>
  <si>
    <t>Kachman Michal</t>
  </si>
  <si>
    <t>Kmiť Štefan</t>
  </si>
  <si>
    <t>Kopčo Patrik</t>
  </si>
  <si>
    <t>Legemza Marek</t>
  </si>
  <si>
    <t>Lipovský Vratislav</t>
  </si>
  <si>
    <t>Lipovský Vladislav</t>
  </si>
  <si>
    <t>Lipovský Radoslav</t>
  </si>
  <si>
    <t>Magyar Gabriel</t>
  </si>
  <si>
    <t>Maras Ladislav</t>
  </si>
  <si>
    <t>Mihok Imrich</t>
  </si>
  <si>
    <t>Novák Peter</t>
  </si>
  <si>
    <t>Ondričko Milan</t>
  </si>
  <si>
    <t>Pačuta Pavol</t>
  </si>
  <si>
    <t>Papp Zoltán</t>
  </si>
  <si>
    <t>Pavlov Jaroslav</t>
  </si>
  <si>
    <t>Pavlovčáková Michaela</t>
  </si>
  <si>
    <t>Polončák Ján</t>
  </si>
  <si>
    <t>Rohaľ Ján</t>
  </si>
  <si>
    <t>Sabo Gabriel</t>
  </si>
  <si>
    <t>Sabol Vladimír</t>
  </si>
  <si>
    <t>Seligová Beáta</t>
  </si>
  <si>
    <t>Semanová Zlatka</t>
  </si>
  <si>
    <t>Sluka Anton</t>
  </si>
  <si>
    <t>Stohl Richard</t>
  </si>
  <si>
    <t>Sýkora Miroslav</t>
  </si>
  <si>
    <t>Sýkora Radoslav</t>
  </si>
  <si>
    <t>Tirpák Matúš</t>
  </si>
  <si>
    <t>Tisza Tibor</t>
  </si>
  <si>
    <t>Tiszová Alžbeta</t>
  </si>
  <si>
    <t>Toráč Peter</t>
  </si>
  <si>
    <t>Vargaeštok Gejza</t>
  </si>
  <si>
    <t>O5 BK Furča Košice</t>
  </si>
  <si>
    <t>Generali run team Slovakia</t>
  </si>
  <si>
    <t>Vranov nad Topľou</t>
  </si>
  <si>
    <t>Vranovské Vydry</t>
  </si>
  <si>
    <t>BK Steel Košice</t>
  </si>
  <si>
    <t>AC Michalovce</t>
  </si>
  <si>
    <t>MBO Strážske</t>
  </si>
  <si>
    <t>Prima SH Vranov</t>
  </si>
  <si>
    <t>Michalovce</t>
  </si>
  <si>
    <t>Košice</t>
  </si>
  <si>
    <t>ŠK Banské</t>
  </si>
  <si>
    <t>MARAS team</t>
  </si>
  <si>
    <t>Stropkov</t>
  </si>
  <si>
    <t>Vranov</t>
  </si>
  <si>
    <t>Gulaš Klub Snina</t>
  </si>
  <si>
    <t>Klub bežcov Stropkov</t>
  </si>
  <si>
    <t>Generali Vranov</t>
  </si>
  <si>
    <t>MBK Veľké Kapušany</t>
  </si>
  <si>
    <t>ŠK Budimir</t>
  </si>
  <si>
    <t>VVS Michalovce</t>
  </si>
  <si>
    <t>Metropol Košice</t>
  </si>
  <si>
    <t>Sačurov</t>
  </si>
  <si>
    <t>Patriot runners Vranov</t>
  </si>
  <si>
    <t>TMS International Košice s r.o.</t>
  </si>
  <si>
    <t>GS Eurotherm</t>
  </si>
  <si>
    <t xml:space="preserve"> Prijatá</t>
  </si>
  <si>
    <t xml:space="preserve"> </t>
  </si>
  <si>
    <t>Úhrada</t>
  </si>
  <si>
    <t>Sahajda Tibor</t>
  </si>
  <si>
    <t>Z</t>
  </si>
  <si>
    <t>Dachprot.sk</t>
  </si>
  <si>
    <t>Habura Martin</t>
  </si>
  <si>
    <t>Gladiátor Michalovce</t>
  </si>
  <si>
    <t>Haburová Michaela</t>
  </si>
  <si>
    <t>A</t>
  </si>
  <si>
    <t>Rácz Štefan</t>
  </si>
  <si>
    <t>Dugasová Veronika</t>
  </si>
  <si>
    <t>TJ Obal servis Košice</t>
  </si>
  <si>
    <t>Podčuban Michal</t>
  </si>
  <si>
    <t>Holub Viktor</t>
  </si>
  <si>
    <t>Ľadoborci Vranov</t>
  </si>
  <si>
    <t>Juhaščíková Viera</t>
  </si>
  <si>
    <t>Juhaščík Pavol</t>
  </si>
  <si>
    <t>Nováková Martina</t>
  </si>
  <si>
    <t>Maroš Matúš</t>
  </si>
  <si>
    <t>Marošová Lucia</t>
  </si>
  <si>
    <t>Baloga Štefan</t>
  </si>
  <si>
    <t>Biatlon Prešov</t>
  </si>
  <si>
    <t>Balogová Barbora</t>
  </si>
  <si>
    <t>Balogová Alexandra</t>
  </si>
  <si>
    <t>Balogová Radka</t>
  </si>
  <si>
    <t>Čeklovská Petra</t>
  </si>
  <si>
    <t>Moravany</t>
  </si>
  <si>
    <t>Čeklovský Vladimír</t>
  </si>
  <si>
    <t>Galajda Marek</t>
  </si>
  <si>
    <t>Guľaš klub Snina</t>
  </si>
  <si>
    <t>Kmec Branislav</t>
  </si>
  <si>
    <t>Komarany</t>
  </si>
  <si>
    <t>Pancurák Jaroslav</t>
  </si>
  <si>
    <t>Hrušovská Eva</t>
  </si>
  <si>
    <t>EASY GORUN</t>
  </si>
  <si>
    <t>Komka Martin</t>
  </si>
  <si>
    <t>Nižná Šebastová</t>
  </si>
  <si>
    <t>Kechnec</t>
  </si>
  <si>
    <t>Ficzere Bartolomej</t>
  </si>
  <si>
    <t>Sopka Seňa</t>
  </si>
  <si>
    <t>Por. číslo</t>
  </si>
  <si>
    <t>Husár Tibor</t>
  </si>
  <si>
    <t>Prijatá</t>
  </si>
  <si>
    <t>Tomko Pavol</t>
  </si>
  <si>
    <t>Výsledky spracovala: Anna Bucová</t>
  </si>
  <si>
    <t>Korčuliar - mimo poradia</t>
  </si>
  <si>
    <t>NF</t>
  </si>
  <si>
    <t>F</t>
  </si>
  <si>
    <t>10 km</t>
  </si>
  <si>
    <t>Hlavný rozhodca: Peter Buc 0905299189 peter.buc59@gmail.com</t>
  </si>
  <si>
    <t>Priezvisko+Meno</t>
  </si>
  <si>
    <t>Výsledková listina Kazímírskej desiatky  29. 5. 2016</t>
  </si>
  <si>
    <t>Výsledková listina Kazímírskej desiatky 29. 5. 2016</t>
  </si>
  <si>
    <t>Farkašová Alena</t>
  </si>
  <si>
    <t>Celkové poradie</t>
  </si>
  <si>
    <t>Muži do 39 rokov</t>
  </si>
  <si>
    <t>Muži do 40-49 rokov</t>
  </si>
  <si>
    <t>Muži do 50-59 rokov</t>
  </si>
  <si>
    <t>Muži nad 60 rokov</t>
  </si>
  <si>
    <t>Ženy do 39 rokov</t>
  </si>
  <si>
    <t>Ženy 40-49 rokov</t>
  </si>
  <si>
    <t>Ženy nad 50 rokov</t>
  </si>
  <si>
    <t>...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</si>
</sst>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7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7"/>
      <name val="Arial Narrow"/>
      <family val="2"/>
    </font>
    <font>
      <b/>
      <sz val="10"/>
      <color indexed="17"/>
      <name val="Arial Narrow"/>
      <family val="2"/>
    </font>
    <font>
      <b/>
      <sz val="8"/>
      <color indexed="17"/>
      <name val="Arial Narrow"/>
      <family val="2"/>
    </font>
    <font>
      <b/>
      <sz val="11"/>
      <color indexed="30"/>
      <name val="Arial Narrow"/>
      <family val="2"/>
    </font>
    <font>
      <b/>
      <sz val="10"/>
      <color indexed="30"/>
      <name val="Arial Narrow"/>
      <family val="2"/>
    </font>
    <font>
      <b/>
      <sz val="8"/>
      <color indexed="30"/>
      <name val="Arial Narrow"/>
      <family val="2"/>
    </font>
    <font>
      <b/>
      <sz val="12"/>
      <color indexed="30"/>
      <name val="Arial Narrow"/>
      <family val="2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B050"/>
      <name val="Arial Narrow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11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B050"/>
      <name val="Arial Narrow"/>
      <family val="2"/>
    </font>
    <font>
      <b/>
      <sz val="12"/>
      <color rgb="FFFF0000"/>
      <name val="Arial Narrow"/>
      <family val="2"/>
    </font>
    <font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6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1" fontId="61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1" fontId="62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21" fontId="68" fillId="0" borderId="10" xfId="0" applyNumberFormat="1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21" fontId="69" fillId="0" borderId="10" xfId="0" applyNumberFormat="1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21" fontId="70" fillId="0" borderId="10" xfId="0" applyNumberFormat="1" applyFont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1" fontId="1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6" fontId="10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 horizontal="center"/>
    </xf>
    <xf numFmtId="0" fontId="61" fillId="33" borderId="14" xfId="0" applyFont="1" applyFill="1" applyBorder="1" applyAlignment="1">
      <alignment/>
    </xf>
    <xf numFmtId="1" fontId="61" fillId="33" borderId="14" xfId="0" applyNumberFormat="1" applyFont="1" applyFill="1" applyBorder="1" applyAlignment="1">
      <alignment horizontal="center"/>
    </xf>
    <xf numFmtId="0" fontId="59" fillId="33" borderId="14" xfId="0" applyFont="1" applyFill="1" applyBorder="1" applyAlignment="1">
      <alignment/>
    </xf>
    <xf numFmtId="21" fontId="70" fillId="33" borderId="14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1" fontId="61" fillId="0" borderId="14" xfId="0" applyNumberFormat="1" applyFont="1" applyFill="1" applyBorder="1" applyAlignment="1">
      <alignment horizontal="center"/>
    </xf>
    <xf numFmtId="0" fontId="59" fillId="0" borderId="14" xfId="0" applyFont="1" applyFill="1" applyBorder="1" applyAlignment="1">
      <alignment/>
    </xf>
    <xf numFmtId="0" fontId="59" fillId="0" borderId="14" xfId="0" applyFont="1" applyFill="1" applyBorder="1" applyAlignment="1">
      <alignment horizontal="center"/>
    </xf>
    <xf numFmtId="21" fontId="70" fillId="0" borderId="14" xfId="0" applyNumberFormat="1" applyFont="1" applyBorder="1" applyAlignment="1">
      <alignment horizontal="center"/>
    </xf>
    <xf numFmtId="0" fontId="59" fillId="0" borderId="14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71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57421875" style="1" customWidth="1"/>
    <col min="2" max="2" width="6.421875" style="2" customWidth="1"/>
    <col min="3" max="3" width="21.7109375" style="18" customWidth="1"/>
    <col min="4" max="4" width="6.00390625" style="2" customWidth="1"/>
    <col min="5" max="5" width="7.28125" style="14" customWidth="1"/>
    <col min="6" max="6" width="24.140625" style="24" customWidth="1"/>
    <col min="7" max="7" width="5.7109375" style="4" customWidth="1"/>
    <col min="8" max="8" width="6.140625" style="4" customWidth="1"/>
    <col min="9" max="9" width="12.140625" style="22" customWidth="1"/>
    <col min="10" max="10" width="6.140625" style="5" hidden="1" customWidth="1"/>
    <col min="11" max="11" width="4.28125" style="6" hidden="1" customWidth="1"/>
    <col min="12" max="12" width="9.140625" style="7" customWidth="1"/>
    <col min="13" max="13" width="9.140625" style="29" customWidth="1"/>
    <col min="14" max="16384" width="9.140625" style="7" customWidth="1"/>
  </cols>
  <sheetData>
    <row r="1" spans="4:5" ht="0.75" customHeight="1">
      <c r="D1" s="2" t="s">
        <v>5</v>
      </c>
      <c r="E1" s="14">
        <v>2016</v>
      </c>
    </row>
    <row r="2" ht="0.75" customHeight="1"/>
    <row r="3" ht="0.75" customHeight="1"/>
    <row r="4" spans="1:13" s="9" customFormat="1" ht="29.25" customHeight="1">
      <c r="A4" s="105" t="s">
        <v>138</v>
      </c>
      <c r="B4" s="105"/>
      <c r="C4" s="105"/>
      <c r="D4" s="105"/>
      <c r="E4" s="105"/>
      <c r="F4" s="105"/>
      <c r="G4" s="105"/>
      <c r="H4" s="105"/>
      <c r="I4" s="105"/>
      <c r="J4" s="8"/>
      <c r="K4" s="6"/>
      <c r="M4" s="39"/>
    </row>
    <row r="5" spans="1:13" s="9" customFormat="1" ht="18.75" customHeight="1">
      <c r="A5" s="106" t="s">
        <v>6</v>
      </c>
      <c r="B5" s="106"/>
      <c r="C5" s="106"/>
      <c r="D5" s="106"/>
      <c r="E5" s="106"/>
      <c r="F5" s="106"/>
      <c r="G5" s="106"/>
      <c r="H5" s="106"/>
      <c r="I5" s="106"/>
      <c r="J5" s="8"/>
      <c r="K5" s="6"/>
      <c r="M5" s="39"/>
    </row>
    <row r="6" spans="2:5" ht="18.75" customHeight="1" thickBot="1">
      <c r="B6" s="10" t="s">
        <v>134</v>
      </c>
      <c r="E6" s="109" t="s">
        <v>148</v>
      </c>
    </row>
    <row r="7" spans="1:13" s="9" customFormat="1" ht="33.75" thickBot="1">
      <c r="A7" s="41" t="s">
        <v>126</v>
      </c>
      <c r="B7" s="89" t="s">
        <v>9</v>
      </c>
      <c r="C7" s="90" t="s">
        <v>136</v>
      </c>
      <c r="D7" s="91" t="s">
        <v>4</v>
      </c>
      <c r="E7" s="92" t="s">
        <v>7</v>
      </c>
      <c r="F7" s="93" t="s">
        <v>0</v>
      </c>
      <c r="G7" s="94" t="s">
        <v>8</v>
      </c>
      <c r="H7" s="95" t="s">
        <v>10</v>
      </c>
      <c r="I7" s="96" t="s">
        <v>1</v>
      </c>
      <c r="J7" s="82" t="s">
        <v>87</v>
      </c>
      <c r="K7" s="12" t="s">
        <v>89</v>
      </c>
      <c r="M7" s="39"/>
    </row>
    <row r="8" spans="1:13" s="44" customFormat="1" ht="16.5">
      <c r="A8" s="83">
        <v>1</v>
      </c>
      <c r="B8" s="84">
        <v>4</v>
      </c>
      <c r="C8" s="85" t="s">
        <v>88</v>
      </c>
      <c r="D8" s="84" t="s">
        <v>2</v>
      </c>
      <c r="E8" s="86">
        <v>1990</v>
      </c>
      <c r="F8" s="87" t="s">
        <v>90</v>
      </c>
      <c r="G8" s="83" t="str">
        <f aca="true" t="shared" si="0" ref="G8:G19">IF($D8="m",IF($E$1-$E8&gt;19,IF($E$1-$E8&lt;40,"A",IF($E$1-$E8&gt;49,IF($E$1-$E8&gt;59,IF($E$1-$E8&gt;69,"E","D"),"C"),"B")),"JM"),IF($E$1-$E8&gt;19,IF($E$1-$E8&lt;40,"F",IF($E$1-$E8&lt;50,"G","H")),"JŽ"))</f>
        <v>A</v>
      </c>
      <c r="H8" s="83">
        <f>COUNTIF(G$8:G8,G8)</f>
        <v>1</v>
      </c>
      <c r="I8" s="88">
        <v>0.02297453703703704</v>
      </c>
      <c r="J8" s="42"/>
      <c r="K8" s="43">
        <v>0</v>
      </c>
      <c r="M8" s="45"/>
    </row>
    <row r="9" spans="1:13" s="64" customFormat="1" ht="16.5">
      <c r="A9" s="63">
        <v>2</v>
      </c>
      <c r="B9" s="59">
        <v>28</v>
      </c>
      <c r="C9" s="60" t="s">
        <v>19</v>
      </c>
      <c r="D9" s="59" t="s">
        <v>2</v>
      </c>
      <c r="E9" s="59">
        <v>1993</v>
      </c>
      <c r="F9" s="61" t="s">
        <v>67</v>
      </c>
      <c r="G9" s="70" t="str">
        <f t="shared" si="0"/>
        <v>A</v>
      </c>
      <c r="H9" s="70">
        <f>COUNTIF(G$8:G9,G9)</f>
        <v>2</v>
      </c>
      <c r="I9" s="71">
        <v>0.024988425925925928</v>
      </c>
      <c r="J9" s="62" t="s">
        <v>85</v>
      </c>
      <c r="K9" s="63">
        <v>0</v>
      </c>
      <c r="M9" s="65"/>
    </row>
    <row r="10" spans="1:13" s="57" customFormat="1" ht="16.5">
      <c r="A10" s="72">
        <v>3</v>
      </c>
      <c r="B10" s="52">
        <v>78</v>
      </c>
      <c r="C10" s="53" t="s">
        <v>52</v>
      </c>
      <c r="D10" s="52" t="s">
        <v>2</v>
      </c>
      <c r="E10" s="52">
        <v>1983</v>
      </c>
      <c r="F10" s="54" t="s">
        <v>82</v>
      </c>
      <c r="G10" s="73" t="str">
        <f t="shared" si="0"/>
        <v>A</v>
      </c>
      <c r="H10" s="73">
        <f>COUNTIF(G$8:G10,G10)</f>
        <v>3</v>
      </c>
      <c r="I10" s="74">
        <v>0.025775462962962962</v>
      </c>
      <c r="J10" s="55" t="s">
        <v>86</v>
      </c>
      <c r="K10" s="56">
        <v>7</v>
      </c>
      <c r="M10" s="58"/>
    </row>
    <row r="11" spans="1:11" ht="16.5">
      <c r="A11" s="19">
        <v>4</v>
      </c>
      <c r="B11" s="13">
        <v>86</v>
      </c>
      <c r="C11" s="16" t="s">
        <v>12</v>
      </c>
      <c r="D11" s="13" t="s">
        <v>2</v>
      </c>
      <c r="E11" s="13">
        <v>1986</v>
      </c>
      <c r="F11" s="20" t="s">
        <v>61</v>
      </c>
      <c r="G11" s="78" t="str">
        <f t="shared" si="0"/>
        <v>A</v>
      </c>
      <c r="H11" s="78">
        <f>COUNTIF(G$8:G11,G11)</f>
        <v>4</v>
      </c>
      <c r="I11" s="79">
        <v>0.026782407407407408</v>
      </c>
      <c r="J11" s="11" t="s">
        <v>85</v>
      </c>
      <c r="K11" s="12">
        <v>0</v>
      </c>
    </row>
    <row r="12" spans="1:13" s="44" customFormat="1" ht="16.5">
      <c r="A12" s="43">
        <v>5</v>
      </c>
      <c r="B12" s="46">
        <v>74</v>
      </c>
      <c r="C12" s="47" t="s">
        <v>40</v>
      </c>
      <c r="D12" s="46" t="s">
        <v>2</v>
      </c>
      <c r="E12" s="46">
        <v>1973</v>
      </c>
      <c r="F12" s="48" t="s">
        <v>76</v>
      </c>
      <c r="G12" s="75" t="str">
        <f t="shared" si="0"/>
        <v>B</v>
      </c>
      <c r="H12" s="75">
        <f>COUNTIF(G$8:G12,G12)</f>
        <v>1</v>
      </c>
      <c r="I12" s="76">
        <v>0.027175925925925926</v>
      </c>
      <c r="J12" s="49" t="s">
        <v>85</v>
      </c>
      <c r="K12" s="23">
        <v>0</v>
      </c>
      <c r="M12" s="45"/>
    </row>
    <row r="13" spans="1:13" s="44" customFormat="1" ht="16.5">
      <c r="A13" s="23">
        <v>6</v>
      </c>
      <c r="B13" s="46">
        <v>11</v>
      </c>
      <c r="C13" s="47" t="s">
        <v>95</v>
      </c>
      <c r="D13" s="46" t="s">
        <v>2</v>
      </c>
      <c r="E13" s="46">
        <v>1961</v>
      </c>
      <c r="F13" s="48" t="s">
        <v>78</v>
      </c>
      <c r="G13" s="75" t="str">
        <f t="shared" si="0"/>
        <v>C</v>
      </c>
      <c r="H13" s="75">
        <f>COUNTIF(G$8:G13,G13)</f>
        <v>1</v>
      </c>
      <c r="I13" s="76">
        <v>0.027604166666666666</v>
      </c>
      <c r="J13" s="49" t="s">
        <v>86</v>
      </c>
      <c r="K13" s="23">
        <v>5</v>
      </c>
      <c r="M13" s="45"/>
    </row>
    <row r="14" spans="1:11" ht="16.5">
      <c r="A14" s="80">
        <v>7</v>
      </c>
      <c r="B14" s="13">
        <v>61</v>
      </c>
      <c r="C14" s="16" t="s">
        <v>113</v>
      </c>
      <c r="D14" s="13" t="s">
        <v>2</v>
      </c>
      <c r="E14" s="15">
        <v>1981</v>
      </c>
      <c r="F14" s="25" t="s">
        <v>112</v>
      </c>
      <c r="G14" s="78" t="str">
        <f t="shared" si="0"/>
        <v>A</v>
      </c>
      <c r="H14" s="78">
        <f>COUNTIF(G$8:G14,G14)</f>
        <v>5</v>
      </c>
      <c r="I14" s="79">
        <v>0.027800925925925923</v>
      </c>
      <c r="J14" s="11"/>
      <c r="K14" s="12">
        <v>7</v>
      </c>
    </row>
    <row r="15" spans="1:13" s="64" customFormat="1" ht="16.5">
      <c r="A15" s="63">
        <v>8</v>
      </c>
      <c r="B15" s="59">
        <v>52</v>
      </c>
      <c r="C15" s="60" t="s">
        <v>27</v>
      </c>
      <c r="D15" s="59" t="s">
        <v>2</v>
      </c>
      <c r="E15" s="59">
        <v>1970</v>
      </c>
      <c r="F15" s="61" t="s">
        <v>70</v>
      </c>
      <c r="G15" s="70" t="str">
        <f t="shared" si="0"/>
        <v>B</v>
      </c>
      <c r="H15" s="70">
        <f>COUNTIF(G$8:G15,G15)</f>
        <v>2</v>
      </c>
      <c r="I15" s="71">
        <v>0.02803240740740741</v>
      </c>
      <c r="J15" s="62" t="s">
        <v>85</v>
      </c>
      <c r="K15" s="63">
        <v>0</v>
      </c>
      <c r="M15" s="65"/>
    </row>
    <row r="16" spans="1:13" s="57" customFormat="1" ht="16.5">
      <c r="A16" s="72">
        <v>9</v>
      </c>
      <c r="B16" s="52">
        <v>50</v>
      </c>
      <c r="C16" s="53" t="s">
        <v>45</v>
      </c>
      <c r="D16" s="52" t="s">
        <v>2</v>
      </c>
      <c r="E16" s="52">
        <v>1967</v>
      </c>
      <c r="F16" s="54" t="s">
        <v>75</v>
      </c>
      <c r="G16" s="73" t="str">
        <f t="shared" si="0"/>
        <v>B</v>
      </c>
      <c r="H16" s="73">
        <f>COUNTIF(G$8:G16,G16)</f>
        <v>3</v>
      </c>
      <c r="I16" s="74">
        <v>0.028125</v>
      </c>
      <c r="J16" s="55" t="s">
        <v>86</v>
      </c>
      <c r="K16" s="56">
        <v>7</v>
      </c>
      <c r="M16" s="58"/>
    </row>
    <row r="17" spans="1:11" ht="16.5">
      <c r="A17" s="19">
        <v>10</v>
      </c>
      <c r="B17" s="13">
        <v>71</v>
      </c>
      <c r="C17" s="16" t="s">
        <v>116</v>
      </c>
      <c r="D17" s="13" t="s">
        <v>2</v>
      </c>
      <c r="E17" s="15">
        <v>1972</v>
      </c>
      <c r="F17" s="25" t="s">
        <v>117</v>
      </c>
      <c r="G17" s="78" t="str">
        <f t="shared" si="0"/>
        <v>B</v>
      </c>
      <c r="H17" s="78">
        <f>COUNTIF(G$8:G17,G17)</f>
        <v>4</v>
      </c>
      <c r="I17" s="79">
        <v>0.029386574074074075</v>
      </c>
      <c r="J17" s="11"/>
      <c r="K17" s="12">
        <v>7</v>
      </c>
    </row>
    <row r="18" spans="1:11" ht="16.5">
      <c r="A18" s="80">
        <v>11</v>
      </c>
      <c r="B18" s="13">
        <v>48</v>
      </c>
      <c r="C18" s="16" t="s">
        <v>30</v>
      </c>
      <c r="D18" s="13" t="s">
        <v>2</v>
      </c>
      <c r="E18" s="13">
        <v>1977</v>
      </c>
      <c r="F18" s="20" t="s">
        <v>75</v>
      </c>
      <c r="G18" s="78" t="str">
        <f t="shared" si="0"/>
        <v>A</v>
      </c>
      <c r="H18" s="78">
        <f>COUNTIF(G$8:G18,G18)</f>
        <v>6</v>
      </c>
      <c r="I18" s="79">
        <v>0.029594907407407407</v>
      </c>
      <c r="J18" s="11" t="s">
        <v>85</v>
      </c>
      <c r="K18" s="12">
        <v>0</v>
      </c>
    </row>
    <row r="19" spans="1:13" s="64" customFormat="1" ht="16.5">
      <c r="A19" s="63">
        <v>12</v>
      </c>
      <c r="B19" s="59">
        <v>92</v>
      </c>
      <c r="C19" s="60" t="s">
        <v>51</v>
      </c>
      <c r="D19" s="59" t="s">
        <v>2</v>
      </c>
      <c r="E19" s="59">
        <v>1960</v>
      </c>
      <c r="F19" s="61" t="s">
        <v>81</v>
      </c>
      <c r="G19" s="70" t="str">
        <f t="shared" si="0"/>
        <v>C</v>
      </c>
      <c r="H19" s="70">
        <f>COUNTIF(G$8:G19,G19)</f>
        <v>2</v>
      </c>
      <c r="I19" s="71">
        <v>0.029976851851851852</v>
      </c>
      <c r="J19" s="62" t="s">
        <v>86</v>
      </c>
      <c r="K19" s="63">
        <v>7</v>
      </c>
      <c r="M19" s="65"/>
    </row>
    <row r="20" spans="1:11" ht="16.5">
      <c r="A20" s="80">
        <v>13</v>
      </c>
      <c r="B20" s="13">
        <v>10</v>
      </c>
      <c r="C20" s="16" t="s">
        <v>16</v>
      </c>
      <c r="D20" s="13" t="s">
        <v>2</v>
      </c>
      <c r="E20" s="13">
        <v>1999</v>
      </c>
      <c r="F20" s="20" t="s">
        <v>65</v>
      </c>
      <c r="G20" s="78" t="s">
        <v>94</v>
      </c>
      <c r="H20" s="78">
        <f>COUNTIF(G$8:G20,G20)</f>
        <v>7</v>
      </c>
      <c r="I20" s="79">
        <v>0.030208333333333334</v>
      </c>
      <c r="J20" s="11" t="s">
        <v>86</v>
      </c>
      <c r="K20" s="12">
        <v>7</v>
      </c>
    </row>
    <row r="21" spans="1:11" ht="16.5">
      <c r="A21" s="19">
        <v>14</v>
      </c>
      <c r="B21" s="13">
        <v>40</v>
      </c>
      <c r="C21" s="16" t="s">
        <v>14</v>
      </c>
      <c r="D21" s="13" t="s">
        <v>2</v>
      </c>
      <c r="E21" s="13">
        <v>1985</v>
      </c>
      <c r="F21" s="20" t="s">
        <v>63</v>
      </c>
      <c r="G21" s="78" t="str">
        <f>IF($D21="m",IF($E$1-$E21&gt;19,IF($E$1-$E21&lt;40,"A",IF($E$1-$E21&gt;49,IF($E$1-$E21&gt;59,IF($E$1-$E21&gt;69,"E","D"),"C"),"B")),"JM"),IF($E$1-$E21&gt;19,IF($E$1-$E21&lt;40,"F",IF($E$1-$E21&lt;50,"G","H")),"JŽ"))</f>
        <v>A</v>
      </c>
      <c r="H21" s="78">
        <f>COUNTIF(G$8:G21,G21)</f>
        <v>8</v>
      </c>
      <c r="I21" s="81">
        <v>0.03025462962962963</v>
      </c>
      <c r="J21" s="11" t="s">
        <v>85</v>
      </c>
      <c r="K21" s="12">
        <v>0</v>
      </c>
    </row>
    <row r="22" spans="1:11" ht="16.5">
      <c r="A22" s="80">
        <v>15</v>
      </c>
      <c r="B22" s="13">
        <v>45</v>
      </c>
      <c r="C22" s="16" t="s">
        <v>39</v>
      </c>
      <c r="D22" s="13" t="s">
        <v>2</v>
      </c>
      <c r="E22" s="13">
        <v>1981</v>
      </c>
      <c r="F22" s="20" t="s">
        <v>75</v>
      </c>
      <c r="G22" s="78" t="str">
        <f>IF($D22="m",IF($E$1-$E22&gt;19,IF($E$1-$E22&lt;40,"A",IF($E$1-$E22&gt;49,IF($E$1-$E22&gt;59,IF($E$1-$E22&gt;69,"E","D"),"C"),"B")),"JM"),IF($E$1-$E22&gt;19,IF($E$1-$E22&lt;40,"F",IF($E$1-$E22&lt;50,"G","H")),"JŽ"))</f>
        <v>A</v>
      </c>
      <c r="H22" s="78">
        <f>COUNTIF(G$8:G22,G22)</f>
        <v>9</v>
      </c>
      <c r="I22" s="79">
        <v>0.03037037037037037</v>
      </c>
      <c r="J22" s="11" t="s">
        <v>85</v>
      </c>
      <c r="K22" s="12">
        <v>0</v>
      </c>
    </row>
    <row r="23" spans="1:11" ht="16.5">
      <c r="A23" s="19">
        <v>16</v>
      </c>
      <c r="B23" s="13">
        <v>81</v>
      </c>
      <c r="C23" s="16" t="s">
        <v>118</v>
      </c>
      <c r="D23" s="13" t="s">
        <v>2</v>
      </c>
      <c r="E23" s="15">
        <v>1981</v>
      </c>
      <c r="F23" s="25" t="s">
        <v>63</v>
      </c>
      <c r="G23" s="78" t="str">
        <f>IF($D23="m",IF($E$1-$E23&gt;19,IF($E$1-$E23&lt;40,"A",IF($E$1-$E23&gt;49,IF($E$1-$E23&gt;59,IF($E$1-$E23&gt;69,"E","D"),"C"),"B")),"JM"),IF($E$1-$E23&gt;19,IF($E$1-$E23&lt;40,"F",IF($E$1-$E23&lt;50,"G","H")),"JŽ"))</f>
        <v>A</v>
      </c>
      <c r="H23" s="78">
        <f>COUNTIF(G$8:G23,G23)</f>
        <v>10</v>
      </c>
      <c r="I23" s="79">
        <v>0.03043981481481482</v>
      </c>
      <c r="J23" s="11"/>
      <c r="K23" s="12">
        <v>7</v>
      </c>
    </row>
    <row r="24" spans="1:13" s="44" customFormat="1" ht="16.5">
      <c r="A24" s="23">
        <v>18</v>
      </c>
      <c r="B24" s="46">
        <v>91</v>
      </c>
      <c r="C24" s="47" t="s">
        <v>124</v>
      </c>
      <c r="D24" s="46" t="s">
        <v>2</v>
      </c>
      <c r="E24" s="50">
        <v>1950</v>
      </c>
      <c r="F24" s="51" t="s">
        <v>125</v>
      </c>
      <c r="G24" s="75" t="str">
        <f>IF($D24="m",IF($E$1-$E24&gt;19,IF($E$1-$E24&lt;40,"A",IF($E$1-$E24&gt;49,IF($E$1-$E24&gt;59,IF($E$1-$E24&gt;69,"E","D"),"C"),"B")),"JM"),IF($E$1-$E24&gt;19,IF($E$1-$E24&lt;40,"F",IF($E$1-$E24&lt;50,"G","H")),"JŽ"))</f>
        <v>D</v>
      </c>
      <c r="H24" s="75">
        <f>COUNTIF(G$8:G24,G24)</f>
        <v>1</v>
      </c>
      <c r="I24" s="76">
        <v>0.030590277777777775</v>
      </c>
      <c r="J24" s="49"/>
      <c r="K24" s="23">
        <v>7</v>
      </c>
      <c r="M24" s="45"/>
    </row>
    <row r="25" spans="1:13" s="44" customFormat="1" ht="16.5">
      <c r="A25" s="43">
        <v>17</v>
      </c>
      <c r="B25" s="46">
        <v>82</v>
      </c>
      <c r="C25" s="47" t="s">
        <v>119</v>
      </c>
      <c r="D25" s="46" t="s">
        <v>3</v>
      </c>
      <c r="E25" s="50">
        <v>1990</v>
      </c>
      <c r="F25" s="51" t="s">
        <v>120</v>
      </c>
      <c r="G25" s="75" t="str">
        <f>IF($D25="m",IF($E$1-$E25&gt;19,IF($E$1-$E25&lt;40,"A",IF($E$1-$E25&gt;49,IF($E$1-$E25&gt;59,IF($E$1-$E25&gt;69,"E","D"),"C"),"B")),"JM"),IF($E$1-$E25&gt;19,IF($E$1-$E25&lt;40,"F",IF($E$1-$E25&lt;50,"G","H")),"JŽ"))</f>
        <v>F</v>
      </c>
      <c r="H25" s="75">
        <f>COUNTIF(G$8:G25,G25)</f>
        <v>1</v>
      </c>
      <c r="I25" s="76">
        <v>0.030590277777777775</v>
      </c>
      <c r="J25" s="49"/>
      <c r="K25" s="23">
        <v>7</v>
      </c>
      <c r="M25" s="45"/>
    </row>
    <row r="26" spans="1:11" ht="16.5">
      <c r="A26" s="80">
        <v>19</v>
      </c>
      <c r="B26" s="13">
        <v>63</v>
      </c>
      <c r="C26" s="16" t="s">
        <v>26</v>
      </c>
      <c r="D26" s="13" t="s">
        <v>2</v>
      </c>
      <c r="E26" s="13">
        <v>1998</v>
      </c>
      <c r="F26" s="20" t="s">
        <v>62</v>
      </c>
      <c r="G26" s="78" t="s">
        <v>94</v>
      </c>
      <c r="H26" s="78">
        <f>COUNTIF(G$8:G26,G26)</f>
        <v>11</v>
      </c>
      <c r="I26" s="79">
        <v>0.030972222222222224</v>
      </c>
      <c r="J26" s="11" t="s">
        <v>85</v>
      </c>
      <c r="K26" s="12">
        <v>0</v>
      </c>
    </row>
    <row r="27" spans="1:11" ht="16.5">
      <c r="A27" s="19">
        <v>20</v>
      </c>
      <c r="B27" s="13">
        <v>64</v>
      </c>
      <c r="C27" s="16" t="s">
        <v>114</v>
      </c>
      <c r="D27" s="13" t="s">
        <v>2</v>
      </c>
      <c r="E27" s="15">
        <v>1990</v>
      </c>
      <c r="F27" s="25" t="s">
        <v>115</v>
      </c>
      <c r="G27" s="78" t="str">
        <f aca="true" t="shared" si="1" ref="G27:G43">IF($D27="m",IF($E$1-$E27&gt;19,IF($E$1-$E27&lt;40,"A",IF($E$1-$E27&gt;49,IF($E$1-$E27&gt;59,IF($E$1-$E27&gt;69,"E","D"),"C"),"B")),"JM"),IF($E$1-$E27&gt;19,IF($E$1-$E27&lt;40,"F",IF($E$1-$E27&lt;50,"G","H")),"JŽ"))</f>
        <v>A</v>
      </c>
      <c r="H27" s="78">
        <f>COUNTIF(G$8:G27,G27)</f>
        <v>12</v>
      </c>
      <c r="I27" s="79">
        <v>0.031111111111111107</v>
      </c>
      <c r="J27" s="11"/>
      <c r="K27" s="12">
        <v>7</v>
      </c>
    </row>
    <row r="28" spans="1:13" s="57" customFormat="1" ht="16.5">
      <c r="A28" s="72">
        <v>21</v>
      </c>
      <c r="B28" s="52">
        <v>70</v>
      </c>
      <c r="C28" s="53" t="s">
        <v>18</v>
      </c>
      <c r="D28" s="52" t="s">
        <v>2</v>
      </c>
      <c r="E28" s="52">
        <v>1966</v>
      </c>
      <c r="F28" s="54" t="s">
        <v>66</v>
      </c>
      <c r="G28" s="73" t="str">
        <f t="shared" si="1"/>
        <v>C</v>
      </c>
      <c r="H28" s="73">
        <f>COUNTIF(G$8:G28,G28)</f>
        <v>3</v>
      </c>
      <c r="I28" s="74">
        <v>0.031215277777777783</v>
      </c>
      <c r="J28" s="55" t="s">
        <v>85</v>
      </c>
      <c r="K28" s="56">
        <v>0</v>
      </c>
      <c r="M28" s="58"/>
    </row>
    <row r="29" spans="1:13" s="64" customFormat="1" ht="16.5">
      <c r="A29" s="63">
        <v>22</v>
      </c>
      <c r="B29" s="59">
        <v>31</v>
      </c>
      <c r="C29" s="60" t="s">
        <v>49</v>
      </c>
      <c r="D29" s="59" t="s">
        <v>3</v>
      </c>
      <c r="E29" s="59">
        <v>1980</v>
      </c>
      <c r="F29" s="61" t="s">
        <v>80</v>
      </c>
      <c r="G29" s="70" t="str">
        <f t="shared" si="1"/>
        <v>F</v>
      </c>
      <c r="H29" s="70">
        <f>COUNTIF(G$8:G29,G29)</f>
        <v>2</v>
      </c>
      <c r="I29" s="71">
        <v>0.031608796296296295</v>
      </c>
      <c r="J29" s="62" t="s">
        <v>85</v>
      </c>
      <c r="K29" s="63">
        <v>0</v>
      </c>
      <c r="M29" s="65"/>
    </row>
    <row r="30" spans="1:11" ht="16.5">
      <c r="A30" s="80">
        <v>23</v>
      </c>
      <c r="B30" s="13">
        <v>93</v>
      </c>
      <c r="C30" s="16" t="s">
        <v>31</v>
      </c>
      <c r="D30" s="13" t="s">
        <v>2</v>
      </c>
      <c r="E30" s="13">
        <v>1993</v>
      </c>
      <c r="F30" s="20" t="s">
        <v>73</v>
      </c>
      <c r="G30" s="78" t="str">
        <f t="shared" si="1"/>
        <v>A</v>
      </c>
      <c r="H30" s="78">
        <f>COUNTIF(G$8:G30,G30)</f>
        <v>13</v>
      </c>
      <c r="I30" s="79">
        <v>0.03172453703703703</v>
      </c>
      <c r="J30" s="11" t="s">
        <v>128</v>
      </c>
      <c r="K30" s="12"/>
    </row>
    <row r="31" spans="1:13" s="64" customFormat="1" ht="16.5">
      <c r="A31" s="63">
        <v>24</v>
      </c>
      <c r="B31" s="59">
        <v>23</v>
      </c>
      <c r="C31" s="60" t="s">
        <v>59</v>
      </c>
      <c r="D31" s="59" t="s">
        <v>2</v>
      </c>
      <c r="E31" s="59">
        <v>1955</v>
      </c>
      <c r="F31" s="61" t="s">
        <v>77</v>
      </c>
      <c r="G31" s="70" t="str">
        <f t="shared" si="1"/>
        <v>D</v>
      </c>
      <c r="H31" s="70">
        <f>COUNTIF(G$8:G31,G31)</f>
        <v>2</v>
      </c>
      <c r="I31" s="71">
        <v>0.03177083333333333</v>
      </c>
      <c r="J31" s="62" t="s">
        <v>85</v>
      </c>
      <c r="K31" s="63">
        <v>0</v>
      </c>
      <c r="M31" s="65"/>
    </row>
    <row r="32" spans="1:13" s="57" customFormat="1" ht="16.5">
      <c r="A32" s="72">
        <v>25</v>
      </c>
      <c r="B32" s="52">
        <v>17</v>
      </c>
      <c r="C32" s="53" t="s">
        <v>96</v>
      </c>
      <c r="D32" s="52" t="s">
        <v>3</v>
      </c>
      <c r="E32" s="66">
        <v>1990</v>
      </c>
      <c r="F32" s="67" t="s">
        <v>97</v>
      </c>
      <c r="G32" s="73" t="str">
        <f t="shared" si="1"/>
        <v>F</v>
      </c>
      <c r="H32" s="73">
        <f>COUNTIF(G$8:G32,G32)</f>
        <v>3</v>
      </c>
      <c r="I32" s="74">
        <v>0.03196759259259259</v>
      </c>
      <c r="J32" s="55"/>
      <c r="K32" s="56">
        <v>7</v>
      </c>
      <c r="M32" s="58"/>
    </row>
    <row r="33" spans="1:13" s="57" customFormat="1" ht="16.5">
      <c r="A33" s="56">
        <v>26</v>
      </c>
      <c r="B33" s="52">
        <v>22</v>
      </c>
      <c r="C33" s="53" t="s">
        <v>42</v>
      </c>
      <c r="D33" s="52" t="s">
        <v>2</v>
      </c>
      <c r="E33" s="52">
        <v>1949</v>
      </c>
      <c r="F33" s="54" t="s">
        <v>77</v>
      </c>
      <c r="G33" s="73" t="str">
        <f t="shared" si="1"/>
        <v>D</v>
      </c>
      <c r="H33" s="73">
        <f>COUNTIF(G$8:G33,G33)</f>
        <v>3</v>
      </c>
      <c r="I33" s="74">
        <v>0.03201388888888889</v>
      </c>
      <c r="J33" s="55" t="s">
        <v>85</v>
      </c>
      <c r="K33" s="56">
        <v>0</v>
      </c>
      <c r="M33" s="58"/>
    </row>
    <row r="34" spans="1:11" ht="16.5">
      <c r="A34" s="80">
        <v>27</v>
      </c>
      <c r="B34" s="13">
        <v>73</v>
      </c>
      <c r="C34" s="16" t="s">
        <v>33</v>
      </c>
      <c r="D34" s="13" t="s">
        <v>2</v>
      </c>
      <c r="E34" s="13">
        <v>1965</v>
      </c>
      <c r="F34" s="20" t="s">
        <v>66</v>
      </c>
      <c r="G34" s="78" t="str">
        <f t="shared" si="1"/>
        <v>C</v>
      </c>
      <c r="H34" s="78">
        <f>COUNTIF(G$8:G34,G34)</f>
        <v>4</v>
      </c>
      <c r="I34" s="79">
        <v>0.032326388888888884</v>
      </c>
      <c r="J34" s="11" t="s">
        <v>85</v>
      </c>
      <c r="K34" s="12">
        <v>0</v>
      </c>
    </row>
    <row r="35" spans="1:11" ht="16.5">
      <c r="A35" s="19">
        <v>28</v>
      </c>
      <c r="B35" s="13">
        <v>65</v>
      </c>
      <c r="C35" s="16" t="s">
        <v>32</v>
      </c>
      <c r="D35" s="13" t="s">
        <v>2</v>
      </c>
      <c r="E35" s="13">
        <v>1975</v>
      </c>
      <c r="F35" s="20" t="s">
        <v>74</v>
      </c>
      <c r="G35" s="78" t="str">
        <f t="shared" si="1"/>
        <v>B</v>
      </c>
      <c r="H35" s="78">
        <f>COUNTIF(G$8:G35,G35)</f>
        <v>5</v>
      </c>
      <c r="I35" s="79">
        <v>0.032546296296296295</v>
      </c>
      <c r="J35" s="11" t="s">
        <v>85</v>
      </c>
      <c r="K35" s="12">
        <v>0</v>
      </c>
    </row>
    <row r="36" spans="1:11" ht="16.5">
      <c r="A36" s="80">
        <v>29</v>
      </c>
      <c r="B36" s="13">
        <v>36</v>
      </c>
      <c r="C36" s="16" t="s">
        <v>56</v>
      </c>
      <c r="D36" s="13" t="s">
        <v>2</v>
      </c>
      <c r="E36" s="13">
        <v>1957</v>
      </c>
      <c r="F36" s="20" t="s">
        <v>64</v>
      </c>
      <c r="G36" s="78" t="str">
        <f t="shared" si="1"/>
        <v>C</v>
      </c>
      <c r="H36" s="78">
        <f>COUNTIF(G$8:G36,G36)</f>
        <v>5</v>
      </c>
      <c r="I36" s="79">
        <v>0.03314814814814815</v>
      </c>
      <c r="J36" s="11" t="s">
        <v>85</v>
      </c>
      <c r="K36" s="12">
        <v>0</v>
      </c>
    </row>
    <row r="37" spans="1:11" ht="16.5">
      <c r="A37" s="19">
        <v>30</v>
      </c>
      <c r="B37" s="13">
        <v>20</v>
      </c>
      <c r="C37" s="16" t="s">
        <v>43</v>
      </c>
      <c r="D37" s="13" t="s">
        <v>2</v>
      </c>
      <c r="E37" s="13">
        <v>1964</v>
      </c>
      <c r="F37" s="20" t="s">
        <v>65</v>
      </c>
      <c r="G37" s="78" t="str">
        <f t="shared" si="1"/>
        <v>C</v>
      </c>
      <c r="H37" s="78">
        <f>COUNTIF(G$8:G37,G37)</f>
        <v>6</v>
      </c>
      <c r="I37" s="79">
        <v>0.033310185185185186</v>
      </c>
      <c r="J37" s="11" t="s">
        <v>85</v>
      </c>
      <c r="K37" s="12">
        <v>0</v>
      </c>
    </row>
    <row r="38" spans="1:11" ht="16.5">
      <c r="A38" s="80">
        <v>31</v>
      </c>
      <c r="B38" s="13">
        <v>111</v>
      </c>
      <c r="C38" s="16" t="s">
        <v>129</v>
      </c>
      <c r="D38" s="13" t="s">
        <v>2</v>
      </c>
      <c r="E38" s="15">
        <v>1972</v>
      </c>
      <c r="F38" s="25" t="s">
        <v>100</v>
      </c>
      <c r="G38" s="78" t="str">
        <f t="shared" si="1"/>
        <v>B</v>
      </c>
      <c r="H38" s="78">
        <f>COUNTIF(G$8:G38,G38)</f>
        <v>6</v>
      </c>
      <c r="I38" s="79">
        <v>0.033680555555555554</v>
      </c>
      <c r="J38" s="11"/>
      <c r="K38" s="12">
        <v>7</v>
      </c>
    </row>
    <row r="39" spans="1:11" ht="16.5">
      <c r="A39" s="19">
        <v>32</v>
      </c>
      <c r="B39" s="13">
        <v>51</v>
      </c>
      <c r="C39" s="16" t="s">
        <v>139</v>
      </c>
      <c r="D39" s="13" t="s">
        <v>3</v>
      </c>
      <c r="E39" s="13">
        <v>1984</v>
      </c>
      <c r="F39" s="20" t="s">
        <v>68</v>
      </c>
      <c r="G39" s="78" t="str">
        <f t="shared" si="1"/>
        <v>F</v>
      </c>
      <c r="H39" s="78">
        <f>COUNTIF(G$8:G39,G39)</f>
        <v>4</v>
      </c>
      <c r="I39" s="79">
        <v>0.03381944444444445</v>
      </c>
      <c r="J39" s="11" t="s">
        <v>86</v>
      </c>
      <c r="K39" s="12">
        <v>7</v>
      </c>
    </row>
    <row r="40" spans="1:11" ht="16.5">
      <c r="A40" s="80">
        <v>33</v>
      </c>
      <c r="B40" s="13">
        <v>77</v>
      </c>
      <c r="C40" s="16" t="s">
        <v>21</v>
      </c>
      <c r="D40" s="13" t="s">
        <v>2</v>
      </c>
      <c r="E40" s="13">
        <v>1971</v>
      </c>
      <c r="F40" s="20" t="s">
        <v>69</v>
      </c>
      <c r="G40" s="78" t="str">
        <f t="shared" si="1"/>
        <v>B</v>
      </c>
      <c r="H40" s="78">
        <f>COUNTIF(G$8:G40,G40)</f>
        <v>7</v>
      </c>
      <c r="I40" s="79">
        <v>0.03391203703703704</v>
      </c>
      <c r="J40" s="11" t="s">
        <v>86</v>
      </c>
      <c r="K40" s="12">
        <v>7</v>
      </c>
    </row>
    <row r="41" spans="1:11" ht="16.5">
      <c r="A41" s="19">
        <v>34</v>
      </c>
      <c r="B41" s="13">
        <v>75</v>
      </c>
      <c r="C41" s="16" t="s">
        <v>41</v>
      </c>
      <c r="D41" s="13" t="s">
        <v>2</v>
      </c>
      <c r="E41" s="13">
        <v>1978</v>
      </c>
      <c r="F41" s="20" t="s">
        <v>62</v>
      </c>
      <c r="G41" s="78" t="str">
        <f t="shared" si="1"/>
        <v>A</v>
      </c>
      <c r="H41" s="78">
        <f>COUNTIF(G$8:G41,G41)</f>
        <v>14</v>
      </c>
      <c r="I41" s="79">
        <v>0.03396990740740741</v>
      </c>
      <c r="J41" s="11" t="s">
        <v>85</v>
      </c>
      <c r="K41" s="12">
        <v>0</v>
      </c>
    </row>
    <row r="42" spans="1:13" s="44" customFormat="1" ht="16.5">
      <c r="A42" s="43">
        <v>35</v>
      </c>
      <c r="B42" s="46">
        <v>5</v>
      </c>
      <c r="C42" s="47" t="s">
        <v>50</v>
      </c>
      <c r="D42" s="46" t="s">
        <v>3</v>
      </c>
      <c r="E42" s="46">
        <v>1958</v>
      </c>
      <c r="F42" s="48" t="s">
        <v>60</v>
      </c>
      <c r="G42" s="75" t="str">
        <f t="shared" si="1"/>
        <v>H</v>
      </c>
      <c r="H42" s="75">
        <f>COUNTIF(G$8:G42,G42)</f>
        <v>1</v>
      </c>
      <c r="I42" s="76">
        <v>0.03405092592592592</v>
      </c>
      <c r="J42" s="49" t="s">
        <v>85</v>
      </c>
      <c r="K42" s="23">
        <v>0</v>
      </c>
      <c r="M42" s="45"/>
    </row>
    <row r="43" spans="1:11" ht="16.5">
      <c r="A43" s="19">
        <v>36</v>
      </c>
      <c r="B43" s="13">
        <v>56</v>
      </c>
      <c r="C43" s="16" t="s">
        <v>106</v>
      </c>
      <c r="D43" s="13" t="s">
        <v>2</v>
      </c>
      <c r="E43" s="15">
        <v>1972</v>
      </c>
      <c r="F43" s="25" t="s">
        <v>107</v>
      </c>
      <c r="G43" s="78" t="str">
        <f t="shared" si="1"/>
        <v>B</v>
      </c>
      <c r="H43" s="78">
        <f>COUNTIF(G$8:G43,G43)</f>
        <v>8</v>
      </c>
      <c r="I43" s="79">
        <v>0.03416666666666667</v>
      </c>
      <c r="J43" s="11"/>
      <c r="K43" s="12">
        <v>7</v>
      </c>
    </row>
    <row r="44" spans="1:11" ht="16.5">
      <c r="A44" s="80">
        <v>37</v>
      </c>
      <c r="B44" s="13">
        <v>57</v>
      </c>
      <c r="C44" s="16" t="s">
        <v>108</v>
      </c>
      <c r="D44" s="13" t="s">
        <v>3</v>
      </c>
      <c r="E44" s="15">
        <v>1998</v>
      </c>
      <c r="F44" s="25" t="s">
        <v>107</v>
      </c>
      <c r="G44" s="78" t="s">
        <v>133</v>
      </c>
      <c r="H44" s="78">
        <f>COUNTIF(G$8:G44,G44)</f>
        <v>5</v>
      </c>
      <c r="I44" s="79">
        <v>0.03416666666666667</v>
      </c>
      <c r="J44" s="11"/>
      <c r="K44" s="19">
        <v>7</v>
      </c>
    </row>
    <row r="45" spans="1:13" ht="16.5">
      <c r="A45" s="19">
        <v>38</v>
      </c>
      <c r="B45" s="13">
        <v>66</v>
      </c>
      <c r="C45" s="16" t="s">
        <v>34</v>
      </c>
      <c r="D45" s="13" t="s">
        <v>2</v>
      </c>
      <c r="E45" s="13">
        <v>1969</v>
      </c>
      <c r="F45" s="20" t="s">
        <v>66</v>
      </c>
      <c r="G45" s="78" t="str">
        <f aca="true" t="shared" si="2" ref="G45:G64">IF($D45="m",IF($E$1-$E45&gt;19,IF($E$1-$E45&lt;40,"A",IF($E$1-$E45&gt;49,IF($E$1-$E45&gt;59,IF($E$1-$E45&gt;69,"E","D"),"C"),"B")),"JM"),IF($E$1-$E45&gt;19,IF($E$1-$E45&lt;40,"F",IF($E$1-$E45&lt;50,"G","H")),"JŽ"))</f>
        <v>B</v>
      </c>
      <c r="H45" s="78">
        <f>COUNTIF(G$8:G45,G45)</f>
        <v>9</v>
      </c>
      <c r="I45" s="79">
        <v>0.034212962962962966</v>
      </c>
      <c r="J45" s="11" t="s">
        <v>85</v>
      </c>
      <c r="K45" s="12">
        <v>0</v>
      </c>
      <c r="M45" s="31"/>
    </row>
    <row r="46" spans="1:13" s="64" customFormat="1" ht="16.5">
      <c r="A46" s="77">
        <v>39</v>
      </c>
      <c r="B46" s="59">
        <v>42</v>
      </c>
      <c r="C46" s="60" t="s">
        <v>57</v>
      </c>
      <c r="D46" s="59" t="s">
        <v>3</v>
      </c>
      <c r="E46" s="59">
        <v>1957</v>
      </c>
      <c r="F46" s="61" t="s">
        <v>83</v>
      </c>
      <c r="G46" s="70" t="str">
        <f t="shared" si="2"/>
        <v>H</v>
      </c>
      <c r="H46" s="70">
        <f>COUNTIF(G$8:G46,G46)</f>
        <v>2</v>
      </c>
      <c r="I46" s="71">
        <v>0.03454861111111111</v>
      </c>
      <c r="J46" s="62" t="s">
        <v>85</v>
      </c>
      <c r="K46" s="63">
        <v>0</v>
      </c>
      <c r="M46" s="65"/>
    </row>
    <row r="47" spans="1:11" ht="16.5">
      <c r="A47" s="19">
        <v>40</v>
      </c>
      <c r="B47" s="13">
        <v>2</v>
      </c>
      <c r="C47" s="16" t="s">
        <v>29</v>
      </c>
      <c r="D47" s="13" t="s">
        <v>2</v>
      </c>
      <c r="E47" s="13">
        <v>1985</v>
      </c>
      <c r="F47" s="20" t="s">
        <v>63</v>
      </c>
      <c r="G47" s="78" t="str">
        <f t="shared" si="2"/>
        <v>A</v>
      </c>
      <c r="H47" s="78">
        <f>COUNTIF(G$8:G47,G47)</f>
        <v>15</v>
      </c>
      <c r="I47" s="79">
        <v>0.0346412037037037</v>
      </c>
      <c r="J47" s="11" t="s">
        <v>85</v>
      </c>
      <c r="K47" s="12">
        <v>0</v>
      </c>
    </row>
    <row r="48" spans="1:11" ht="16.5">
      <c r="A48" s="80">
        <v>41</v>
      </c>
      <c r="B48" s="13">
        <v>9</v>
      </c>
      <c r="C48" s="16" t="s">
        <v>11</v>
      </c>
      <c r="D48" s="13" t="s">
        <v>2</v>
      </c>
      <c r="E48" s="13">
        <v>1953</v>
      </c>
      <c r="F48" s="20" t="s">
        <v>60</v>
      </c>
      <c r="G48" s="78" t="str">
        <f t="shared" si="2"/>
        <v>D</v>
      </c>
      <c r="H48" s="78">
        <f>COUNTIF(G$8:G48,G48)</f>
        <v>4</v>
      </c>
      <c r="I48" s="79">
        <v>0.034895833333333334</v>
      </c>
      <c r="J48" s="11" t="s">
        <v>85</v>
      </c>
      <c r="K48" s="12">
        <v>0</v>
      </c>
    </row>
    <row r="49" spans="1:11" ht="16.5">
      <c r="A49" s="19">
        <v>42</v>
      </c>
      <c r="B49" s="13">
        <v>90</v>
      </c>
      <c r="C49" s="16" t="s">
        <v>127</v>
      </c>
      <c r="D49" s="13" t="s">
        <v>2</v>
      </c>
      <c r="E49" s="15">
        <v>1952</v>
      </c>
      <c r="F49" s="25" t="s">
        <v>123</v>
      </c>
      <c r="G49" s="78" t="str">
        <f t="shared" si="2"/>
        <v>D</v>
      </c>
      <c r="H49" s="78">
        <f>COUNTIF(G$8:G49,G49)</f>
        <v>5</v>
      </c>
      <c r="I49" s="79">
        <v>0.03515046296296296</v>
      </c>
      <c r="J49" s="11"/>
      <c r="K49" s="12">
        <v>7</v>
      </c>
    </row>
    <row r="50" spans="1:11" ht="16.5">
      <c r="A50" s="80">
        <v>43</v>
      </c>
      <c r="B50" s="13">
        <v>88</v>
      </c>
      <c r="C50" s="16" t="s">
        <v>58</v>
      </c>
      <c r="D50" s="13" t="s">
        <v>2</v>
      </c>
      <c r="E50" s="13">
        <v>1986</v>
      </c>
      <c r="F50" s="20" t="s">
        <v>84</v>
      </c>
      <c r="G50" s="78" t="str">
        <f t="shared" si="2"/>
        <v>A</v>
      </c>
      <c r="H50" s="78">
        <f>COUNTIF(G$8:G50,G50)</f>
        <v>16</v>
      </c>
      <c r="I50" s="79">
        <v>0.03553240740740741</v>
      </c>
      <c r="J50" s="11" t="s">
        <v>86</v>
      </c>
      <c r="K50" s="12">
        <v>7</v>
      </c>
    </row>
    <row r="51" spans="1:11" ht="16.5">
      <c r="A51" s="19">
        <v>44</v>
      </c>
      <c r="B51" s="13">
        <v>12</v>
      </c>
      <c r="C51" s="16" t="s">
        <v>38</v>
      </c>
      <c r="D51" s="13" t="s">
        <v>2</v>
      </c>
      <c r="E51" s="13">
        <v>1954</v>
      </c>
      <c r="F51" s="20" t="s">
        <v>60</v>
      </c>
      <c r="G51" s="78" t="str">
        <f t="shared" si="2"/>
        <v>D</v>
      </c>
      <c r="H51" s="78">
        <f>COUNTIF(G$8:G51,G51)</f>
        <v>6</v>
      </c>
      <c r="I51" s="79">
        <v>0.035740740740740747</v>
      </c>
      <c r="J51" s="11" t="s">
        <v>85</v>
      </c>
      <c r="K51" s="12">
        <v>0</v>
      </c>
    </row>
    <row r="52" spans="1:13" s="57" customFormat="1" ht="16.5">
      <c r="A52" s="72">
        <v>45</v>
      </c>
      <c r="B52" s="52">
        <v>29</v>
      </c>
      <c r="C52" s="53" t="s">
        <v>15</v>
      </c>
      <c r="D52" s="52" t="s">
        <v>3</v>
      </c>
      <c r="E52" s="52">
        <v>1963</v>
      </c>
      <c r="F52" s="54" t="s">
        <v>64</v>
      </c>
      <c r="G52" s="73" t="str">
        <f t="shared" si="2"/>
        <v>H</v>
      </c>
      <c r="H52" s="73">
        <f>COUNTIF(G$8:G52,G52)</f>
        <v>3</v>
      </c>
      <c r="I52" s="74">
        <v>0.03596064814814815</v>
      </c>
      <c r="J52" s="55" t="s">
        <v>85</v>
      </c>
      <c r="K52" s="56">
        <v>0</v>
      </c>
      <c r="M52" s="58"/>
    </row>
    <row r="53" spans="1:11" ht="16.5">
      <c r="A53" s="19">
        <v>46</v>
      </c>
      <c r="B53" s="13">
        <v>21</v>
      </c>
      <c r="C53" s="16" t="s">
        <v>98</v>
      </c>
      <c r="D53" s="13" t="s">
        <v>2</v>
      </c>
      <c r="E53" s="15">
        <v>1966</v>
      </c>
      <c r="F53" s="25" t="s">
        <v>68</v>
      </c>
      <c r="G53" s="78" t="str">
        <f t="shared" si="2"/>
        <v>C</v>
      </c>
      <c r="H53" s="78">
        <f>COUNTIF(G$8:G53,G53)</f>
        <v>7</v>
      </c>
      <c r="I53" s="79">
        <v>0.03605324074074074</v>
      </c>
      <c r="J53" s="11"/>
      <c r="K53" s="12">
        <v>7</v>
      </c>
    </row>
    <row r="54" spans="1:11" ht="16.5">
      <c r="A54" s="80">
        <v>47</v>
      </c>
      <c r="B54" s="13">
        <v>76</v>
      </c>
      <c r="C54" s="16" t="s">
        <v>47</v>
      </c>
      <c r="D54" s="13" t="s">
        <v>2</v>
      </c>
      <c r="E54" s="13">
        <v>1961</v>
      </c>
      <c r="F54" s="20" t="s">
        <v>79</v>
      </c>
      <c r="G54" s="78" t="str">
        <f t="shared" si="2"/>
        <v>C</v>
      </c>
      <c r="H54" s="78">
        <f>COUNTIF(G$8:G54,G54)</f>
        <v>8</v>
      </c>
      <c r="I54" s="79">
        <v>0.03605324074074074</v>
      </c>
      <c r="J54" s="11" t="s">
        <v>85</v>
      </c>
      <c r="K54" s="12">
        <v>0</v>
      </c>
    </row>
    <row r="55" spans="1:11" ht="16.5">
      <c r="A55" s="19">
        <v>48</v>
      </c>
      <c r="B55" s="13">
        <v>13</v>
      </c>
      <c r="C55" s="16" t="s">
        <v>48</v>
      </c>
      <c r="D55" s="13" t="s">
        <v>2</v>
      </c>
      <c r="E55" s="13">
        <v>1959</v>
      </c>
      <c r="F55" s="20" t="s">
        <v>62</v>
      </c>
      <c r="G55" s="78" t="str">
        <f t="shared" si="2"/>
        <v>C</v>
      </c>
      <c r="H55" s="78">
        <f>COUNTIF(G$8:G55,G55)</f>
        <v>9</v>
      </c>
      <c r="I55" s="79">
        <v>0.03607638888888889</v>
      </c>
      <c r="J55" s="11" t="s">
        <v>86</v>
      </c>
      <c r="K55" s="12">
        <v>7</v>
      </c>
    </row>
    <row r="56" spans="1:13" s="44" customFormat="1" ht="16.5">
      <c r="A56" s="43">
        <v>49</v>
      </c>
      <c r="B56" s="46">
        <v>15</v>
      </c>
      <c r="C56" s="47" t="s">
        <v>28</v>
      </c>
      <c r="D56" s="46" t="s">
        <v>3</v>
      </c>
      <c r="E56" s="46">
        <v>1967</v>
      </c>
      <c r="F56" s="48" t="s">
        <v>71</v>
      </c>
      <c r="G56" s="75" t="str">
        <f t="shared" si="2"/>
        <v>G</v>
      </c>
      <c r="H56" s="75">
        <f>COUNTIF(G$8:G56,G56)</f>
        <v>1</v>
      </c>
      <c r="I56" s="76">
        <v>0.036284722222222225</v>
      </c>
      <c r="J56" s="49" t="s">
        <v>86</v>
      </c>
      <c r="K56" s="23">
        <v>7</v>
      </c>
      <c r="M56" s="45"/>
    </row>
    <row r="57" spans="1:11" ht="16.5">
      <c r="A57" s="19">
        <v>50</v>
      </c>
      <c r="B57" s="13">
        <v>24</v>
      </c>
      <c r="C57" s="16" t="s">
        <v>99</v>
      </c>
      <c r="D57" s="13" t="s">
        <v>2</v>
      </c>
      <c r="E57" s="15">
        <v>1978</v>
      </c>
      <c r="F57" s="25" t="s">
        <v>100</v>
      </c>
      <c r="G57" s="78" t="str">
        <f t="shared" si="2"/>
        <v>A</v>
      </c>
      <c r="H57" s="78">
        <f>COUNTIF(G$8:G57,G57)</f>
        <v>17</v>
      </c>
      <c r="I57" s="79">
        <v>0.03644675925925926</v>
      </c>
      <c r="J57" s="11"/>
      <c r="K57" s="12">
        <v>7</v>
      </c>
    </row>
    <row r="58" spans="1:11" ht="16.5">
      <c r="A58" s="80">
        <v>51</v>
      </c>
      <c r="B58" s="13">
        <v>44</v>
      </c>
      <c r="C58" s="16" t="s">
        <v>102</v>
      </c>
      <c r="D58" s="13" t="s">
        <v>2</v>
      </c>
      <c r="E58" s="15">
        <v>1968</v>
      </c>
      <c r="F58" s="25" t="s">
        <v>73</v>
      </c>
      <c r="G58" s="78" t="str">
        <f t="shared" si="2"/>
        <v>B</v>
      </c>
      <c r="H58" s="78">
        <f>COUNTIF(G$8:G58,G58)</f>
        <v>10</v>
      </c>
      <c r="I58" s="79">
        <v>0.03652777777777778</v>
      </c>
      <c r="J58" s="11"/>
      <c r="K58" s="12">
        <v>7</v>
      </c>
    </row>
    <row r="59" spans="1:11" ht="16.5">
      <c r="A59" s="19">
        <v>52</v>
      </c>
      <c r="B59" s="13">
        <v>69</v>
      </c>
      <c r="C59" s="16" t="s">
        <v>46</v>
      </c>
      <c r="D59" s="13" t="s">
        <v>2</v>
      </c>
      <c r="E59" s="13">
        <v>1978</v>
      </c>
      <c r="F59" s="20" t="s">
        <v>66</v>
      </c>
      <c r="G59" s="78" t="str">
        <f t="shared" si="2"/>
        <v>A</v>
      </c>
      <c r="H59" s="78">
        <f>COUNTIF(G$8:G59,G59)</f>
        <v>18</v>
      </c>
      <c r="I59" s="79">
        <v>0.03666666666666667</v>
      </c>
      <c r="J59" s="11" t="s">
        <v>85</v>
      </c>
      <c r="K59" s="12">
        <v>0</v>
      </c>
    </row>
    <row r="60" spans="1:11" ht="16.5">
      <c r="A60" s="80">
        <v>53</v>
      </c>
      <c r="B60" s="13">
        <v>26</v>
      </c>
      <c r="C60" s="16" t="s">
        <v>53</v>
      </c>
      <c r="D60" s="13" t="s">
        <v>2</v>
      </c>
      <c r="E60" s="13">
        <v>1988</v>
      </c>
      <c r="F60" s="20" t="s">
        <v>65</v>
      </c>
      <c r="G60" s="78" t="str">
        <f t="shared" si="2"/>
        <v>A</v>
      </c>
      <c r="H60" s="78">
        <f>COUNTIF(G$8:G60,G60)</f>
        <v>19</v>
      </c>
      <c r="I60" s="79">
        <v>0.03668981481481482</v>
      </c>
      <c r="J60" s="11" t="s">
        <v>85</v>
      </c>
      <c r="K60" s="12">
        <v>0</v>
      </c>
    </row>
    <row r="61" spans="1:11" ht="16.5">
      <c r="A61" s="19">
        <v>54</v>
      </c>
      <c r="B61" s="13">
        <v>84</v>
      </c>
      <c r="C61" s="16" t="s">
        <v>36</v>
      </c>
      <c r="D61" s="13" t="s">
        <v>2</v>
      </c>
      <c r="E61" s="13">
        <v>1988</v>
      </c>
      <c r="F61" s="20" t="s">
        <v>66</v>
      </c>
      <c r="G61" s="78" t="str">
        <f t="shared" si="2"/>
        <v>A</v>
      </c>
      <c r="H61" s="78">
        <f>COUNTIF(G$8:G61,G61)</f>
        <v>20</v>
      </c>
      <c r="I61" s="79">
        <v>0.03673611111111111</v>
      </c>
      <c r="J61" s="11" t="s">
        <v>85</v>
      </c>
      <c r="K61" s="12">
        <v>0</v>
      </c>
    </row>
    <row r="62" spans="1:11" ht="16.5">
      <c r="A62" s="80">
        <v>55</v>
      </c>
      <c r="B62" s="13">
        <v>14</v>
      </c>
      <c r="C62" s="16" t="s">
        <v>37</v>
      </c>
      <c r="D62" s="13" t="s">
        <v>2</v>
      </c>
      <c r="E62" s="13">
        <v>1963</v>
      </c>
      <c r="F62" s="20" t="s">
        <v>71</v>
      </c>
      <c r="G62" s="78" t="str">
        <f t="shared" si="2"/>
        <v>C</v>
      </c>
      <c r="H62" s="78">
        <f>COUNTIF(G$8:G62,G62)</f>
        <v>10</v>
      </c>
      <c r="I62" s="79">
        <v>0.036759259259259255</v>
      </c>
      <c r="J62" s="11" t="s">
        <v>86</v>
      </c>
      <c r="K62" s="12">
        <v>7</v>
      </c>
    </row>
    <row r="63" spans="1:11" ht="16.5">
      <c r="A63" s="19">
        <v>56</v>
      </c>
      <c r="B63" s="13">
        <v>54</v>
      </c>
      <c r="C63" s="16" t="s">
        <v>104</v>
      </c>
      <c r="D63" s="13" t="s">
        <v>2</v>
      </c>
      <c r="E63" s="15">
        <v>1980</v>
      </c>
      <c r="F63" s="25" t="s">
        <v>72</v>
      </c>
      <c r="G63" s="78" t="str">
        <f t="shared" si="2"/>
        <v>A</v>
      </c>
      <c r="H63" s="78">
        <f>COUNTIF(G$8:G63,G63)</f>
        <v>21</v>
      </c>
      <c r="I63" s="79">
        <v>0.036898148148148145</v>
      </c>
      <c r="J63" s="11"/>
      <c r="K63" s="12">
        <v>7</v>
      </c>
    </row>
    <row r="64" spans="1:11" ht="16.5">
      <c r="A64" s="80">
        <v>57</v>
      </c>
      <c r="B64" s="13">
        <v>55</v>
      </c>
      <c r="C64" s="16" t="s">
        <v>105</v>
      </c>
      <c r="D64" s="13" t="s">
        <v>3</v>
      </c>
      <c r="E64" s="15">
        <v>1979</v>
      </c>
      <c r="F64" s="25" t="s">
        <v>72</v>
      </c>
      <c r="G64" s="78" t="str">
        <f t="shared" si="2"/>
        <v>F</v>
      </c>
      <c r="H64" s="78">
        <f>COUNTIF(G$8:G64,G64)</f>
        <v>6</v>
      </c>
      <c r="I64" s="79">
        <v>0.036898148148148145</v>
      </c>
      <c r="J64" s="11"/>
      <c r="K64" s="12">
        <v>7</v>
      </c>
    </row>
    <row r="65" spans="1:11" ht="16.5">
      <c r="A65" s="19">
        <v>58</v>
      </c>
      <c r="B65" s="13">
        <v>58</v>
      </c>
      <c r="C65" s="16" t="s">
        <v>109</v>
      </c>
      <c r="D65" s="13" t="s">
        <v>3</v>
      </c>
      <c r="E65" s="15">
        <v>1997</v>
      </c>
      <c r="F65" s="25" t="s">
        <v>107</v>
      </c>
      <c r="G65" s="78" t="s">
        <v>133</v>
      </c>
      <c r="H65" s="78">
        <f>COUNTIF(G$8:G65,G65)</f>
        <v>7</v>
      </c>
      <c r="I65" s="79">
        <v>0.03697916666666667</v>
      </c>
      <c r="J65" s="11"/>
      <c r="K65" s="19">
        <v>7</v>
      </c>
    </row>
    <row r="66" spans="1:13" s="64" customFormat="1" ht="16.5">
      <c r="A66" s="77">
        <v>59</v>
      </c>
      <c r="B66" s="59">
        <v>68</v>
      </c>
      <c r="C66" s="60" t="s">
        <v>25</v>
      </c>
      <c r="D66" s="59" t="s">
        <v>3</v>
      </c>
      <c r="E66" s="59">
        <v>1968</v>
      </c>
      <c r="F66" s="61" t="s">
        <v>66</v>
      </c>
      <c r="G66" s="70" t="str">
        <f>IF($D66="m",IF($E$1-$E66&gt;19,IF($E$1-$E66&lt;40,"A",IF($E$1-$E66&gt;49,IF($E$1-$E66&gt;59,IF($E$1-$E66&gt;69,"E","D"),"C"),"B")),"JM"),IF($E$1-$E66&gt;19,IF($E$1-$E66&lt;40,"F",IF($E$1-$E66&lt;50,"G","H")),"JŽ"))</f>
        <v>G</v>
      </c>
      <c r="H66" s="70">
        <f>COUNTIF(G$8:G66,G66)</f>
        <v>2</v>
      </c>
      <c r="I66" s="71">
        <v>0.0371875</v>
      </c>
      <c r="J66" s="62" t="s">
        <v>85</v>
      </c>
      <c r="K66" s="63">
        <v>0</v>
      </c>
      <c r="M66" s="65"/>
    </row>
    <row r="67" spans="1:13" s="57" customFormat="1" ht="16.5">
      <c r="A67" s="56">
        <v>60</v>
      </c>
      <c r="B67" s="52">
        <v>43</v>
      </c>
      <c r="C67" s="53" t="s">
        <v>101</v>
      </c>
      <c r="D67" s="52" t="s">
        <v>3</v>
      </c>
      <c r="E67" s="66">
        <v>1971</v>
      </c>
      <c r="F67" s="67" t="s">
        <v>73</v>
      </c>
      <c r="G67" s="73" t="str">
        <f>IF($D67="m",IF($E$1-$E67&gt;19,IF($E$1-$E67&lt;40,"A",IF($E$1-$E67&gt;49,IF($E$1-$E67&gt;59,IF($E$1-$E67&gt;69,"E","D"),"C"),"B")),"JM"),IF($E$1-$E67&gt;19,IF($E$1-$E67&lt;40,"F",IF($E$1-$E67&lt;50,"G","H")),"JŽ"))</f>
        <v>G</v>
      </c>
      <c r="H67" s="73">
        <f>COUNTIF(G$8:G67,G67)</f>
        <v>3</v>
      </c>
      <c r="I67" s="74">
        <v>0.03732638888888889</v>
      </c>
      <c r="J67" s="55"/>
      <c r="K67" s="56">
        <v>7</v>
      </c>
      <c r="M67" s="58"/>
    </row>
    <row r="68" spans="1:11" ht="16.5">
      <c r="A68" s="80">
        <v>61</v>
      </c>
      <c r="B68" s="13">
        <v>83</v>
      </c>
      <c r="C68" s="16" t="s">
        <v>121</v>
      </c>
      <c r="D68" s="13" t="s">
        <v>2</v>
      </c>
      <c r="E68" s="15">
        <v>1991</v>
      </c>
      <c r="F68" s="25" t="s">
        <v>122</v>
      </c>
      <c r="G68" s="78" t="str">
        <f>IF($D68="m",IF($E$1-$E68&gt;19,IF($E$1-$E68&lt;40,"A",IF($E$1-$E68&gt;49,IF($E$1-$E68&gt;59,IF($E$1-$E68&gt;69,"E","D"),"C"),"B")),"JM"),IF($E$1-$E68&gt;19,IF($E$1-$E68&lt;40,"F",IF($E$1-$E68&lt;50,"G","H")),"JŽ"))</f>
        <v>A</v>
      </c>
      <c r="H68" s="78">
        <f>COUNTIF(G$8:G68,G68)</f>
        <v>22</v>
      </c>
      <c r="I68" s="79">
        <v>0.03736111111111111</v>
      </c>
      <c r="J68" s="11"/>
      <c r="K68" s="12">
        <v>7</v>
      </c>
    </row>
    <row r="69" spans="1:11" ht="16.5">
      <c r="A69" s="19">
        <v>62</v>
      </c>
      <c r="B69" s="13">
        <v>59</v>
      </c>
      <c r="C69" s="16" t="s">
        <v>110</v>
      </c>
      <c r="D69" s="13" t="s">
        <v>3</v>
      </c>
      <c r="E69" s="15">
        <v>1999</v>
      </c>
      <c r="F69" s="25" t="s">
        <v>107</v>
      </c>
      <c r="G69" s="78" t="s">
        <v>133</v>
      </c>
      <c r="H69" s="78">
        <f>COUNTIF(G$8:G69,G69)</f>
        <v>8</v>
      </c>
      <c r="I69" s="79">
        <v>0.03756944444444445</v>
      </c>
      <c r="J69" s="11"/>
      <c r="K69" s="19">
        <v>7</v>
      </c>
    </row>
    <row r="70" spans="1:11" ht="16.5">
      <c r="A70" s="80">
        <v>63</v>
      </c>
      <c r="B70" s="13">
        <v>60</v>
      </c>
      <c r="C70" s="16" t="s">
        <v>111</v>
      </c>
      <c r="D70" s="13" t="s">
        <v>3</v>
      </c>
      <c r="E70" s="15">
        <v>1983</v>
      </c>
      <c r="F70" s="25" t="s">
        <v>112</v>
      </c>
      <c r="G70" s="78" t="str">
        <f>IF($D70="m",IF($E$1-$E70&gt;19,IF($E$1-$E70&lt;40,"A",IF($E$1-$E70&gt;49,IF($E$1-$E70&gt;59,IF($E$1-$E70&gt;69,"E","D"),"C"),"B")),"JM"),IF($E$1-$E70&gt;19,IF($E$1-$E70&lt;40,"F",IF($E$1-$E70&lt;50,"G","H")),"JŽ"))</f>
        <v>F</v>
      </c>
      <c r="H70" s="78">
        <f>COUNTIF(G$8:G70,G70)</f>
        <v>9</v>
      </c>
      <c r="I70" s="79">
        <v>0.03806712962962963</v>
      </c>
      <c r="J70" s="11"/>
      <c r="K70" s="12">
        <v>7</v>
      </c>
    </row>
    <row r="71" spans="1:11" ht="16.5">
      <c r="A71" s="19">
        <v>64</v>
      </c>
      <c r="B71" s="13">
        <v>107</v>
      </c>
      <c r="C71" s="16" t="s">
        <v>13</v>
      </c>
      <c r="D71" s="13" t="s">
        <v>3</v>
      </c>
      <c r="E71" s="13">
        <v>1990</v>
      </c>
      <c r="F71" s="20" t="s">
        <v>62</v>
      </c>
      <c r="G71" s="78" t="str">
        <f>IF($D71="m",IF($E$1-$E71&gt;19,IF($E$1-$E71&lt;40,"A",IF($E$1-$E71&gt;49,IF($E$1-$E71&gt;59,IF($E$1-$E71&gt;69,"E","D"),"C"),"B")),"JM"),IF($E$1-$E71&gt;19,IF($E$1-$E71&lt;40,"F",IF($E$1-$E71&lt;50,"G","H")),"JŽ"))</f>
        <v>F</v>
      </c>
      <c r="H71" s="78">
        <f>COUNTIF(G$8:G71,G71)</f>
        <v>10</v>
      </c>
      <c r="I71" s="79">
        <v>0.03826388888888889</v>
      </c>
      <c r="J71" s="11" t="s">
        <v>85</v>
      </c>
      <c r="K71" s="12">
        <v>0</v>
      </c>
    </row>
    <row r="72" spans="1:11" ht="16.5">
      <c r="A72" s="80">
        <v>65</v>
      </c>
      <c r="B72" s="13">
        <v>49</v>
      </c>
      <c r="C72" s="16" t="s">
        <v>103</v>
      </c>
      <c r="D72" s="13" t="s">
        <v>3</v>
      </c>
      <c r="E72" s="15">
        <v>1981</v>
      </c>
      <c r="F72" s="25" t="s">
        <v>75</v>
      </c>
      <c r="G72" s="78" t="str">
        <f>IF($D72="m",IF($E$1-$E72&gt;19,IF($E$1-$E72&lt;40,"A",IF($E$1-$E72&gt;49,IF($E$1-$E72&gt;59,IF($E$1-$E72&gt;69,"E","D"),"C"),"B")),"JM"),IF($E$1-$E72&gt;19,IF($E$1-$E72&lt;40,"F",IF($E$1-$E72&lt;50,"G","H")),"JŽ"))</f>
        <v>F</v>
      </c>
      <c r="H72" s="78">
        <f>COUNTIF(G$8:G72,G72)</f>
        <v>11</v>
      </c>
      <c r="I72" s="79">
        <v>0.03892361111111111</v>
      </c>
      <c r="J72" s="11"/>
      <c r="K72" s="12">
        <v>7</v>
      </c>
    </row>
    <row r="73" spans="1:11" ht="16.5">
      <c r="A73" s="19">
        <v>66</v>
      </c>
      <c r="B73" s="13">
        <v>6</v>
      </c>
      <c r="C73" s="16" t="s">
        <v>91</v>
      </c>
      <c r="D73" s="13" t="s">
        <v>2</v>
      </c>
      <c r="E73" s="15">
        <v>1975</v>
      </c>
      <c r="F73" s="25" t="s">
        <v>92</v>
      </c>
      <c r="G73" s="78" t="str">
        <f>IF($D73="m",IF($E$1-$E73&gt;19,IF($E$1-$E73&lt;40,"A",IF($E$1-$E73&gt;49,IF($E$1-$E73&gt;59,IF($E$1-$E73&gt;69,"E","D"),"C"),"B")),"JM"),IF($E$1-$E73&gt;19,IF($E$1-$E73&lt;40,"F",IF($E$1-$E73&lt;50,"G","H")),"JŽ"))</f>
        <v>B</v>
      </c>
      <c r="H73" s="78">
        <f>COUNTIF(G$8:G73,G73)</f>
        <v>11</v>
      </c>
      <c r="I73" s="79">
        <v>0.039074074074074074</v>
      </c>
      <c r="J73" s="11"/>
      <c r="K73" s="12">
        <v>7</v>
      </c>
    </row>
    <row r="74" spans="1:13" s="17" customFormat="1" ht="16.5">
      <c r="A74" s="80">
        <v>67</v>
      </c>
      <c r="B74" s="13">
        <v>87</v>
      </c>
      <c r="C74" s="16" t="s">
        <v>55</v>
      </c>
      <c r="D74" s="13" t="s">
        <v>2</v>
      </c>
      <c r="E74" s="13">
        <v>1989</v>
      </c>
      <c r="F74" s="20" t="s">
        <v>66</v>
      </c>
      <c r="G74" s="78" t="str">
        <f>IF($D74="m",IF($E$1-$E74&gt;19,IF($E$1-$E74&lt;40,"A",IF($E$1-$E74&gt;49,IF($E$1-$E74&gt;59,IF($E$1-$E74&gt;69,"E","D"),"C"),"B")),"JM"),IF($E$1-$E74&gt;19,IF($E$1-$E74&lt;40,"F",IF($E$1-$E74&lt;50,"G","H")),"JŽ"))</f>
        <v>A</v>
      </c>
      <c r="H74" s="78">
        <f>COUNTIF(G$8:G74,G74)</f>
        <v>23</v>
      </c>
      <c r="I74" s="79">
        <v>0.03922453703703704</v>
      </c>
      <c r="J74" s="11" t="s">
        <v>85</v>
      </c>
      <c r="K74" s="12">
        <v>0</v>
      </c>
      <c r="M74" s="40"/>
    </row>
    <row r="75" spans="1:11" ht="16.5">
      <c r="A75" s="19">
        <v>68</v>
      </c>
      <c r="B75" s="13">
        <v>7</v>
      </c>
      <c r="C75" s="16" t="s">
        <v>93</v>
      </c>
      <c r="D75" s="13" t="s">
        <v>3</v>
      </c>
      <c r="E75" s="15">
        <v>1998</v>
      </c>
      <c r="F75" s="25" t="s">
        <v>65</v>
      </c>
      <c r="G75" s="78" t="s">
        <v>133</v>
      </c>
      <c r="H75" s="78">
        <f>COUNTIF(G$8:G75,G75)</f>
        <v>12</v>
      </c>
      <c r="I75" s="79">
        <v>0.039837962962962964</v>
      </c>
      <c r="J75" s="11"/>
      <c r="K75" s="12">
        <v>7</v>
      </c>
    </row>
    <row r="76" spans="1:11" ht="16.5">
      <c r="A76" s="80">
        <v>69</v>
      </c>
      <c r="B76" s="13">
        <v>85</v>
      </c>
      <c r="C76" s="16" t="s">
        <v>22</v>
      </c>
      <c r="D76" s="13" t="s">
        <v>2</v>
      </c>
      <c r="E76" s="13">
        <v>1986</v>
      </c>
      <c r="F76" s="20" t="s">
        <v>66</v>
      </c>
      <c r="G76" s="78" t="str">
        <f aca="true" t="shared" si="3" ref="G76:G83">IF($D76="m",IF($E$1-$E76&gt;19,IF($E$1-$E76&lt;40,"A",IF($E$1-$E76&gt;49,IF($E$1-$E76&gt;59,IF($E$1-$E76&gt;69,"E","D"),"C"),"B")),"JM"),IF($E$1-$E76&gt;19,IF($E$1-$E76&lt;40,"F",IF($E$1-$E76&lt;50,"G","H")),"JŽ"))</f>
        <v>A</v>
      </c>
      <c r="H76" s="78">
        <f>COUNTIF(G$8:G76,G76)</f>
        <v>24</v>
      </c>
      <c r="I76" s="79">
        <v>0.03991898148148148</v>
      </c>
      <c r="J76" s="11" t="s">
        <v>85</v>
      </c>
      <c r="K76" s="12">
        <v>0</v>
      </c>
    </row>
    <row r="77" spans="1:11" ht="16.5">
      <c r="A77" s="19">
        <v>70</v>
      </c>
      <c r="B77" s="13">
        <v>67</v>
      </c>
      <c r="C77" s="16" t="s">
        <v>35</v>
      </c>
      <c r="D77" s="13" t="s">
        <v>2</v>
      </c>
      <c r="E77" s="13">
        <v>1978</v>
      </c>
      <c r="F77" s="20" t="s">
        <v>66</v>
      </c>
      <c r="G77" s="78" t="str">
        <f t="shared" si="3"/>
        <v>A</v>
      </c>
      <c r="H77" s="78">
        <f>COUNTIF(G$8:G77,G77)</f>
        <v>25</v>
      </c>
      <c r="I77" s="79">
        <v>0.040428240740740744</v>
      </c>
      <c r="J77" s="11" t="s">
        <v>85</v>
      </c>
      <c r="K77" s="12">
        <v>0</v>
      </c>
    </row>
    <row r="78" spans="1:11" ht="16.5">
      <c r="A78" s="80">
        <v>71</v>
      </c>
      <c r="B78" s="13">
        <v>27</v>
      </c>
      <c r="C78" s="16" t="s">
        <v>54</v>
      </c>
      <c r="D78" s="13" t="s">
        <v>2</v>
      </c>
      <c r="E78" s="13">
        <v>1991</v>
      </c>
      <c r="F78" s="20" t="s">
        <v>65</v>
      </c>
      <c r="G78" s="78" t="str">
        <f t="shared" si="3"/>
        <v>A</v>
      </c>
      <c r="H78" s="78">
        <f>COUNTIF(G$8:G78,G78)</f>
        <v>26</v>
      </c>
      <c r="I78" s="79">
        <v>0.0416550925925926</v>
      </c>
      <c r="J78" s="11" t="s">
        <v>85</v>
      </c>
      <c r="K78" s="12">
        <v>0</v>
      </c>
    </row>
    <row r="79" spans="1:11" ht="16.5">
      <c r="A79" s="19">
        <v>72</v>
      </c>
      <c r="B79" s="13">
        <v>37</v>
      </c>
      <c r="C79" s="16" t="s">
        <v>24</v>
      </c>
      <c r="D79" s="13" t="s">
        <v>3</v>
      </c>
      <c r="E79" s="13">
        <v>1972</v>
      </c>
      <c r="F79" s="20" t="s">
        <v>69</v>
      </c>
      <c r="G79" s="78" t="str">
        <f t="shared" si="3"/>
        <v>G</v>
      </c>
      <c r="H79" s="78">
        <f>COUNTIF(G$8:G79,G79)</f>
        <v>4</v>
      </c>
      <c r="I79" s="79">
        <v>0.042025462962962966</v>
      </c>
      <c r="J79" s="11" t="s">
        <v>85</v>
      </c>
      <c r="K79" s="12">
        <v>0</v>
      </c>
    </row>
    <row r="80" spans="1:11" ht="16.5">
      <c r="A80" s="80">
        <v>73</v>
      </c>
      <c r="B80" s="13">
        <v>38</v>
      </c>
      <c r="C80" s="16" t="s">
        <v>23</v>
      </c>
      <c r="D80" s="13" t="s">
        <v>2</v>
      </c>
      <c r="E80" s="13">
        <v>1969</v>
      </c>
      <c r="F80" s="20" t="s">
        <v>69</v>
      </c>
      <c r="G80" s="78" t="str">
        <f t="shared" si="3"/>
        <v>B</v>
      </c>
      <c r="H80" s="78">
        <f>COUNTIF(G$8:G80,G80)</f>
        <v>12</v>
      </c>
      <c r="I80" s="79">
        <v>0.043738425925925924</v>
      </c>
      <c r="J80" s="11" t="s">
        <v>85</v>
      </c>
      <c r="K80" s="12">
        <v>0</v>
      </c>
    </row>
    <row r="81" spans="1:11" ht="16.5">
      <c r="A81" s="19">
        <v>74</v>
      </c>
      <c r="B81" s="13">
        <v>89</v>
      </c>
      <c r="C81" s="16" t="s">
        <v>44</v>
      </c>
      <c r="D81" s="13" t="s">
        <v>3</v>
      </c>
      <c r="E81" s="13">
        <v>1992</v>
      </c>
      <c r="F81" s="20" t="s">
        <v>66</v>
      </c>
      <c r="G81" s="78" t="str">
        <f t="shared" si="3"/>
        <v>F</v>
      </c>
      <c r="H81" s="78">
        <f>COUNTIF(G$8:G81,G81)</f>
        <v>13</v>
      </c>
      <c r="I81" s="79">
        <v>0.044652777777777784</v>
      </c>
      <c r="J81" s="11" t="s">
        <v>85</v>
      </c>
      <c r="K81" s="12">
        <v>0</v>
      </c>
    </row>
    <row r="82" spans="1:11" ht="16.5">
      <c r="A82" s="80">
        <v>75</v>
      </c>
      <c r="B82" s="13">
        <v>19</v>
      </c>
      <c r="C82" s="16" t="s">
        <v>20</v>
      </c>
      <c r="D82" s="13" t="s">
        <v>3</v>
      </c>
      <c r="E82" s="13">
        <v>1963</v>
      </c>
      <c r="F82" s="20" t="s">
        <v>65</v>
      </c>
      <c r="G82" s="78" t="str">
        <f t="shared" si="3"/>
        <v>H</v>
      </c>
      <c r="H82" s="78">
        <f>COUNTIF(G$8:G82,G82)</f>
        <v>4</v>
      </c>
      <c r="I82" s="79">
        <v>0.05077546296296296</v>
      </c>
      <c r="J82" s="11" t="s">
        <v>85</v>
      </c>
      <c r="K82" s="12">
        <v>0</v>
      </c>
    </row>
    <row r="83" spans="1:11" ht="16.5">
      <c r="A83" s="19">
        <v>76</v>
      </c>
      <c r="B83" s="13">
        <v>25</v>
      </c>
      <c r="C83" s="16" t="s">
        <v>17</v>
      </c>
      <c r="D83" s="13" t="s">
        <v>2</v>
      </c>
      <c r="E83" s="13">
        <v>1990</v>
      </c>
      <c r="F83" s="20" t="s">
        <v>65</v>
      </c>
      <c r="G83" s="78" t="str">
        <f t="shared" si="3"/>
        <v>A</v>
      </c>
      <c r="H83" s="78">
        <f>COUNTIF(G$8:G83,G83)</f>
        <v>27</v>
      </c>
      <c r="I83" s="79" t="s">
        <v>132</v>
      </c>
      <c r="J83" s="11" t="s">
        <v>85</v>
      </c>
      <c r="K83" s="12">
        <v>0</v>
      </c>
    </row>
    <row r="84" spans="1:11" ht="16.5">
      <c r="A84" s="26"/>
      <c r="B84" s="27"/>
      <c r="C84" s="28"/>
      <c r="D84" s="27"/>
      <c r="E84" s="27"/>
      <c r="F84" s="29"/>
      <c r="G84" s="30"/>
      <c r="H84" s="30"/>
      <c r="I84" s="31"/>
      <c r="J84" s="32"/>
      <c r="K84" s="33"/>
    </row>
    <row r="85" spans="1:11" ht="16.5">
      <c r="A85" s="19">
        <v>1</v>
      </c>
      <c r="B85" s="13">
        <v>99</v>
      </c>
      <c r="C85" s="16" t="s">
        <v>131</v>
      </c>
      <c r="D85" s="13" t="s">
        <v>2</v>
      </c>
      <c r="E85" s="13"/>
      <c r="F85" s="20"/>
      <c r="G85" s="78"/>
      <c r="H85" s="78"/>
      <c r="I85" s="79">
        <v>0.02951388888888889</v>
      </c>
      <c r="J85" s="34"/>
      <c r="K85" s="35"/>
    </row>
    <row r="87" spans="1:5" ht="16.5" customHeight="1">
      <c r="A87" s="107" t="s">
        <v>135</v>
      </c>
      <c r="B87" s="107"/>
      <c r="C87" s="107"/>
      <c r="D87" s="107"/>
      <c r="E87" s="107"/>
    </row>
    <row r="88" spans="1:5" ht="16.5" customHeight="1">
      <c r="A88" s="107" t="s">
        <v>130</v>
      </c>
      <c r="B88" s="107"/>
      <c r="C88" s="107"/>
      <c r="D88" s="107"/>
      <c r="E88" s="107"/>
    </row>
  </sheetData>
  <sheetProtection/>
  <mergeCells count="4">
    <mergeCell ref="A4:I4"/>
    <mergeCell ref="A5:I5"/>
    <mergeCell ref="A87:E87"/>
    <mergeCell ref="A88:E88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.57421875" style="6" customWidth="1"/>
    <col min="2" max="2" width="6.421875" style="10" customWidth="1"/>
    <col min="3" max="3" width="21.7109375" style="3" customWidth="1"/>
    <col min="4" max="4" width="6.00390625" style="10" customWidth="1"/>
    <col min="5" max="5" width="7.28125" style="36" customWidth="1"/>
    <col min="6" max="6" width="24.140625" style="37" customWidth="1"/>
    <col min="7" max="7" width="5.7109375" style="38" customWidth="1"/>
    <col min="8" max="8" width="6.140625" style="38" hidden="1" customWidth="1"/>
    <col min="9" max="9" width="12.140625" style="21" customWidth="1"/>
    <col min="10" max="10" width="6.140625" style="8" hidden="1" customWidth="1"/>
    <col min="11" max="11" width="4.28125" style="6" hidden="1" customWidth="1"/>
    <col min="12" max="12" width="0" style="9" hidden="1" customWidth="1"/>
    <col min="13" max="16384" width="9.140625" style="9" customWidth="1"/>
  </cols>
  <sheetData>
    <row r="1" spans="4:5" ht="0.75" customHeight="1">
      <c r="D1" s="10" t="s">
        <v>5</v>
      </c>
      <c r="E1" s="36">
        <v>2016</v>
      </c>
    </row>
    <row r="2" ht="0.75" customHeight="1"/>
    <row r="3" ht="0.75" customHeight="1"/>
    <row r="4" spans="1:9" ht="29.25" customHeight="1">
      <c r="A4" s="108" t="s">
        <v>137</v>
      </c>
      <c r="B4" s="108"/>
      <c r="C4" s="108"/>
      <c r="D4" s="108"/>
      <c r="E4" s="108"/>
      <c r="F4" s="108"/>
      <c r="G4" s="108"/>
      <c r="H4" s="108"/>
      <c r="I4" s="108"/>
    </row>
    <row r="5" spans="1:9" ht="18.75" customHeight="1">
      <c r="A5" s="106" t="s">
        <v>6</v>
      </c>
      <c r="B5" s="106"/>
      <c r="C5" s="106"/>
      <c r="D5" s="106"/>
      <c r="E5" s="106"/>
      <c r="F5" s="106"/>
      <c r="G5" s="106"/>
      <c r="H5" s="106"/>
      <c r="I5" s="106"/>
    </row>
    <row r="6" spans="2:3" ht="24.75" customHeight="1" thickBot="1">
      <c r="B6" s="10" t="s">
        <v>134</v>
      </c>
      <c r="C6" s="10" t="s">
        <v>140</v>
      </c>
    </row>
    <row r="7" spans="1:11" ht="33.75" thickBot="1">
      <c r="A7" s="41" t="s">
        <v>126</v>
      </c>
      <c r="B7" s="89" t="s">
        <v>9</v>
      </c>
      <c r="C7" s="90" t="s">
        <v>136</v>
      </c>
      <c r="D7" s="91" t="s">
        <v>4</v>
      </c>
      <c r="E7" s="92" t="s">
        <v>7</v>
      </c>
      <c r="F7" s="93" t="s">
        <v>0</v>
      </c>
      <c r="G7" s="94" t="s">
        <v>8</v>
      </c>
      <c r="H7" s="95" t="s">
        <v>10</v>
      </c>
      <c r="I7" s="96" t="s">
        <v>1</v>
      </c>
      <c r="J7" s="82" t="s">
        <v>87</v>
      </c>
      <c r="K7" s="12" t="s">
        <v>89</v>
      </c>
    </row>
    <row r="8" spans="1:11" s="44" customFormat="1" ht="16.5">
      <c r="A8" s="83">
        <v>1</v>
      </c>
      <c r="B8" s="84">
        <v>4</v>
      </c>
      <c r="C8" s="85" t="s">
        <v>88</v>
      </c>
      <c r="D8" s="84" t="s">
        <v>2</v>
      </c>
      <c r="E8" s="86">
        <v>1990</v>
      </c>
      <c r="F8" s="87" t="s">
        <v>90</v>
      </c>
      <c r="G8" s="83" t="str">
        <f>IF($D8="m",IF($E$1-$E8&gt;19,IF($E$1-$E8&lt;40,"A",IF($E$1-$E8&gt;49,IF($E$1-$E8&gt;59,IF($E$1-$E8&gt;69,"E","D"),"C"),"B")),"JM"),IF($E$1-$E8&gt;19,IF($E$1-$E8&lt;40,"F",IF($E$1-$E8&lt;50,"G","H")),"JŽ"))</f>
        <v>A</v>
      </c>
      <c r="H8" s="83">
        <f>COUNTIF(G$8:G8,G8)</f>
        <v>1</v>
      </c>
      <c r="I8" s="88">
        <v>0.02297453703703704</v>
      </c>
      <c r="J8" s="42"/>
      <c r="K8" s="43">
        <v>0</v>
      </c>
    </row>
    <row r="9" spans="1:11" s="64" customFormat="1" ht="16.5">
      <c r="A9" s="63">
        <v>2</v>
      </c>
      <c r="B9" s="59">
        <v>28</v>
      </c>
      <c r="C9" s="60" t="s">
        <v>19</v>
      </c>
      <c r="D9" s="59" t="s">
        <v>2</v>
      </c>
      <c r="E9" s="59">
        <v>1993</v>
      </c>
      <c r="F9" s="61" t="s">
        <v>67</v>
      </c>
      <c r="G9" s="70" t="str">
        <f>IF($D9="m",IF($E$1-$E9&gt;19,IF($E$1-$E9&lt;40,"A",IF($E$1-$E9&gt;49,IF($E$1-$E9&gt;59,IF($E$1-$E9&gt;69,"E","D"),"C"),"B")),"JM"),IF($E$1-$E9&gt;19,IF($E$1-$E9&lt;40,"F",IF($E$1-$E9&lt;50,"G","H")),"JŽ"))</f>
        <v>A</v>
      </c>
      <c r="H9" s="70">
        <f>COUNTIF(G$8:G9,G9)</f>
        <v>2</v>
      </c>
      <c r="I9" s="71">
        <v>0.024988425925925928</v>
      </c>
      <c r="J9" s="62" t="s">
        <v>85</v>
      </c>
      <c r="K9" s="63">
        <v>0</v>
      </c>
    </row>
    <row r="10" spans="1:11" s="57" customFormat="1" ht="16.5">
      <c r="A10" s="72">
        <v>3</v>
      </c>
      <c r="B10" s="52">
        <v>78</v>
      </c>
      <c r="C10" s="53" t="s">
        <v>52</v>
      </c>
      <c r="D10" s="52" t="s">
        <v>2</v>
      </c>
      <c r="E10" s="52">
        <v>1983</v>
      </c>
      <c r="F10" s="54" t="s">
        <v>82</v>
      </c>
      <c r="G10" s="73" t="str">
        <f>IF($D10="m",IF($E$1-$E10&gt;19,IF($E$1-$E10&lt;40,"A",IF($E$1-$E10&gt;49,IF($E$1-$E10&gt;59,IF($E$1-$E10&gt;69,"E","D"),"C"),"B")),"JM"),IF($E$1-$E10&gt;19,IF($E$1-$E10&lt;40,"F",IF($E$1-$E10&lt;50,"G","H")),"JŽ"))</f>
        <v>A</v>
      </c>
      <c r="H10" s="73">
        <f>COUNTIF(G$8:G10,G10)</f>
        <v>3</v>
      </c>
      <c r="I10" s="74">
        <v>0.025775462962962962</v>
      </c>
      <c r="J10" s="55" t="s">
        <v>86</v>
      </c>
      <c r="K10" s="56">
        <v>7</v>
      </c>
    </row>
    <row r="11" ht="16.5" customHeight="1" thickBot="1">
      <c r="C11" s="3" t="s">
        <v>141</v>
      </c>
    </row>
    <row r="12" spans="1:11" ht="33.75" thickBot="1">
      <c r="A12" s="41" t="s">
        <v>126</v>
      </c>
      <c r="B12" s="89" t="s">
        <v>9</v>
      </c>
      <c r="C12" s="90" t="s">
        <v>136</v>
      </c>
      <c r="D12" s="91" t="s">
        <v>4</v>
      </c>
      <c r="E12" s="92" t="s">
        <v>7</v>
      </c>
      <c r="F12" s="93" t="s">
        <v>0</v>
      </c>
      <c r="G12" s="94" t="s">
        <v>8</v>
      </c>
      <c r="H12" s="95" t="s">
        <v>10</v>
      </c>
      <c r="I12" s="96" t="s">
        <v>1</v>
      </c>
      <c r="J12" s="82" t="s">
        <v>87</v>
      </c>
      <c r="K12" s="12" t="s">
        <v>89</v>
      </c>
    </row>
    <row r="13" spans="1:11" s="44" customFormat="1" ht="16.5">
      <c r="A13" s="97">
        <v>1</v>
      </c>
      <c r="B13" s="98">
        <v>86</v>
      </c>
      <c r="C13" s="99" t="s">
        <v>12</v>
      </c>
      <c r="D13" s="98" t="s">
        <v>2</v>
      </c>
      <c r="E13" s="98">
        <v>1986</v>
      </c>
      <c r="F13" s="104" t="s">
        <v>61</v>
      </c>
      <c r="G13" s="102" t="str">
        <f>IF($D13="m",IF($E$1-$E13&gt;19,IF($E$1-$E13&lt;40,"A",IF($E$1-$E13&gt;49,IF($E$1-$E13&gt;59,IF($E$1-$E13&gt;69,"E","D"),"C"),"B")),"JM"),IF($E$1-$E13&gt;19,IF($E$1-$E13&lt;40,"F",IF($E$1-$E13&lt;50,"G","H")),"JŽ"))</f>
        <v>A</v>
      </c>
      <c r="H13" s="102">
        <f>COUNTIF(G$8:G13,G13)</f>
        <v>4</v>
      </c>
      <c r="I13" s="103">
        <v>0.026782407407407408</v>
      </c>
      <c r="J13" s="49" t="s">
        <v>85</v>
      </c>
      <c r="K13" s="23">
        <v>0</v>
      </c>
    </row>
    <row r="14" spans="1:11" s="64" customFormat="1" ht="16.5">
      <c r="A14" s="77">
        <v>2</v>
      </c>
      <c r="B14" s="59">
        <v>61</v>
      </c>
      <c r="C14" s="60" t="s">
        <v>113</v>
      </c>
      <c r="D14" s="59" t="s">
        <v>2</v>
      </c>
      <c r="E14" s="68">
        <v>1981</v>
      </c>
      <c r="F14" s="69" t="s">
        <v>112</v>
      </c>
      <c r="G14" s="70" t="str">
        <f>IF($D14="m",IF($E$1-$E14&gt;19,IF($E$1-$E14&lt;40,"A",IF($E$1-$E14&gt;49,IF($E$1-$E14&gt;59,IF($E$1-$E14&gt;69,"E","D"),"C"),"B")),"JM"),IF($E$1-$E14&gt;19,IF($E$1-$E14&lt;40,"F",IF($E$1-$E14&lt;50,"G","H")),"JŽ"))</f>
        <v>A</v>
      </c>
      <c r="H14" s="70">
        <f>COUNTIF(G$8:G14,G14)</f>
        <v>5</v>
      </c>
      <c r="I14" s="71">
        <v>0.027800925925925923</v>
      </c>
      <c r="J14" s="62"/>
      <c r="K14" s="63">
        <v>7</v>
      </c>
    </row>
    <row r="15" spans="1:11" s="57" customFormat="1" ht="16.5">
      <c r="A15" s="72">
        <v>3</v>
      </c>
      <c r="B15" s="52">
        <v>48</v>
      </c>
      <c r="C15" s="53" t="s">
        <v>30</v>
      </c>
      <c r="D15" s="52" t="s">
        <v>2</v>
      </c>
      <c r="E15" s="52">
        <v>1977</v>
      </c>
      <c r="F15" s="20" t="s">
        <v>75</v>
      </c>
      <c r="G15" s="73" t="str">
        <f>IF($D15="m",IF($E$1-$E15&gt;19,IF($E$1-$E15&lt;40,"A",IF($E$1-$E15&gt;49,IF($E$1-$E15&gt;59,IF($E$1-$E15&gt;69,"E","D"),"C"),"B")),"JM"),IF($E$1-$E15&gt;19,IF($E$1-$E15&lt;40,"F",IF($E$1-$E15&lt;50,"G","H")),"JŽ"))</f>
        <v>A</v>
      </c>
      <c r="H15" s="73">
        <f>COUNTIF(G$8:G15,G15)</f>
        <v>6</v>
      </c>
      <c r="I15" s="74">
        <v>0.029594907407407407</v>
      </c>
      <c r="J15" s="55" t="s">
        <v>85</v>
      </c>
      <c r="K15" s="56">
        <v>0</v>
      </c>
    </row>
    <row r="16" ht="16.5" customHeight="1" thickBot="1">
      <c r="C16" s="3" t="s">
        <v>142</v>
      </c>
    </row>
    <row r="17" spans="1:11" ht="33.75" thickBot="1">
      <c r="A17" s="41" t="s">
        <v>126</v>
      </c>
      <c r="B17" s="89" t="s">
        <v>9</v>
      </c>
      <c r="C17" s="90" t="s">
        <v>136</v>
      </c>
      <c r="D17" s="91" t="s">
        <v>4</v>
      </c>
      <c r="E17" s="92" t="s">
        <v>7</v>
      </c>
      <c r="F17" s="93" t="s">
        <v>0</v>
      </c>
      <c r="G17" s="94" t="s">
        <v>8</v>
      </c>
      <c r="H17" s="95" t="s">
        <v>10</v>
      </c>
      <c r="I17" s="96" t="s">
        <v>1</v>
      </c>
      <c r="J17" s="82" t="s">
        <v>87</v>
      </c>
      <c r="K17" s="12" t="s">
        <v>89</v>
      </c>
    </row>
    <row r="18" spans="1:11" s="44" customFormat="1" ht="16.5">
      <c r="A18" s="83">
        <v>1</v>
      </c>
      <c r="B18" s="98">
        <v>74</v>
      </c>
      <c r="C18" s="99" t="s">
        <v>40</v>
      </c>
      <c r="D18" s="98" t="s">
        <v>2</v>
      </c>
      <c r="E18" s="98">
        <v>1973</v>
      </c>
      <c r="F18" s="104" t="s">
        <v>76</v>
      </c>
      <c r="G18" s="102" t="str">
        <f>IF($D18="m",IF($E$1-$E18&gt;19,IF($E$1-$E18&lt;40,"A",IF($E$1-$E18&gt;49,IF($E$1-$E18&gt;59,IF($E$1-$E18&gt;69,"E","D"),"C"),"B")),"JM"),IF($E$1-$E18&gt;19,IF($E$1-$E18&lt;40,"F",IF($E$1-$E18&lt;50,"G","H")),"JŽ"))</f>
        <v>B</v>
      </c>
      <c r="H18" s="102">
        <f>COUNTIF(G$8:G18,G18)</f>
        <v>1</v>
      </c>
      <c r="I18" s="103">
        <v>0.027175925925925926</v>
      </c>
      <c r="J18" s="49" t="s">
        <v>85</v>
      </c>
      <c r="K18" s="23">
        <v>0</v>
      </c>
    </row>
    <row r="19" spans="1:11" s="64" customFormat="1" ht="16.5">
      <c r="A19" s="63">
        <v>2</v>
      </c>
      <c r="B19" s="59">
        <v>52</v>
      </c>
      <c r="C19" s="60" t="s">
        <v>27</v>
      </c>
      <c r="D19" s="59" t="s">
        <v>2</v>
      </c>
      <c r="E19" s="59">
        <v>1970</v>
      </c>
      <c r="F19" s="61" t="s">
        <v>70</v>
      </c>
      <c r="G19" s="70" t="str">
        <f>IF($D19="m",IF($E$1-$E19&gt;19,IF($E$1-$E19&lt;40,"A",IF($E$1-$E19&gt;49,IF($E$1-$E19&gt;59,IF($E$1-$E19&gt;69,"E","D"),"C"),"B")),"JM"),IF($E$1-$E19&gt;19,IF($E$1-$E19&lt;40,"F",IF($E$1-$E19&lt;50,"G","H")),"JŽ"))</f>
        <v>B</v>
      </c>
      <c r="H19" s="70">
        <f>COUNTIF(G$8:G19,G19)</f>
        <v>2</v>
      </c>
      <c r="I19" s="71">
        <v>0.02803240740740741</v>
      </c>
      <c r="J19" s="62" t="s">
        <v>85</v>
      </c>
      <c r="K19" s="63">
        <v>0</v>
      </c>
    </row>
    <row r="20" spans="1:11" s="57" customFormat="1" ht="16.5">
      <c r="A20" s="72">
        <v>3</v>
      </c>
      <c r="B20" s="52">
        <v>50</v>
      </c>
      <c r="C20" s="53" t="s">
        <v>45</v>
      </c>
      <c r="D20" s="52" t="s">
        <v>2</v>
      </c>
      <c r="E20" s="52">
        <v>1967</v>
      </c>
      <c r="F20" s="54" t="s">
        <v>75</v>
      </c>
      <c r="G20" s="73" t="str">
        <f>IF($D20="m",IF($E$1-$E20&gt;19,IF($E$1-$E20&lt;40,"A",IF($E$1-$E20&gt;49,IF($E$1-$E20&gt;59,IF($E$1-$E20&gt;69,"E","D"),"C"),"B")),"JM"),IF($E$1-$E20&gt;19,IF($E$1-$E20&lt;40,"F",IF($E$1-$E20&lt;50,"G","H")),"JŽ"))</f>
        <v>B</v>
      </c>
      <c r="H20" s="73">
        <f>COUNTIF(G$8:G20,G20)</f>
        <v>3</v>
      </c>
      <c r="I20" s="74">
        <v>0.028125</v>
      </c>
      <c r="J20" s="55" t="s">
        <v>86</v>
      </c>
      <c r="K20" s="56">
        <v>7</v>
      </c>
    </row>
    <row r="21" ht="16.5" customHeight="1" thickBot="1">
      <c r="C21" s="3" t="s">
        <v>143</v>
      </c>
    </row>
    <row r="22" spans="1:11" ht="33.75" thickBot="1">
      <c r="A22" s="41" t="s">
        <v>126</v>
      </c>
      <c r="B22" s="89" t="s">
        <v>9</v>
      </c>
      <c r="C22" s="90" t="s">
        <v>136</v>
      </c>
      <c r="D22" s="91" t="s">
        <v>4</v>
      </c>
      <c r="E22" s="92" t="s">
        <v>7</v>
      </c>
      <c r="F22" s="93" t="s">
        <v>0</v>
      </c>
      <c r="G22" s="94" t="s">
        <v>8</v>
      </c>
      <c r="H22" s="95" t="s">
        <v>10</v>
      </c>
      <c r="I22" s="96" t="s">
        <v>1</v>
      </c>
      <c r="J22" s="82" t="s">
        <v>87</v>
      </c>
      <c r="K22" s="12" t="s">
        <v>89</v>
      </c>
    </row>
    <row r="23" spans="1:11" s="44" customFormat="1" ht="16.5">
      <c r="A23" s="97">
        <v>1</v>
      </c>
      <c r="B23" s="98">
        <v>11</v>
      </c>
      <c r="C23" s="99" t="s">
        <v>95</v>
      </c>
      <c r="D23" s="98" t="s">
        <v>2</v>
      </c>
      <c r="E23" s="98">
        <v>1961</v>
      </c>
      <c r="F23" s="104" t="s">
        <v>78</v>
      </c>
      <c r="G23" s="102" t="str">
        <f>IF($D23="m",IF($E$1-$E23&gt;19,IF($E$1-$E23&lt;40,"A",IF($E$1-$E23&gt;49,IF($E$1-$E23&gt;59,IF($E$1-$E23&gt;69,"E","D"),"C"),"B")),"JM"),IF($E$1-$E23&gt;19,IF($E$1-$E23&lt;40,"F",IF($E$1-$E23&lt;50,"G","H")),"JŽ"))</f>
        <v>C</v>
      </c>
      <c r="H23" s="102">
        <f>COUNTIF(G$8:G23,G23)</f>
        <v>1</v>
      </c>
      <c r="I23" s="103">
        <v>0.027604166666666666</v>
      </c>
      <c r="J23" s="49" t="s">
        <v>86</v>
      </c>
      <c r="K23" s="23">
        <v>5</v>
      </c>
    </row>
    <row r="24" spans="1:11" s="64" customFormat="1" ht="16.5">
      <c r="A24" s="63">
        <v>2</v>
      </c>
      <c r="B24" s="59">
        <v>92</v>
      </c>
      <c r="C24" s="60" t="s">
        <v>51</v>
      </c>
      <c r="D24" s="59" t="s">
        <v>2</v>
      </c>
      <c r="E24" s="59">
        <v>1960</v>
      </c>
      <c r="F24" s="61" t="s">
        <v>81</v>
      </c>
      <c r="G24" s="70" t="str">
        <f>IF($D24="m",IF($E$1-$E24&gt;19,IF($E$1-$E24&lt;40,"A",IF($E$1-$E24&gt;49,IF($E$1-$E24&gt;59,IF($E$1-$E24&gt;69,"E","D"),"C"),"B")),"JM"),IF($E$1-$E24&gt;19,IF($E$1-$E24&lt;40,"F",IF($E$1-$E24&lt;50,"G","H")),"JŽ"))</f>
        <v>C</v>
      </c>
      <c r="H24" s="70">
        <f>COUNTIF(G$8:G24,G24)</f>
        <v>2</v>
      </c>
      <c r="I24" s="71">
        <v>0.029976851851851852</v>
      </c>
      <c r="J24" s="62" t="s">
        <v>86</v>
      </c>
      <c r="K24" s="63">
        <v>7</v>
      </c>
    </row>
    <row r="25" spans="1:11" s="57" customFormat="1" ht="16.5">
      <c r="A25" s="72">
        <v>3</v>
      </c>
      <c r="B25" s="52">
        <v>70</v>
      </c>
      <c r="C25" s="53" t="s">
        <v>18</v>
      </c>
      <c r="D25" s="52" t="s">
        <v>2</v>
      </c>
      <c r="E25" s="52">
        <v>1966</v>
      </c>
      <c r="F25" s="54" t="s">
        <v>66</v>
      </c>
      <c r="G25" s="73" t="str">
        <f>IF($D25="m",IF($E$1-$E25&gt;19,IF($E$1-$E25&lt;40,"A",IF($E$1-$E25&gt;49,IF($E$1-$E25&gt;59,IF($E$1-$E25&gt;69,"E","D"),"C"),"B")),"JM"),IF($E$1-$E25&gt;19,IF($E$1-$E25&lt;40,"F",IF($E$1-$E25&lt;50,"G","H")),"JŽ"))</f>
        <v>C</v>
      </c>
      <c r="H25" s="73">
        <f>COUNTIF(G$8:G25,G25)</f>
        <v>3</v>
      </c>
      <c r="I25" s="74">
        <v>0.031215277777777783</v>
      </c>
      <c r="J25" s="55" t="s">
        <v>85</v>
      </c>
      <c r="K25" s="56">
        <v>0</v>
      </c>
    </row>
    <row r="26" ht="16.5" customHeight="1" thickBot="1">
      <c r="C26" s="3" t="s">
        <v>144</v>
      </c>
    </row>
    <row r="27" spans="1:11" ht="33.75" thickBot="1">
      <c r="A27" s="41" t="s">
        <v>126</v>
      </c>
      <c r="B27" s="89" t="s">
        <v>9</v>
      </c>
      <c r="C27" s="90" t="s">
        <v>136</v>
      </c>
      <c r="D27" s="91" t="s">
        <v>4</v>
      </c>
      <c r="E27" s="92" t="s">
        <v>7</v>
      </c>
      <c r="F27" s="93" t="s">
        <v>0</v>
      </c>
      <c r="G27" s="94" t="s">
        <v>8</v>
      </c>
      <c r="H27" s="95" t="s">
        <v>10</v>
      </c>
      <c r="I27" s="96" t="s">
        <v>1</v>
      </c>
      <c r="J27" s="82" t="s">
        <v>87</v>
      </c>
      <c r="K27" s="12" t="s">
        <v>89</v>
      </c>
    </row>
    <row r="28" spans="1:11" s="44" customFormat="1" ht="16.5">
      <c r="A28" s="97">
        <v>1</v>
      </c>
      <c r="B28" s="98">
        <v>91</v>
      </c>
      <c r="C28" s="99" t="s">
        <v>124</v>
      </c>
      <c r="D28" s="98" t="s">
        <v>2</v>
      </c>
      <c r="E28" s="100">
        <v>1950</v>
      </c>
      <c r="F28" s="101" t="s">
        <v>125</v>
      </c>
      <c r="G28" s="102" t="str">
        <f>IF($D28="m",IF($E$1-$E28&gt;19,IF($E$1-$E28&lt;40,"A",IF($E$1-$E28&gt;49,IF($E$1-$E28&gt;59,IF($E$1-$E28&gt;69,"E","D"),"C"),"B")),"JM"),IF($E$1-$E28&gt;19,IF($E$1-$E28&lt;40,"F",IF($E$1-$E28&lt;50,"G","H")),"JŽ"))</f>
        <v>D</v>
      </c>
      <c r="H28" s="102">
        <f>COUNTIF(G$8:G28,G28)</f>
        <v>1</v>
      </c>
      <c r="I28" s="103">
        <v>0.030590277777777775</v>
      </c>
      <c r="J28" s="49"/>
      <c r="K28" s="23">
        <v>7</v>
      </c>
    </row>
    <row r="29" spans="1:11" s="64" customFormat="1" ht="16.5">
      <c r="A29" s="63">
        <v>2</v>
      </c>
      <c r="B29" s="59">
        <v>23</v>
      </c>
      <c r="C29" s="60" t="s">
        <v>59</v>
      </c>
      <c r="D29" s="59" t="s">
        <v>2</v>
      </c>
      <c r="E29" s="59">
        <v>1955</v>
      </c>
      <c r="F29" s="61" t="s">
        <v>77</v>
      </c>
      <c r="G29" s="70" t="str">
        <f>IF($D29="m",IF($E$1-$E29&gt;19,IF($E$1-$E29&lt;40,"A",IF($E$1-$E29&gt;49,IF($E$1-$E29&gt;59,IF($E$1-$E29&gt;69,"E","D"),"C"),"B")),"JM"),IF($E$1-$E29&gt;19,IF($E$1-$E29&lt;40,"F",IF($E$1-$E29&lt;50,"G","H")),"JŽ"))</f>
        <v>D</v>
      </c>
      <c r="H29" s="70">
        <f>COUNTIF(G$8:G29,G29)</f>
        <v>2</v>
      </c>
      <c r="I29" s="71">
        <v>0.03177083333333333</v>
      </c>
      <c r="J29" s="62" t="s">
        <v>85</v>
      </c>
      <c r="K29" s="63">
        <v>0</v>
      </c>
    </row>
    <row r="30" spans="1:11" s="57" customFormat="1" ht="16.5">
      <c r="A30" s="56">
        <v>3</v>
      </c>
      <c r="B30" s="52">
        <v>22</v>
      </c>
      <c r="C30" s="53" t="s">
        <v>42</v>
      </c>
      <c r="D30" s="52" t="s">
        <v>2</v>
      </c>
      <c r="E30" s="52">
        <v>1949</v>
      </c>
      <c r="F30" s="54" t="s">
        <v>77</v>
      </c>
      <c r="G30" s="73" t="str">
        <f>IF($D30="m",IF($E$1-$E30&gt;19,IF($E$1-$E30&lt;40,"A",IF($E$1-$E30&gt;49,IF($E$1-$E30&gt;59,IF($E$1-$E30&gt;69,"E","D"),"C"),"B")),"JM"),IF($E$1-$E30&gt;19,IF($E$1-$E30&lt;40,"F",IF($E$1-$E30&lt;50,"G","H")),"JŽ"))</f>
        <v>D</v>
      </c>
      <c r="H30" s="73">
        <f>COUNTIF(G$8:G30,G30)</f>
        <v>3</v>
      </c>
      <c r="I30" s="74">
        <v>0.03201388888888889</v>
      </c>
      <c r="J30" s="55" t="s">
        <v>85</v>
      </c>
      <c r="K30" s="56">
        <v>0</v>
      </c>
    </row>
    <row r="31" ht="16.5" customHeight="1" thickBot="1">
      <c r="C31" s="3" t="s">
        <v>145</v>
      </c>
    </row>
    <row r="32" spans="1:11" ht="33.75" thickBot="1">
      <c r="A32" s="41" t="s">
        <v>126</v>
      </c>
      <c r="B32" s="89" t="s">
        <v>9</v>
      </c>
      <c r="C32" s="90" t="s">
        <v>136</v>
      </c>
      <c r="D32" s="91" t="s">
        <v>4</v>
      </c>
      <c r="E32" s="92" t="s">
        <v>7</v>
      </c>
      <c r="F32" s="93" t="s">
        <v>0</v>
      </c>
      <c r="G32" s="94" t="s">
        <v>8</v>
      </c>
      <c r="H32" s="95" t="s">
        <v>10</v>
      </c>
      <c r="I32" s="96" t="s">
        <v>1</v>
      </c>
      <c r="J32" s="82" t="s">
        <v>87</v>
      </c>
      <c r="K32" s="12" t="s">
        <v>89</v>
      </c>
    </row>
    <row r="33" spans="1:13" s="44" customFormat="1" ht="16.5">
      <c r="A33" s="83">
        <v>1</v>
      </c>
      <c r="B33" s="98">
        <v>82</v>
      </c>
      <c r="C33" s="99" t="s">
        <v>119</v>
      </c>
      <c r="D33" s="98" t="s">
        <v>3</v>
      </c>
      <c r="E33" s="100">
        <v>1990</v>
      </c>
      <c r="F33" s="101" t="s">
        <v>120</v>
      </c>
      <c r="G33" s="102" t="str">
        <f>IF($D33="m",IF($E$1-$E33&gt;19,IF($E$1-$E33&lt;40,"A",IF($E$1-$E33&gt;49,IF($E$1-$E33&gt;59,IF($E$1-$E33&gt;69,"E","D"),"C"),"B")),"JM"),IF($E$1-$E33&gt;19,IF($E$1-$E33&lt;40,"F",IF($E$1-$E33&lt;50,"G","H")),"JŽ"))</f>
        <v>F</v>
      </c>
      <c r="H33" s="102">
        <f>COUNTIF(G$8:G33,G33)</f>
        <v>1</v>
      </c>
      <c r="I33" s="103">
        <v>0.030590277777777775</v>
      </c>
      <c r="J33" s="49"/>
      <c r="K33" s="23">
        <v>7</v>
      </c>
      <c r="M33" s="45"/>
    </row>
    <row r="34" spans="1:13" s="64" customFormat="1" ht="16.5">
      <c r="A34" s="63">
        <v>2</v>
      </c>
      <c r="B34" s="59">
        <v>31</v>
      </c>
      <c r="C34" s="60" t="s">
        <v>49</v>
      </c>
      <c r="D34" s="59" t="s">
        <v>3</v>
      </c>
      <c r="E34" s="59">
        <v>1980</v>
      </c>
      <c r="F34" s="61" t="s">
        <v>80</v>
      </c>
      <c r="G34" s="70" t="str">
        <f>IF($D34="m",IF($E$1-$E34&gt;19,IF($E$1-$E34&lt;40,"A",IF($E$1-$E34&gt;49,IF($E$1-$E34&gt;59,IF($E$1-$E34&gt;69,"E","D"),"C"),"B")),"JM"),IF($E$1-$E34&gt;19,IF($E$1-$E34&lt;40,"F",IF($E$1-$E34&lt;50,"G","H")),"JŽ"))</f>
        <v>F</v>
      </c>
      <c r="H34" s="70">
        <f>COUNTIF(G$8:G34,G34)</f>
        <v>2</v>
      </c>
      <c r="I34" s="71">
        <v>0.031608796296296295</v>
      </c>
      <c r="J34" s="62"/>
      <c r="K34" s="63">
        <v>7</v>
      </c>
      <c r="M34" s="65"/>
    </row>
    <row r="35" spans="1:13" s="57" customFormat="1" ht="16.5">
      <c r="A35" s="72">
        <v>3</v>
      </c>
      <c r="B35" s="52">
        <v>17</v>
      </c>
      <c r="C35" s="53" t="s">
        <v>96</v>
      </c>
      <c r="D35" s="52" t="s">
        <v>3</v>
      </c>
      <c r="E35" s="66">
        <v>1990</v>
      </c>
      <c r="F35" s="67" t="s">
        <v>97</v>
      </c>
      <c r="G35" s="73" t="str">
        <f>IF($D35="m",IF($E$1-$E35&gt;19,IF($E$1-$E35&lt;40,"A",IF($E$1-$E35&gt;49,IF($E$1-$E35&gt;59,IF($E$1-$E35&gt;69,"E","D"),"C"),"B")),"JM"),IF($E$1-$E35&gt;19,IF($E$1-$E35&lt;40,"F",IF($E$1-$E35&lt;50,"G","H")),"JŽ"))</f>
        <v>F</v>
      </c>
      <c r="H35" s="73">
        <f>COUNTIF(G$8:G35,G35)</f>
        <v>3</v>
      </c>
      <c r="I35" s="74">
        <v>0.03196759259259259</v>
      </c>
      <c r="J35" s="55"/>
      <c r="K35" s="56">
        <v>7</v>
      </c>
      <c r="M35" s="58"/>
    </row>
    <row r="36" ht="16.5" customHeight="1" thickBot="1">
      <c r="C36" s="3" t="s">
        <v>146</v>
      </c>
    </row>
    <row r="37" spans="1:11" ht="33.75" thickBot="1">
      <c r="A37" s="41" t="s">
        <v>126</v>
      </c>
      <c r="B37" s="89" t="s">
        <v>9</v>
      </c>
      <c r="C37" s="90" t="s">
        <v>136</v>
      </c>
      <c r="D37" s="91" t="s">
        <v>4</v>
      </c>
      <c r="E37" s="92" t="s">
        <v>7</v>
      </c>
      <c r="F37" s="93" t="s">
        <v>0</v>
      </c>
      <c r="G37" s="94" t="s">
        <v>8</v>
      </c>
      <c r="H37" s="95" t="s">
        <v>10</v>
      </c>
      <c r="I37" s="96" t="s">
        <v>1</v>
      </c>
      <c r="J37" s="82" t="s">
        <v>87</v>
      </c>
      <c r="K37" s="12" t="s">
        <v>89</v>
      </c>
    </row>
    <row r="38" spans="1:13" s="44" customFormat="1" ht="16.5">
      <c r="A38" s="83">
        <v>1</v>
      </c>
      <c r="B38" s="98">
        <v>15</v>
      </c>
      <c r="C38" s="99" t="s">
        <v>28</v>
      </c>
      <c r="D38" s="98" t="s">
        <v>3</v>
      </c>
      <c r="E38" s="98">
        <v>1967</v>
      </c>
      <c r="F38" s="104" t="s">
        <v>71</v>
      </c>
      <c r="G38" s="102" t="str">
        <f>IF($D38="m",IF($E$1-$E38&gt;19,IF($E$1-$E38&lt;40,"A",IF($E$1-$E38&gt;49,IF($E$1-$E38&gt;59,IF($E$1-$E38&gt;69,"E","D"),"C"),"B")),"JM"),IF($E$1-$E38&gt;19,IF($E$1-$E38&lt;40,"F",IF($E$1-$E38&lt;50,"G","H")),"JŽ"))</f>
        <v>G</v>
      </c>
      <c r="H38" s="102">
        <f>COUNTIF(G$8:G38,G38)</f>
        <v>1</v>
      </c>
      <c r="I38" s="103">
        <v>0.036284722222222225</v>
      </c>
      <c r="J38" s="49" t="s">
        <v>85</v>
      </c>
      <c r="K38" s="23">
        <v>0</v>
      </c>
      <c r="M38" s="45"/>
    </row>
    <row r="39" spans="1:13" s="64" customFormat="1" ht="15.75" customHeight="1">
      <c r="A39" s="77">
        <v>2</v>
      </c>
      <c r="B39" s="59">
        <v>68</v>
      </c>
      <c r="C39" s="60" t="s">
        <v>25</v>
      </c>
      <c r="D39" s="59" t="s">
        <v>3</v>
      </c>
      <c r="E39" s="59">
        <v>1968</v>
      </c>
      <c r="F39" s="61" t="s">
        <v>66</v>
      </c>
      <c r="G39" s="70" t="str">
        <f>IF($D39="m",IF($E$1-$E39&gt;19,IF($E$1-$E39&lt;40,"A",IF($E$1-$E39&gt;49,IF($E$1-$E39&gt;59,IF($E$1-$E39&gt;69,"E","D"),"C"),"B")),"JM"),IF($E$1-$E39&gt;19,IF($E$1-$E39&lt;40,"F",IF($E$1-$E39&lt;50,"G","H")),"JŽ"))</f>
        <v>G</v>
      </c>
      <c r="H39" s="70">
        <f>COUNTIF(G$8:G39,G39)</f>
        <v>2</v>
      </c>
      <c r="I39" s="71">
        <v>0.0371875</v>
      </c>
      <c r="J39" s="62" t="s">
        <v>85</v>
      </c>
      <c r="K39" s="63">
        <v>0</v>
      </c>
      <c r="M39" s="65"/>
    </row>
    <row r="40" spans="1:13" s="57" customFormat="1" ht="16.5">
      <c r="A40" s="56">
        <v>3</v>
      </c>
      <c r="B40" s="52">
        <v>43</v>
      </c>
      <c r="C40" s="53" t="s">
        <v>101</v>
      </c>
      <c r="D40" s="52" t="s">
        <v>3</v>
      </c>
      <c r="E40" s="66">
        <v>1971</v>
      </c>
      <c r="F40" s="67" t="s">
        <v>73</v>
      </c>
      <c r="G40" s="73" t="str">
        <f>IF($D40="m",IF($E$1-$E40&gt;19,IF($E$1-$E40&lt;40,"A",IF($E$1-$E40&gt;49,IF($E$1-$E40&gt;59,IF($E$1-$E40&gt;69,"E","D"),"C"),"B")),"JM"),IF($E$1-$E40&gt;19,IF($E$1-$E40&lt;40,"F",IF($E$1-$E40&lt;50,"G","H")),"JŽ"))</f>
        <v>G</v>
      </c>
      <c r="H40" s="73">
        <f>COUNTIF(G$8:G40,G40)</f>
        <v>3</v>
      </c>
      <c r="I40" s="74">
        <v>0.03732638888888889</v>
      </c>
      <c r="J40" s="55" t="s">
        <v>85</v>
      </c>
      <c r="K40" s="56">
        <v>0</v>
      </c>
      <c r="M40" s="58"/>
    </row>
    <row r="41" ht="16.5" customHeight="1" thickBot="1">
      <c r="C41" s="3" t="s">
        <v>147</v>
      </c>
    </row>
    <row r="42" spans="1:11" ht="33.75" thickBot="1">
      <c r="A42" s="41" t="s">
        <v>126</v>
      </c>
      <c r="B42" s="89" t="s">
        <v>9</v>
      </c>
      <c r="C42" s="90" t="s">
        <v>136</v>
      </c>
      <c r="D42" s="91" t="s">
        <v>4</v>
      </c>
      <c r="E42" s="92" t="s">
        <v>7</v>
      </c>
      <c r="F42" s="93" t="s">
        <v>0</v>
      </c>
      <c r="G42" s="94" t="s">
        <v>8</v>
      </c>
      <c r="H42" s="95" t="s">
        <v>10</v>
      </c>
      <c r="I42" s="96" t="s">
        <v>1</v>
      </c>
      <c r="J42" s="82" t="s">
        <v>87</v>
      </c>
      <c r="K42" s="12" t="s">
        <v>89</v>
      </c>
    </row>
    <row r="43" spans="1:11" s="44" customFormat="1" ht="16.5">
      <c r="A43" s="83">
        <v>1</v>
      </c>
      <c r="B43" s="98">
        <v>5</v>
      </c>
      <c r="C43" s="99" t="s">
        <v>50</v>
      </c>
      <c r="D43" s="98" t="s">
        <v>3</v>
      </c>
      <c r="E43" s="98">
        <v>1958</v>
      </c>
      <c r="F43" s="104" t="s">
        <v>60</v>
      </c>
      <c r="G43" s="102" t="str">
        <f>IF($D43="m",IF($E$1-$E43&gt;19,IF($E$1-$E43&lt;40,"A",IF($E$1-$E43&gt;49,IF($E$1-$E43&gt;59,IF($E$1-$E43&gt;69,"E","D"),"C"),"B")),"JM"),IF($E$1-$E43&gt;19,IF($E$1-$E43&lt;40,"F",IF($E$1-$E43&lt;50,"G","H")),"JŽ"))</f>
        <v>H</v>
      </c>
      <c r="H43" s="102">
        <f>COUNTIF(G$8:G43,G43)</f>
        <v>1</v>
      </c>
      <c r="I43" s="103">
        <v>0.03405092592592592</v>
      </c>
      <c r="J43" s="49" t="s">
        <v>85</v>
      </c>
      <c r="K43" s="23">
        <v>0</v>
      </c>
    </row>
    <row r="44" spans="1:11" s="64" customFormat="1" ht="16.5">
      <c r="A44" s="77">
        <v>2</v>
      </c>
      <c r="B44" s="59">
        <v>42</v>
      </c>
      <c r="C44" s="60" t="s">
        <v>57</v>
      </c>
      <c r="D44" s="59" t="s">
        <v>3</v>
      </c>
      <c r="E44" s="59">
        <v>1957</v>
      </c>
      <c r="F44" s="61" t="s">
        <v>83</v>
      </c>
      <c r="G44" s="70" t="str">
        <f>IF($D44="m",IF($E$1-$E44&gt;19,IF($E$1-$E44&lt;40,"A",IF($E$1-$E44&gt;49,IF($E$1-$E44&gt;59,IF($E$1-$E44&gt;69,"E","D"),"C"),"B")),"JM"),IF($E$1-$E44&gt;19,IF($E$1-$E44&lt;40,"F",IF($E$1-$E44&lt;50,"G","H")),"JŽ"))</f>
        <v>H</v>
      </c>
      <c r="H44" s="70">
        <f>COUNTIF(G$8:G44,G44)</f>
        <v>2</v>
      </c>
      <c r="I44" s="71">
        <v>0.03454861111111111</v>
      </c>
      <c r="J44" s="62" t="s">
        <v>85</v>
      </c>
      <c r="K44" s="63">
        <v>0</v>
      </c>
    </row>
    <row r="45" spans="1:11" s="57" customFormat="1" ht="16.5">
      <c r="A45" s="72">
        <v>3</v>
      </c>
      <c r="B45" s="52">
        <v>29</v>
      </c>
      <c r="C45" s="53" t="s">
        <v>15</v>
      </c>
      <c r="D45" s="52" t="s">
        <v>3</v>
      </c>
      <c r="E45" s="52">
        <v>1963</v>
      </c>
      <c r="F45" s="54" t="s">
        <v>64</v>
      </c>
      <c r="G45" s="73" t="str">
        <f>IF($D45="m",IF($E$1-$E45&gt;19,IF($E$1-$E45&lt;40,"A",IF($E$1-$E45&gt;49,IF($E$1-$E45&gt;59,IF($E$1-$E45&gt;69,"E","D"),"C"),"B")),"JM"),IF($E$1-$E45&gt;19,IF($E$1-$E45&lt;40,"F",IF($E$1-$E45&lt;50,"G","H")),"JŽ"))</f>
        <v>H</v>
      </c>
      <c r="H45" s="73">
        <f>COUNTIF(G$8:G45,G45)</f>
        <v>3</v>
      </c>
      <c r="I45" s="74">
        <v>0.03596064814814815</v>
      </c>
      <c r="J45" s="55" t="s">
        <v>85</v>
      </c>
      <c r="K45" s="56">
        <v>0</v>
      </c>
    </row>
    <row r="48" spans="1:13" s="7" customFormat="1" ht="16.5" customHeight="1">
      <c r="A48" s="107" t="s">
        <v>135</v>
      </c>
      <c r="B48" s="107"/>
      <c r="C48" s="107"/>
      <c r="D48" s="107"/>
      <c r="E48" s="107"/>
      <c r="F48" s="24"/>
      <c r="G48" s="4"/>
      <c r="H48" s="4"/>
      <c r="I48" s="22"/>
      <c r="J48" s="5"/>
      <c r="K48" s="6"/>
      <c r="M48" s="29"/>
    </row>
    <row r="49" spans="1:13" s="7" customFormat="1" ht="16.5" customHeight="1">
      <c r="A49" s="107" t="s">
        <v>130</v>
      </c>
      <c r="B49" s="107"/>
      <c r="C49" s="107"/>
      <c r="D49" s="107"/>
      <c r="E49" s="107"/>
      <c r="F49" s="24"/>
      <c r="G49" s="4"/>
      <c r="H49" s="4"/>
      <c r="I49" s="22"/>
      <c r="J49" s="5"/>
      <c r="K49" s="6"/>
      <c r="M49" s="29"/>
    </row>
  </sheetData>
  <sheetProtection/>
  <mergeCells count="4">
    <mergeCell ref="A4:I4"/>
    <mergeCell ref="A5:I5"/>
    <mergeCell ref="A48:E48"/>
    <mergeCell ref="A49:E49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2016-05-29T09:58:14Z</cp:lastPrinted>
  <dcterms:created xsi:type="dcterms:W3CDTF">2006-08-10T15:02:00Z</dcterms:created>
  <dcterms:modified xsi:type="dcterms:W3CDTF">2016-05-29T17:11:45Z</dcterms:modified>
  <cp:category/>
  <cp:version/>
  <cp:contentType/>
  <cp:contentStatus/>
</cp:coreProperties>
</file>