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elkové výsledky" sheetId="1" r:id="rId1"/>
    <sheet name="Kategorie" sheetId="2" r:id="rId2"/>
    <sheet name="Dievčatá" sheetId="3" r:id="rId3"/>
    <sheet name="Chlapci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<sst xmlns="http://schemas.openxmlformats.org/spreadsheetml/2006/main" count="957" uniqueCount="268">
  <si>
    <t>Por.číslo</t>
  </si>
  <si>
    <t>Meno</t>
  </si>
  <si>
    <t>Rok narodenia</t>
  </si>
  <si>
    <t>Oddiel</t>
  </si>
  <si>
    <t>Čas</t>
  </si>
  <si>
    <t>m</t>
  </si>
  <si>
    <t>ž</t>
  </si>
  <si>
    <t>m/ž</t>
  </si>
  <si>
    <t>Kategória</t>
  </si>
  <si>
    <t>dátum</t>
  </si>
  <si>
    <t xml:space="preserve">Bačík Peter </t>
  </si>
  <si>
    <t>Generali run team</t>
  </si>
  <si>
    <t>Vranovske vydry</t>
  </si>
  <si>
    <t>Košice</t>
  </si>
  <si>
    <t>Snina</t>
  </si>
  <si>
    <t>Ptičie</t>
  </si>
  <si>
    <t>Humenné</t>
  </si>
  <si>
    <t>Strážske</t>
  </si>
  <si>
    <t>Zmiennica</t>
  </si>
  <si>
    <t>Bak Roman</t>
  </si>
  <si>
    <t>Bak Maroš</t>
  </si>
  <si>
    <t>Baki team Vranov</t>
  </si>
  <si>
    <t>Baran Andrej</t>
  </si>
  <si>
    <t>MŠK Vranov</t>
  </si>
  <si>
    <t>Barna Michal</t>
  </si>
  <si>
    <t>Bendík Martin</t>
  </si>
  <si>
    <t>Hermanovce nad Topľou</t>
  </si>
  <si>
    <t>Billá Erika</t>
  </si>
  <si>
    <t>BK Steel Košice</t>
  </si>
  <si>
    <t>Chovanec Ján</t>
  </si>
  <si>
    <t>Royal caffe Snina</t>
  </si>
  <si>
    <t>Čorný Ľudovít</t>
  </si>
  <si>
    <t>Danko Michal</t>
  </si>
  <si>
    <t>Kriwo Team Jantex Humenné</t>
  </si>
  <si>
    <t xml:space="preserve">Darida Marek  </t>
  </si>
  <si>
    <t>Vranov nad Topľou</t>
  </si>
  <si>
    <t xml:space="preserve">Demčák Ján </t>
  </si>
  <si>
    <t>MBO Strážske</t>
  </si>
  <si>
    <t xml:space="preserve">Dugasová Veronika  </t>
  </si>
  <si>
    <t>TJ Obal Servis Košice</t>
  </si>
  <si>
    <t>Prima SH Vranov/T</t>
  </si>
  <si>
    <t xml:space="preserve">Fedič Marek  </t>
  </si>
  <si>
    <t>AC Michalovce</t>
  </si>
  <si>
    <t xml:space="preserve">Filčák Matej  </t>
  </si>
  <si>
    <t xml:space="preserve">Giňovská Martina </t>
  </si>
  <si>
    <t>ŠK pre Radosť</t>
  </si>
  <si>
    <t xml:space="preserve">Hlaváč Pavol </t>
  </si>
  <si>
    <t xml:space="preserve">Hudák Peter </t>
  </si>
  <si>
    <t>Falck</t>
  </si>
  <si>
    <t xml:space="preserve">Hudáková Iveta </t>
  </si>
  <si>
    <t>Active life Košice</t>
  </si>
  <si>
    <t>ŠK Banské</t>
  </si>
  <si>
    <t>LEM Miňovce</t>
  </si>
  <si>
    <t>ŠK Ptičie</t>
  </si>
  <si>
    <t xml:space="preserve">Vilhan Peter </t>
  </si>
  <si>
    <t xml:space="preserve">Kasanič František </t>
  </si>
  <si>
    <t>1.AK Humenné</t>
  </si>
  <si>
    <t xml:space="preserve">Husvárová Ľudmila </t>
  </si>
  <si>
    <t xml:space="preserve">Illéš Martin </t>
  </si>
  <si>
    <t xml:space="preserve">Ištoňa Miroslav </t>
  </si>
  <si>
    <t xml:space="preserve">Ivančo Michal </t>
  </si>
  <si>
    <t xml:space="preserve">Jakubkovič Dominik </t>
  </si>
  <si>
    <t>AK TJ Slávia PU Prešov</t>
  </si>
  <si>
    <t xml:space="preserve">Jurko Ladislav </t>
  </si>
  <si>
    <t>Kahler Gabriela</t>
  </si>
  <si>
    <t>Katanová Karina</t>
  </si>
  <si>
    <t xml:space="preserve">Kimak Tomáš </t>
  </si>
  <si>
    <t>Kundrát Marián</t>
  </si>
  <si>
    <t xml:space="preserve">Kurej Viktor </t>
  </si>
  <si>
    <t xml:space="preserve">Latta Igor </t>
  </si>
  <si>
    <t xml:space="preserve">Zeľo Rudolf </t>
  </si>
  <si>
    <t>Topoľovka</t>
  </si>
  <si>
    <t xml:space="preserve">Vrbiaková Edita </t>
  </si>
  <si>
    <t>Maras team Tetom Ditom</t>
  </si>
  <si>
    <t>Nature Decor</t>
  </si>
  <si>
    <t>Šľimák Harichovský</t>
  </si>
  <si>
    <t>Tiszová Alžbeta</t>
  </si>
  <si>
    <t>Tube City IMS Košice</t>
  </si>
  <si>
    <t xml:space="preserve">Tirpák Matúš </t>
  </si>
  <si>
    <t>Soľ</t>
  </si>
  <si>
    <t xml:space="preserve">Takáč Ervin </t>
  </si>
  <si>
    <t>Michalovce</t>
  </si>
  <si>
    <t>Suvák Štefan</t>
  </si>
  <si>
    <t>Vargová Tereza</t>
  </si>
  <si>
    <t>Zaremba Peter</t>
  </si>
  <si>
    <t>Urban Jozef</t>
  </si>
  <si>
    <t xml:space="preserve">Stohl Richard </t>
  </si>
  <si>
    <t xml:space="preserve">Štefanišin Jozef </t>
  </si>
  <si>
    <t>Breznica</t>
  </si>
  <si>
    <t>Stanovčáková Zuzana</t>
  </si>
  <si>
    <t>Vranov n/T</t>
  </si>
  <si>
    <t xml:space="preserve">Sokolová Helena </t>
  </si>
  <si>
    <t>Metropol Košice</t>
  </si>
  <si>
    <t xml:space="preserve">Smetana Miroslav </t>
  </si>
  <si>
    <t>MŠK Spartak Medzilaborce</t>
  </si>
  <si>
    <t xml:space="preserve">Sluka Anton </t>
  </si>
  <si>
    <t>Sačurov</t>
  </si>
  <si>
    <t>Slatina Ľubica</t>
  </si>
  <si>
    <t>Vranov nad Topľov</t>
  </si>
  <si>
    <t xml:space="preserve">Serafin Slavomir </t>
  </si>
  <si>
    <t xml:space="preserve">Semanová Zlatka  </t>
  </si>
  <si>
    <t>O5 BK Furča Košice</t>
  </si>
  <si>
    <t xml:space="preserve">Seligová Beáta </t>
  </si>
  <si>
    <t>Schäfer Judith</t>
  </si>
  <si>
    <t>Rolko Martin</t>
  </si>
  <si>
    <t>Richterova Lucia</t>
  </si>
  <si>
    <t>Rada Ladislav</t>
  </si>
  <si>
    <t>ŠK Budimír</t>
  </si>
  <si>
    <t>STD Vranov</t>
  </si>
  <si>
    <t>Prok Ľubomír</t>
  </si>
  <si>
    <t xml:space="preserve">Prištiak Samuel </t>
  </si>
  <si>
    <t xml:space="preserve">Pribula Igor </t>
  </si>
  <si>
    <t xml:space="preserve">Petrová Jana </t>
  </si>
  <si>
    <t>Maras team Shadow</t>
  </si>
  <si>
    <t xml:space="preserve">Peregrim Štefan </t>
  </si>
  <si>
    <t xml:space="preserve">Pavlov Jaroslav </t>
  </si>
  <si>
    <t>Paulik Miroslav</t>
  </si>
  <si>
    <t xml:space="preserve">Onofrej Erik </t>
  </si>
  <si>
    <t>O5 Bežecký klub Furča</t>
  </si>
  <si>
    <t xml:space="preserve">Oberhauserová Simona </t>
  </si>
  <si>
    <t>Margecany</t>
  </si>
  <si>
    <t xml:space="preserve">Niko Jozef </t>
  </si>
  <si>
    <t>Nemec Martin</t>
  </si>
  <si>
    <t xml:space="preserve">Mikloš Dominik </t>
  </si>
  <si>
    <t xml:space="preserve">Mihaľo Marek </t>
  </si>
  <si>
    <t>Vinné</t>
  </si>
  <si>
    <t>Mihaľková Alena</t>
  </si>
  <si>
    <t>Migová Štefánia</t>
  </si>
  <si>
    <t>Menyhert Viktor</t>
  </si>
  <si>
    <t>Lipovský Vratislav</t>
  </si>
  <si>
    <t>Lipovský Ľubomír</t>
  </si>
  <si>
    <t>Husvár František</t>
  </si>
  <si>
    <t>Džubara Filip</t>
  </si>
  <si>
    <t>Dziedzic Konrad</t>
  </si>
  <si>
    <t>Rácz Štefan</t>
  </si>
  <si>
    <t>Kulič Ladislav</t>
  </si>
  <si>
    <t>Hudák Anton</t>
  </si>
  <si>
    <t>KAT</t>
  </si>
  <si>
    <t>Por. v kat.</t>
  </si>
  <si>
    <t>Rok nar.</t>
  </si>
  <si>
    <t>A</t>
  </si>
  <si>
    <t>Kassay Vojtech</t>
  </si>
  <si>
    <t>IDC Holding Bratislavva</t>
  </si>
  <si>
    <t>Ivanko Štefan</t>
  </si>
  <si>
    <t>Kamenná Poruba</t>
  </si>
  <si>
    <t>nezapatlil</t>
  </si>
  <si>
    <t>Behun Martin</t>
  </si>
  <si>
    <t>Behun Peter</t>
  </si>
  <si>
    <t>Dubovský Pavol</t>
  </si>
  <si>
    <t>ŠK Podbiel</t>
  </si>
  <si>
    <t>Sahajda Tibor</t>
  </si>
  <si>
    <t>TJ Obal servis - DACH PROD</t>
  </si>
  <si>
    <t>Sciranka Samuel</t>
  </si>
  <si>
    <t>Skubeň Rastislav</t>
  </si>
  <si>
    <t xml:space="preserve">Gerboc Zdenko </t>
  </si>
  <si>
    <t>Ondričko Milan</t>
  </si>
  <si>
    <t>Generali Vranov</t>
  </si>
  <si>
    <t>Probody triatlon team Košice</t>
  </si>
  <si>
    <t>neplatil</t>
  </si>
  <si>
    <t>Michalčo Marián</t>
  </si>
  <si>
    <t>Kobularčík František</t>
  </si>
  <si>
    <t>OŠK Miňovce</t>
  </si>
  <si>
    <t>Tóth Mikuláš</t>
  </si>
  <si>
    <t>Veľké Kapušany</t>
  </si>
  <si>
    <t>Vargaeštok Gejza</t>
  </si>
  <si>
    <t>MBK Veľké Kapušany</t>
  </si>
  <si>
    <t>Juro Jozef</t>
  </si>
  <si>
    <t>OŠK Vinné</t>
  </si>
  <si>
    <t>Papp Zoltan</t>
  </si>
  <si>
    <t>Puškárik Benjamín</t>
  </si>
  <si>
    <t>Čokina Juraj</t>
  </si>
  <si>
    <t>Tomovčík Rastislav</t>
  </si>
  <si>
    <t>Hančár Matúš</t>
  </si>
  <si>
    <t>Hadvab Marcel</t>
  </si>
  <si>
    <t>Guľaš klub Snina</t>
  </si>
  <si>
    <t>Drač Jozef</t>
  </si>
  <si>
    <t>Brekov</t>
  </si>
  <si>
    <t>Legemza Marek</t>
  </si>
  <si>
    <t>Galajda Marek</t>
  </si>
  <si>
    <t>Pavlov Martin</t>
  </si>
  <si>
    <t>Pavlov Ľubomír</t>
  </si>
  <si>
    <t>Kovaľ Miroslav</t>
  </si>
  <si>
    <t>Gažo Peter</t>
  </si>
  <si>
    <t>Kanoe Humenné</t>
  </si>
  <si>
    <t>Patriot runner Vranov</t>
  </si>
  <si>
    <t>platil</t>
  </si>
  <si>
    <t>Remeň Róbert</t>
  </si>
  <si>
    <t>Kulan Michal</t>
  </si>
  <si>
    <t>Matina Stanislv</t>
  </si>
  <si>
    <t>Štart. číslo</t>
  </si>
  <si>
    <t>Por. čís.</t>
  </si>
  <si>
    <t>Kamas Tomáš</t>
  </si>
  <si>
    <t>rok</t>
  </si>
  <si>
    <t>konaného zo dňa 28. februára 2016 Ptičie okr.Humenné</t>
  </si>
  <si>
    <t>Por.   v kat.</t>
  </si>
  <si>
    <t>Hodorová Sofia</t>
  </si>
  <si>
    <t>Kundrátová Diana</t>
  </si>
  <si>
    <t>Szatmáry Nina</t>
  </si>
  <si>
    <t>Lastomír</t>
  </si>
  <si>
    <t>Babincová Anna</t>
  </si>
  <si>
    <t>Behúnová Michaela</t>
  </si>
  <si>
    <t>Danková Liliana</t>
  </si>
  <si>
    <t>Lackovce</t>
  </si>
  <si>
    <t>Nováková Hana</t>
  </si>
  <si>
    <t>DNS</t>
  </si>
  <si>
    <t>Vasilcová Anna</t>
  </si>
  <si>
    <t>Pivarníková Alica</t>
  </si>
  <si>
    <t>Hennelová Viktória</t>
  </si>
  <si>
    <t>Haburajová Zuzana</t>
  </si>
  <si>
    <t>Jasenov</t>
  </si>
  <si>
    <t>Danková Michaela</t>
  </si>
  <si>
    <t>Hennelová Alexandra</t>
  </si>
  <si>
    <t>Radová Nina</t>
  </si>
  <si>
    <t>Ivančová Michaela</t>
  </si>
  <si>
    <t>Szatmáry Timea</t>
  </si>
  <si>
    <t>Mihaľková Jana</t>
  </si>
  <si>
    <t>Dzemjanová Viktória</t>
  </si>
  <si>
    <t>Gavaľová Sofia</t>
  </si>
  <si>
    <t>1. AK Humenné</t>
  </si>
  <si>
    <t>Žipajová Tamara</t>
  </si>
  <si>
    <t>Hennelová Emma</t>
  </si>
  <si>
    <t>Danková Anabela</t>
  </si>
  <si>
    <t>Rusnáková Lenka</t>
  </si>
  <si>
    <t>Hažín</t>
  </si>
  <si>
    <t>Ivančová Tamara</t>
  </si>
  <si>
    <t>Terpáková Jana</t>
  </si>
  <si>
    <t>Gavaľová Ema</t>
  </si>
  <si>
    <t>Kmecová Soňa</t>
  </si>
  <si>
    <t>Radová Anna</t>
  </si>
  <si>
    <t>Ivanková Sandra</t>
  </si>
  <si>
    <t>Štart.číslo</t>
  </si>
  <si>
    <t>čas</t>
  </si>
  <si>
    <t>Marcin Filip</t>
  </si>
  <si>
    <t>Skubeň Sebastián</t>
  </si>
  <si>
    <t>Lazorik Jakub</t>
  </si>
  <si>
    <t>Veľký Slivník</t>
  </si>
  <si>
    <t>Lazorik Martin</t>
  </si>
  <si>
    <t>Štefan Igor</t>
  </si>
  <si>
    <t>Kochanovce</t>
  </si>
  <si>
    <t>Niko Samuel</t>
  </si>
  <si>
    <t>Glod Šimon</t>
  </si>
  <si>
    <t>Lazorik Juraj</t>
  </si>
  <si>
    <t>Filčák Martin</t>
  </si>
  <si>
    <t xml:space="preserve">Marcin Adam </t>
  </si>
  <si>
    <t>Bača Daniel</t>
  </si>
  <si>
    <t>Niko Daniel</t>
  </si>
  <si>
    <t>Vrábeľ Ondrej</t>
  </si>
  <si>
    <t>Packo Tomáš</t>
  </si>
  <si>
    <t>Ľubiša</t>
  </si>
  <si>
    <t>Kundrát Martin</t>
  </si>
  <si>
    <t>Janko Rastislav Timotej</t>
  </si>
  <si>
    <t>Fečo Dominik</t>
  </si>
  <si>
    <t>Dudiak Erik</t>
  </si>
  <si>
    <t>Baka Timotej</t>
  </si>
  <si>
    <t>Prešov</t>
  </si>
  <si>
    <t>Rozkoš Šimon</t>
  </si>
  <si>
    <t>Rusnák Filip</t>
  </si>
  <si>
    <t>Ondič Gabriel</t>
  </si>
  <si>
    <t>Porvazník Viliam</t>
  </si>
  <si>
    <t>DNF</t>
  </si>
  <si>
    <t>Peter Kristián</t>
  </si>
  <si>
    <t>Výsledková listina 7.roč.Behu Vtáčim údolím Ptičie</t>
  </si>
  <si>
    <t>Dievčatá</t>
  </si>
  <si>
    <t>Chlapci</t>
  </si>
  <si>
    <t>Výsledková listina 7.roč.Behu Vtáčim údolím Ptičie 28. februára 2016</t>
  </si>
  <si>
    <t>8 km</t>
  </si>
  <si>
    <t>Výsledky spracovala. Anna Bucová</t>
  </si>
  <si>
    <t>Hlavný rozhodca : Peter Buc peter.buc59@gmail.com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</si>
</sst>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  <numFmt numFmtId="184" formatCode="\P\r\a\vd\a;&quot;Pravda&quot;;&quot;Nepravda&quot;"/>
    <numFmt numFmtId="185" formatCode="[$€-2]\ #\ ##,000_);[Red]\([$¥€-2]\ #\ ##,000\)"/>
  </numFmts>
  <fonts count="10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6"/>
      <name val="Times New Roman"/>
      <family val="1"/>
    </font>
    <font>
      <b/>
      <sz val="16"/>
      <color indexed="9"/>
      <name val="Times New Roman"/>
      <family val="1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17"/>
      <name val="Arial Narrow"/>
      <family val="2"/>
    </font>
    <font>
      <b/>
      <sz val="11"/>
      <color indexed="17"/>
      <name val="Arial Narrow"/>
      <family val="2"/>
    </font>
    <font>
      <sz val="12"/>
      <color indexed="17"/>
      <name val="Arial Narrow"/>
      <family val="2"/>
    </font>
    <font>
      <b/>
      <sz val="10"/>
      <color indexed="30"/>
      <name val="Arial Narrow"/>
      <family val="2"/>
    </font>
    <font>
      <b/>
      <sz val="11"/>
      <color indexed="30"/>
      <name val="Arial Narrow"/>
      <family val="2"/>
    </font>
    <font>
      <sz val="12"/>
      <color indexed="30"/>
      <name val="Arial Narrow"/>
      <family val="2"/>
    </font>
    <font>
      <b/>
      <sz val="12"/>
      <color indexed="30"/>
      <name val="Arial Narrow"/>
      <family val="2"/>
    </font>
    <font>
      <b/>
      <sz val="12"/>
      <color indexed="17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9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6"/>
      <color rgb="FFFFFFFF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 Narrow"/>
      <family val="2"/>
    </font>
    <font>
      <b/>
      <sz val="11"/>
      <color rgb="FFFF0000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0"/>
      <color rgb="FF00B050"/>
      <name val="Arial Narrow"/>
      <family val="2"/>
    </font>
    <font>
      <b/>
      <sz val="11"/>
      <color rgb="FF00B050"/>
      <name val="Arial Narrow"/>
      <family val="2"/>
    </font>
    <font>
      <sz val="12"/>
      <color rgb="FF00B050"/>
      <name val="Arial Narrow"/>
      <family val="2"/>
    </font>
    <font>
      <b/>
      <sz val="10"/>
      <color rgb="FF0070C0"/>
      <name val="Arial Narrow"/>
      <family val="2"/>
    </font>
    <font>
      <b/>
      <sz val="11"/>
      <color rgb="FF0070C0"/>
      <name val="Arial Narrow"/>
      <family val="2"/>
    </font>
    <font>
      <sz val="12"/>
      <color rgb="FF0070C0"/>
      <name val="Arial Narrow"/>
      <family val="2"/>
    </font>
    <font>
      <b/>
      <sz val="12"/>
      <color rgb="FF0070C0"/>
      <name val="Arial Narrow"/>
      <family val="2"/>
    </font>
    <font>
      <b/>
      <sz val="12"/>
      <color rgb="FF00B05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4" borderId="8" applyNumberFormat="0" applyAlignment="0" applyProtection="0"/>
    <xf numFmtId="0" fontId="72" fillId="25" borderId="8" applyNumberFormat="0" applyAlignment="0" applyProtection="0"/>
    <xf numFmtId="0" fontId="73" fillId="25" borderId="9" applyNumberFormat="0" applyAlignment="0" applyProtection="0"/>
    <xf numFmtId="0" fontId="74" fillId="0" borderId="0" applyNumberFormat="0" applyFill="0" applyBorder="0" applyAlignment="0" applyProtection="0"/>
    <xf numFmtId="0" fontId="75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5" fillId="0" borderId="11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21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6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20" fontId="0" fillId="0" borderId="20" xfId="0" applyNumberFormat="1" applyFont="1" applyBorder="1" applyAlignment="1">
      <alignment horizontal="center"/>
    </xf>
    <xf numFmtId="0" fontId="76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10" fillId="0" borderId="22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20" fontId="0" fillId="0" borderId="25" xfId="0" applyNumberFormat="1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20" fontId="76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0" fontId="0" fillId="0" borderId="2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20" fontId="0" fillId="0" borderId="26" xfId="0" applyNumberFormat="1" applyFont="1" applyBorder="1" applyAlignment="1">
      <alignment horizontal="center"/>
    </xf>
    <xf numFmtId="0" fontId="76" fillId="0" borderId="28" xfId="0" applyFont="1" applyBorder="1" applyAlignment="1">
      <alignment horizontal="center"/>
    </xf>
    <xf numFmtId="0" fontId="76" fillId="0" borderId="29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30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 horizontal="center" wrapText="1"/>
    </xf>
    <xf numFmtId="0" fontId="0" fillId="33" borderId="32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6" fillId="0" borderId="33" xfId="0" applyFont="1" applyBorder="1" applyAlignment="1">
      <alignment horizontal="center"/>
    </xf>
    <xf numFmtId="0" fontId="76" fillId="0" borderId="10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10" fillId="0" borderId="35" xfId="0" applyFont="1" applyBorder="1" applyAlignment="1">
      <alignment horizontal="center"/>
    </xf>
    <xf numFmtId="0" fontId="76" fillId="0" borderId="3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33" fillId="0" borderId="0" xfId="0" applyFont="1" applyAlignment="1">
      <alignment horizontal="center" vertical="center"/>
    </xf>
    <xf numFmtId="0" fontId="78" fillId="0" borderId="0" xfId="0" applyFont="1" applyAlignment="1">
      <alignment/>
    </xf>
    <xf numFmtId="0" fontId="5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6" fillId="0" borderId="37" xfId="0" applyFont="1" applyBorder="1" applyAlignment="1">
      <alignment/>
    </xf>
    <xf numFmtId="0" fontId="5" fillId="0" borderId="37" xfId="0" applyFont="1" applyBorder="1" applyAlignment="1">
      <alignment horizontal="center"/>
    </xf>
    <xf numFmtId="1" fontId="5" fillId="0" borderId="37" xfId="0" applyNumberFormat="1" applyFont="1" applyBorder="1" applyAlignment="1">
      <alignment horizontal="center" wrapText="1"/>
    </xf>
    <xf numFmtId="0" fontId="5" fillId="0" borderId="37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1" fontId="4" fillId="0" borderId="35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79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12" fillId="0" borderId="22" xfId="0" applyFont="1" applyBorder="1" applyAlignment="1">
      <alignment horizontal="center"/>
    </xf>
    <xf numFmtId="20" fontId="2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0" fillId="0" borderId="10" xfId="0" applyFont="1" applyBorder="1" applyAlignment="1">
      <alignment horizontal="center"/>
    </xf>
    <xf numFmtId="0" fontId="81" fillId="0" borderId="10" xfId="0" applyFont="1" applyBorder="1" applyAlignment="1">
      <alignment/>
    </xf>
    <xf numFmtId="1" fontId="80" fillId="0" borderId="10" xfId="0" applyNumberFormat="1" applyFont="1" applyBorder="1" applyAlignment="1">
      <alignment horizontal="center"/>
    </xf>
    <xf numFmtId="0" fontId="80" fillId="0" borderId="10" xfId="0" applyFont="1" applyBorder="1" applyAlignment="1">
      <alignment/>
    </xf>
    <xf numFmtId="0" fontId="80" fillId="33" borderId="14" xfId="0" applyFont="1" applyFill="1" applyBorder="1" applyAlignment="1">
      <alignment horizontal="center"/>
    </xf>
    <xf numFmtId="21" fontId="80" fillId="0" borderId="10" xfId="0" applyNumberFormat="1" applyFont="1" applyBorder="1" applyAlignment="1">
      <alignment horizontal="center"/>
    </xf>
    <xf numFmtId="0" fontId="82" fillId="0" borderId="10" xfId="0" applyFont="1" applyBorder="1" applyAlignment="1">
      <alignment/>
    </xf>
    <xf numFmtId="0" fontId="82" fillId="0" borderId="0" xfId="0" applyFont="1" applyAlignment="1">
      <alignment/>
    </xf>
    <xf numFmtId="0" fontId="83" fillId="0" borderId="10" xfId="0" applyFont="1" applyBorder="1" applyAlignment="1">
      <alignment/>
    </xf>
    <xf numFmtId="0" fontId="83" fillId="0" borderId="0" xfId="0" applyFont="1" applyAlignment="1">
      <alignment/>
    </xf>
    <xf numFmtId="0" fontId="80" fillId="0" borderId="14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5" fillId="0" borderId="10" xfId="0" applyFont="1" applyBorder="1" applyAlignment="1">
      <alignment/>
    </xf>
    <xf numFmtId="0" fontId="84" fillId="0" borderId="10" xfId="0" applyFont="1" applyBorder="1" applyAlignment="1">
      <alignment/>
    </xf>
    <xf numFmtId="0" fontId="84" fillId="33" borderId="14" xfId="0" applyFont="1" applyFill="1" applyBorder="1" applyAlignment="1">
      <alignment horizontal="center"/>
    </xf>
    <xf numFmtId="21" fontId="84" fillId="0" borderId="10" xfId="0" applyNumberFormat="1" applyFont="1" applyBorder="1" applyAlignment="1">
      <alignment horizontal="center"/>
    </xf>
    <xf numFmtId="0" fontId="86" fillId="0" borderId="10" xfId="0" applyFont="1" applyBorder="1" applyAlignment="1">
      <alignment/>
    </xf>
    <xf numFmtId="0" fontId="86" fillId="0" borderId="0" xfId="0" applyFont="1" applyAlignment="1">
      <alignment/>
    </xf>
    <xf numFmtId="0" fontId="87" fillId="0" borderId="10" xfId="0" applyFont="1" applyBorder="1" applyAlignment="1">
      <alignment horizontal="center"/>
    </xf>
    <xf numFmtId="0" fontId="88" fillId="0" borderId="10" xfId="0" applyFont="1" applyBorder="1" applyAlignment="1">
      <alignment/>
    </xf>
    <xf numFmtId="0" fontId="87" fillId="0" borderId="10" xfId="0" applyFont="1" applyBorder="1" applyAlignment="1">
      <alignment/>
    </xf>
    <xf numFmtId="0" fontId="87" fillId="33" borderId="14" xfId="0" applyFont="1" applyFill="1" applyBorder="1" applyAlignment="1">
      <alignment horizontal="center"/>
    </xf>
    <xf numFmtId="21" fontId="87" fillId="0" borderId="10" xfId="0" applyNumberFormat="1" applyFont="1" applyBorder="1" applyAlignment="1">
      <alignment horizontal="center"/>
    </xf>
    <xf numFmtId="0" fontId="89" fillId="0" borderId="10" xfId="0" applyFont="1" applyBorder="1" applyAlignment="1">
      <alignment/>
    </xf>
    <xf numFmtId="0" fontId="89" fillId="0" borderId="0" xfId="0" applyFont="1" applyAlignment="1">
      <alignment/>
    </xf>
    <xf numFmtId="0" fontId="87" fillId="0" borderId="12" xfId="0" applyFont="1" applyBorder="1" applyAlignment="1">
      <alignment horizontal="center"/>
    </xf>
    <xf numFmtId="0" fontId="90" fillId="0" borderId="10" xfId="0" applyFont="1" applyBorder="1" applyAlignment="1">
      <alignment/>
    </xf>
    <xf numFmtId="0" fontId="90" fillId="0" borderId="0" xfId="0" applyFont="1" applyAlignment="1">
      <alignment/>
    </xf>
    <xf numFmtId="1" fontId="87" fillId="0" borderId="10" xfId="0" applyNumberFormat="1" applyFont="1" applyBorder="1" applyAlignment="1">
      <alignment horizontal="center"/>
    </xf>
    <xf numFmtId="0" fontId="87" fillId="33" borderId="10" xfId="0" applyFont="1" applyFill="1" applyBorder="1" applyAlignment="1">
      <alignment horizontal="center"/>
    </xf>
    <xf numFmtId="1" fontId="84" fillId="0" borderId="10" xfId="0" applyNumberFormat="1" applyFont="1" applyBorder="1" applyAlignment="1">
      <alignment horizontal="center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84" fillId="0" borderId="12" xfId="0" applyFont="1" applyBorder="1" applyAlignment="1">
      <alignment horizontal="center"/>
    </xf>
    <xf numFmtId="15" fontId="84" fillId="0" borderId="10" xfId="0" applyNumberFormat="1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15" fontId="84" fillId="0" borderId="14" xfId="0" applyNumberFormat="1" applyFont="1" applyBorder="1" applyAlignment="1">
      <alignment horizontal="center"/>
    </xf>
    <xf numFmtId="0" fontId="87" fillId="0" borderId="14" xfId="0" applyFont="1" applyBorder="1" applyAlignment="1">
      <alignment horizontal="center"/>
    </xf>
    <xf numFmtId="0" fontId="80" fillId="0" borderId="12" xfId="0" applyFont="1" applyBorder="1" applyAlignment="1">
      <alignment horizontal="center"/>
    </xf>
    <xf numFmtId="0" fontId="92" fillId="0" borderId="19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93" fillId="0" borderId="10" xfId="0" applyFont="1" applyBorder="1" applyAlignment="1">
      <alignment/>
    </xf>
    <xf numFmtId="0" fontId="94" fillId="0" borderId="10" xfId="0" applyFont="1" applyBorder="1" applyAlignment="1">
      <alignment horizontal="center"/>
    </xf>
    <xf numFmtId="20" fontId="92" fillId="0" borderId="20" xfId="0" applyNumberFormat="1" applyFont="1" applyBorder="1" applyAlignment="1">
      <alignment horizontal="center"/>
    </xf>
    <xf numFmtId="0" fontId="95" fillId="0" borderId="0" xfId="0" applyFont="1" applyAlignment="1">
      <alignment/>
    </xf>
    <xf numFmtId="20" fontId="92" fillId="0" borderId="25" xfId="0" applyNumberFormat="1" applyFont="1" applyBorder="1" applyAlignment="1">
      <alignment horizontal="center"/>
    </xf>
    <xf numFmtId="0" fontId="92" fillId="0" borderId="28" xfId="0" applyFont="1" applyBorder="1" applyAlignment="1">
      <alignment horizontal="center"/>
    </xf>
    <xf numFmtId="0" fontId="92" fillId="0" borderId="29" xfId="0" applyFont="1" applyBorder="1" applyAlignment="1">
      <alignment horizontal="center"/>
    </xf>
    <xf numFmtId="0" fontId="93" fillId="0" borderId="29" xfId="0" applyFont="1" applyBorder="1" applyAlignment="1">
      <alignment/>
    </xf>
    <xf numFmtId="0" fontId="94" fillId="0" borderId="29" xfId="0" applyFont="1" applyBorder="1" applyAlignment="1">
      <alignment horizontal="center"/>
    </xf>
    <xf numFmtId="20" fontId="92" fillId="0" borderId="26" xfId="0" applyNumberFormat="1" applyFont="1" applyBorder="1" applyAlignment="1">
      <alignment horizontal="center"/>
    </xf>
    <xf numFmtId="0" fontId="96" fillId="0" borderId="19" xfId="0" applyFont="1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97" fillId="0" borderId="10" xfId="0" applyFont="1" applyBorder="1" applyAlignment="1">
      <alignment/>
    </xf>
    <xf numFmtId="0" fontId="98" fillId="0" borderId="10" xfId="0" applyFont="1" applyBorder="1" applyAlignment="1">
      <alignment horizontal="center"/>
    </xf>
    <xf numFmtId="20" fontId="96" fillId="0" borderId="25" xfId="0" applyNumberFormat="1" applyFont="1" applyBorder="1" applyAlignment="1">
      <alignment horizontal="center"/>
    </xf>
    <xf numFmtId="0" fontId="99" fillId="0" borderId="0" xfId="0" applyFont="1" applyAlignment="1">
      <alignment/>
    </xf>
    <xf numFmtId="0" fontId="96" fillId="0" borderId="21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7" fillId="0" borderId="12" xfId="0" applyFont="1" applyBorder="1" applyAlignment="1">
      <alignment/>
    </xf>
    <xf numFmtId="0" fontId="98" fillId="0" borderId="12" xfId="0" applyFont="1" applyBorder="1" applyAlignment="1">
      <alignment horizontal="center"/>
    </xf>
    <xf numFmtId="0" fontId="96" fillId="0" borderId="44" xfId="0" applyFont="1" applyBorder="1" applyAlignment="1">
      <alignment horizontal="center"/>
    </xf>
    <xf numFmtId="20" fontId="96" fillId="0" borderId="45" xfId="0" applyNumberFormat="1" applyFont="1" applyBorder="1" applyAlignment="1">
      <alignment horizontal="center"/>
    </xf>
    <xf numFmtId="0" fontId="100" fillId="0" borderId="19" xfId="0" applyFont="1" applyBorder="1" applyAlignment="1">
      <alignment horizontal="center"/>
    </xf>
    <xf numFmtId="0" fontId="100" fillId="0" borderId="10" xfId="0" applyFont="1" applyBorder="1" applyAlignment="1">
      <alignment horizontal="center"/>
    </xf>
    <xf numFmtId="0" fontId="101" fillId="0" borderId="10" xfId="0" applyFont="1" applyBorder="1" applyAlignment="1">
      <alignment/>
    </xf>
    <xf numFmtId="0" fontId="102" fillId="0" borderId="10" xfId="0" applyFont="1" applyBorder="1" applyAlignment="1">
      <alignment horizontal="center"/>
    </xf>
    <xf numFmtId="20" fontId="100" fillId="0" borderId="25" xfId="0" applyNumberFormat="1" applyFont="1" applyBorder="1" applyAlignment="1">
      <alignment horizontal="center"/>
    </xf>
    <xf numFmtId="0" fontId="103" fillId="0" borderId="0" xfId="0" applyFont="1" applyAlignment="1">
      <alignment/>
    </xf>
    <xf numFmtId="0" fontId="100" fillId="0" borderId="2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12" xfId="0" applyFont="1" applyBorder="1" applyAlignment="1">
      <alignment/>
    </xf>
    <xf numFmtId="0" fontId="102" fillId="0" borderId="12" xfId="0" applyFont="1" applyBorder="1" applyAlignment="1">
      <alignment horizontal="center"/>
    </xf>
    <xf numFmtId="0" fontId="100" fillId="0" borderId="20" xfId="0" applyFont="1" applyBorder="1" applyAlignment="1">
      <alignment horizontal="center"/>
    </xf>
    <xf numFmtId="0" fontId="100" fillId="0" borderId="10" xfId="0" applyFont="1" applyBorder="1" applyAlignment="1">
      <alignment/>
    </xf>
    <xf numFmtId="0" fontId="100" fillId="0" borderId="33" xfId="0" applyFont="1" applyBorder="1" applyAlignment="1">
      <alignment horizontal="center"/>
    </xf>
    <xf numFmtId="0" fontId="96" fillId="0" borderId="33" xfId="0" applyFont="1" applyBorder="1" applyAlignment="1">
      <alignment horizontal="center"/>
    </xf>
    <xf numFmtId="0" fontId="96" fillId="0" borderId="10" xfId="0" applyFont="1" applyBorder="1" applyAlignment="1">
      <alignment/>
    </xf>
    <xf numFmtId="0" fontId="96" fillId="0" borderId="46" xfId="0" applyFont="1" applyBorder="1" applyAlignment="1">
      <alignment horizontal="center"/>
    </xf>
    <xf numFmtId="0" fontId="96" fillId="0" borderId="12" xfId="0" applyFont="1" applyBorder="1" applyAlignment="1">
      <alignment/>
    </xf>
    <xf numFmtId="20" fontId="96" fillId="0" borderId="20" xfId="0" applyNumberFormat="1" applyFont="1" applyBorder="1" applyAlignment="1">
      <alignment horizontal="center"/>
    </xf>
    <xf numFmtId="0" fontId="96" fillId="0" borderId="28" xfId="0" applyFont="1" applyBorder="1" applyAlignment="1">
      <alignment horizontal="center"/>
    </xf>
    <xf numFmtId="0" fontId="96" fillId="0" borderId="29" xfId="0" applyFont="1" applyBorder="1" applyAlignment="1">
      <alignment horizontal="center"/>
    </xf>
    <xf numFmtId="0" fontId="96" fillId="0" borderId="29" xfId="0" applyFont="1" applyBorder="1" applyAlignment="1">
      <alignment/>
    </xf>
    <xf numFmtId="0" fontId="98" fillId="0" borderId="29" xfId="0" applyFont="1" applyBorder="1" applyAlignment="1">
      <alignment horizontal="center"/>
    </xf>
    <xf numFmtId="20" fontId="96" fillId="0" borderId="26" xfId="0" applyNumberFormat="1" applyFont="1" applyBorder="1" applyAlignment="1">
      <alignment horizontal="center"/>
    </xf>
    <xf numFmtId="0" fontId="92" fillId="0" borderId="10" xfId="0" applyFont="1" applyBorder="1" applyAlignment="1">
      <alignment/>
    </xf>
    <xf numFmtId="0" fontId="92" fillId="0" borderId="33" xfId="0" applyFont="1" applyBorder="1" applyAlignment="1">
      <alignment horizontal="center"/>
    </xf>
    <xf numFmtId="0" fontId="92" fillId="0" borderId="46" xfId="0" applyFont="1" applyBorder="1" applyAlignment="1">
      <alignment horizontal="center"/>
    </xf>
    <xf numFmtId="20" fontId="92" fillId="0" borderId="27" xfId="0" applyNumberFormat="1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zoomScale="80" zoomScaleNormal="80" zoomScalePageLayoutView="0" workbookViewId="0" topLeftCell="A97">
      <selection activeCell="A83" sqref="A83:IV83"/>
    </sheetView>
  </sheetViews>
  <sheetFormatPr defaultColWidth="9.140625" defaultRowHeight="12.75"/>
  <cols>
    <col min="1" max="1" width="4.8515625" style="17" customWidth="1"/>
    <col min="2" max="2" width="7.28125" style="17" customWidth="1"/>
    <col min="3" max="3" width="22.57421875" style="6" customWidth="1"/>
    <col min="4" max="4" width="4.00390625" style="17" customWidth="1"/>
    <col min="5" max="5" width="9.00390625" style="12" customWidth="1"/>
    <col min="6" max="6" width="28.00390625" style="3" customWidth="1"/>
    <col min="7" max="7" width="8.57421875" style="17" customWidth="1"/>
    <col min="8" max="8" width="5.57421875" style="17" customWidth="1"/>
    <col min="9" max="9" width="11.8515625" style="17" customWidth="1"/>
    <col min="10" max="10" width="2.140625" style="1" hidden="1" customWidth="1"/>
    <col min="11" max="16384" width="9.140625" style="1" customWidth="1"/>
  </cols>
  <sheetData>
    <row r="1" spans="4:5" ht="1.5" customHeight="1" thickBot="1">
      <c r="D1" s="17" t="s">
        <v>9</v>
      </c>
      <c r="E1" s="12">
        <v>2016</v>
      </c>
    </row>
    <row r="2" spans="1:9" s="8" customFormat="1" ht="27.75" customHeight="1">
      <c r="A2" s="116" t="s">
        <v>264</v>
      </c>
      <c r="B2" s="117"/>
      <c r="C2" s="117"/>
      <c r="D2" s="117"/>
      <c r="E2" s="117"/>
      <c r="F2" s="117"/>
      <c r="G2" s="117"/>
      <c r="H2" s="117"/>
      <c r="I2" s="118"/>
    </row>
    <row r="3" spans="1:9" ht="5.25" customHeight="1" thickBot="1">
      <c r="A3" s="119"/>
      <c r="B3" s="120"/>
      <c r="C3" s="121"/>
      <c r="D3" s="120"/>
      <c r="E3" s="122"/>
      <c r="F3" s="123"/>
      <c r="G3" s="120"/>
      <c r="H3" s="120"/>
      <c r="I3" s="124"/>
    </row>
    <row r="4" spans="1:10" ht="39.75" customHeight="1" thickBot="1">
      <c r="A4" s="107" t="s">
        <v>190</v>
      </c>
      <c r="B4" s="108" t="s">
        <v>189</v>
      </c>
      <c r="C4" s="109" t="s">
        <v>1</v>
      </c>
      <c r="D4" s="110" t="s">
        <v>7</v>
      </c>
      <c r="E4" s="111" t="s">
        <v>139</v>
      </c>
      <c r="F4" s="112" t="s">
        <v>3</v>
      </c>
      <c r="G4" s="113" t="s">
        <v>137</v>
      </c>
      <c r="H4" s="114" t="s">
        <v>138</v>
      </c>
      <c r="I4" s="115" t="s">
        <v>4</v>
      </c>
      <c r="J4" s="2" t="s">
        <v>185</v>
      </c>
    </row>
    <row r="5" spans="1:10" s="142" customFormat="1" ht="17.25" thickBot="1">
      <c r="A5" s="135">
        <v>1</v>
      </c>
      <c r="B5" s="135">
        <v>9</v>
      </c>
      <c r="C5" s="136" t="s">
        <v>150</v>
      </c>
      <c r="D5" s="135" t="s">
        <v>5</v>
      </c>
      <c r="E5" s="137">
        <v>1990</v>
      </c>
      <c r="F5" s="138" t="s">
        <v>151</v>
      </c>
      <c r="G5" s="139" t="str">
        <f aca="true" t="shared" si="0" ref="G5:G25">IF($D5="m",IF($E$1-$E5&gt;19,IF($E$1-$E5&lt;40,"A",IF($E$1-$E5&gt;49,IF($E$1-$E5&gt;59,IF($E$1-$E5&gt;69,"E","D"),"C"),"B")),"JM"),IF($E$1-$E5&gt;19,IF($E$1-$E5&lt;35,"F",IF($E$1-$E5&lt;50,"G","H")),"JŽ"))</f>
        <v>A</v>
      </c>
      <c r="H5" s="139">
        <f>COUNTIF(G$5:G5,G5)</f>
        <v>1</v>
      </c>
      <c r="I5" s="140">
        <v>0.018194444444444444</v>
      </c>
      <c r="J5" s="141"/>
    </row>
    <row r="6" spans="1:10" s="159" customFormat="1" ht="17.25" thickBot="1">
      <c r="A6" s="153">
        <v>2</v>
      </c>
      <c r="B6" s="153">
        <v>4</v>
      </c>
      <c r="C6" s="154" t="s">
        <v>133</v>
      </c>
      <c r="D6" s="153" t="s">
        <v>5</v>
      </c>
      <c r="E6" s="153">
        <v>1995</v>
      </c>
      <c r="F6" s="155" t="s">
        <v>18</v>
      </c>
      <c r="G6" s="156" t="str">
        <f t="shared" si="0"/>
        <v>A</v>
      </c>
      <c r="H6" s="156">
        <f>COUNTIF(G$5:G6,G6)</f>
        <v>2</v>
      </c>
      <c r="I6" s="157">
        <v>0.018865740740740742</v>
      </c>
      <c r="J6" s="158"/>
    </row>
    <row r="7" spans="1:10" s="152" customFormat="1" ht="17.25" thickBot="1">
      <c r="A7" s="146">
        <v>3</v>
      </c>
      <c r="B7" s="146">
        <v>93</v>
      </c>
      <c r="C7" s="147" t="s">
        <v>132</v>
      </c>
      <c r="D7" s="146" t="s">
        <v>5</v>
      </c>
      <c r="E7" s="146">
        <v>1993</v>
      </c>
      <c r="F7" s="148" t="s">
        <v>40</v>
      </c>
      <c r="G7" s="149" t="str">
        <f t="shared" si="0"/>
        <v>A</v>
      </c>
      <c r="H7" s="149">
        <f>COUNTIF(G$5:G7,G7)</f>
        <v>3</v>
      </c>
      <c r="I7" s="150">
        <v>0.01923611111111111</v>
      </c>
      <c r="J7" s="151"/>
    </row>
    <row r="8" spans="1:10" s="144" customFormat="1" ht="17.25" thickBot="1">
      <c r="A8" s="135">
        <v>4</v>
      </c>
      <c r="B8" s="135">
        <v>35</v>
      </c>
      <c r="C8" s="136" t="s">
        <v>191</v>
      </c>
      <c r="D8" s="135" t="s">
        <v>5</v>
      </c>
      <c r="E8" s="137">
        <v>1976</v>
      </c>
      <c r="F8" s="138" t="s">
        <v>157</v>
      </c>
      <c r="G8" s="139" t="str">
        <f t="shared" si="0"/>
        <v>B</v>
      </c>
      <c r="H8" s="139">
        <f>COUNTIF(G$5:G8,G8)</f>
        <v>1</v>
      </c>
      <c r="I8" s="140">
        <v>0.019363425925925926</v>
      </c>
      <c r="J8" s="143" t="s">
        <v>145</v>
      </c>
    </row>
    <row r="9" spans="1:10" ht="17.25" thickBot="1">
      <c r="A9" s="15">
        <v>5</v>
      </c>
      <c r="B9" s="15">
        <v>83</v>
      </c>
      <c r="C9" s="7" t="s">
        <v>19</v>
      </c>
      <c r="D9" s="15" t="s">
        <v>5</v>
      </c>
      <c r="E9" s="15">
        <v>1986</v>
      </c>
      <c r="F9" s="5" t="s">
        <v>11</v>
      </c>
      <c r="G9" s="20" t="str">
        <f t="shared" si="0"/>
        <v>A</v>
      </c>
      <c r="H9" s="20">
        <f>COUNTIF(G$5:G9,G9)</f>
        <v>4</v>
      </c>
      <c r="I9" s="28">
        <v>0.01958333333333333</v>
      </c>
      <c r="J9" s="2"/>
    </row>
    <row r="10" spans="1:10" ht="17.25" thickBot="1">
      <c r="A10" s="15">
        <v>6</v>
      </c>
      <c r="B10" s="15">
        <v>29</v>
      </c>
      <c r="C10" s="7" t="s">
        <v>117</v>
      </c>
      <c r="D10" s="15" t="s">
        <v>5</v>
      </c>
      <c r="E10" s="15">
        <v>1981</v>
      </c>
      <c r="F10" s="5" t="s">
        <v>118</v>
      </c>
      <c r="G10" s="20" t="str">
        <f t="shared" si="0"/>
        <v>A</v>
      </c>
      <c r="H10" s="20">
        <f>COUNTIF(G$5:G10,G10)</f>
        <v>5</v>
      </c>
      <c r="I10" s="28">
        <v>0.01972222222222222</v>
      </c>
      <c r="J10" s="2"/>
    </row>
    <row r="11" spans="1:10" s="162" customFormat="1" ht="17.25" thickBot="1">
      <c r="A11" s="153">
        <v>7</v>
      </c>
      <c r="B11" s="153">
        <v>79</v>
      </c>
      <c r="C11" s="154" t="s">
        <v>60</v>
      </c>
      <c r="D11" s="160" t="s">
        <v>5</v>
      </c>
      <c r="E11" s="153">
        <v>1970</v>
      </c>
      <c r="F11" s="155" t="s">
        <v>184</v>
      </c>
      <c r="G11" s="156" t="str">
        <f t="shared" si="0"/>
        <v>B</v>
      </c>
      <c r="H11" s="156">
        <f>COUNTIF(G$5:G11,G11)</f>
        <v>2</v>
      </c>
      <c r="I11" s="157">
        <v>0.019814814814814816</v>
      </c>
      <c r="J11" s="161"/>
    </row>
    <row r="12" spans="1:10" ht="17.25" thickBot="1">
      <c r="A12" s="15">
        <v>8</v>
      </c>
      <c r="B12" s="15">
        <v>98</v>
      </c>
      <c r="C12" s="7" t="s">
        <v>86</v>
      </c>
      <c r="D12" s="15" t="s">
        <v>5</v>
      </c>
      <c r="E12" s="15">
        <v>1983</v>
      </c>
      <c r="F12" s="5" t="s">
        <v>184</v>
      </c>
      <c r="G12" s="20" t="str">
        <f t="shared" si="0"/>
        <v>A</v>
      </c>
      <c r="H12" s="20">
        <f>COUNTIF(G$5:G12,G12)</f>
        <v>6</v>
      </c>
      <c r="I12" s="28">
        <v>0.020416666666666666</v>
      </c>
      <c r="J12" s="2"/>
    </row>
    <row r="13" spans="1:10" ht="17.25" thickBot="1">
      <c r="A13" s="15">
        <v>9</v>
      </c>
      <c r="B13" s="15">
        <v>23</v>
      </c>
      <c r="C13" s="7" t="s">
        <v>153</v>
      </c>
      <c r="D13" s="15" t="s">
        <v>5</v>
      </c>
      <c r="E13" s="14">
        <v>1981</v>
      </c>
      <c r="F13" s="5" t="s">
        <v>13</v>
      </c>
      <c r="G13" s="20" t="str">
        <f t="shared" si="0"/>
        <v>A</v>
      </c>
      <c r="H13" s="20">
        <f>COUNTIF(G$5:G13,G13)</f>
        <v>7</v>
      </c>
      <c r="I13" s="28">
        <v>0.020601851851851854</v>
      </c>
      <c r="J13" s="2"/>
    </row>
    <row r="14" spans="1:10" s="167" customFormat="1" ht="17.25" thickBot="1">
      <c r="A14" s="146">
        <v>10</v>
      </c>
      <c r="B14" s="146">
        <v>33</v>
      </c>
      <c r="C14" s="147" t="s">
        <v>155</v>
      </c>
      <c r="D14" s="146" t="s">
        <v>5</v>
      </c>
      <c r="E14" s="165">
        <v>1973</v>
      </c>
      <c r="F14" s="148" t="s">
        <v>156</v>
      </c>
      <c r="G14" s="149" t="str">
        <f t="shared" si="0"/>
        <v>B</v>
      </c>
      <c r="H14" s="149">
        <f>COUNTIF(G$5:G14,G14)</f>
        <v>3</v>
      </c>
      <c r="I14" s="150">
        <v>0.02085648148148148</v>
      </c>
      <c r="J14" s="166"/>
    </row>
    <row r="15" spans="1:10" ht="17.25" thickBot="1">
      <c r="A15" s="15">
        <v>11</v>
      </c>
      <c r="B15" s="15">
        <v>82</v>
      </c>
      <c r="C15" s="7" t="s">
        <v>20</v>
      </c>
      <c r="D15" s="15" t="s">
        <v>5</v>
      </c>
      <c r="E15" s="15">
        <v>1988</v>
      </c>
      <c r="F15" s="5" t="s">
        <v>21</v>
      </c>
      <c r="G15" s="20" t="str">
        <f t="shared" si="0"/>
        <v>A</v>
      </c>
      <c r="H15" s="20">
        <f>COUNTIF(G$5:G15,G15)</f>
        <v>8</v>
      </c>
      <c r="I15" s="28">
        <v>0.021041666666666667</v>
      </c>
      <c r="J15" s="2"/>
    </row>
    <row r="16" spans="1:10" ht="17.25" thickBot="1">
      <c r="A16" s="15">
        <v>12</v>
      </c>
      <c r="B16" s="15">
        <v>77</v>
      </c>
      <c r="C16" s="7" t="s">
        <v>61</v>
      </c>
      <c r="D16" s="15" t="s">
        <v>5</v>
      </c>
      <c r="E16" s="15">
        <v>1993</v>
      </c>
      <c r="F16" s="5" t="s">
        <v>62</v>
      </c>
      <c r="G16" s="20" t="str">
        <f t="shared" si="0"/>
        <v>A</v>
      </c>
      <c r="H16" s="20">
        <f>COUNTIF(G$5:G16,G16)</f>
        <v>9</v>
      </c>
      <c r="I16" s="28">
        <v>0.021180555555555553</v>
      </c>
      <c r="J16" s="2"/>
    </row>
    <row r="17" spans="1:10" ht="17.25" thickBot="1">
      <c r="A17" s="15">
        <v>13</v>
      </c>
      <c r="B17" s="15">
        <v>7</v>
      </c>
      <c r="C17" s="7" t="s">
        <v>148</v>
      </c>
      <c r="D17" s="23" t="s">
        <v>5</v>
      </c>
      <c r="E17" s="14">
        <v>1967</v>
      </c>
      <c r="F17" s="5" t="s">
        <v>149</v>
      </c>
      <c r="G17" s="20" t="str">
        <f t="shared" si="0"/>
        <v>B</v>
      </c>
      <c r="H17" s="20">
        <f>COUNTIF(G$5:G17,G17)</f>
        <v>4</v>
      </c>
      <c r="I17" s="28">
        <v>0.02130787037037037</v>
      </c>
      <c r="J17" s="2"/>
    </row>
    <row r="18" spans="1:10" ht="17.25" thickBot="1">
      <c r="A18" s="15">
        <v>14</v>
      </c>
      <c r="B18" s="15">
        <v>73</v>
      </c>
      <c r="C18" s="7" t="s">
        <v>87</v>
      </c>
      <c r="D18" s="15" t="s">
        <v>5</v>
      </c>
      <c r="E18" s="15">
        <v>1969</v>
      </c>
      <c r="F18" s="5" t="s">
        <v>88</v>
      </c>
      <c r="G18" s="20" t="str">
        <f t="shared" si="0"/>
        <v>B</v>
      </c>
      <c r="H18" s="20">
        <f>COUNTIF(G$5:G18,G18)</f>
        <v>5</v>
      </c>
      <c r="I18" s="28">
        <v>0.021331018518518517</v>
      </c>
      <c r="J18" s="2"/>
    </row>
    <row r="19" spans="1:10" s="144" customFormat="1" ht="17.25" thickBot="1">
      <c r="A19" s="135">
        <v>15</v>
      </c>
      <c r="B19" s="135">
        <v>89</v>
      </c>
      <c r="C19" s="136" t="s">
        <v>136</v>
      </c>
      <c r="D19" s="135" t="s">
        <v>5</v>
      </c>
      <c r="E19" s="135">
        <v>1966</v>
      </c>
      <c r="F19" s="138" t="s">
        <v>48</v>
      </c>
      <c r="G19" s="139" t="str">
        <f t="shared" si="0"/>
        <v>C</v>
      </c>
      <c r="H19" s="139">
        <f>COUNTIF(G$5:G19,G19)</f>
        <v>1</v>
      </c>
      <c r="I19" s="140">
        <v>0.021412037037037035</v>
      </c>
      <c r="J19" s="143"/>
    </row>
    <row r="20" spans="1:10" s="162" customFormat="1" ht="17.25" thickBot="1">
      <c r="A20" s="153">
        <v>16</v>
      </c>
      <c r="B20" s="153">
        <v>18</v>
      </c>
      <c r="C20" s="154" t="s">
        <v>134</v>
      </c>
      <c r="D20" s="153" t="s">
        <v>5</v>
      </c>
      <c r="E20" s="153">
        <v>1961</v>
      </c>
      <c r="F20" s="155" t="s">
        <v>107</v>
      </c>
      <c r="G20" s="156" t="str">
        <f t="shared" si="0"/>
        <v>C</v>
      </c>
      <c r="H20" s="156">
        <f>COUNTIF(G$5:G20,G20)</f>
        <v>2</v>
      </c>
      <c r="I20" s="157">
        <v>0.021435185185185186</v>
      </c>
      <c r="J20" s="161"/>
    </row>
    <row r="21" spans="1:10" s="167" customFormat="1" ht="17.25" thickBot="1">
      <c r="A21" s="146">
        <v>17</v>
      </c>
      <c r="B21" s="146">
        <v>75</v>
      </c>
      <c r="C21" s="147" t="s">
        <v>93</v>
      </c>
      <c r="D21" s="146" t="s">
        <v>5</v>
      </c>
      <c r="E21" s="146">
        <v>1964</v>
      </c>
      <c r="F21" s="148" t="s">
        <v>94</v>
      </c>
      <c r="G21" s="149" t="str">
        <f t="shared" si="0"/>
        <v>C</v>
      </c>
      <c r="H21" s="149">
        <f>COUNTIF(G$5:G21,G21)</f>
        <v>3</v>
      </c>
      <c r="I21" s="150">
        <v>0.021597222222222223</v>
      </c>
      <c r="J21" s="166"/>
    </row>
    <row r="22" spans="1:10" ht="17.25" thickBot="1">
      <c r="A22" s="15">
        <v>18</v>
      </c>
      <c r="B22" s="15">
        <v>12</v>
      </c>
      <c r="C22" s="7" t="s">
        <v>110</v>
      </c>
      <c r="D22" s="15" t="s">
        <v>5</v>
      </c>
      <c r="E22" s="15">
        <v>1995</v>
      </c>
      <c r="F22" s="5" t="s">
        <v>26</v>
      </c>
      <c r="G22" s="20" t="str">
        <f t="shared" si="0"/>
        <v>A</v>
      </c>
      <c r="H22" s="20">
        <f>COUNTIF(G$5:G22,G22)</f>
        <v>10</v>
      </c>
      <c r="I22" s="28">
        <v>0.021666666666666667</v>
      </c>
      <c r="J22" s="2"/>
    </row>
    <row r="23" spans="1:10" ht="17.25" thickBot="1">
      <c r="A23" s="15">
        <v>19</v>
      </c>
      <c r="B23" s="15">
        <v>99</v>
      </c>
      <c r="C23" s="7" t="s">
        <v>24</v>
      </c>
      <c r="D23" s="23" t="s">
        <v>5</v>
      </c>
      <c r="E23" s="15">
        <v>1985</v>
      </c>
      <c r="F23" s="5" t="s">
        <v>12</v>
      </c>
      <c r="G23" s="20" t="str">
        <f t="shared" si="0"/>
        <v>A</v>
      </c>
      <c r="H23" s="20">
        <f>COUNTIF(G$5:G23,G23)</f>
        <v>11</v>
      </c>
      <c r="I23" s="28">
        <v>0.021736111111111112</v>
      </c>
      <c r="J23" s="2"/>
    </row>
    <row r="24" spans="1:10" ht="17.25" thickBot="1">
      <c r="A24" s="15">
        <v>20</v>
      </c>
      <c r="B24" s="15">
        <v>49</v>
      </c>
      <c r="C24" s="7" t="s">
        <v>82</v>
      </c>
      <c r="D24" s="15" t="s">
        <v>5</v>
      </c>
      <c r="E24" s="15">
        <v>1988</v>
      </c>
      <c r="F24" s="5" t="s">
        <v>33</v>
      </c>
      <c r="G24" s="20" t="str">
        <f t="shared" si="0"/>
        <v>A</v>
      </c>
      <c r="H24" s="20">
        <f>COUNTIF(G$5:G24,G24)</f>
        <v>12</v>
      </c>
      <c r="I24" s="28">
        <v>0.02199074074074074</v>
      </c>
      <c r="J24" s="2"/>
    </row>
    <row r="25" spans="1:10" ht="17.25" thickBot="1">
      <c r="A25" s="15">
        <v>21</v>
      </c>
      <c r="B25" s="15">
        <v>69</v>
      </c>
      <c r="C25" s="7" t="s">
        <v>166</v>
      </c>
      <c r="D25" s="15" t="s">
        <v>5</v>
      </c>
      <c r="E25" s="14">
        <v>1965</v>
      </c>
      <c r="F25" s="5" t="s">
        <v>167</v>
      </c>
      <c r="G25" s="20" t="str">
        <f t="shared" si="0"/>
        <v>C</v>
      </c>
      <c r="H25" s="20">
        <f>COUNTIF(G$5:G25,G25)</f>
        <v>4</v>
      </c>
      <c r="I25" s="28">
        <v>0.022083333333333333</v>
      </c>
      <c r="J25" s="2"/>
    </row>
    <row r="26" spans="1:10" ht="17.25" thickBot="1">
      <c r="A26" s="15">
        <v>22</v>
      </c>
      <c r="B26" s="15">
        <v>11</v>
      </c>
      <c r="C26" s="7" t="s">
        <v>25</v>
      </c>
      <c r="D26" s="15" t="s">
        <v>5</v>
      </c>
      <c r="E26" s="15">
        <v>1998</v>
      </c>
      <c r="F26" s="5" t="s">
        <v>26</v>
      </c>
      <c r="G26" s="20" t="s">
        <v>140</v>
      </c>
      <c r="H26" s="20">
        <f>COUNTIF(G$5:G26,G26)</f>
        <v>13</v>
      </c>
      <c r="I26" s="28">
        <v>0.022199074074074076</v>
      </c>
      <c r="J26" s="2"/>
    </row>
    <row r="27" spans="1:10" ht="17.25" thickBot="1">
      <c r="A27" s="15">
        <v>23</v>
      </c>
      <c r="B27" s="15">
        <v>15</v>
      </c>
      <c r="C27" s="7" t="s">
        <v>114</v>
      </c>
      <c r="D27" s="23" t="s">
        <v>5</v>
      </c>
      <c r="E27" s="15">
        <v>1968</v>
      </c>
      <c r="F27" s="5" t="s">
        <v>33</v>
      </c>
      <c r="G27" s="20" t="str">
        <f>IF($D27="m",IF($E$1-$E27&gt;19,IF($E$1-$E27&lt;40,"A",IF($E$1-$E27&gt;49,IF($E$1-$E27&gt;59,IF($E$1-$E27&gt;69,"E","D"),"C"),"B")),"JM"),IF($E$1-$E27&gt;19,IF($E$1-$E27&lt;35,"F",IF($E$1-$E27&lt;50,"G","H")),"JŽ"))</f>
        <v>B</v>
      </c>
      <c r="H27" s="20">
        <f>COUNTIF(G$5:G27,G27)</f>
        <v>6</v>
      </c>
      <c r="I27" s="28">
        <v>0.022233796296296297</v>
      </c>
      <c r="J27" s="2"/>
    </row>
    <row r="28" spans="1:10" ht="17.25" thickBot="1">
      <c r="A28" s="15">
        <v>24</v>
      </c>
      <c r="B28" s="15">
        <v>13</v>
      </c>
      <c r="C28" s="7" t="s">
        <v>152</v>
      </c>
      <c r="D28" s="15" t="s">
        <v>5</v>
      </c>
      <c r="E28" s="14">
        <v>1999</v>
      </c>
      <c r="F28" s="5" t="s">
        <v>26</v>
      </c>
      <c r="G28" s="20" t="s">
        <v>140</v>
      </c>
      <c r="H28" s="20">
        <f>COUNTIF(G$5:G28,G28)</f>
        <v>14</v>
      </c>
      <c r="I28" s="28">
        <v>0.02262731481481482</v>
      </c>
      <c r="J28" s="2"/>
    </row>
    <row r="29" spans="1:10" ht="17.25" thickBot="1">
      <c r="A29" s="15">
        <v>25</v>
      </c>
      <c r="B29" s="15">
        <v>80</v>
      </c>
      <c r="C29" s="7" t="s">
        <v>31</v>
      </c>
      <c r="D29" s="23" t="s">
        <v>5</v>
      </c>
      <c r="E29" s="15">
        <v>1988</v>
      </c>
      <c r="F29" s="5" t="s">
        <v>15</v>
      </c>
      <c r="G29" s="20" t="str">
        <f aca="true" t="shared" si="1" ref="G29:G44">IF($D29="m",IF($E$1-$E29&gt;19,IF($E$1-$E29&lt;40,"A",IF($E$1-$E29&gt;49,IF($E$1-$E29&gt;59,IF($E$1-$E29&gt;69,"E","D"),"C"),"B")),"JM"),IF($E$1-$E29&gt;19,IF($E$1-$E29&lt;35,"F",IF($E$1-$E29&lt;50,"G","H")),"JŽ"))</f>
        <v>A</v>
      </c>
      <c r="H29" s="20">
        <f>COUNTIF(G$5:G29,G29)</f>
        <v>15</v>
      </c>
      <c r="I29" s="28">
        <v>0.02298611111111111</v>
      </c>
      <c r="J29" s="2"/>
    </row>
    <row r="30" spans="1:10" ht="17.25" thickBot="1">
      <c r="A30" s="15">
        <v>26</v>
      </c>
      <c r="B30" s="15">
        <v>62</v>
      </c>
      <c r="C30" s="7" t="s">
        <v>84</v>
      </c>
      <c r="D30" s="15" t="s">
        <v>5</v>
      </c>
      <c r="E30" s="15">
        <v>1982</v>
      </c>
      <c r="F30" s="5" t="s">
        <v>15</v>
      </c>
      <c r="G30" s="20" t="str">
        <f t="shared" si="1"/>
        <v>A</v>
      </c>
      <c r="H30" s="20">
        <f>COUNTIF(G$5:G30,G30)</f>
        <v>16</v>
      </c>
      <c r="I30" s="28">
        <v>0.023055555555555555</v>
      </c>
      <c r="J30" s="2"/>
    </row>
    <row r="31" spans="1:10" ht="17.25" thickBot="1">
      <c r="A31" s="15">
        <v>27</v>
      </c>
      <c r="B31" s="15">
        <v>92</v>
      </c>
      <c r="C31" s="7" t="s">
        <v>178</v>
      </c>
      <c r="D31" s="15" t="s">
        <v>5</v>
      </c>
      <c r="E31" s="14">
        <v>1990</v>
      </c>
      <c r="F31" s="5" t="s">
        <v>14</v>
      </c>
      <c r="G31" s="20" t="str">
        <f t="shared" si="1"/>
        <v>A</v>
      </c>
      <c r="H31" s="20">
        <f>COUNTIF(G$5:G31,G31)</f>
        <v>17</v>
      </c>
      <c r="I31" s="28">
        <v>0.02335648148148148</v>
      </c>
      <c r="J31" s="2"/>
    </row>
    <row r="32" spans="1:10" ht="17.25" thickBot="1">
      <c r="A32" s="15">
        <v>28</v>
      </c>
      <c r="B32" s="15">
        <v>108</v>
      </c>
      <c r="C32" s="7" t="s">
        <v>182</v>
      </c>
      <c r="D32" s="15" t="s">
        <v>5</v>
      </c>
      <c r="E32" s="14">
        <v>1970</v>
      </c>
      <c r="F32" s="5" t="s">
        <v>183</v>
      </c>
      <c r="G32" s="20" t="str">
        <f t="shared" si="1"/>
        <v>B</v>
      </c>
      <c r="H32" s="20">
        <f>COUNTIF(G$5:G32,G32)</f>
        <v>7</v>
      </c>
      <c r="I32" s="28">
        <v>0.023622685185185188</v>
      </c>
      <c r="J32" s="2"/>
    </row>
    <row r="33" spans="1:10" s="144" customFormat="1" ht="17.25" thickBot="1">
      <c r="A33" s="135">
        <v>29</v>
      </c>
      <c r="B33" s="135">
        <v>28</v>
      </c>
      <c r="C33" s="136" t="s">
        <v>54</v>
      </c>
      <c r="D33" s="135" t="s">
        <v>5</v>
      </c>
      <c r="E33" s="135">
        <v>1954</v>
      </c>
      <c r="F33" s="138" t="s">
        <v>13</v>
      </c>
      <c r="G33" s="139" t="str">
        <f t="shared" si="1"/>
        <v>D</v>
      </c>
      <c r="H33" s="139">
        <f>COUNTIF(G$5:G33,G33)</f>
        <v>1</v>
      </c>
      <c r="I33" s="140">
        <v>0.023668981481481485</v>
      </c>
      <c r="J33" s="143"/>
    </row>
    <row r="34" spans="1:10" ht="17.25" thickBot="1">
      <c r="A34" s="15">
        <v>30</v>
      </c>
      <c r="B34" s="15">
        <v>95</v>
      </c>
      <c r="C34" s="7" t="s">
        <v>111</v>
      </c>
      <c r="D34" s="15" t="s">
        <v>5</v>
      </c>
      <c r="E34" s="15">
        <v>1962</v>
      </c>
      <c r="F34" s="5" t="s">
        <v>40</v>
      </c>
      <c r="G34" s="20" t="str">
        <f t="shared" si="1"/>
        <v>C</v>
      </c>
      <c r="H34" s="20">
        <f>COUNTIF(G$5:G34,G34)</f>
        <v>5</v>
      </c>
      <c r="I34" s="28">
        <v>0.023796296296296298</v>
      </c>
      <c r="J34" s="2"/>
    </row>
    <row r="35" spans="1:10" ht="17.25" thickBot="1">
      <c r="A35" s="15">
        <v>31</v>
      </c>
      <c r="B35" s="15">
        <v>40</v>
      </c>
      <c r="C35" s="7" t="s">
        <v>43</v>
      </c>
      <c r="D35" s="15" t="s">
        <v>5</v>
      </c>
      <c r="E35" s="15">
        <v>1979</v>
      </c>
      <c r="F35" s="5" t="s">
        <v>16</v>
      </c>
      <c r="G35" s="20" t="str">
        <f t="shared" si="1"/>
        <v>A</v>
      </c>
      <c r="H35" s="20">
        <f>COUNTIF(G$5:G35,G35)</f>
        <v>18</v>
      </c>
      <c r="I35" s="28">
        <v>0.023842592592592596</v>
      </c>
      <c r="J35" s="2"/>
    </row>
    <row r="36" spans="1:10" s="162" customFormat="1" ht="17.25" thickBot="1">
      <c r="A36" s="153">
        <v>32</v>
      </c>
      <c r="B36" s="153">
        <v>72</v>
      </c>
      <c r="C36" s="154" t="s">
        <v>170</v>
      </c>
      <c r="D36" s="160" t="s">
        <v>5</v>
      </c>
      <c r="E36" s="163">
        <v>1956</v>
      </c>
      <c r="F36" s="155" t="s">
        <v>16</v>
      </c>
      <c r="G36" s="156" t="str">
        <f t="shared" si="1"/>
        <v>D</v>
      </c>
      <c r="H36" s="156">
        <f>COUNTIF(G$5:G36,G36)</f>
        <v>2</v>
      </c>
      <c r="I36" s="157">
        <v>0.023935185185185184</v>
      </c>
      <c r="J36" s="161"/>
    </row>
    <row r="37" spans="1:10" s="144" customFormat="1" ht="17.25" thickBot="1">
      <c r="A37" s="135">
        <v>33</v>
      </c>
      <c r="B37" s="135">
        <v>97</v>
      </c>
      <c r="C37" s="136" t="s">
        <v>89</v>
      </c>
      <c r="D37" s="135" t="s">
        <v>6</v>
      </c>
      <c r="E37" s="135">
        <v>1981</v>
      </c>
      <c r="F37" s="138" t="s">
        <v>90</v>
      </c>
      <c r="G37" s="139" t="str">
        <f t="shared" si="1"/>
        <v>G</v>
      </c>
      <c r="H37" s="139">
        <f>COUNTIF(G$5:G37,G37)</f>
        <v>1</v>
      </c>
      <c r="I37" s="140">
        <v>0.02398148148148148</v>
      </c>
      <c r="J37" s="143"/>
    </row>
    <row r="38" spans="1:10" ht="17.25" thickBot="1">
      <c r="A38" s="15">
        <v>34</v>
      </c>
      <c r="B38" s="15">
        <v>96</v>
      </c>
      <c r="C38" s="7" t="s">
        <v>95</v>
      </c>
      <c r="D38" s="15" t="s">
        <v>5</v>
      </c>
      <c r="E38" s="15">
        <v>1960</v>
      </c>
      <c r="F38" s="5" t="s">
        <v>96</v>
      </c>
      <c r="G38" s="20" t="str">
        <f t="shared" si="1"/>
        <v>C</v>
      </c>
      <c r="H38" s="20">
        <f>COUNTIF(G$5:G38,G38)</f>
        <v>6</v>
      </c>
      <c r="I38" s="28">
        <v>0.0241087962962963</v>
      </c>
      <c r="J38" s="2"/>
    </row>
    <row r="39" spans="1:10" s="162" customFormat="1" ht="17.25" thickBot="1">
      <c r="A39" s="153">
        <v>35</v>
      </c>
      <c r="B39" s="153">
        <v>36</v>
      </c>
      <c r="C39" s="154" t="s">
        <v>102</v>
      </c>
      <c r="D39" s="160" t="s">
        <v>6</v>
      </c>
      <c r="E39" s="153">
        <v>1980</v>
      </c>
      <c r="F39" s="155" t="s">
        <v>92</v>
      </c>
      <c r="G39" s="156" t="str">
        <f t="shared" si="1"/>
        <v>G</v>
      </c>
      <c r="H39" s="156">
        <f>COUNTIF(G$5:G39,G39)</f>
        <v>2</v>
      </c>
      <c r="I39" s="157">
        <v>0.02417824074074074</v>
      </c>
      <c r="J39" s="161"/>
    </row>
    <row r="40" spans="1:10" ht="17.25" thickBot="1">
      <c r="A40" s="15">
        <v>36</v>
      </c>
      <c r="B40" s="15">
        <v>88</v>
      </c>
      <c r="C40" s="7" t="s">
        <v>173</v>
      </c>
      <c r="D40" s="15" t="s">
        <v>5</v>
      </c>
      <c r="E40" s="14">
        <v>1973</v>
      </c>
      <c r="F40" s="5" t="s">
        <v>174</v>
      </c>
      <c r="G40" s="20" t="str">
        <f t="shared" si="1"/>
        <v>B</v>
      </c>
      <c r="H40" s="20">
        <f>COUNTIF(G$5:G40,G40)</f>
        <v>8</v>
      </c>
      <c r="I40" s="28">
        <v>0.02428240740740741</v>
      </c>
      <c r="J40" s="2"/>
    </row>
    <row r="41" spans="1:10" ht="17.25" thickBot="1">
      <c r="A41" s="15">
        <v>37</v>
      </c>
      <c r="B41" s="15">
        <v>94</v>
      </c>
      <c r="C41" s="7" t="s">
        <v>109</v>
      </c>
      <c r="D41" s="15" t="s">
        <v>5</v>
      </c>
      <c r="E41" s="15">
        <v>1968</v>
      </c>
      <c r="F41" s="5" t="s">
        <v>108</v>
      </c>
      <c r="G41" s="20" t="str">
        <f t="shared" si="1"/>
        <v>B</v>
      </c>
      <c r="H41" s="20">
        <f>COUNTIF(G$5:G41,G41)</f>
        <v>9</v>
      </c>
      <c r="I41" s="28">
        <v>0.024293981481481482</v>
      </c>
      <c r="J41" s="2"/>
    </row>
    <row r="42" spans="1:10" s="167" customFormat="1" ht="17.25" thickBot="1">
      <c r="A42" s="146">
        <v>38</v>
      </c>
      <c r="B42" s="146">
        <v>68</v>
      </c>
      <c r="C42" s="147" t="s">
        <v>164</v>
      </c>
      <c r="D42" s="146" t="s">
        <v>5</v>
      </c>
      <c r="E42" s="165">
        <v>1955</v>
      </c>
      <c r="F42" s="148" t="s">
        <v>165</v>
      </c>
      <c r="G42" s="149" t="str">
        <f t="shared" si="1"/>
        <v>D</v>
      </c>
      <c r="H42" s="149">
        <f>COUNTIF(G$5:G42,G42)</f>
        <v>3</v>
      </c>
      <c r="I42" s="150">
        <v>0.02431712962962963</v>
      </c>
      <c r="J42" s="166"/>
    </row>
    <row r="43" spans="1:10" ht="17.25" thickBot="1">
      <c r="A43" s="15">
        <v>39</v>
      </c>
      <c r="B43" s="15">
        <v>105</v>
      </c>
      <c r="C43" s="7" t="s">
        <v>70</v>
      </c>
      <c r="D43" s="15" t="s">
        <v>5</v>
      </c>
      <c r="E43" s="15">
        <v>1973</v>
      </c>
      <c r="F43" s="5" t="s">
        <v>71</v>
      </c>
      <c r="G43" s="20" t="str">
        <f t="shared" si="1"/>
        <v>B</v>
      </c>
      <c r="H43" s="20">
        <f>COUNTIF(G$5:G43,G43)</f>
        <v>10</v>
      </c>
      <c r="I43" s="28">
        <v>0.024328703703703703</v>
      </c>
      <c r="J43" s="2"/>
    </row>
    <row r="44" spans="1:10" ht="17.25" thickBot="1">
      <c r="A44" s="15">
        <v>40</v>
      </c>
      <c r="B44" s="15">
        <v>2</v>
      </c>
      <c r="C44" s="7" t="s">
        <v>143</v>
      </c>
      <c r="D44" s="15" t="s">
        <v>5</v>
      </c>
      <c r="E44" s="14">
        <v>1986</v>
      </c>
      <c r="F44" s="5" t="s">
        <v>144</v>
      </c>
      <c r="G44" s="20" t="str">
        <f t="shared" si="1"/>
        <v>A</v>
      </c>
      <c r="H44" s="20">
        <f>COUNTIF(G$5:G44,G44)</f>
        <v>19</v>
      </c>
      <c r="I44" s="28">
        <v>0.02445601851851852</v>
      </c>
      <c r="J44" s="2"/>
    </row>
    <row r="45" spans="1:10" ht="17.25" thickBot="1">
      <c r="A45" s="15">
        <v>41</v>
      </c>
      <c r="B45" s="15">
        <v>111</v>
      </c>
      <c r="C45" s="7" t="s">
        <v>187</v>
      </c>
      <c r="D45" s="15" t="s">
        <v>5</v>
      </c>
      <c r="E45" s="14">
        <v>1983</v>
      </c>
      <c r="F45" s="5" t="s">
        <v>16</v>
      </c>
      <c r="G45" s="20" t="s">
        <v>140</v>
      </c>
      <c r="H45" s="20">
        <f>COUNTIF(G$5:G45,G45)</f>
        <v>20</v>
      </c>
      <c r="I45" s="28">
        <v>0.024479166666666666</v>
      </c>
      <c r="J45" s="2"/>
    </row>
    <row r="46" spans="1:10" s="144" customFormat="1" ht="17.25" thickBot="1">
      <c r="A46" s="135">
        <v>42</v>
      </c>
      <c r="B46" s="135">
        <v>76</v>
      </c>
      <c r="C46" s="136" t="s">
        <v>38</v>
      </c>
      <c r="D46" s="135" t="s">
        <v>6</v>
      </c>
      <c r="E46" s="135">
        <v>1990</v>
      </c>
      <c r="F46" s="138" t="s">
        <v>39</v>
      </c>
      <c r="G46" s="139" t="str">
        <f aca="true" t="shared" si="2" ref="G46:G53">IF($D46="m",IF($E$1-$E46&gt;19,IF($E$1-$E46&lt;40,"A",IF($E$1-$E46&gt;49,IF($E$1-$E46&gt;59,IF($E$1-$E46&gt;69,"E","D"),"C"),"B")),"JM"),IF($E$1-$E46&gt;19,IF($E$1-$E46&lt;35,"F",IF($E$1-$E46&lt;50,"G","H")),"JŽ"))</f>
        <v>F</v>
      </c>
      <c r="H46" s="139">
        <f>COUNTIF(G$5:G46,G46)</f>
        <v>1</v>
      </c>
      <c r="I46" s="140">
        <v>0.024513888888888887</v>
      </c>
      <c r="J46" s="143" t="s">
        <v>158</v>
      </c>
    </row>
    <row r="47" spans="1:10" ht="17.25" thickBot="1">
      <c r="A47" s="15">
        <v>43</v>
      </c>
      <c r="B47" s="15">
        <v>14</v>
      </c>
      <c r="C47" s="7" t="s">
        <v>121</v>
      </c>
      <c r="D47" s="15" t="s">
        <v>5</v>
      </c>
      <c r="E47" s="15">
        <v>1973</v>
      </c>
      <c r="F47" s="5" t="s">
        <v>26</v>
      </c>
      <c r="G47" s="20" t="str">
        <f t="shared" si="2"/>
        <v>B</v>
      </c>
      <c r="H47" s="20">
        <f>COUNTIF(G$5:G47,G47)</f>
        <v>11</v>
      </c>
      <c r="I47" s="28">
        <v>0.024560185185185185</v>
      </c>
      <c r="J47" s="2" t="s">
        <v>158</v>
      </c>
    </row>
    <row r="48" spans="1:10" ht="17.25" thickBot="1">
      <c r="A48" s="15">
        <v>44</v>
      </c>
      <c r="B48" s="15">
        <v>70</v>
      </c>
      <c r="C48" s="7" t="s">
        <v>168</v>
      </c>
      <c r="D48" s="15" t="s">
        <v>5</v>
      </c>
      <c r="E48" s="14">
        <v>1949</v>
      </c>
      <c r="F48" s="5" t="s">
        <v>165</v>
      </c>
      <c r="G48" s="20" t="str">
        <f t="shared" si="2"/>
        <v>D</v>
      </c>
      <c r="H48" s="20">
        <f>COUNTIF(G$5:G48,G48)</f>
        <v>4</v>
      </c>
      <c r="I48" s="28">
        <v>0.02459490740740741</v>
      </c>
      <c r="J48" s="2"/>
    </row>
    <row r="49" spans="1:10" ht="17.25" thickBot="1">
      <c r="A49" s="15">
        <v>45</v>
      </c>
      <c r="B49" s="15">
        <v>60</v>
      </c>
      <c r="C49" s="7" t="s">
        <v>63</v>
      </c>
      <c r="D49" s="15" t="s">
        <v>5</v>
      </c>
      <c r="E49" s="15">
        <v>1968</v>
      </c>
      <c r="F49" s="5" t="s">
        <v>52</v>
      </c>
      <c r="G49" s="20" t="str">
        <f t="shared" si="2"/>
        <v>B</v>
      </c>
      <c r="H49" s="20">
        <f>COUNTIF(G$5:G49,G49)</f>
        <v>12</v>
      </c>
      <c r="I49" s="28">
        <v>0.02461805555555556</v>
      </c>
      <c r="J49" s="2"/>
    </row>
    <row r="50" spans="1:10" ht="17.25" thickBot="1">
      <c r="A50" s="15">
        <v>46</v>
      </c>
      <c r="B50" s="15">
        <v>87</v>
      </c>
      <c r="C50" s="7" t="s">
        <v>130</v>
      </c>
      <c r="D50" s="23" t="s">
        <v>5</v>
      </c>
      <c r="E50" s="15">
        <v>1966</v>
      </c>
      <c r="F50" s="5" t="s">
        <v>37</v>
      </c>
      <c r="G50" s="20" t="str">
        <f t="shared" si="2"/>
        <v>C</v>
      </c>
      <c r="H50" s="20">
        <f>COUNTIF(G$5:G50,G50)</f>
        <v>7</v>
      </c>
      <c r="I50" s="28">
        <v>0.024814814814814817</v>
      </c>
      <c r="J50" s="2"/>
    </row>
    <row r="51" spans="1:10" ht="17.25" thickBot="1">
      <c r="A51" s="15">
        <v>47</v>
      </c>
      <c r="B51" s="15">
        <v>56</v>
      </c>
      <c r="C51" s="7" t="s">
        <v>129</v>
      </c>
      <c r="D51" s="15" t="s">
        <v>5</v>
      </c>
      <c r="E51" s="15">
        <v>1965</v>
      </c>
      <c r="F51" s="5" t="s">
        <v>37</v>
      </c>
      <c r="G51" s="20" t="str">
        <f t="shared" si="2"/>
        <v>C</v>
      </c>
      <c r="H51" s="20">
        <f>COUNTIF(G$5:G51,G51)</f>
        <v>8</v>
      </c>
      <c r="I51" s="28">
        <v>0.024837962962962964</v>
      </c>
      <c r="J51" s="2"/>
    </row>
    <row r="52" spans="1:10" ht="17.25" thickBot="1">
      <c r="A52" s="15">
        <v>48</v>
      </c>
      <c r="B52" s="15">
        <v>57</v>
      </c>
      <c r="C52" s="7" t="s">
        <v>106</v>
      </c>
      <c r="D52" s="15" t="s">
        <v>5</v>
      </c>
      <c r="E52" s="15">
        <v>1953</v>
      </c>
      <c r="F52" s="5" t="s">
        <v>37</v>
      </c>
      <c r="G52" s="20" t="str">
        <f t="shared" si="2"/>
        <v>D</v>
      </c>
      <c r="H52" s="20">
        <f>COUNTIF(G$5:G52,G52)</f>
        <v>5</v>
      </c>
      <c r="I52" s="28">
        <v>0.024849537037037035</v>
      </c>
      <c r="J52" s="2"/>
    </row>
    <row r="53" spans="1:10" ht="17.25" thickBot="1">
      <c r="A53" s="15">
        <v>49</v>
      </c>
      <c r="B53" s="15">
        <v>16</v>
      </c>
      <c r="C53" s="7" t="s">
        <v>123</v>
      </c>
      <c r="D53" s="15" t="s">
        <v>5</v>
      </c>
      <c r="E53" s="15">
        <v>1993</v>
      </c>
      <c r="F53" s="5" t="s">
        <v>14</v>
      </c>
      <c r="G53" s="20" t="str">
        <f t="shared" si="2"/>
        <v>A</v>
      </c>
      <c r="H53" s="20">
        <f>COUNTIF(G$5:G53,G53)</f>
        <v>21</v>
      </c>
      <c r="I53" s="28">
        <v>0.02487268518518519</v>
      </c>
      <c r="J53" s="2"/>
    </row>
    <row r="54" spans="1:10" ht="17.25" thickBot="1">
      <c r="A54" s="15">
        <v>50</v>
      </c>
      <c r="B54" s="15">
        <v>86</v>
      </c>
      <c r="C54" s="7" t="s">
        <v>58</v>
      </c>
      <c r="D54" s="23" t="s">
        <v>5</v>
      </c>
      <c r="E54" s="15">
        <v>1998</v>
      </c>
      <c r="F54" s="5" t="s">
        <v>35</v>
      </c>
      <c r="G54" s="20" t="s">
        <v>140</v>
      </c>
      <c r="H54" s="20">
        <f>COUNTIF(G$5:G54,G54)</f>
        <v>22</v>
      </c>
      <c r="I54" s="28">
        <v>0.02488425925925926</v>
      </c>
      <c r="J54" s="2"/>
    </row>
    <row r="55" spans="1:10" ht="17.25" thickBot="1">
      <c r="A55" s="15">
        <v>51</v>
      </c>
      <c r="B55" s="15">
        <v>25</v>
      </c>
      <c r="C55" s="7" t="s">
        <v>47</v>
      </c>
      <c r="D55" s="23" t="s">
        <v>5</v>
      </c>
      <c r="E55" s="15">
        <v>1964</v>
      </c>
      <c r="F55" s="5" t="s">
        <v>14</v>
      </c>
      <c r="G55" s="20" t="str">
        <f>IF($D55="m",IF($E$1-$E55&gt;19,IF($E$1-$E55&lt;40,"A",IF($E$1-$E55&gt;49,IF($E$1-$E55&gt;59,IF($E$1-$E55&gt;69,"E","D"),"C"),"B")),"JM"),IF($E$1-$E55&gt;19,IF($E$1-$E55&lt;35,"F",IF($E$1-$E55&lt;50,"G","H")),"JŽ"))</f>
        <v>C</v>
      </c>
      <c r="H55" s="20">
        <f>COUNTIF(G$5:G55,G55)</f>
        <v>9</v>
      </c>
      <c r="I55" s="28">
        <v>0.024918981481481483</v>
      </c>
      <c r="J55" s="2"/>
    </row>
    <row r="56" spans="1:10" ht="17.25" thickBot="1">
      <c r="A56" s="15">
        <v>52</v>
      </c>
      <c r="B56" s="15">
        <v>54</v>
      </c>
      <c r="C56" s="7" t="s">
        <v>36</v>
      </c>
      <c r="D56" s="15" t="s">
        <v>5</v>
      </c>
      <c r="E56" s="15">
        <v>1966</v>
      </c>
      <c r="F56" s="5" t="s">
        <v>37</v>
      </c>
      <c r="G56" s="20" t="str">
        <f>IF($D56="m",IF($E$1-$E56&gt;19,IF($E$1-$E56&lt;40,"A",IF($E$1-$E56&gt;49,IF($E$1-$E56&gt;59,IF($E$1-$E56&gt;69,"E","D"),"C"),"B")),"JM"),IF($E$1-$E56&gt;19,IF($E$1-$E56&lt;35,"F",IF($E$1-$E56&lt;50,"G","H")),"JŽ"))</f>
        <v>C</v>
      </c>
      <c r="H56" s="20">
        <f>COUNTIF(G$5:G56,G56)</f>
        <v>10</v>
      </c>
      <c r="I56" s="28">
        <v>0.02511574074074074</v>
      </c>
      <c r="J56" s="2"/>
    </row>
    <row r="57" spans="1:10" ht="17.25" thickBot="1">
      <c r="A57" s="15">
        <v>53</v>
      </c>
      <c r="B57" s="15">
        <v>51</v>
      </c>
      <c r="C57" s="7" t="s">
        <v>159</v>
      </c>
      <c r="D57" s="23" t="s">
        <v>5</v>
      </c>
      <c r="E57" s="14">
        <v>1983</v>
      </c>
      <c r="F57" s="5" t="s">
        <v>16</v>
      </c>
      <c r="G57" s="20" t="str">
        <f>IF($D57="m",IF($E$1-$E57&gt;19,IF($E$1-$E57&lt;40,"A",IF($E$1-$E57&gt;49,IF($E$1-$E57&gt;59,IF($E$1-$E57&gt;69,"E","D"),"C"),"B")),"JM"),IF($E$1-$E57&gt;19,IF($E$1-$E57&lt;35,"F",IF($E$1-$E57&lt;50,"G","H")),"JŽ"))</f>
        <v>A</v>
      </c>
      <c r="H57" s="20">
        <f>COUNTIF(G$5:G57,G57)</f>
        <v>23</v>
      </c>
      <c r="I57" s="28">
        <v>0.025185185185185185</v>
      </c>
      <c r="J57" s="2"/>
    </row>
    <row r="58" spans="1:10" ht="17.25" thickBot="1">
      <c r="A58" s="15">
        <v>54</v>
      </c>
      <c r="B58" s="15">
        <v>109</v>
      </c>
      <c r="C58" s="7" t="s">
        <v>122</v>
      </c>
      <c r="D58" s="15" t="s">
        <v>5</v>
      </c>
      <c r="E58" s="15">
        <v>1997</v>
      </c>
      <c r="F58" s="5" t="s">
        <v>56</v>
      </c>
      <c r="G58" s="20" t="s">
        <v>140</v>
      </c>
      <c r="H58" s="20">
        <f>COUNTIF(G$5:G58,G58)</f>
        <v>24</v>
      </c>
      <c r="I58" s="28">
        <v>0.025370370370370366</v>
      </c>
      <c r="J58" s="2"/>
    </row>
    <row r="59" spans="1:10" ht="17.25" thickBot="1">
      <c r="A59" s="15">
        <v>55</v>
      </c>
      <c r="B59" s="15">
        <v>67</v>
      </c>
      <c r="C59" s="7" t="s">
        <v>162</v>
      </c>
      <c r="D59" s="15" t="s">
        <v>5</v>
      </c>
      <c r="E59" s="14">
        <v>1970</v>
      </c>
      <c r="F59" s="5" t="s">
        <v>163</v>
      </c>
      <c r="G59" s="20" t="str">
        <f aca="true" t="shared" si="3" ref="G59:G71">IF($D59="m",IF($E$1-$E59&gt;19,IF($E$1-$E59&lt;40,"A",IF($E$1-$E59&gt;49,IF($E$1-$E59&gt;59,IF($E$1-$E59&gt;69,"E","D"),"C"),"B")),"JM"),IF($E$1-$E59&gt;19,IF($E$1-$E59&lt;35,"F",IF($E$1-$E59&lt;50,"G","H")),"JŽ"))</f>
        <v>B</v>
      </c>
      <c r="H59" s="20">
        <f>COUNTIF(G$5:G59,G59)</f>
        <v>13</v>
      </c>
      <c r="I59" s="28">
        <v>0.025416666666666667</v>
      </c>
      <c r="J59" s="2"/>
    </row>
    <row r="60" spans="1:10" ht="17.25" thickBot="1">
      <c r="A60" s="15">
        <v>56</v>
      </c>
      <c r="B60" s="15">
        <v>34</v>
      </c>
      <c r="C60" s="7" t="s">
        <v>67</v>
      </c>
      <c r="D60" s="15" t="s">
        <v>5</v>
      </c>
      <c r="E60" s="15">
        <v>1967</v>
      </c>
      <c r="F60" s="5" t="s">
        <v>16</v>
      </c>
      <c r="G60" s="20" t="str">
        <f t="shared" si="3"/>
        <v>B</v>
      </c>
      <c r="H60" s="20">
        <f>COUNTIF(G$5:G60,G60)</f>
        <v>14</v>
      </c>
      <c r="I60" s="28">
        <v>0.025543981481481483</v>
      </c>
      <c r="J60" s="2"/>
    </row>
    <row r="61" spans="1:10" ht="17.25" thickBot="1">
      <c r="A61" s="15">
        <v>57</v>
      </c>
      <c r="B61" s="15">
        <v>81</v>
      </c>
      <c r="C61" s="7" t="s">
        <v>171</v>
      </c>
      <c r="D61" s="23" t="s">
        <v>5</v>
      </c>
      <c r="E61" s="14">
        <v>1993</v>
      </c>
      <c r="F61" s="5" t="s">
        <v>15</v>
      </c>
      <c r="G61" s="20" t="str">
        <f t="shared" si="3"/>
        <v>A</v>
      </c>
      <c r="H61" s="20">
        <f>COUNTIF(G$5:G61,G61)</f>
        <v>25</v>
      </c>
      <c r="I61" s="28">
        <v>0.025567129629629634</v>
      </c>
      <c r="J61" s="2"/>
    </row>
    <row r="62" spans="1:10" ht="17.25" thickBot="1">
      <c r="A62" s="15">
        <v>58</v>
      </c>
      <c r="B62" s="15">
        <v>91</v>
      </c>
      <c r="C62" s="7" t="s">
        <v>177</v>
      </c>
      <c r="D62" s="15" t="s">
        <v>5</v>
      </c>
      <c r="E62" s="14">
        <v>1975</v>
      </c>
      <c r="F62" s="5" t="s">
        <v>174</v>
      </c>
      <c r="G62" s="20" t="str">
        <f t="shared" si="3"/>
        <v>B</v>
      </c>
      <c r="H62" s="20">
        <f>COUNTIF(G$5:G62,G62)</f>
        <v>15</v>
      </c>
      <c r="I62" s="28">
        <v>0.025636574074074072</v>
      </c>
      <c r="J62" s="2"/>
    </row>
    <row r="63" spans="1:10" ht="17.25" thickBot="1">
      <c r="A63" s="15">
        <v>59</v>
      </c>
      <c r="B63" s="15">
        <v>101</v>
      </c>
      <c r="C63" s="7" t="s">
        <v>115</v>
      </c>
      <c r="D63" s="15" t="s">
        <v>5</v>
      </c>
      <c r="E63" s="15">
        <v>1964</v>
      </c>
      <c r="F63" s="5" t="s">
        <v>42</v>
      </c>
      <c r="G63" s="20" t="str">
        <f t="shared" si="3"/>
        <v>C</v>
      </c>
      <c r="H63" s="20">
        <f>COUNTIF(G$5:G63,G63)</f>
        <v>11</v>
      </c>
      <c r="I63" s="28">
        <v>0.025648148148148146</v>
      </c>
      <c r="J63" s="2"/>
    </row>
    <row r="64" spans="1:10" ht="17.25" thickBot="1">
      <c r="A64" s="15">
        <v>60</v>
      </c>
      <c r="B64" s="15">
        <v>63</v>
      </c>
      <c r="C64" s="7" t="s">
        <v>116</v>
      </c>
      <c r="D64" s="15" t="s">
        <v>5</v>
      </c>
      <c r="E64" s="15">
        <v>1975</v>
      </c>
      <c r="F64" s="5" t="s">
        <v>16</v>
      </c>
      <c r="G64" s="20" t="str">
        <f t="shared" si="3"/>
        <v>B</v>
      </c>
      <c r="H64" s="20">
        <f>COUNTIF(G$5:G64,G64)</f>
        <v>16</v>
      </c>
      <c r="I64" s="28">
        <v>0.025729166666666664</v>
      </c>
      <c r="J64" s="2"/>
    </row>
    <row r="65" spans="1:10" ht="17.25" thickBot="1">
      <c r="A65" s="15">
        <v>61</v>
      </c>
      <c r="B65" s="15">
        <v>65</v>
      </c>
      <c r="C65" s="7" t="s">
        <v>85</v>
      </c>
      <c r="D65" s="15" t="s">
        <v>5</v>
      </c>
      <c r="E65" s="15">
        <v>1969</v>
      </c>
      <c r="F65" s="5" t="s">
        <v>75</v>
      </c>
      <c r="G65" s="20" t="str">
        <f t="shared" si="3"/>
        <v>B</v>
      </c>
      <c r="H65" s="20">
        <f>COUNTIF(G$5:G65,G65)</f>
        <v>17</v>
      </c>
      <c r="I65" s="28">
        <v>0.025752314814814815</v>
      </c>
      <c r="J65" s="2"/>
    </row>
    <row r="66" spans="1:10" ht="17.25" thickBot="1">
      <c r="A66" s="15">
        <v>62</v>
      </c>
      <c r="B66" s="15">
        <v>85</v>
      </c>
      <c r="C66" s="7" t="s">
        <v>172</v>
      </c>
      <c r="D66" s="15" t="s">
        <v>5</v>
      </c>
      <c r="E66" s="14">
        <v>1983</v>
      </c>
      <c r="F66" s="5" t="s">
        <v>16</v>
      </c>
      <c r="G66" s="20" t="str">
        <f t="shared" si="3"/>
        <v>A</v>
      </c>
      <c r="H66" s="20">
        <f>COUNTIF(G$5:G66,G66)</f>
        <v>26</v>
      </c>
      <c r="I66" s="28">
        <v>0.025925925925925925</v>
      </c>
      <c r="J66" s="2" t="s">
        <v>158</v>
      </c>
    </row>
    <row r="67" spans="1:10" ht="17.25" thickBot="1">
      <c r="A67" s="15">
        <v>63</v>
      </c>
      <c r="B67" s="15">
        <v>42</v>
      </c>
      <c r="C67" s="7" t="s">
        <v>68</v>
      </c>
      <c r="D67" s="23" t="s">
        <v>5</v>
      </c>
      <c r="E67" s="15">
        <v>1989</v>
      </c>
      <c r="F67" s="5" t="s">
        <v>53</v>
      </c>
      <c r="G67" s="20" t="str">
        <f t="shared" si="3"/>
        <v>A</v>
      </c>
      <c r="H67" s="20">
        <f>COUNTIF(G$5:G67,G67)</f>
        <v>27</v>
      </c>
      <c r="I67" s="28">
        <v>0.02597222222222222</v>
      </c>
      <c r="J67" s="2"/>
    </row>
    <row r="68" spans="1:10" s="167" customFormat="1" ht="17.25" thickBot="1">
      <c r="A68" s="146">
        <v>64</v>
      </c>
      <c r="B68" s="146">
        <v>37</v>
      </c>
      <c r="C68" s="147" t="s">
        <v>83</v>
      </c>
      <c r="D68" s="146" t="s">
        <v>6</v>
      </c>
      <c r="E68" s="146">
        <v>1974</v>
      </c>
      <c r="F68" s="148" t="s">
        <v>74</v>
      </c>
      <c r="G68" s="149" t="str">
        <f t="shared" si="3"/>
        <v>G</v>
      </c>
      <c r="H68" s="149">
        <f>COUNTIF(G$5:G68,G68)</f>
        <v>3</v>
      </c>
      <c r="I68" s="150">
        <v>0.026180555555555558</v>
      </c>
      <c r="J68" s="166"/>
    </row>
    <row r="69" spans="1:10" ht="17.25" thickBot="1">
      <c r="A69" s="15">
        <v>65</v>
      </c>
      <c r="B69" s="15">
        <v>66</v>
      </c>
      <c r="C69" s="7" t="s">
        <v>126</v>
      </c>
      <c r="D69" s="15" t="s">
        <v>6</v>
      </c>
      <c r="E69" s="15">
        <v>1974</v>
      </c>
      <c r="F69" s="5" t="s">
        <v>16</v>
      </c>
      <c r="G69" s="20" t="str">
        <f t="shared" si="3"/>
        <v>G</v>
      </c>
      <c r="H69" s="20">
        <f>COUNTIF(G$5:G69,G69)</f>
        <v>4</v>
      </c>
      <c r="I69" s="28">
        <v>0.026284722222222223</v>
      </c>
      <c r="J69" s="2"/>
    </row>
    <row r="70" spans="1:10" s="144" customFormat="1" ht="17.25" thickBot="1">
      <c r="A70" s="135">
        <v>66</v>
      </c>
      <c r="B70" s="135">
        <v>38</v>
      </c>
      <c r="C70" s="136" t="s">
        <v>76</v>
      </c>
      <c r="D70" s="135" t="s">
        <v>6</v>
      </c>
      <c r="E70" s="135">
        <v>1957</v>
      </c>
      <c r="F70" s="138" t="s">
        <v>77</v>
      </c>
      <c r="G70" s="139" t="str">
        <f t="shared" si="3"/>
        <v>H</v>
      </c>
      <c r="H70" s="139">
        <f>COUNTIF(G$5:G70,G70)</f>
        <v>1</v>
      </c>
      <c r="I70" s="140">
        <v>0.026331018518518517</v>
      </c>
      <c r="J70" s="143"/>
    </row>
    <row r="71" spans="1:10" ht="17.25" thickBot="1">
      <c r="A71" s="15">
        <v>67</v>
      </c>
      <c r="B71" s="15">
        <v>104</v>
      </c>
      <c r="C71" s="7" t="s">
        <v>80</v>
      </c>
      <c r="D71" s="15" t="s">
        <v>5</v>
      </c>
      <c r="E71" s="15">
        <v>1982</v>
      </c>
      <c r="F71" s="5" t="s">
        <v>81</v>
      </c>
      <c r="G71" s="20" t="str">
        <f t="shared" si="3"/>
        <v>A</v>
      </c>
      <c r="H71" s="20">
        <f>COUNTIF(G$5:G71,G71)</f>
        <v>28</v>
      </c>
      <c r="I71" s="28">
        <v>0.02638888888888889</v>
      </c>
      <c r="J71" s="2"/>
    </row>
    <row r="72" spans="1:10" ht="17.25" thickBot="1">
      <c r="A72" s="15">
        <v>68</v>
      </c>
      <c r="B72" s="15">
        <v>112</v>
      </c>
      <c r="C72" s="7" t="s">
        <v>188</v>
      </c>
      <c r="D72" s="15" t="s">
        <v>5</v>
      </c>
      <c r="E72" s="14">
        <v>1982</v>
      </c>
      <c r="F72" s="5" t="s">
        <v>81</v>
      </c>
      <c r="G72" s="20" t="s">
        <v>140</v>
      </c>
      <c r="H72" s="20">
        <f>COUNTIF(G$5:G72,G72)</f>
        <v>29</v>
      </c>
      <c r="I72" s="28">
        <v>0.02638888888888889</v>
      </c>
      <c r="J72" s="2"/>
    </row>
    <row r="73" spans="1:10" s="162" customFormat="1" ht="17.25" thickBot="1">
      <c r="A73" s="153">
        <v>69</v>
      </c>
      <c r="B73" s="153">
        <v>30</v>
      </c>
      <c r="C73" s="154" t="s">
        <v>100</v>
      </c>
      <c r="D73" s="153" t="s">
        <v>6</v>
      </c>
      <c r="E73" s="153">
        <v>1958</v>
      </c>
      <c r="F73" s="155" t="s">
        <v>101</v>
      </c>
      <c r="G73" s="156" t="str">
        <f aca="true" t="shared" si="4" ref="G73:G98">IF($D73="m",IF($E$1-$E73&gt;19,IF($E$1-$E73&lt;40,"A",IF($E$1-$E73&gt;49,IF($E$1-$E73&gt;59,IF($E$1-$E73&gt;69,"E","D"),"C"),"B")),"JM"),IF($E$1-$E73&gt;19,IF($E$1-$E73&lt;35,"F",IF($E$1-$E73&lt;50,"G","H")),"JŽ"))</f>
        <v>H</v>
      </c>
      <c r="H73" s="156">
        <f>COUNTIF(G$5:G73,G73)</f>
        <v>2</v>
      </c>
      <c r="I73" s="157">
        <v>0.026493055555555558</v>
      </c>
      <c r="J73" s="161"/>
    </row>
    <row r="74" spans="1:10" ht="17.25" thickBot="1">
      <c r="A74" s="15">
        <v>70</v>
      </c>
      <c r="B74" s="15">
        <v>8</v>
      </c>
      <c r="C74" s="7" t="s">
        <v>32</v>
      </c>
      <c r="D74" s="23" t="s">
        <v>5</v>
      </c>
      <c r="E74" s="15">
        <v>1980</v>
      </c>
      <c r="F74" s="5" t="s">
        <v>33</v>
      </c>
      <c r="G74" s="20" t="str">
        <f t="shared" si="4"/>
        <v>A</v>
      </c>
      <c r="H74" s="20">
        <f>COUNTIF(G$5:G74,G74)</f>
        <v>30</v>
      </c>
      <c r="I74" s="28">
        <v>0.02652777777777778</v>
      </c>
      <c r="J74" s="2"/>
    </row>
    <row r="75" spans="1:10" ht="17.25" thickBot="1">
      <c r="A75" s="15">
        <v>71</v>
      </c>
      <c r="B75" s="15">
        <v>17</v>
      </c>
      <c r="C75" s="7" t="s">
        <v>124</v>
      </c>
      <c r="D75" s="15" t="s">
        <v>5</v>
      </c>
      <c r="E75" s="15">
        <v>1973</v>
      </c>
      <c r="F75" s="5" t="s">
        <v>125</v>
      </c>
      <c r="G75" s="20" t="str">
        <f t="shared" si="4"/>
        <v>B</v>
      </c>
      <c r="H75" s="20">
        <f>COUNTIF(G$5:G75,G75)</f>
        <v>18</v>
      </c>
      <c r="I75" s="28">
        <v>0.02666666666666667</v>
      </c>
      <c r="J75" s="2"/>
    </row>
    <row r="76" spans="1:10" ht="17.25" thickBot="1">
      <c r="A76" s="15">
        <v>72</v>
      </c>
      <c r="B76" s="15">
        <v>31</v>
      </c>
      <c r="C76" s="7" t="s">
        <v>10</v>
      </c>
      <c r="D76" s="15" t="s">
        <v>5</v>
      </c>
      <c r="E76" s="15">
        <v>1953</v>
      </c>
      <c r="F76" s="5" t="s">
        <v>118</v>
      </c>
      <c r="G76" s="20" t="str">
        <f t="shared" si="4"/>
        <v>D</v>
      </c>
      <c r="H76" s="20">
        <f>COUNTIF(G$5:G76,G76)</f>
        <v>6</v>
      </c>
      <c r="I76" s="28">
        <v>0.026828703703703702</v>
      </c>
      <c r="J76" s="2"/>
    </row>
    <row r="77" spans="1:10" s="162" customFormat="1" ht="17.25" thickBot="1">
      <c r="A77" s="153">
        <v>73</v>
      </c>
      <c r="B77" s="153">
        <v>74</v>
      </c>
      <c r="C77" s="154" t="s">
        <v>119</v>
      </c>
      <c r="D77" s="160" t="s">
        <v>6</v>
      </c>
      <c r="E77" s="153">
        <v>1988</v>
      </c>
      <c r="F77" s="155" t="s">
        <v>120</v>
      </c>
      <c r="G77" s="156" t="str">
        <f t="shared" si="4"/>
        <v>F</v>
      </c>
      <c r="H77" s="156">
        <f>COUNTIF(G$5:G77,G77)</f>
        <v>2</v>
      </c>
      <c r="I77" s="157">
        <v>0.02694444444444444</v>
      </c>
      <c r="J77" s="161"/>
    </row>
    <row r="78" spans="1:10" ht="17.25" thickBot="1">
      <c r="A78" s="15">
        <v>74</v>
      </c>
      <c r="B78" s="15">
        <v>22</v>
      </c>
      <c r="C78" s="7" t="s">
        <v>131</v>
      </c>
      <c r="D78" s="23" t="s">
        <v>5</v>
      </c>
      <c r="E78" s="15">
        <v>1956</v>
      </c>
      <c r="F78" s="5" t="s">
        <v>50</v>
      </c>
      <c r="G78" s="20" t="str">
        <f t="shared" si="4"/>
        <v>D</v>
      </c>
      <c r="H78" s="20">
        <f>COUNTIF(G$5:G78,G78)</f>
        <v>7</v>
      </c>
      <c r="I78" s="28">
        <v>0.027164351851851853</v>
      </c>
      <c r="J78" s="2"/>
    </row>
    <row r="79" spans="1:10" s="167" customFormat="1" ht="17.25" thickBot="1">
      <c r="A79" s="146">
        <v>75</v>
      </c>
      <c r="B79" s="146">
        <v>59</v>
      </c>
      <c r="C79" s="147" t="s">
        <v>64</v>
      </c>
      <c r="D79" s="168" t="s">
        <v>6</v>
      </c>
      <c r="E79" s="146">
        <v>1985</v>
      </c>
      <c r="F79" s="148" t="s">
        <v>50</v>
      </c>
      <c r="G79" s="149" t="str">
        <f t="shared" si="4"/>
        <v>F</v>
      </c>
      <c r="H79" s="149">
        <f>COUNTIF(G$5:G79,G79)</f>
        <v>3</v>
      </c>
      <c r="I79" s="150">
        <v>0.027175925925925926</v>
      </c>
      <c r="J79" s="166"/>
    </row>
    <row r="80" spans="1:10" ht="17.25" thickBot="1">
      <c r="A80" s="15">
        <v>76</v>
      </c>
      <c r="B80" s="15">
        <v>78</v>
      </c>
      <c r="C80" s="7" t="s">
        <v>55</v>
      </c>
      <c r="D80" s="15" t="s">
        <v>5</v>
      </c>
      <c r="E80" s="15">
        <v>1976</v>
      </c>
      <c r="F80" s="5" t="s">
        <v>16</v>
      </c>
      <c r="G80" s="20" t="str">
        <f t="shared" si="4"/>
        <v>B</v>
      </c>
      <c r="H80" s="20">
        <f>COUNTIF(G$5:G80,G80)</f>
        <v>19</v>
      </c>
      <c r="I80" s="28">
        <v>0.027245370370370368</v>
      </c>
      <c r="J80" s="2"/>
    </row>
    <row r="81" spans="1:10" ht="17.25" thickBot="1">
      <c r="A81" s="15">
        <v>77</v>
      </c>
      <c r="B81" s="15">
        <v>3</v>
      </c>
      <c r="C81" s="7" t="s">
        <v>41</v>
      </c>
      <c r="D81" s="15" t="s">
        <v>5</v>
      </c>
      <c r="E81" s="15">
        <v>1988</v>
      </c>
      <c r="F81" s="5" t="s">
        <v>42</v>
      </c>
      <c r="G81" s="20" t="str">
        <f t="shared" si="4"/>
        <v>A</v>
      </c>
      <c r="H81" s="20">
        <f>COUNTIF(G$5:G81,G81)</f>
        <v>31</v>
      </c>
      <c r="I81" s="28">
        <v>0.027268518518518515</v>
      </c>
      <c r="J81" s="2"/>
    </row>
    <row r="82" spans="1:10" ht="17.25" thickBot="1">
      <c r="A82" s="15">
        <v>78</v>
      </c>
      <c r="B82" s="15">
        <v>6</v>
      </c>
      <c r="C82" s="7" t="s">
        <v>147</v>
      </c>
      <c r="D82" s="23" t="s">
        <v>5</v>
      </c>
      <c r="E82" s="14">
        <v>1986</v>
      </c>
      <c r="F82" s="5" t="s">
        <v>15</v>
      </c>
      <c r="G82" s="20" t="str">
        <f t="shared" si="4"/>
        <v>A</v>
      </c>
      <c r="H82" s="20">
        <f>COUNTIF(G$5:G82,G82)</f>
        <v>32</v>
      </c>
      <c r="I82" s="28">
        <v>0.027280092592592592</v>
      </c>
      <c r="J82" s="2"/>
    </row>
    <row r="83" spans="1:10" s="167" customFormat="1" ht="17.25" thickBot="1">
      <c r="A83" s="146">
        <v>79</v>
      </c>
      <c r="B83" s="146">
        <v>39</v>
      </c>
      <c r="C83" s="147" t="s">
        <v>27</v>
      </c>
      <c r="D83" s="169" t="s">
        <v>6</v>
      </c>
      <c r="E83" s="146">
        <v>1963</v>
      </c>
      <c r="F83" s="148" t="s">
        <v>28</v>
      </c>
      <c r="G83" s="149" t="str">
        <f t="shared" si="4"/>
        <v>H</v>
      </c>
      <c r="H83" s="149">
        <f>COUNTIF(G$5:G83,G83)</f>
        <v>3</v>
      </c>
      <c r="I83" s="150">
        <v>0.027430555555555555</v>
      </c>
      <c r="J83" s="166"/>
    </row>
    <row r="84" spans="1:10" ht="17.25" thickBot="1">
      <c r="A84" s="15">
        <v>80</v>
      </c>
      <c r="B84" s="15">
        <v>5</v>
      </c>
      <c r="C84" s="7" t="s">
        <v>146</v>
      </c>
      <c r="D84" s="15" t="s">
        <v>5</v>
      </c>
      <c r="E84" s="14">
        <v>1985</v>
      </c>
      <c r="F84" s="5" t="s">
        <v>15</v>
      </c>
      <c r="G84" s="20" t="str">
        <f t="shared" si="4"/>
        <v>A</v>
      </c>
      <c r="H84" s="20">
        <f>COUNTIF(G$5:G84,G84)</f>
        <v>33</v>
      </c>
      <c r="I84" s="28">
        <v>0.027453703703703702</v>
      </c>
      <c r="J84" s="2" t="s">
        <v>158</v>
      </c>
    </row>
    <row r="85" spans="1:10" ht="17.25" thickBot="1">
      <c r="A85" s="15">
        <v>81</v>
      </c>
      <c r="B85" s="15">
        <v>10</v>
      </c>
      <c r="C85" s="7" t="s">
        <v>44</v>
      </c>
      <c r="D85" s="23" t="s">
        <v>6</v>
      </c>
      <c r="E85" s="15">
        <v>1985</v>
      </c>
      <c r="F85" s="5" t="s">
        <v>45</v>
      </c>
      <c r="G85" s="20" t="str">
        <f t="shared" si="4"/>
        <v>F</v>
      </c>
      <c r="H85" s="20">
        <f>COUNTIF(G$5:G85,G85)</f>
        <v>4</v>
      </c>
      <c r="I85" s="28">
        <v>0.027488425925925927</v>
      </c>
      <c r="J85" s="2" t="s">
        <v>158</v>
      </c>
    </row>
    <row r="86" spans="1:10" ht="17.25" thickBot="1">
      <c r="A86" s="15">
        <v>82</v>
      </c>
      <c r="B86" s="15">
        <v>43</v>
      </c>
      <c r="C86" s="7" t="s">
        <v>66</v>
      </c>
      <c r="D86" s="23" t="s">
        <v>5</v>
      </c>
      <c r="E86" s="15">
        <v>1987</v>
      </c>
      <c r="F86" s="5" t="s">
        <v>53</v>
      </c>
      <c r="G86" s="20" t="str">
        <f t="shared" si="4"/>
        <v>A</v>
      </c>
      <c r="H86" s="20">
        <f>COUNTIF(G$5:G86,G86)</f>
        <v>34</v>
      </c>
      <c r="I86" s="28">
        <v>0.027881944444444445</v>
      </c>
      <c r="J86" s="2"/>
    </row>
    <row r="87" spans="1:10" ht="17.25" thickBot="1">
      <c r="A87" s="15">
        <v>83</v>
      </c>
      <c r="B87" s="15">
        <v>26</v>
      </c>
      <c r="C87" s="7" t="s">
        <v>69</v>
      </c>
      <c r="D87" s="15" t="s">
        <v>5</v>
      </c>
      <c r="E87" s="15">
        <v>1967</v>
      </c>
      <c r="F87" s="5" t="s">
        <v>14</v>
      </c>
      <c r="G87" s="20" t="str">
        <f t="shared" si="4"/>
        <v>B</v>
      </c>
      <c r="H87" s="20">
        <f>COUNTIF(G$5:G87,G87)</f>
        <v>20</v>
      </c>
      <c r="I87" s="28">
        <v>0.02802083333333333</v>
      </c>
      <c r="J87" s="2"/>
    </row>
    <row r="88" spans="1:10" ht="17.25" thickBot="1">
      <c r="A88" s="15">
        <v>84</v>
      </c>
      <c r="B88" s="15">
        <v>55</v>
      </c>
      <c r="C88" s="7" t="s">
        <v>49</v>
      </c>
      <c r="D88" s="15" t="s">
        <v>6</v>
      </c>
      <c r="E88" s="15">
        <v>1968</v>
      </c>
      <c r="F88" s="5" t="s">
        <v>37</v>
      </c>
      <c r="G88" s="20" t="str">
        <f t="shared" si="4"/>
        <v>G</v>
      </c>
      <c r="H88" s="20">
        <f>COUNTIF(G$5:G88,G88)</f>
        <v>5</v>
      </c>
      <c r="I88" s="28">
        <v>0.02809027777777778</v>
      </c>
      <c r="J88" s="2"/>
    </row>
    <row r="89" spans="1:10" ht="17.25" thickBot="1">
      <c r="A89" s="15">
        <v>85</v>
      </c>
      <c r="B89" s="15">
        <v>41</v>
      </c>
      <c r="C89" s="7" t="s">
        <v>91</v>
      </c>
      <c r="D89" s="23" t="s">
        <v>6</v>
      </c>
      <c r="E89" s="15">
        <v>1957</v>
      </c>
      <c r="F89" s="5" t="s">
        <v>92</v>
      </c>
      <c r="G89" s="20" t="str">
        <f t="shared" si="4"/>
        <v>H</v>
      </c>
      <c r="H89" s="20">
        <f>COUNTIF(G$5:G89,G89)</f>
        <v>4</v>
      </c>
      <c r="I89" s="28">
        <v>0.028136574074074074</v>
      </c>
      <c r="J89" s="2"/>
    </row>
    <row r="90" spans="1:10" ht="17.25" thickBot="1">
      <c r="A90" s="15">
        <v>86</v>
      </c>
      <c r="B90" s="15">
        <v>107</v>
      </c>
      <c r="C90" s="7" t="s">
        <v>135</v>
      </c>
      <c r="D90" s="15" t="s">
        <v>5</v>
      </c>
      <c r="E90" s="15">
        <v>1971</v>
      </c>
      <c r="F90" s="5" t="s">
        <v>13</v>
      </c>
      <c r="G90" s="20" t="str">
        <f t="shared" si="4"/>
        <v>B</v>
      </c>
      <c r="H90" s="20">
        <f>COUNTIF(G$5:G90,G90)</f>
        <v>21</v>
      </c>
      <c r="I90" s="28">
        <v>0.028310185185185185</v>
      </c>
      <c r="J90" s="2"/>
    </row>
    <row r="91" spans="1:10" ht="17.25" thickBot="1">
      <c r="A91" s="15">
        <v>87</v>
      </c>
      <c r="B91" s="15">
        <v>32</v>
      </c>
      <c r="C91" s="7" t="s">
        <v>34</v>
      </c>
      <c r="D91" s="15" t="s">
        <v>5</v>
      </c>
      <c r="E91" s="15">
        <v>1965</v>
      </c>
      <c r="F91" s="5" t="s">
        <v>35</v>
      </c>
      <c r="G91" s="20" t="str">
        <f t="shared" si="4"/>
        <v>C</v>
      </c>
      <c r="H91" s="20">
        <f>COUNTIF(G$5:G91,G91)</f>
        <v>12</v>
      </c>
      <c r="I91" s="28">
        <v>0.02837962962962963</v>
      </c>
      <c r="J91" s="2"/>
    </row>
    <row r="92" spans="1:10" ht="17.25" thickBot="1">
      <c r="A92" s="15">
        <v>88</v>
      </c>
      <c r="B92" s="15">
        <v>52</v>
      </c>
      <c r="C92" s="7" t="s">
        <v>78</v>
      </c>
      <c r="D92" s="15" t="s">
        <v>5</v>
      </c>
      <c r="E92" s="15">
        <v>1989</v>
      </c>
      <c r="F92" s="5" t="s">
        <v>79</v>
      </c>
      <c r="G92" s="20" t="str">
        <f t="shared" si="4"/>
        <v>A</v>
      </c>
      <c r="H92" s="20">
        <f>COUNTIF(G$5:G92,G92)</f>
        <v>35</v>
      </c>
      <c r="I92" s="28">
        <v>0.028564814814814817</v>
      </c>
      <c r="J92" s="2"/>
    </row>
    <row r="93" spans="1:10" ht="17.25" thickBot="1">
      <c r="A93" s="15">
        <v>89</v>
      </c>
      <c r="B93" s="15">
        <v>48</v>
      </c>
      <c r="C93" s="7" t="s">
        <v>104</v>
      </c>
      <c r="D93" s="23" t="s">
        <v>5</v>
      </c>
      <c r="E93" s="15">
        <v>1990</v>
      </c>
      <c r="F93" s="5" t="s">
        <v>50</v>
      </c>
      <c r="G93" s="20" t="str">
        <f t="shared" si="4"/>
        <v>A</v>
      </c>
      <c r="H93" s="20">
        <f>COUNTIF(G$5:G93,G93)</f>
        <v>36</v>
      </c>
      <c r="I93" s="28">
        <v>0.028657407407407406</v>
      </c>
      <c r="J93" s="2"/>
    </row>
    <row r="94" spans="1:10" ht="17.25" thickBot="1">
      <c r="A94" s="15">
        <v>90</v>
      </c>
      <c r="B94" s="15">
        <v>71</v>
      </c>
      <c r="C94" s="7" t="s">
        <v>169</v>
      </c>
      <c r="D94" s="15" t="s">
        <v>5</v>
      </c>
      <c r="E94" s="14">
        <v>1965</v>
      </c>
      <c r="F94" s="5" t="s">
        <v>165</v>
      </c>
      <c r="G94" s="20" t="str">
        <f t="shared" si="4"/>
        <v>C</v>
      </c>
      <c r="H94" s="20">
        <f>COUNTIF(G$5:G94,G94)</f>
        <v>13</v>
      </c>
      <c r="I94" s="28">
        <v>0.028680555555555553</v>
      </c>
      <c r="J94" s="2"/>
    </row>
    <row r="95" spans="1:10" ht="17.25" thickBot="1">
      <c r="A95" s="15">
        <v>91</v>
      </c>
      <c r="B95" s="15">
        <v>90</v>
      </c>
      <c r="C95" s="7" t="s">
        <v>175</v>
      </c>
      <c r="D95" s="23" t="s">
        <v>5</v>
      </c>
      <c r="E95" s="14">
        <v>1961</v>
      </c>
      <c r="F95" s="5" t="s">
        <v>176</v>
      </c>
      <c r="G95" s="20" t="str">
        <f t="shared" si="4"/>
        <v>C</v>
      </c>
      <c r="H95" s="20">
        <f>COUNTIF(G$5:G95,G95)</f>
        <v>14</v>
      </c>
      <c r="I95" s="28">
        <v>0.0297337962962963</v>
      </c>
      <c r="J95" s="2"/>
    </row>
    <row r="96" spans="1:10" ht="17.25" thickBot="1">
      <c r="A96" s="15">
        <v>92</v>
      </c>
      <c r="B96" s="15">
        <v>24</v>
      </c>
      <c r="C96" s="7" t="s">
        <v>154</v>
      </c>
      <c r="D96" s="15" t="s">
        <v>5</v>
      </c>
      <c r="E96" s="15">
        <v>1960</v>
      </c>
      <c r="F96" s="5" t="s">
        <v>14</v>
      </c>
      <c r="G96" s="20" t="str">
        <f t="shared" si="4"/>
        <v>C</v>
      </c>
      <c r="H96" s="20">
        <f>COUNTIF(G$5:G96,G96)</f>
        <v>15</v>
      </c>
      <c r="I96" s="28">
        <v>0.03008101851851852</v>
      </c>
      <c r="J96" s="2"/>
    </row>
    <row r="97" spans="1:10" ht="17.25" thickBot="1">
      <c r="A97" s="15">
        <v>93</v>
      </c>
      <c r="B97" s="15">
        <v>103</v>
      </c>
      <c r="C97" s="7" t="s">
        <v>180</v>
      </c>
      <c r="D97" s="23" t="s">
        <v>5</v>
      </c>
      <c r="E97" s="14">
        <v>1960</v>
      </c>
      <c r="F97" s="5" t="s">
        <v>42</v>
      </c>
      <c r="G97" s="20" t="str">
        <f t="shared" si="4"/>
        <v>C</v>
      </c>
      <c r="H97" s="20">
        <f>COUNTIF(G$5:G97,G97)</f>
        <v>16</v>
      </c>
      <c r="I97" s="28">
        <v>0.03009259259259259</v>
      </c>
      <c r="J97" s="2"/>
    </row>
    <row r="98" spans="1:10" ht="17.25" thickBot="1">
      <c r="A98" s="15">
        <v>94</v>
      </c>
      <c r="B98" s="15">
        <v>20</v>
      </c>
      <c r="C98" s="7" t="s">
        <v>112</v>
      </c>
      <c r="D98" s="15" t="s">
        <v>6</v>
      </c>
      <c r="E98" s="15">
        <v>1979</v>
      </c>
      <c r="F98" s="5" t="s">
        <v>113</v>
      </c>
      <c r="G98" s="20" t="str">
        <f t="shared" si="4"/>
        <v>G</v>
      </c>
      <c r="H98" s="20">
        <f>COUNTIF(G$5:G98,G98)</f>
        <v>6</v>
      </c>
      <c r="I98" s="28">
        <v>0.030208333333333334</v>
      </c>
      <c r="J98" s="2"/>
    </row>
    <row r="99" spans="1:10" ht="17.25" thickBot="1">
      <c r="A99" s="15">
        <v>95</v>
      </c>
      <c r="B99" s="15">
        <v>110</v>
      </c>
      <c r="C99" s="7" t="s">
        <v>186</v>
      </c>
      <c r="D99" s="15" t="s">
        <v>5</v>
      </c>
      <c r="E99" s="14">
        <v>1980</v>
      </c>
      <c r="F99" s="5" t="s">
        <v>16</v>
      </c>
      <c r="G99" s="20" t="s">
        <v>140</v>
      </c>
      <c r="H99" s="20">
        <f>COUNTIF(G$5:G99,G99)</f>
        <v>37</v>
      </c>
      <c r="I99" s="28">
        <v>0.03025462962962963</v>
      </c>
      <c r="J99" s="2"/>
    </row>
    <row r="100" spans="1:10" ht="17.25" thickBot="1">
      <c r="A100" s="15">
        <v>96</v>
      </c>
      <c r="B100" s="15">
        <v>106</v>
      </c>
      <c r="C100" s="7" t="s">
        <v>181</v>
      </c>
      <c r="D100" s="25" t="s">
        <v>5</v>
      </c>
      <c r="E100" s="14">
        <v>1957</v>
      </c>
      <c r="F100" s="5" t="s">
        <v>16</v>
      </c>
      <c r="G100" s="20" t="str">
        <f aca="true" t="shared" si="5" ref="G100:G116">IF($D100="m",IF($E$1-$E100&gt;19,IF($E$1-$E100&lt;40,"A",IF($E$1-$E100&gt;49,IF($E$1-$E100&gt;59,IF($E$1-$E100&gt;69,"E","D"),"C"),"B")),"JM"),IF($E$1-$E100&gt;19,IF($E$1-$E100&lt;35,"F",IF($E$1-$E100&lt;50,"G","H")),"JŽ"))</f>
        <v>C</v>
      </c>
      <c r="H100" s="20">
        <f>COUNTIF(G$5:G100,G100)</f>
        <v>17</v>
      </c>
      <c r="I100" s="28">
        <v>0.030347222222222223</v>
      </c>
      <c r="J100" s="2"/>
    </row>
    <row r="101" spans="1:10" ht="17.25" thickBot="1">
      <c r="A101" s="15">
        <v>97</v>
      </c>
      <c r="B101" s="15">
        <v>27</v>
      </c>
      <c r="C101" s="7" t="s">
        <v>29</v>
      </c>
      <c r="D101" s="25" t="s">
        <v>5</v>
      </c>
      <c r="E101" s="15">
        <v>1952</v>
      </c>
      <c r="F101" s="5" t="s">
        <v>30</v>
      </c>
      <c r="G101" s="20" t="str">
        <f t="shared" si="5"/>
        <v>D</v>
      </c>
      <c r="H101" s="20">
        <f>COUNTIF(G$5:G101,G101)</f>
        <v>8</v>
      </c>
      <c r="I101" s="28">
        <v>0.03043981481481482</v>
      </c>
      <c r="J101" s="2"/>
    </row>
    <row r="102" spans="1:10" ht="17.25" thickBot="1">
      <c r="A102" s="15">
        <v>98</v>
      </c>
      <c r="B102" s="15">
        <v>19</v>
      </c>
      <c r="C102" s="7" t="s">
        <v>72</v>
      </c>
      <c r="D102" s="25" t="s">
        <v>6</v>
      </c>
      <c r="E102" s="15">
        <v>1978</v>
      </c>
      <c r="F102" s="5" t="s">
        <v>73</v>
      </c>
      <c r="G102" s="20" t="str">
        <f t="shared" si="5"/>
        <v>G</v>
      </c>
      <c r="H102" s="20">
        <f>COUNTIF(G$5:G102,G102)</f>
        <v>7</v>
      </c>
      <c r="I102" s="28">
        <v>0.03131944444444445</v>
      </c>
      <c r="J102" s="2"/>
    </row>
    <row r="103" spans="1:10" ht="17.25" thickBot="1">
      <c r="A103" s="15">
        <v>99</v>
      </c>
      <c r="B103" s="15">
        <v>64</v>
      </c>
      <c r="C103" s="7" t="s">
        <v>59</v>
      </c>
      <c r="D103" s="25" t="s">
        <v>5</v>
      </c>
      <c r="E103" s="15">
        <v>1962</v>
      </c>
      <c r="F103" s="5" t="s">
        <v>16</v>
      </c>
      <c r="G103" s="20" t="str">
        <f t="shared" si="5"/>
        <v>C</v>
      </c>
      <c r="H103" s="20">
        <f>COUNTIF(G$5:G103,G103)</f>
        <v>18</v>
      </c>
      <c r="I103" s="28">
        <v>0.03163194444444444</v>
      </c>
      <c r="J103" s="2"/>
    </row>
    <row r="104" spans="1:10" ht="17.25" thickBot="1">
      <c r="A104" s="15">
        <v>100</v>
      </c>
      <c r="B104" s="15">
        <v>50</v>
      </c>
      <c r="C104" s="7" t="s">
        <v>65</v>
      </c>
      <c r="D104" s="25" t="s">
        <v>6</v>
      </c>
      <c r="E104" s="15">
        <v>1992</v>
      </c>
      <c r="F104" s="5" t="s">
        <v>16</v>
      </c>
      <c r="G104" s="20" t="str">
        <f t="shared" si="5"/>
        <v>F</v>
      </c>
      <c r="H104" s="20">
        <f>COUNTIF(G$5:G104,G104)</f>
        <v>5</v>
      </c>
      <c r="I104" s="28">
        <v>0.031747685185185184</v>
      </c>
      <c r="J104" s="2"/>
    </row>
    <row r="105" spans="1:10" ht="17.25" thickBot="1">
      <c r="A105" s="15">
        <v>101</v>
      </c>
      <c r="B105" s="15">
        <v>21</v>
      </c>
      <c r="C105" s="7" t="s">
        <v>57</v>
      </c>
      <c r="D105" s="25" t="s">
        <v>6</v>
      </c>
      <c r="E105" s="15">
        <v>1956</v>
      </c>
      <c r="F105" s="5" t="s">
        <v>50</v>
      </c>
      <c r="G105" s="20" t="str">
        <f t="shared" si="5"/>
        <v>H</v>
      </c>
      <c r="H105" s="20">
        <f>COUNTIF(G$5:G105,G105)</f>
        <v>5</v>
      </c>
      <c r="I105" s="28">
        <v>0.03186342592592593</v>
      </c>
      <c r="J105" s="2"/>
    </row>
    <row r="106" spans="1:10" ht="17.25" thickBot="1">
      <c r="A106" s="15">
        <v>102</v>
      </c>
      <c r="B106" s="15">
        <v>58</v>
      </c>
      <c r="C106" s="7" t="s">
        <v>105</v>
      </c>
      <c r="D106" s="25" t="s">
        <v>6</v>
      </c>
      <c r="E106" s="15">
        <v>1978</v>
      </c>
      <c r="F106" s="5" t="s">
        <v>50</v>
      </c>
      <c r="G106" s="20" t="str">
        <f t="shared" si="5"/>
        <v>G</v>
      </c>
      <c r="H106" s="20">
        <f>COUNTIF(G$5:G106,G106)</f>
        <v>8</v>
      </c>
      <c r="I106" s="28">
        <v>0.033171296296296296</v>
      </c>
      <c r="J106" s="2"/>
    </row>
    <row r="107" spans="1:10" ht="17.25" thickBot="1">
      <c r="A107" s="15">
        <v>103</v>
      </c>
      <c r="B107" s="15">
        <v>44</v>
      </c>
      <c r="C107" s="7" t="s">
        <v>103</v>
      </c>
      <c r="D107" s="25" t="s">
        <v>6</v>
      </c>
      <c r="E107" s="15">
        <v>1952</v>
      </c>
      <c r="F107" s="5" t="s">
        <v>50</v>
      </c>
      <c r="G107" s="20" t="str">
        <f t="shared" si="5"/>
        <v>H</v>
      </c>
      <c r="H107" s="20">
        <f>COUNTIF(G$5:G107,G107)</f>
        <v>6</v>
      </c>
      <c r="I107" s="28">
        <v>0.0334375</v>
      </c>
      <c r="J107" s="2"/>
    </row>
    <row r="108" spans="1:10" ht="17.25" thickBot="1">
      <c r="A108" s="15">
        <v>104</v>
      </c>
      <c r="B108" s="15">
        <v>84</v>
      </c>
      <c r="C108" s="7" t="s">
        <v>99</v>
      </c>
      <c r="D108" s="25" t="s">
        <v>5</v>
      </c>
      <c r="E108" s="15">
        <v>1985</v>
      </c>
      <c r="F108" s="5" t="s">
        <v>98</v>
      </c>
      <c r="G108" s="20" t="str">
        <f t="shared" si="5"/>
        <v>A</v>
      </c>
      <c r="H108" s="20">
        <f>COUNTIF(G$5:G108,G108)</f>
        <v>38</v>
      </c>
      <c r="I108" s="28">
        <v>0.033541666666666664</v>
      </c>
      <c r="J108" s="2"/>
    </row>
    <row r="109" spans="1:10" s="144" customFormat="1" ht="17.25" thickBot="1">
      <c r="A109" s="135">
        <v>105</v>
      </c>
      <c r="B109" s="135">
        <v>100</v>
      </c>
      <c r="C109" s="136" t="s">
        <v>22</v>
      </c>
      <c r="D109" s="145" t="s">
        <v>5</v>
      </c>
      <c r="E109" s="135">
        <v>1942</v>
      </c>
      <c r="F109" s="138" t="s">
        <v>23</v>
      </c>
      <c r="G109" s="139" t="str">
        <f t="shared" si="5"/>
        <v>E</v>
      </c>
      <c r="H109" s="139">
        <f>COUNTIF(G$5:G109,G109)</f>
        <v>1</v>
      </c>
      <c r="I109" s="140">
        <v>0.03383101851851852</v>
      </c>
      <c r="J109" s="143"/>
    </row>
    <row r="110" spans="1:10" ht="17.25" thickBot="1">
      <c r="A110" s="15">
        <v>106</v>
      </c>
      <c r="B110" s="15">
        <v>53</v>
      </c>
      <c r="C110" s="7" t="s">
        <v>46</v>
      </c>
      <c r="D110" s="25" t="s">
        <v>5</v>
      </c>
      <c r="E110" s="15">
        <v>1986</v>
      </c>
      <c r="F110" s="5" t="s">
        <v>17</v>
      </c>
      <c r="G110" s="20" t="str">
        <f t="shared" si="5"/>
        <v>A</v>
      </c>
      <c r="H110" s="20">
        <f>COUNTIF(G$5:G110,G110)</f>
        <v>39</v>
      </c>
      <c r="I110" s="28">
        <v>0.03405092592592592</v>
      </c>
      <c r="J110" s="2"/>
    </row>
    <row r="111" spans="1:10" ht="17.25" thickBot="1">
      <c r="A111" s="15">
        <v>107</v>
      </c>
      <c r="B111" s="15">
        <v>61</v>
      </c>
      <c r="C111" s="7" t="s">
        <v>160</v>
      </c>
      <c r="D111" s="25" t="s">
        <v>5</v>
      </c>
      <c r="E111" s="14">
        <v>1954</v>
      </c>
      <c r="F111" s="5" t="s">
        <v>161</v>
      </c>
      <c r="G111" s="20" t="str">
        <f t="shared" si="5"/>
        <v>D</v>
      </c>
      <c r="H111" s="20">
        <f>COUNTIF(G$5:G111,G111)</f>
        <v>9</v>
      </c>
      <c r="I111" s="28">
        <v>0.03422453703703703</v>
      </c>
      <c r="J111" s="2"/>
    </row>
    <row r="112" spans="1:10" ht="17.25" thickBot="1">
      <c r="A112" s="15">
        <v>108</v>
      </c>
      <c r="B112" s="15">
        <v>47</v>
      </c>
      <c r="C112" s="7" t="s">
        <v>128</v>
      </c>
      <c r="D112" s="25" t="s">
        <v>5</v>
      </c>
      <c r="E112" s="15">
        <v>1977</v>
      </c>
      <c r="F112" s="5" t="s">
        <v>50</v>
      </c>
      <c r="G112" s="20" t="str">
        <f t="shared" si="5"/>
        <v>A</v>
      </c>
      <c r="H112" s="20">
        <f>COUNTIF(G$5:G112,G112)</f>
        <v>40</v>
      </c>
      <c r="I112" s="28">
        <v>0.034999999999999996</v>
      </c>
      <c r="J112" s="2"/>
    </row>
    <row r="113" spans="1:10" ht="17.25" thickBot="1">
      <c r="A113" s="15">
        <v>109</v>
      </c>
      <c r="B113" s="15">
        <v>45</v>
      </c>
      <c r="C113" s="7" t="s">
        <v>127</v>
      </c>
      <c r="D113" s="25" t="s">
        <v>6</v>
      </c>
      <c r="E113" s="15">
        <v>1980</v>
      </c>
      <c r="F113" s="5" t="s">
        <v>50</v>
      </c>
      <c r="G113" s="20" t="str">
        <f t="shared" si="5"/>
        <v>G</v>
      </c>
      <c r="H113" s="20">
        <f>COUNTIF(G$5:G113,G113)</f>
        <v>9</v>
      </c>
      <c r="I113" s="28">
        <v>0.03521990740740741</v>
      </c>
      <c r="J113" s="2"/>
    </row>
    <row r="114" spans="1:9" ht="17.25" thickBot="1">
      <c r="A114" s="15">
        <v>110</v>
      </c>
      <c r="B114" s="15">
        <v>46</v>
      </c>
      <c r="C114" s="7" t="s">
        <v>97</v>
      </c>
      <c r="D114" s="25" t="s">
        <v>6</v>
      </c>
      <c r="E114" s="15">
        <v>1980</v>
      </c>
      <c r="F114" s="5" t="s">
        <v>50</v>
      </c>
      <c r="G114" s="20" t="str">
        <f t="shared" si="5"/>
        <v>G</v>
      </c>
      <c r="H114" s="20">
        <f>COUNTIF(G$5:G114,G114)</f>
        <v>10</v>
      </c>
      <c r="I114" s="28">
        <v>0.03523148148148148</v>
      </c>
    </row>
    <row r="115" spans="1:9" ht="16.5">
      <c r="A115" s="15">
        <v>111</v>
      </c>
      <c r="B115" s="23">
        <v>102</v>
      </c>
      <c r="C115" s="11" t="s">
        <v>179</v>
      </c>
      <c r="D115" s="26" t="s">
        <v>5</v>
      </c>
      <c r="E115" s="16">
        <v>1990</v>
      </c>
      <c r="F115" s="10" t="s">
        <v>42</v>
      </c>
      <c r="G115" s="21" t="str">
        <f t="shared" si="5"/>
        <v>A</v>
      </c>
      <c r="H115" s="21">
        <f>COUNTIF(G$5:G115,G115)</f>
        <v>41</v>
      </c>
      <c r="I115" s="28">
        <v>0.035381944444444445</v>
      </c>
    </row>
    <row r="116" spans="1:9" s="162" customFormat="1" ht="16.5">
      <c r="A116" s="153">
        <v>112</v>
      </c>
      <c r="B116" s="153">
        <v>1</v>
      </c>
      <c r="C116" s="154" t="s">
        <v>141</v>
      </c>
      <c r="D116" s="153" t="s">
        <v>5</v>
      </c>
      <c r="E116" s="163">
        <v>1946</v>
      </c>
      <c r="F116" s="155" t="s">
        <v>142</v>
      </c>
      <c r="G116" s="164" t="str">
        <f t="shared" si="5"/>
        <v>E</v>
      </c>
      <c r="H116" s="164">
        <f>COUNTIF(G$5:G116,G116)</f>
        <v>2</v>
      </c>
      <c r="I116" s="157">
        <v>0.036932870370370366</v>
      </c>
    </row>
    <row r="118" ht="16.5">
      <c r="C118" s="6" t="s">
        <v>267</v>
      </c>
    </row>
    <row r="119" ht="16.5">
      <c r="C119" s="6" t="s">
        <v>266</v>
      </c>
    </row>
  </sheetData>
  <sheetProtection/>
  <mergeCells count="1">
    <mergeCell ref="A2:I2"/>
  </mergeCells>
  <printOptions/>
  <pageMargins left="0.5905511811023623" right="0.1968503937007874" top="0.7874015748031497" bottom="0.5905511811023623" header="0.5118110236220472" footer="0.5118110236220472"/>
  <pageSetup fitToHeight="2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zoomScale="96" zoomScaleNormal="96" zoomScalePageLayoutView="0" workbookViewId="0" topLeftCell="A87">
      <selection activeCell="A118" sqref="A118:IV118"/>
    </sheetView>
  </sheetViews>
  <sheetFormatPr defaultColWidth="9.140625" defaultRowHeight="12.75"/>
  <cols>
    <col min="1" max="1" width="4.8515625" style="17" customWidth="1"/>
    <col min="2" max="2" width="7.28125" style="17" customWidth="1"/>
    <col min="3" max="3" width="19.00390625" style="6" customWidth="1"/>
    <col min="4" max="4" width="4.00390625" style="17" customWidth="1"/>
    <col min="5" max="5" width="9.00390625" style="12" customWidth="1"/>
    <col min="6" max="6" width="25.00390625" style="3" customWidth="1"/>
    <col min="7" max="7" width="7.00390625" style="17" customWidth="1"/>
    <col min="8" max="8" width="5.57421875" style="17" customWidth="1"/>
    <col min="9" max="9" width="10.421875" style="17" customWidth="1"/>
    <col min="10" max="10" width="2.140625" style="1" hidden="1" customWidth="1"/>
    <col min="11" max="16384" width="9.140625" style="1" customWidth="1"/>
  </cols>
  <sheetData>
    <row r="1" spans="4:5" ht="1.5" customHeight="1">
      <c r="D1" s="17" t="s">
        <v>9</v>
      </c>
      <c r="E1" s="12">
        <v>2016</v>
      </c>
    </row>
    <row r="2" spans="1:9" s="8" customFormat="1" ht="43.5" customHeight="1">
      <c r="A2" s="134" t="s">
        <v>264</v>
      </c>
      <c r="B2" s="134"/>
      <c r="C2" s="134"/>
      <c r="D2" s="134"/>
      <c r="E2" s="134"/>
      <c r="F2" s="134"/>
      <c r="G2" s="134"/>
      <c r="H2" s="134"/>
      <c r="I2" s="134"/>
    </row>
    <row r="3" ht="22.5" customHeight="1" thickBot="1">
      <c r="B3" s="133" t="s">
        <v>265</v>
      </c>
    </row>
    <row r="4" spans="1:10" ht="39.75" customHeight="1" thickBot="1">
      <c r="A4" s="27" t="s">
        <v>190</v>
      </c>
      <c r="B4" s="29" t="s">
        <v>189</v>
      </c>
      <c r="C4" s="9" t="s">
        <v>1</v>
      </c>
      <c r="D4" s="24" t="s">
        <v>7</v>
      </c>
      <c r="E4" s="13" t="s">
        <v>139</v>
      </c>
      <c r="F4" s="4" t="s">
        <v>3</v>
      </c>
      <c r="G4" s="18" t="s">
        <v>137</v>
      </c>
      <c r="H4" s="19" t="s">
        <v>138</v>
      </c>
      <c r="I4" s="30" t="s">
        <v>4</v>
      </c>
      <c r="J4" s="2" t="s">
        <v>185</v>
      </c>
    </row>
    <row r="5" spans="1:10" s="142" customFormat="1" ht="17.25" thickBot="1">
      <c r="A5" s="135">
        <v>1</v>
      </c>
      <c r="B5" s="135">
        <v>9</v>
      </c>
      <c r="C5" s="136" t="s">
        <v>150</v>
      </c>
      <c r="D5" s="135" t="s">
        <v>5</v>
      </c>
      <c r="E5" s="137">
        <v>1990</v>
      </c>
      <c r="F5" s="138" t="s">
        <v>151</v>
      </c>
      <c r="G5" s="139" t="str">
        <f aca="true" t="shared" si="0" ref="G5:G16">IF($D5="m",IF($E$1-$E5&gt;19,IF($E$1-$E5&lt;40,"A",IF($E$1-$E5&gt;49,IF($E$1-$E5&gt;59,IF($E$1-$E5&gt;69,"E","D"),"C"),"B")),"JM"),IF($E$1-$E5&gt;19,IF($E$1-$E5&lt;35,"F",IF($E$1-$E5&lt;50,"G","H")),"JŽ"))</f>
        <v>A</v>
      </c>
      <c r="H5" s="139">
        <f>COUNTIF(G$5:G5,G5)</f>
        <v>1</v>
      </c>
      <c r="I5" s="140">
        <v>0.018194444444444444</v>
      </c>
      <c r="J5" s="141"/>
    </row>
    <row r="6" spans="1:10" s="159" customFormat="1" ht="17.25" thickBot="1">
      <c r="A6" s="153">
        <v>2</v>
      </c>
      <c r="B6" s="153">
        <v>4</v>
      </c>
      <c r="C6" s="154" t="s">
        <v>133</v>
      </c>
      <c r="D6" s="153" t="s">
        <v>5</v>
      </c>
      <c r="E6" s="153">
        <v>1995</v>
      </c>
      <c r="F6" s="155" t="s">
        <v>18</v>
      </c>
      <c r="G6" s="156" t="str">
        <f t="shared" si="0"/>
        <v>A</v>
      </c>
      <c r="H6" s="156">
        <f>COUNTIF(G$5:G6,G6)</f>
        <v>2</v>
      </c>
      <c r="I6" s="157">
        <v>0.018865740740740742</v>
      </c>
      <c r="J6" s="158"/>
    </row>
    <row r="7" spans="1:10" s="152" customFormat="1" ht="17.25" thickBot="1">
      <c r="A7" s="146">
        <v>3</v>
      </c>
      <c r="B7" s="146">
        <v>93</v>
      </c>
      <c r="C7" s="147" t="s">
        <v>132</v>
      </c>
      <c r="D7" s="146" t="s">
        <v>5</v>
      </c>
      <c r="E7" s="146">
        <v>1993</v>
      </c>
      <c r="F7" s="148" t="s">
        <v>40</v>
      </c>
      <c r="G7" s="149" t="str">
        <f t="shared" si="0"/>
        <v>A</v>
      </c>
      <c r="H7" s="149">
        <f>COUNTIF(G$5:G7,G7)</f>
        <v>3</v>
      </c>
      <c r="I7" s="150">
        <v>0.01923611111111111</v>
      </c>
      <c r="J7" s="151"/>
    </row>
    <row r="8" spans="1:10" ht="17.25" hidden="1" thickBot="1">
      <c r="A8" s="15">
        <v>4</v>
      </c>
      <c r="B8" s="15">
        <v>83</v>
      </c>
      <c r="C8" s="7" t="s">
        <v>19</v>
      </c>
      <c r="D8" s="15" t="s">
        <v>5</v>
      </c>
      <c r="E8" s="15">
        <v>1986</v>
      </c>
      <c r="F8" s="5" t="s">
        <v>11</v>
      </c>
      <c r="G8" s="20" t="str">
        <f t="shared" si="0"/>
        <v>A</v>
      </c>
      <c r="H8" s="20">
        <f>COUNTIF(G$5:G8,G8)</f>
        <v>4</v>
      </c>
      <c r="I8" s="28">
        <v>0.01958333333333333</v>
      </c>
      <c r="J8" s="2" t="s">
        <v>145</v>
      </c>
    </row>
    <row r="9" spans="1:10" ht="17.25" hidden="1" thickBot="1">
      <c r="A9" s="15">
        <v>5</v>
      </c>
      <c r="B9" s="15">
        <v>29</v>
      </c>
      <c r="C9" s="7" t="s">
        <v>117</v>
      </c>
      <c r="D9" s="15" t="s">
        <v>5</v>
      </c>
      <c r="E9" s="15">
        <v>1981</v>
      </c>
      <c r="F9" s="5" t="s">
        <v>118</v>
      </c>
      <c r="G9" s="20" t="str">
        <f t="shared" si="0"/>
        <v>A</v>
      </c>
      <c r="H9" s="20">
        <f>COUNTIF(G$5:G9,G9)</f>
        <v>5</v>
      </c>
      <c r="I9" s="28">
        <v>0.01972222222222222</v>
      </c>
      <c r="J9" s="2"/>
    </row>
    <row r="10" spans="1:10" ht="17.25" hidden="1" thickBot="1">
      <c r="A10" s="15">
        <v>6</v>
      </c>
      <c r="B10" s="15">
        <v>98</v>
      </c>
      <c r="C10" s="7" t="s">
        <v>86</v>
      </c>
      <c r="D10" s="15" t="s">
        <v>5</v>
      </c>
      <c r="E10" s="15">
        <v>1983</v>
      </c>
      <c r="F10" s="5" t="s">
        <v>184</v>
      </c>
      <c r="G10" s="20" t="str">
        <f t="shared" si="0"/>
        <v>A</v>
      </c>
      <c r="H10" s="20">
        <f>COUNTIF(G$5:G10,G10)</f>
        <v>6</v>
      </c>
      <c r="I10" s="28">
        <v>0.020416666666666666</v>
      </c>
      <c r="J10" s="2"/>
    </row>
    <row r="11" spans="1:10" ht="17.25" hidden="1" thickBot="1">
      <c r="A11" s="15">
        <v>7</v>
      </c>
      <c r="B11" s="15">
        <v>23</v>
      </c>
      <c r="C11" s="7" t="s">
        <v>153</v>
      </c>
      <c r="D11" s="23" t="s">
        <v>5</v>
      </c>
      <c r="E11" s="14">
        <v>1981</v>
      </c>
      <c r="F11" s="5" t="s">
        <v>13</v>
      </c>
      <c r="G11" s="20" t="str">
        <f t="shared" si="0"/>
        <v>A</v>
      </c>
      <c r="H11" s="20">
        <f>COUNTIF(G$5:G11,G11)</f>
        <v>7</v>
      </c>
      <c r="I11" s="28">
        <v>0.020601851851851854</v>
      </c>
      <c r="J11" s="2"/>
    </row>
    <row r="12" spans="1:10" ht="17.25" hidden="1" thickBot="1">
      <c r="A12" s="15">
        <v>8</v>
      </c>
      <c r="B12" s="15">
        <v>82</v>
      </c>
      <c r="C12" s="7" t="s">
        <v>20</v>
      </c>
      <c r="D12" s="15" t="s">
        <v>5</v>
      </c>
      <c r="E12" s="15">
        <v>1988</v>
      </c>
      <c r="F12" s="5" t="s">
        <v>21</v>
      </c>
      <c r="G12" s="20" t="str">
        <f t="shared" si="0"/>
        <v>A</v>
      </c>
      <c r="H12" s="20">
        <f>COUNTIF(G$5:G12,G12)</f>
        <v>8</v>
      </c>
      <c r="I12" s="28">
        <v>0.021041666666666667</v>
      </c>
      <c r="J12" s="2"/>
    </row>
    <row r="13" spans="1:10" ht="17.25" hidden="1" thickBot="1">
      <c r="A13" s="15">
        <v>9</v>
      </c>
      <c r="B13" s="15">
        <v>77</v>
      </c>
      <c r="C13" s="7" t="s">
        <v>61</v>
      </c>
      <c r="D13" s="15" t="s">
        <v>5</v>
      </c>
      <c r="E13" s="15">
        <v>1993</v>
      </c>
      <c r="F13" s="5" t="s">
        <v>62</v>
      </c>
      <c r="G13" s="20" t="str">
        <f t="shared" si="0"/>
        <v>A</v>
      </c>
      <c r="H13" s="20">
        <f>COUNTIF(G$5:G13,G13)</f>
        <v>9</v>
      </c>
      <c r="I13" s="28">
        <v>0.021180555555555553</v>
      </c>
      <c r="J13" s="2"/>
    </row>
    <row r="14" spans="1:10" ht="17.25" hidden="1" thickBot="1">
      <c r="A14" s="15">
        <v>10</v>
      </c>
      <c r="B14" s="15">
        <v>12</v>
      </c>
      <c r="C14" s="7" t="s">
        <v>110</v>
      </c>
      <c r="D14" s="15" t="s">
        <v>5</v>
      </c>
      <c r="E14" s="15">
        <v>1995</v>
      </c>
      <c r="F14" s="5" t="s">
        <v>26</v>
      </c>
      <c r="G14" s="20" t="str">
        <f t="shared" si="0"/>
        <v>A</v>
      </c>
      <c r="H14" s="20">
        <f>COUNTIF(G$5:G14,G14)</f>
        <v>10</v>
      </c>
      <c r="I14" s="28">
        <v>0.021666666666666667</v>
      </c>
      <c r="J14" s="2"/>
    </row>
    <row r="15" spans="1:10" ht="17.25" hidden="1" thickBot="1">
      <c r="A15" s="15">
        <v>11</v>
      </c>
      <c r="B15" s="15">
        <v>99</v>
      </c>
      <c r="C15" s="7" t="s">
        <v>24</v>
      </c>
      <c r="D15" s="15" t="s">
        <v>5</v>
      </c>
      <c r="E15" s="15">
        <v>1985</v>
      </c>
      <c r="F15" s="5" t="s">
        <v>12</v>
      </c>
      <c r="G15" s="20" t="str">
        <f t="shared" si="0"/>
        <v>A</v>
      </c>
      <c r="H15" s="20">
        <f>COUNTIF(G$5:G15,G15)</f>
        <v>11</v>
      </c>
      <c r="I15" s="28">
        <v>0.021736111111111112</v>
      </c>
      <c r="J15" s="2"/>
    </row>
    <row r="16" spans="1:10" ht="17.25" hidden="1" thickBot="1">
      <c r="A16" s="15">
        <v>12</v>
      </c>
      <c r="B16" s="15">
        <v>49</v>
      </c>
      <c r="C16" s="7" t="s">
        <v>82</v>
      </c>
      <c r="D16" s="15" t="s">
        <v>5</v>
      </c>
      <c r="E16" s="15">
        <v>1988</v>
      </c>
      <c r="F16" s="5" t="s">
        <v>33</v>
      </c>
      <c r="G16" s="20" t="str">
        <f t="shared" si="0"/>
        <v>A</v>
      </c>
      <c r="H16" s="20">
        <f>COUNTIF(G$5:G16,G16)</f>
        <v>12</v>
      </c>
      <c r="I16" s="28">
        <v>0.02199074074074074</v>
      </c>
      <c r="J16" s="2"/>
    </row>
    <row r="17" spans="1:10" ht="16.5" hidden="1">
      <c r="A17" s="15">
        <v>13</v>
      </c>
      <c r="B17" s="15">
        <v>11</v>
      </c>
      <c r="C17" s="7" t="s">
        <v>25</v>
      </c>
      <c r="D17" s="23" t="s">
        <v>5</v>
      </c>
      <c r="E17" s="15">
        <v>1998</v>
      </c>
      <c r="F17" s="5" t="s">
        <v>26</v>
      </c>
      <c r="G17" s="20" t="s">
        <v>140</v>
      </c>
      <c r="H17" s="20">
        <f>COUNTIF(G$5:G17,G17)</f>
        <v>13</v>
      </c>
      <c r="I17" s="28">
        <v>0.022199074074074076</v>
      </c>
      <c r="J17" s="2"/>
    </row>
    <row r="18" spans="1:9" ht="17.25" hidden="1" thickBot="1">
      <c r="A18" s="15">
        <v>14</v>
      </c>
      <c r="B18" s="15">
        <v>13</v>
      </c>
      <c r="C18" s="7" t="s">
        <v>152</v>
      </c>
      <c r="D18" s="15" t="s">
        <v>5</v>
      </c>
      <c r="E18" s="14">
        <v>1999</v>
      </c>
      <c r="F18" s="5" t="s">
        <v>26</v>
      </c>
      <c r="G18" s="22" t="s">
        <v>140</v>
      </c>
      <c r="H18" s="22">
        <f>COUNTIF(G$5:G18,G18)</f>
        <v>14</v>
      </c>
      <c r="I18" s="28">
        <v>0.02262731481481482</v>
      </c>
    </row>
    <row r="19" spans="1:10" ht="17.25" hidden="1" thickBot="1">
      <c r="A19" s="15">
        <v>15</v>
      </c>
      <c r="B19" s="15">
        <v>80</v>
      </c>
      <c r="C19" s="7" t="s">
        <v>31</v>
      </c>
      <c r="D19" s="15" t="s">
        <v>5</v>
      </c>
      <c r="E19" s="15">
        <v>1988</v>
      </c>
      <c r="F19" s="5" t="s">
        <v>15</v>
      </c>
      <c r="G19" s="20" t="str">
        <f>IF($D19="m",IF($E$1-$E19&gt;19,IF($E$1-$E19&lt;40,"A",IF($E$1-$E19&gt;49,IF($E$1-$E19&gt;59,IF($E$1-$E19&gt;69,"E","D"),"C"),"B")),"JM"),IF($E$1-$E19&gt;19,IF($E$1-$E19&lt;35,"F",IF($E$1-$E19&lt;50,"G","H")),"JŽ"))</f>
        <v>A</v>
      </c>
      <c r="H19" s="20">
        <f>COUNTIF(G$5:G19,G19)</f>
        <v>15</v>
      </c>
      <c r="I19" s="28">
        <v>0.02298611111111111</v>
      </c>
      <c r="J19" s="2"/>
    </row>
    <row r="20" spans="1:10" ht="17.25" hidden="1" thickBot="1">
      <c r="A20" s="15">
        <v>16</v>
      </c>
      <c r="B20" s="15">
        <v>62</v>
      </c>
      <c r="C20" s="7" t="s">
        <v>84</v>
      </c>
      <c r="D20" s="15" t="s">
        <v>5</v>
      </c>
      <c r="E20" s="15">
        <v>1982</v>
      </c>
      <c r="F20" s="5" t="s">
        <v>15</v>
      </c>
      <c r="G20" s="20" t="str">
        <f>IF($D20="m",IF($E$1-$E20&gt;19,IF($E$1-$E20&lt;40,"A",IF($E$1-$E20&gt;49,IF($E$1-$E20&gt;59,IF($E$1-$E20&gt;69,"E","D"),"C"),"B")),"JM"),IF($E$1-$E20&gt;19,IF($E$1-$E20&lt;35,"F",IF($E$1-$E20&lt;50,"G","H")),"JŽ"))</f>
        <v>A</v>
      </c>
      <c r="H20" s="20">
        <f>COUNTIF(G$5:G20,G20)</f>
        <v>16</v>
      </c>
      <c r="I20" s="28">
        <v>0.023055555555555555</v>
      </c>
      <c r="J20" s="2"/>
    </row>
    <row r="21" spans="1:10" ht="17.25" hidden="1" thickBot="1">
      <c r="A21" s="15">
        <v>17</v>
      </c>
      <c r="B21" s="15">
        <v>92</v>
      </c>
      <c r="C21" s="7" t="s">
        <v>178</v>
      </c>
      <c r="D21" s="15" t="s">
        <v>5</v>
      </c>
      <c r="E21" s="14">
        <v>1990</v>
      </c>
      <c r="F21" s="5" t="s">
        <v>14</v>
      </c>
      <c r="G21" s="20" t="str">
        <f>IF($D21="m",IF($E$1-$E21&gt;19,IF($E$1-$E21&lt;40,"A",IF($E$1-$E21&gt;49,IF($E$1-$E21&gt;59,IF($E$1-$E21&gt;69,"E","D"),"C"),"B")),"JM"),IF($E$1-$E21&gt;19,IF($E$1-$E21&lt;35,"F",IF($E$1-$E21&lt;50,"G","H")),"JŽ"))</f>
        <v>A</v>
      </c>
      <c r="H21" s="20">
        <f>COUNTIF(G$5:G21,G21)</f>
        <v>17</v>
      </c>
      <c r="I21" s="28">
        <v>0.02335648148148148</v>
      </c>
      <c r="J21" s="2"/>
    </row>
    <row r="22" spans="1:10" ht="17.25" hidden="1" thickBot="1">
      <c r="A22" s="15">
        <v>18</v>
      </c>
      <c r="B22" s="15">
        <v>40</v>
      </c>
      <c r="C22" s="7" t="s">
        <v>43</v>
      </c>
      <c r="D22" s="15" t="s">
        <v>5</v>
      </c>
      <c r="E22" s="15">
        <v>1979</v>
      </c>
      <c r="F22" s="5" t="s">
        <v>16</v>
      </c>
      <c r="G22" s="20" t="str">
        <f>IF($D22="m",IF($E$1-$E22&gt;19,IF($E$1-$E22&lt;40,"A",IF($E$1-$E22&gt;49,IF($E$1-$E22&gt;59,IF($E$1-$E22&gt;69,"E","D"),"C"),"B")),"JM"),IF($E$1-$E22&gt;19,IF($E$1-$E22&lt;35,"F",IF($E$1-$E22&lt;50,"G","H")),"JŽ"))</f>
        <v>A</v>
      </c>
      <c r="H22" s="20">
        <f>COUNTIF(G$5:G22,G22)</f>
        <v>18</v>
      </c>
      <c r="I22" s="28">
        <v>0.023842592592592596</v>
      </c>
      <c r="J22" s="2"/>
    </row>
    <row r="23" spans="1:10" ht="17.25" hidden="1" thickBot="1">
      <c r="A23" s="15">
        <v>19</v>
      </c>
      <c r="B23" s="15">
        <v>2</v>
      </c>
      <c r="C23" s="7" t="s">
        <v>143</v>
      </c>
      <c r="D23" s="15" t="s">
        <v>5</v>
      </c>
      <c r="E23" s="14">
        <v>1986</v>
      </c>
      <c r="F23" s="5" t="s">
        <v>144</v>
      </c>
      <c r="G23" s="20" t="str">
        <f>IF($D23="m",IF($E$1-$E23&gt;19,IF($E$1-$E23&lt;40,"A",IF($E$1-$E23&gt;49,IF($E$1-$E23&gt;59,IF($E$1-$E23&gt;69,"E","D"),"C"),"B")),"JM"),IF($E$1-$E23&gt;19,IF($E$1-$E23&lt;35,"F",IF($E$1-$E23&lt;50,"G","H")),"JŽ"))</f>
        <v>A</v>
      </c>
      <c r="H23" s="20">
        <f>COUNTIF(G$5:G23,G23)</f>
        <v>19</v>
      </c>
      <c r="I23" s="28">
        <v>0.02445601851851852</v>
      </c>
      <c r="J23" s="2"/>
    </row>
    <row r="24" spans="1:10" ht="17.25" hidden="1" thickBot="1">
      <c r="A24" s="15">
        <v>20</v>
      </c>
      <c r="B24" s="15">
        <v>111</v>
      </c>
      <c r="C24" s="7" t="s">
        <v>187</v>
      </c>
      <c r="D24" s="23" t="s">
        <v>5</v>
      </c>
      <c r="E24" s="14">
        <v>1983</v>
      </c>
      <c r="F24" s="5" t="s">
        <v>16</v>
      </c>
      <c r="G24" s="20" t="s">
        <v>140</v>
      </c>
      <c r="H24" s="20">
        <f>COUNTIF(G$5:G24,G24)</f>
        <v>20</v>
      </c>
      <c r="I24" s="28">
        <v>0.024479166666666666</v>
      </c>
      <c r="J24" s="2"/>
    </row>
    <row r="25" spans="1:10" ht="17.25" hidden="1" thickBot="1">
      <c r="A25" s="15">
        <v>21</v>
      </c>
      <c r="B25" s="15">
        <v>16</v>
      </c>
      <c r="C25" s="7" t="s">
        <v>123</v>
      </c>
      <c r="D25" s="15" t="s">
        <v>5</v>
      </c>
      <c r="E25" s="15">
        <v>1993</v>
      </c>
      <c r="F25" s="5" t="s">
        <v>14</v>
      </c>
      <c r="G25" s="20" t="str">
        <f>IF($D25="m",IF($E$1-$E25&gt;19,IF($E$1-$E25&lt;40,"A",IF($E$1-$E25&gt;49,IF($E$1-$E25&gt;59,IF($E$1-$E25&gt;69,"E","D"),"C"),"B")),"JM"),IF($E$1-$E25&gt;19,IF($E$1-$E25&lt;35,"F",IF($E$1-$E25&lt;50,"G","H")),"JŽ"))</f>
        <v>A</v>
      </c>
      <c r="H25" s="20">
        <f>COUNTIF(G$5:G25,G25)</f>
        <v>21</v>
      </c>
      <c r="I25" s="28">
        <v>0.02487268518518519</v>
      </c>
      <c r="J25" s="2"/>
    </row>
    <row r="26" spans="1:10" ht="17.25" hidden="1" thickBot="1">
      <c r="A26" s="15">
        <v>22</v>
      </c>
      <c r="B26" s="15">
        <v>86</v>
      </c>
      <c r="C26" s="7" t="s">
        <v>58</v>
      </c>
      <c r="D26" s="15" t="s">
        <v>5</v>
      </c>
      <c r="E26" s="15">
        <v>1998</v>
      </c>
      <c r="F26" s="5" t="s">
        <v>35</v>
      </c>
      <c r="G26" s="20" t="s">
        <v>140</v>
      </c>
      <c r="H26" s="20">
        <f>COUNTIF(G$5:G26,G26)</f>
        <v>22</v>
      </c>
      <c r="I26" s="28">
        <v>0.02488425925925926</v>
      </c>
      <c r="J26" s="2"/>
    </row>
    <row r="27" spans="1:10" ht="17.25" hidden="1" thickBot="1">
      <c r="A27" s="15">
        <v>23</v>
      </c>
      <c r="B27" s="15">
        <v>51</v>
      </c>
      <c r="C27" s="7" t="s">
        <v>159</v>
      </c>
      <c r="D27" s="15" t="s">
        <v>5</v>
      </c>
      <c r="E27" s="14">
        <v>1983</v>
      </c>
      <c r="F27" s="5" t="s">
        <v>16</v>
      </c>
      <c r="G27" s="20" t="str">
        <f>IF($D27="m",IF($E$1-$E27&gt;19,IF($E$1-$E27&lt;40,"A",IF($E$1-$E27&gt;49,IF($E$1-$E27&gt;59,IF($E$1-$E27&gt;69,"E","D"),"C"),"B")),"JM"),IF($E$1-$E27&gt;19,IF($E$1-$E27&lt;35,"F",IF($E$1-$E27&lt;50,"G","H")),"JŽ"))</f>
        <v>A</v>
      </c>
      <c r="H27" s="20">
        <f>COUNTIF(G$5:G27,G27)</f>
        <v>23</v>
      </c>
      <c r="I27" s="28">
        <v>0.025185185185185185</v>
      </c>
      <c r="J27" s="2"/>
    </row>
    <row r="28" spans="1:10" ht="17.25" hidden="1" thickBot="1">
      <c r="A28" s="15">
        <v>24</v>
      </c>
      <c r="B28" s="15">
        <v>109</v>
      </c>
      <c r="C28" s="7" t="s">
        <v>122</v>
      </c>
      <c r="D28" s="23" t="s">
        <v>5</v>
      </c>
      <c r="E28" s="15">
        <v>1997</v>
      </c>
      <c r="F28" s="5" t="s">
        <v>56</v>
      </c>
      <c r="G28" s="20" t="s">
        <v>140</v>
      </c>
      <c r="H28" s="20">
        <f>COUNTIF(G$5:G28,G28)</f>
        <v>24</v>
      </c>
      <c r="I28" s="28">
        <v>0.025370370370370366</v>
      </c>
      <c r="J28" s="2"/>
    </row>
    <row r="29" spans="1:10" ht="17.25" hidden="1" thickBot="1">
      <c r="A29" s="15">
        <v>25</v>
      </c>
      <c r="B29" s="15">
        <v>34</v>
      </c>
      <c r="C29" s="7" t="s">
        <v>67</v>
      </c>
      <c r="D29" s="15" t="s">
        <v>5</v>
      </c>
      <c r="E29" s="15">
        <v>1983</v>
      </c>
      <c r="F29" s="5" t="s">
        <v>16</v>
      </c>
      <c r="G29" s="20" t="str">
        <f>IF($D29="m",IF($E$1-$E29&gt;19,IF($E$1-$E29&lt;40,"A",IF($E$1-$E29&gt;49,IF($E$1-$E29&gt;59,IF($E$1-$E29&gt;69,"E","D"),"C"),"B")),"JM"),IF($E$1-$E29&gt;19,IF($E$1-$E29&lt;35,"F",IF($E$1-$E29&lt;50,"G","H")),"JŽ"))</f>
        <v>A</v>
      </c>
      <c r="H29" s="20">
        <f>COUNTIF(G$5:G29,G29)</f>
        <v>25</v>
      </c>
      <c r="I29" s="28">
        <v>0.025543981481481483</v>
      </c>
      <c r="J29" s="2"/>
    </row>
    <row r="30" spans="1:10" ht="17.25" hidden="1" thickBot="1">
      <c r="A30" s="15">
        <v>26</v>
      </c>
      <c r="B30" s="15">
        <v>81</v>
      </c>
      <c r="C30" s="7" t="s">
        <v>171</v>
      </c>
      <c r="D30" s="23" t="s">
        <v>5</v>
      </c>
      <c r="E30" s="14">
        <v>1993</v>
      </c>
      <c r="F30" s="5" t="s">
        <v>15</v>
      </c>
      <c r="G30" s="20" t="str">
        <f>IF($D30="m",IF($E$1-$E30&gt;19,IF($E$1-$E30&lt;40,"A",IF($E$1-$E30&gt;49,IF($E$1-$E30&gt;59,IF($E$1-$E30&gt;69,"E","D"),"C"),"B")),"JM"),IF($E$1-$E30&gt;19,IF($E$1-$E30&lt;35,"F",IF($E$1-$E30&lt;50,"G","H")),"JŽ"))</f>
        <v>A</v>
      </c>
      <c r="H30" s="20">
        <f>COUNTIF(G$5:G30,G30)</f>
        <v>26</v>
      </c>
      <c r="I30" s="28">
        <v>0.025567129629629634</v>
      </c>
      <c r="J30" s="2"/>
    </row>
    <row r="31" spans="1:10" ht="17.25" hidden="1" thickBot="1">
      <c r="A31" s="15">
        <v>27</v>
      </c>
      <c r="B31" s="15">
        <v>85</v>
      </c>
      <c r="C31" s="7" t="s">
        <v>172</v>
      </c>
      <c r="D31" s="15" t="s">
        <v>5</v>
      </c>
      <c r="E31" s="14">
        <v>1983</v>
      </c>
      <c r="F31" s="5" t="s">
        <v>16</v>
      </c>
      <c r="G31" s="20" t="str">
        <f>IF($D31="m",IF($E$1-$E31&gt;19,IF($E$1-$E31&lt;40,"A",IF($E$1-$E31&gt;49,IF($E$1-$E31&gt;59,IF($E$1-$E31&gt;69,"E","D"),"C"),"B")),"JM"),IF($E$1-$E31&gt;19,IF($E$1-$E31&lt;35,"F",IF($E$1-$E31&lt;50,"G","H")),"JŽ"))</f>
        <v>A</v>
      </c>
      <c r="H31" s="20">
        <f>COUNTIF(G$5:G31,G31)</f>
        <v>27</v>
      </c>
      <c r="I31" s="28">
        <v>0.025925925925925925</v>
      </c>
      <c r="J31" s="2"/>
    </row>
    <row r="32" spans="1:10" ht="17.25" hidden="1" thickBot="1">
      <c r="A32" s="15">
        <v>28</v>
      </c>
      <c r="B32" s="15">
        <v>42</v>
      </c>
      <c r="C32" s="7" t="s">
        <v>68</v>
      </c>
      <c r="D32" s="15" t="s">
        <v>5</v>
      </c>
      <c r="E32" s="15">
        <v>1989</v>
      </c>
      <c r="F32" s="5" t="s">
        <v>53</v>
      </c>
      <c r="G32" s="20" t="str">
        <f>IF($D32="m",IF($E$1-$E32&gt;19,IF($E$1-$E32&lt;40,"A",IF($E$1-$E32&gt;49,IF($E$1-$E32&gt;59,IF($E$1-$E32&gt;69,"E","D"),"C"),"B")),"JM"),IF($E$1-$E32&gt;19,IF($E$1-$E32&lt;35,"F",IF($E$1-$E32&lt;50,"G","H")),"JŽ"))</f>
        <v>A</v>
      </c>
      <c r="H32" s="20">
        <f>COUNTIF(G$5:G32,G32)</f>
        <v>28</v>
      </c>
      <c r="I32" s="28">
        <v>0.02597222222222222</v>
      </c>
      <c r="J32" s="2"/>
    </row>
    <row r="33" spans="1:10" ht="17.25" hidden="1" thickBot="1">
      <c r="A33" s="15">
        <v>29</v>
      </c>
      <c r="B33" s="15">
        <v>104</v>
      </c>
      <c r="C33" s="7" t="s">
        <v>80</v>
      </c>
      <c r="D33" s="15" t="s">
        <v>5</v>
      </c>
      <c r="E33" s="15">
        <v>1982</v>
      </c>
      <c r="F33" s="5" t="s">
        <v>81</v>
      </c>
      <c r="G33" s="20" t="str">
        <f>IF($D33="m",IF($E$1-$E33&gt;19,IF($E$1-$E33&lt;40,"A",IF($E$1-$E33&gt;49,IF($E$1-$E33&gt;59,IF($E$1-$E33&gt;69,"E","D"),"C"),"B")),"JM"),IF($E$1-$E33&gt;19,IF($E$1-$E33&lt;35,"F",IF($E$1-$E33&lt;50,"G","H")),"JŽ"))</f>
        <v>A</v>
      </c>
      <c r="H33" s="20">
        <f>COUNTIF(G$5:G33,G33)</f>
        <v>29</v>
      </c>
      <c r="I33" s="28">
        <v>0.02638888888888889</v>
      </c>
      <c r="J33" s="2"/>
    </row>
    <row r="34" spans="1:10" ht="17.25" hidden="1" thickBot="1">
      <c r="A34" s="15">
        <v>30</v>
      </c>
      <c r="B34" s="15">
        <v>112</v>
      </c>
      <c r="C34" s="7" t="s">
        <v>188</v>
      </c>
      <c r="D34" s="15" t="s">
        <v>5</v>
      </c>
      <c r="E34" s="14">
        <v>1982</v>
      </c>
      <c r="F34" s="5" t="s">
        <v>81</v>
      </c>
      <c r="G34" s="20" t="s">
        <v>140</v>
      </c>
      <c r="H34" s="20">
        <f>COUNTIF(G$5:G34,G34)</f>
        <v>30</v>
      </c>
      <c r="I34" s="28">
        <v>0.02638888888888889</v>
      </c>
      <c r="J34" s="2"/>
    </row>
    <row r="35" spans="1:10" ht="17.25" hidden="1" thickBot="1">
      <c r="A35" s="15">
        <v>31</v>
      </c>
      <c r="B35" s="15">
        <v>8</v>
      </c>
      <c r="C35" s="7" t="s">
        <v>32</v>
      </c>
      <c r="D35" s="15" t="s">
        <v>5</v>
      </c>
      <c r="E35" s="15">
        <v>1980</v>
      </c>
      <c r="F35" s="5" t="s">
        <v>33</v>
      </c>
      <c r="G35" s="20" t="str">
        <f aca="true" t="shared" si="1" ref="G35:G41">IF($D35="m",IF($E$1-$E35&gt;19,IF($E$1-$E35&lt;40,"A",IF($E$1-$E35&gt;49,IF($E$1-$E35&gt;59,IF($E$1-$E35&gt;69,"E","D"),"C"),"B")),"JM"),IF($E$1-$E35&gt;19,IF($E$1-$E35&lt;35,"F",IF($E$1-$E35&lt;50,"G","H")),"JŽ"))</f>
        <v>A</v>
      </c>
      <c r="H35" s="20">
        <f>COUNTIF(G$5:G35,G35)</f>
        <v>31</v>
      </c>
      <c r="I35" s="28">
        <v>0.02652777777777778</v>
      </c>
      <c r="J35" s="2"/>
    </row>
    <row r="36" spans="1:10" ht="17.25" hidden="1" thickBot="1">
      <c r="A36" s="15">
        <v>32</v>
      </c>
      <c r="B36" s="15">
        <v>3</v>
      </c>
      <c r="C36" s="7" t="s">
        <v>41</v>
      </c>
      <c r="D36" s="15" t="s">
        <v>5</v>
      </c>
      <c r="E36" s="15">
        <v>1988</v>
      </c>
      <c r="F36" s="5" t="s">
        <v>42</v>
      </c>
      <c r="G36" s="20" t="str">
        <f t="shared" si="1"/>
        <v>A</v>
      </c>
      <c r="H36" s="20">
        <f>COUNTIF(G$5:G36,G36)</f>
        <v>32</v>
      </c>
      <c r="I36" s="28">
        <v>0.027268518518518515</v>
      </c>
      <c r="J36" s="2"/>
    </row>
    <row r="37" spans="1:10" ht="17.25" hidden="1" thickBot="1">
      <c r="A37" s="15">
        <v>33</v>
      </c>
      <c r="B37" s="15">
        <v>6</v>
      </c>
      <c r="C37" s="7" t="s">
        <v>147</v>
      </c>
      <c r="D37" s="23" t="s">
        <v>5</v>
      </c>
      <c r="E37" s="14">
        <v>1986</v>
      </c>
      <c r="F37" s="5" t="s">
        <v>15</v>
      </c>
      <c r="G37" s="20" t="str">
        <f t="shared" si="1"/>
        <v>A</v>
      </c>
      <c r="H37" s="20">
        <f>COUNTIF(G$5:G37,G37)</f>
        <v>33</v>
      </c>
      <c r="I37" s="28">
        <v>0.027280092592592592</v>
      </c>
      <c r="J37" s="2"/>
    </row>
    <row r="38" spans="1:10" ht="17.25" hidden="1" thickBot="1">
      <c r="A38" s="15">
        <v>34</v>
      </c>
      <c r="B38" s="15">
        <v>5</v>
      </c>
      <c r="C38" s="7" t="s">
        <v>146</v>
      </c>
      <c r="D38" s="15" t="s">
        <v>5</v>
      </c>
      <c r="E38" s="14">
        <v>1985</v>
      </c>
      <c r="F38" s="5" t="s">
        <v>15</v>
      </c>
      <c r="G38" s="20" t="str">
        <f t="shared" si="1"/>
        <v>A</v>
      </c>
      <c r="H38" s="20">
        <f>COUNTIF(G$5:G38,G38)</f>
        <v>34</v>
      </c>
      <c r="I38" s="28">
        <v>0.027453703703703702</v>
      </c>
      <c r="J38" s="2"/>
    </row>
    <row r="39" spans="1:10" ht="17.25" hidden="1" thickBot="1">
      <c r="A39" s="15">
        <v>35</v>
      </c>
      <c r="B39" s="15">
        <v>43</v>
      </c>
      <c r="C39" s="7" t="s">
        <v>66</v>
      </c>
      <c r="D39" s="15" t="s">
        <v>5</v>
      </c>
      <c r="E39" s="15">
        <v>1987</v>
      </c>
      <c r="F39" s="5" t="s">
        <v>53</v>
      </c>
      <c r="G39" s="20" t="str">
        <f t="shared" si="1"/>
        <v>A</v>
      </c>
      <c r="H39" s="20">
        <f>COUNTIF(G$5:G39,G39)</f>
        <v>35</v>
      </c>
      <c r="I39" s="28">
        <v>0.027881944444444445</v>
      </c>
      <c r="J39" s="2"/>
    </row>
    <row r="40" spans="1:10" ht="17.25" hidden="1" thickBot="1">
      <c r="A40" s="15">
        <v>36</v>
      </c>
      <c r="B40" s="15">
        <v>52</v>
      </c>
      <c r="C40" s="7" t="s">
        <v>78</v>
      </c>
      <c r="D40" s="23" t="s">
        <v>5</v>
      </c>
      <c r="E40" s="15">
        <v>1989</v>
      </c>
      <c r="F40" s="5" t="s">
        <v>79</v>
      </c>
      <c r="G40" s="20" t="str">
        <f t="shared" si="1"/>
        <v>A</v>
      </c>
      <c r="H40" s="20">
        <f>COUNTIF(G$5:G40,G40)</f>
        <v>36</v>
      </c>
      <c r="I40" s="28">
        <v>0.028564814814814817</v>
      </c>
      <c r="J40" s="2"/>
    </row>
    <row r="41" spans="1:10" ht="17.25" hidden="1" thickBot="1">
      <c r="A41" s="15">
        <v>37</v>
      </c>
      <c r="B41" s="15">
        <v>48</v>
      </c>
      <c r="C41" s="7" t="s">
        <v>104</v>
      </c>
      <c r="D41" s="15" t="s">
        <v>5</v>
      </c>
      <c r="E41" s="15">
        <v>1990</v>
      </c>
      <c r="F41" s="5" t="s">
        <v>50</v>
      </c>
      <c r="G41" s="20" t="str">
        <f t="shared" si="1"/>
        <v>A</v>
      </c>
      <c r="H41" s="20">
        <f>COUNTIF(G$5:G41,G41)</f>
        <v>37</v>
      </c>
      <c r="I41" s="28">
        <v>0.028657407407407406</v>
      </c>
      <c r="J41" s="2"/>
    </row>
    <row r="42" spans="1:10" ht="17.25" hidden="1" thickBot="1">
      <c r="A42" s="15">
        <v>38</v>
      </c>
      <c r="B42" s="15">
        <v>110</v>
      </c>
      <c r="C42" s="7" t="s">
        <v>186</v>
      </c>
      <c r="D42" s="15" t="s">
        <v>5</v>
      </c>
      <c r="E42" s="14">
        <v>1980</v>
      </c>
      <c r="F42" s="5" t="s">
        <v>16</v>
      </c>
      <c r="G42" s="20" t="s">
        <v>140</v>
      </c>
      <c r="H42" s="20">
        <f>COUNTIF(G$5:G42,G42)</f>
        <v>38</v>
      </c>
      <c r="I42" s="28">
        <v>0.03025462962962963</v>
      </c>
      <c r="J42" s="2"/>
    </row>
    <row r="43" spans="1:10" ht="17.25" hidden="1" thickBot="1">
      <c r="A43" s="15">
        <v>39</v>
      </c>
      <c r="B43" s="15">
        <v>84</v>
      </c>
      <c r="C43" s="7" t="s">
        <v>99</v>
      </c>
      <c r="D43" s="15" t="s">
        <v>5</v>
      </c>
      <c r="E43" s="15">
        <v>1985</v>
      </c>
      <c r="F43" s="5" t="s">
        <v>98</v>
      </c>
      <c r="G43" s="20" t="str">
        <f>IF($D43="m",IF($E$1-$E43&gt;19,IF($E$1-$E43&lt;40,"A",IF($E$1-$E43&gt;49,IF($E$1-$E43&gt;59,IF($E$1-$E43&gt;69,"E","D"),"C"),"B")),"JM"),IF($E$1-$E43&gt;19,IF($E$1-$E43&lt;35,"F",IF($E$1-$E43&lt;50,"G","H")),"JŽ"))</f>
        <v>A</v>
      </c>
      <c r="H43" s="20">
        <f>COUNTIF(G$5:G43,G43)</f>
        <v>39</v>
      </c>
      <c r="I43" s="28">
        <v>0.033541666666666664</v>
      </c>
      <c r="J43" s="2"/>
    </row>
    <row r="44" spans="1:10" ht="17.25" hidden="1" thickBot="1">
      <c r="A44" s="15">
        <v>40</v>
      </c>
      <c r="B44" s="15">
        <v>53</v>
      </c>
      <c r="C44" s="7" t="s">
        <v>46</v>
      </c>
      <c r="D44" s="15" t="s">
        <v>5</v>
      </c>
      <c r="E44" s="15">
        <v>1986</v>
      </c>
      <c r="F44" s="5" t="s">
        <v>17</v>
      </c>
      <c r="G44" s="20" t="str">
        <f>IF($D44="m",IF($E$1-$E44&gt;19,IF($E$1-$E44&lt;40,"A",IF($E$1-$E44&gt;49,IF($E$1-$E44&gt;59,IF($E$1-$E44&gt;69,"E","D"),"C"),"B")),"JM"),IF($E$1-$E44&gt;19,IF($E$1-$E44&lt;35,"F",IF($E$1-$E44&lt;50,"G","H")),"JŽ"))</f>
        <v>A</v>
      </c>
      <c r="H44" s="20">
        <f>COUNTIF(G$5:G44,G44)</f>
        <v>40</v>
      </c>
      <c r="I44" s="28">
        <v>0.03405092592592592</v>
      </c>
      <c r="J44" s="2"/>
    </row>
    <row r="45" spans="1:10" ht="17.25" hidden="1" thickBot="1">
      <c r="A45" s="15">
        <v>41</v>
      </c>
      <c r="B45" s="15">
        <v>47</v>
      </c>
      <c r="C45" s="7" t="s">
        <v>128</v>
      </c>
      <c r="D45" s="15" t="s">
        <v>5</v>
      </c>
      <c r="E45" s="15">
        <v>1977</v>
      </c>
      <c r="F45" s="5" t="s">
        <v>50</v>
      </c>
      <c r="G45" s="20" t="str">
        <f>IF($D45="m",IF($E$1-$E45&gt;19,IF($E$1-$E45&lt;40,"A",IF($E$1-$E45&gt;49,IF($E$1-$E45&gt;59,IF($E$1-$E45&gt;69,"E","D"),"C"),"B")),"JM"),IF($E$1-$E45&gt;19,IF($E$1-$E45&lt;35,"F",IF($E$1-$E45&lt;50,"G","H")),"JŽ"))</f>
        <v>A</v>
      </c>
      <c r="H45" s="20">
        <f>COUNTIF(G$5:G45,G45)</f>
        <v>41</v>
      </c>
      <c r="I45" s="28">
        <v>0.034999999999999996</v>
      </c>
      <c r="J45" s="2"/>
    </row>
    <row r="46" spans="1:10" ht="17.25" hidden="1" thickBot="1">
      <c r="A46" s="15">
        <v>42</v>
      </c>
      <c r="B46" s="15">
        <v>102</v>
      </c>
      <c r="C46" s="7" t="s">
        <v>179</v>
      </c>
      <c r="D46" s="15" t="s">
        <v>5</v>
      </c>
      <c r="E46" s="14">
        <v>1990</v>
      </c>
      <c r="F46" s="5" t="s">
        <v>42</v>
      </c>
      <c r="G46" s="20" t="str">
        <f>IF($D46="m",IF($E$1-$E46&gt;19,IF($E$1-$E46&lt;40,"A",IF($E$1-$E46&gt;49,IF($E$1-$E46&gt;59,IF($E$1-$E46&gt;69,"E","D"),"C"),"B")),"JM"),IF($E$1-$E46&gt;19,IF($E$1-$E46&lt;35,"F",IF($E$1-$E46&lt;50,"G","H")),"JŽ"))</f>
        <v>A</v>
      </c>
      <c r="H46" s="20">
        <f>COUNTIF(G$5:G46,G46)</f>
        <v>42</v>
      </c>
      <c r="I46" s="28">
        <v>0.035381944444444445</v>
      </c>
      <c r="J46" s="2"/>
    </row>
    <row r="47" spans="1:10" ht="17.25" thickBot="1">
      <c r="A47" s="15"/>
      <c r="B47" s="15"/>
      <c r="C47" s="7"/>
      <c r="D47" s="15"/>
      <c r="E47" s="14"/>
      <c r="F47" s="5"/>
      <c r="G47" s="20"/>
      <c r="H47" s="20"/>
      <c r="I47" s="28"/>
      <c r="J47" s="2"/>
    </row>
    <row r="48" spans="1:10" s="142" customFormat="1" ht="17.25" thickBot="1">
      <c r="A48" s="135">
        <v>1</v>
      </c>
      <c r="B48" s="135">
        <v>35</v>
      </c>
      <c r="C48" s="136" t="s">
        <v>191</v>
      </c>
      <c r="D48" s="135" t="s">
        <v>5</v>
      </c>
      <c r="E48" s="137">
        <v>1976</v>
      </c>
      <c r="F48" s="138" t="s">
        <v>157</v>
      </c>
      <c r="G48" s="139" t="str">
        <f aca="true" t="shared" si="2" ref="G48:G67">IF($D48="m",IF($E$1-$E48&gt;19,IF($E$1-$E48&lt;40,"A",IF($E$1-$E48&gt;49,IF($E$1-$E48&gt;59,IF($E$1-$E48&gt;69,"E","D"),"C"),"B")),"JM"),IF($E$1-$E48&gt;19,IF($E$1-$E48&lt;35,"F",IF($E$1-$E48&lt;50,"G","H")),"JŽ"))</f>
        <v>B</v>
      </c>
      <c r="H48" s="139">
        <f>COUNTIF(G$5:G48,G48)</f>
        <v>1</v>
      </c>
      <c r="I48" s="140">
        <v>0.019363425925925926</v>
      </c>
      <c r="J48" s="141" t="s">
        <v>158</v>
      </c>
    </row>
    <row r="49" spans="1:10" s="159" customFormat="1" ht="17.25" thickBot="1">
      <c r="A49" s="153">
        <v>2</v>
      </c>
      <c r="B49" s="153">
        <v>79</v>
      </c>
      <c r="C49" s="154" t="s">
        <v>60</v>
      </c>
      <c r="D49" s="153" t="s">
        <v>5</v>
      </c>
      <c r="E49" s="153">
        <v>1970</v>
      </c>
      <c r="F49" s="155" t="s">
        <v>184</v>
      </c>
      <c r="G49" s="156" t="str">
        <f t="shared" si="2"/>
        <v>B</v>
      </c>
      <c r="H49" s="156">
        <f>COUNTIF(G$5:G49,G49)</f>
        <v>2</v>
      </c>
      <c r="I49" s="157">
        <v>0.019814814814814816</v>
      </c>
      <c r="J49" s="158" t="s">
        <v>158</v>
      </c>
    </row>
    <row r="50" spans="1:10" s="152" customFormat="1" ht="17.25" thickBot="1">
      <c r="A50" s="146">
        <v>3</v>
      </c>
      <c r="B50" s="146">
        <v>33</v>
      </c>
      <c r="C50" s="147" t="s">
        <v>155</v>
      </c>
      <c r="D50" s="146" t="s">
        <v>5</v>
      </c>
      <c r="E50" s="165">
        <v>1973</v>
      </c>
      <c r="F50" s="148" t="s">
        <v>156</v>
      </c>
      <c r="G50" s="149" t="str">
        <f t="shared" si="2"/>
        <v>B</v>
      </c>
      <c r="H50" s="149">
        <f>COUNTIF(G$5:G50,G50)</f>
        <v>3</v>
      </c>
      <c r="I50" s="150">
        <v>0.02085648148148148</v>
      </c>
      <c r="J50" s="151"/>
    </row>
    <row r="51" spans="1:10" ht="17.25" hidden="1" thickBot="1">
      <c r="A51" s="15">
        <v>13</v>
      </c>
      <c r="B51" s="15">
        <v>7</v>
      </c>
      <c r="C51" s="7" t="s">
        <v>148</v>
      </c>
      <c r="D51" s="15" t="s">
        <v>5</v>
      </c>
      <c r="E51" s="14">
        <v>1967</v>
      </c>
      <c r="F51" s="5" t="s">
        <v>149</v>
      </c>
      <c r="G51" s="20" t="str">
        <f t="shared" si="2"/>
        <v>B</v>
      </c>
      <c r="H51" s="20">
        <f>COUNTIF(G$5:G51,G51)</f>
        <v>4</v>
      </c>
      <c r="I51" s="28">
        <v>0.02130787037037037</v>
      </c>
      <c r="J51" s="2"/>
    </row>
    <row r="52" spans="1:10" ht="17.25" hidden="1" thickBot="1">
      <c r="A52" s="15">
        <v>14</v>
      </c>
      <c r="B52" s="15">
        <v>73</v>
      </c>
      <c r="C52" s="7" t="s">
        <v>87</v>
      </c>
      <c r="D52" s="23" t="s">
        <v>5</v>
      </c>
      <c r="E52" s="15">
        <v>1969</v>
      </c>
      <c r="F52" s="5" t="s">
        <v>88</v>
      </c>
      <c r="G52" s="20" t="str">
        <f t="shared" si="2"/>
        <v>B</v>
      </c>
      <c r="H52" s="20">
        <f>COUNTIF(G$5:G52,G52)</f>
        <v>5</v>
      </c>
      <c r="I52" s="28">
        <v>0.021331018518518517</v>
      </c>
      <c r="J52" s="2"/>
    </row>
    <row r="53" spans="1:10" ht="17.25" hidden="1" thickBot="1">
      <c r="A53" s="15">
        <v>23</v>
      </c>
      <c r="B53" s="15">
        <v>15</v>
      </c>
      <c r="C53" s="7" t="s">
        <v>114</v>
      </c>
      <c r="D53" s="15" t="s">
        <v>5</v>
      </c>
      <c r="E53" s="15">
        <v>1968</v>
      </c>
      <c r="F53" s="5" t="s">
        <v>33</v>
      </c>
      <c r="G53" s="20" t="str">
        <f t="shared" si="2"/>
        <v>B</v>
      </c>
      <c r="H53" s="20">
        <f>COUNTIF(G$5:G53,G53)</f>
        <v>6</v>
      </c>
      <c r="I53" s="28">
        <v>0.022233796296296297</v>
      </c>
      <c r="J53" s="2"/>
    </row>
    <row r="54" spans="1:10" ht="17.25" hidden="1" thickBot="1">
      <c r="A54" s="15">
        <v>28</v>
      </c>
      <c r="B54" s="15">
        <v>108</v>
      </c>
      <c r="C54" s="7" t="s">
        <v>182</v>
      </c>
      <c r="D54" s="15" t="s">
        <v>5</v>
      </c>
      <c r="E54" s="14">
        <v>1970</v>
      </c>
      <c r="F54" s="5" t="s">
        <v>183</v>
      </c>
      <c r="G54" s="20" t="str">
        <f t="shared" si="2"/>
        <v>B</v>
      </c>
      <c r="H54" s="20">
        <f>COUNTIF(G$5:G54,G54)</f>
        <v>7</v>
      </c>
      <c r="I54" s="28">
        <v>0.023622685185185188</v>
      </c>
      <c r="J54" s="2"/>
    </row>
    <row r="55" spans="1:10" ht="17.25" hidden="1" thickBot="1">
      <c r="A55" s="15">
        <v>36</v>
      </c>
      <c r="B55" s="15">
        <v>88</v>
      </c>
      <c r="C55" s="7" t="s">
        <v>173</v>
      </c>
      <c r="D55" s="15" t="s">
        <v>5</v>
      </c>
      <c r="E55" s="14">
        <v>1973</v>
      </c>
      <c r="F55" s="5" t="s">
        <v>174</v>
      </c>
      <c r="G55" s="20" t="str">
        <f t="shared" si="2"/>
        <v>B</v>
      </c>
      <c r="H55" s="20">
        <f>COUNTIF(G$5:G55,G55)</f>
        <v>8</v>
      </c>
      <c r="I55" s="28">
        <v>0.02428240740740741</v>
      </c>
      <c r="J55" s="2"/>
    </row>
    <row r="56" spans="1:10" ht="17.25" hidden="1" thickBot="1">
      <c r="A56" s="15">
        <v>37</v>
      </c>
      <c r="B56" s="15">
        <v>94</v>
      </c>
      <c r="C56" s="7" t="s">
        <v>109</v>
      </c>
      <c r="D56" s="23" t="s">
        <v>5</v>
      </c>
      <c r="E56" s="15">
        <v>1968</v>
      </c>
      <c r="F56" s="5" t="s">
        <v>108</v>
      </c>
      <c r="G56" s="20" t="str">
        <f t="shared" si="2"/>
        <v>B</v>
      </c>
      <c r="H56" s="20">
        <f>COUNTIF(G$5:G56,G56)</f>
        <v>9</v>
      </c>
      <c r="I56" s="28">
        <v>0.024293981481481482</v>
      </c>
      <c r="J56" s="2"/>
    </row>
    <row r="57" spans="1:10" ht="17.25" hidden="1" thickBot="1">
      <c r="A57" s="15">
        <v>39</v>
      </c>
      <c r="B57" s="15">
        <v>105</v>
      </c>
      <c r="C57" s="7" t="s">
        <v>70</v>
      </c>
      <c r="D57" s="23" t="s">
        <v>5</v>
      </c>
      <c r="E57" s="15">
        <v>1973</v>
      </c>
      <c r="F57" s="5" t="s">
        <v>71</v>
      </c>
      <c r="G57" s="20" t="str">
        <f t="shared" si="2"/>
        <v>B</v>
      </c>
      <c r="H57" s="20">
        <f>COUNTIF(G$5:G57,G57)</f>
        <v>10</v>
      </c>
      <c r="I57" s="28">
        <v>0.024328703703703703</v>
      </c>
      <c r="J57" s="2"/>
    </row>
    <row r="58" spans="1:10" ht="17.25" hidden="1" thickBot="1">
      <c r="A58" s="15">
        <v>43</v>
      </c>
      <c r="B58" s="15">
        <v>14</v>
      </c>
      <c r="C58" s="7" t="s">
        <v>121</v>
      </c>
      <c r="D58" s="15" t="s">
        <v>5</v>
      </c>
      <c r="E58" s="15">
        <v>1973</v>
      </c>
      <c r="F58" s="5" t="s">
        <v>26</v>
      </c>
      <c r="G58" s="20" t="str">
        <f t="shared" si="2"/>
        <v>B</v>
      </c>
      <c r="H58" s="20">
        <f>COUNTIF(G$5:G58,G58)</f>
        <v>11</v>
      </c>
      <c r="I58" s="28">
        <v>0.024560185185185185</v>
      </c>
      <c r="J58" s="2"/>
    </row>
    <row r="59" spans="1:10" ht="17.25" hidden="1" thickBot="1">
      <c r="A59" s="15">
        <v>45</v>
      </c>
      <c r="B59" s="15">
        <v>60</v>
      </c>
      <c r="C59" s="7" t="s">
        <v>63</v>
      </c>
      <c r="D59" s="23" t="s">
        <v>5</v>
      </c>
      <c r="E59" s="15">
        <v>1968</v>
      </c>
      <c r="F59" s="5" t="s">
        <v>52</v>
      </c>
      <c r="G59" s="20" t="str">
        <f t="shared" si="2"/>
        <v>B</v>
      </c>
      <c r="H59" s="20">
        <f>COUNTIF(G$5:G59,G59)</f>
        <v>12</v>
      </c>
      <c r="I59" s="28">
        <v>0.02461805555555556</v>
      </c>
      <c r="J59" s="2"/>
    </row>
    <row r="60" spans="1:10" ht="17.25" hidden="1" thickBot="1">
      <c r="A60" s="15">
        <v>55</v>
      </c>
      <c r="B60" s="15">
        <v>67</v>
      </c>
      <c r="C60" s="7" t="s">
        <v>162</v>
      </c>
      <c r="D60" s="15" t="s">
        <v>5</v>
      </c>
      <c r="E60" s="14">
        <v>1970</v>
      </c>
      <c r="F60" s="5" t="s">
        <v>163</v>
      </c>
      <c r="G60" s="20" t="str">
        <f t="shared" si="2"/>
        <v>B</v>
      </c>
      <c r="H60" s="20">
        <f>COUNTIF(G$5:G60,G60)</f>
        <v>13</v>
      </c>
      <c r="I60" s="28">
        <v>0.025416666666666667</v>
      </c>
      <c r="J60" s="2"/>
    </row>
    <row r="61" spans="1:10" ht="17.25" hidden="1" thickBot="1">
      <c r="A61" s="15">
        <v>58</v>
      </c>
      <c r="B61" s="15">
        <v>91</v>
      </c>
      <c r="C61" s="7" t="s">
        <v>177</v>
      </c>
      <c r="D61" s="15" t="s">
        <v>5</v>
      </c>
      <c r="E61" s="14">
        <v>1975</v>
      </c>
      <c r="F61" s="5" t="s">
        <v>174</v>
      </c>
      <c r="G61" s="20" t="str">
        <f t="shared" si="2"/>
        <v>B</v>
      </c>
      <c r="H61" s="20">
        <f>COUNTIF(G$5:G61,G61)</f>
        <v>14</v>
      </c>
      <c r="I61" s="28">
        <v>0.025636574074074072</v>
      </c>
      <c r="J61" s="2"/>
    </row>
    <row r="62" spans="1:10" ht="17.25" hidden="1" thickBot="1">
      <c r="A62" s="15">
        <v>60</v>
      </c>
      <c r="B62" s="15">
        <v>63</v>
      </c>
      <c r="C62" s="7" t="s">
        <v>116</v>
      </c>
      <c r="D62" s="15" t="s">
        <v>5</v>
      </c>
      <c r="E62" s="15">
        <v>1975</v>
      </c>
      <c r="F62" s="5" t="s">
        <v>16</v>
      </c>
      <c r="G62" s="20" t="str">
        <f t="shared" si="2"/>
        <v>B</v>
      </c>
      <c r="H62" s="20">
        <f>COUNTIF(G$5:G62,G62)</f>
        <v>15</v>
      </c>
      <c r="I62" s="28">
        <v>0.025729166666666664</v>
      </c>
      <c r="J62" s="2"/>
    </row>
    <row r="63" spans="1:10" ht="17.25" hidden="1" thickBot="1">
      <c r="A63" s="15">
        <v>61</v>
      </c>
      <c r="B63" s="15">
        <v>65</v>
      </c>
      <c r="C63" s="7" t="s">
        <v>85</v>
      </c>
      <c r="D63" s="23" t="s">
        <v>5</v>
      </c>
      <c r="E63" s="15">
        <v>1969</v>
      </c>
      <c r="F63" s="5" t="s">
        <v>75</v>
      </c>
      <c r="G63" s="20" t="str">
        <f t="shared" si="2"/>
        <v>B</v>
      </c>
      <c r="H63" s="20">
        <f>COUNTIF(G$5:G63,G63)</f>
        <v>16</v>
      </c>
      <c r="I63" s="28">
        <v>0.025752314814814815</v>
      </c>
      <c r="J63" s="2"/>
    </row>
    <row r="64" spans="1:10" ht="17.25" hidden="1" thickBot="1">
      <c r="A64" s="15">
        <v>71</v>
      </c>
      <c r="B64" s="15">
        <v>17</v>
      </c>
      <c r="C64" s="7" t="s">
        <v>124</v>
      </c>
      <c r="D64" s="15" t="s">
        <v>5</v>
      </c>
      <c r="E64" s="15">
        <v>1973</v>
      </c>
      <c r="F64" s="5" t="s">
        <v>125</v>
      </c>
      <c r="G64" s="20" t="str">
        <f t="shared" si="2"/>
        <v>B</v>
      </c>
      <c r="H64" s="20">
        <f>COUNTIF(G$5:G64,G64)</f>
        <v>17</v>
      </c>
      <c r="I64" s="28">
        <v>0.02666666666666667</v>
      </c>
      <c r="J64" s="2"/>
    </row>
    <row r="65" spans="1:10" ht="17.25" hidden="1" thickBot="1">
      <c r="A65" s="15">
        <v>76</v>
      </c>
      <c r="B65" s="15">
        <v>78</v>
      </c>
      <c r="C65" s="7" t="s">
        <v>55</v>
      </c>
      <c r="D65" s="15" t="s">
        <v>5</v>
      </c>
      <c r="E65" s="15">
        <v>1976</v>
      </c>
      <c r="F65" s="5" t="s">
        <v>16</v>
      </c>
      <c r="G65" s="20" t="str">
        <f t="shared" si="2"/>
        <v>B</v>
      </c>
      <c r="H65" s="20">
        <f>COUNTIF(G$5:G65,G65)</f>
        <v>18</v>
      </c>
      <c r="I65" s="28">
        <v>0.027245370370370368</v>
      </c>
      <c r="J65" s="2"/>
    </row>
    <row r="66" spans="1:10" ht="17.25" hidden="1" thickBot="1">
      <c r="A66" s="15">
        <v>83</v>
      </c>
      <c r="B66" s="15">
        <v>26</v>
      </c>
      <c r="C66" s="7" t="s">
        <v>69</v>
      </c>
      <c r="D66" s="15" t="s">
        <v>5</v>
      </c>
      <c r="E66" s="15">
        <v>1967</v>
      </c>
      <c r="F66" s="5" t="s">
        <v>14</v>
      </c>
      <c r="G66" s="20" t="str">
        <f t="shared" si="2"/>
        <v>B</v>
      </c>
      <c r="H66" s="20">
        <f>COUNTIF(G$5:G66,G66)</f>
        <v>19</v>
      </c>
      <c r="I66" s="28">
        <v>0.02802083333333333</v>
      </c>
      <c r="J66" s="2"/>
    </row>
    <row r="67" spans="1:10" ht="17.25" hidden="1" thickBot="1">
      <c r="A67" s="15">
        <v>86</v>
      </c>
      <c r="B67" s="15">
        <v>107</v>
      </c>
      <c r="C67" s="7" t="s">
        <v>135</v>
      </c>
      <c r="D67" s="15" t="s">
        <v>5</v>
      </c>
      <c r="E67" s="15">
        <v>1971</v>
      </c>
      <c r="F67" s="5" t="s">
        <v>13</v>
      </c>
      <c r="G67" s="20" t="str">
        <f t="shared" si="2"/>
        <v>B</v>
      </c>
      <c r="H67" s="20">
        <f>COUNTIF(G$5:G67,G67)</f>
        <v>20</v>
      </c>
      <c r="I67" s="28">
        <v>0.028310185185185185</v>
      </c>
      <c r="J67" s="2"/>
    </row>
    <row r="68" spans="1:10" ht="17.25" thickBot="1">
      <c r="A68" s="15"/>
      <c r="B68" s="15"/>
      <c r="C68" s="7"/>
      <c r="D68" s="15"/>
      <c r="E68" s="15"/>
      <c r="F68" s="5"/>
      <c r="G68" s="20"/>
      <c r="H68" s="20"/>
      <c r="I68" s="28"/>
      <c r="J68" s="2"/>
    </row>
    <row r="69" spans="1:10" s="142" customFormat="1" ht="17.25" thickBot="1">
      <c r="A69" s="135">
        <v>1</v>
      </c>
      <c r="B69" s="135">
        <v>89</v>
      </c>
      <c r="C69" s="136" t="s">
        <v>136</v>
      </c>
      <c r="D69" s="135" t="s">
        <v>5</v>
      </c>
      <c r="E69" s="135">
        <v>1966</v>
      </c>
      <c r="F69" s="138" t="s">
        <v>48</v>
      </c>
      <c r="G69" s="139" t="str">
        <f aca="true" t="shared" si="3" ref="G69:G86">IF($D69="m",IF($E$1-$E69&gt;19,IF($E$1-$E69&lt;40,"A",IF($E$1-$E69&gt;49,IF($E$1-$E69&gt;59,IF($E$1-$E69&gt;69,"E","D"),"C"),"B")),"JM"),IF($E$1-$E69&gt;19,IF($E$1-$E69&lt;35,"F",IF($E$1-$E69&lt;50,"G","H")),"JŽ"))</f>
        <v>C</v>
      </c>
      <c r="H69" s="139">
        <f>COUNTIF(G$5:G69,G69)</f>
        <v>1</v>
      </c>
      <c r="I69" s="140">
        <v>0.021412037037037035</v>
      </c>
      <c r="J69" s="141" t="s">
        <v>158</v>
      </c>
    </row>
    <row r="70" spans="1:10" s="159" customFormat="1" ht="17.25" thickBot="1">
      <c r="A70" s="153">
        <v>2</v>
      </c>
      <c r="B70" s="153">
        <v>18</v>
      </c>
      <c r="C70" s="154" t="s">
        <v>134</v>
      </c>
      <c r="D70" s="160" t="s">
        <v>5</v>
      </c>
      <c r="E70" s="153">
        <v>1961</v>
      </c>
      <c r="F70" s="155" t="s">
        <v>107</v>
      </c>
      <c r="G70" s="156" t="str">
        <f t="shared" si="3"/>
        <v>C</v>
      </c>
      <c r="H70" s="156">
        <f>COUNTIF(G$5:G70,G70)</f>
        <v>2</v>
      </c>
      <c r="I70" s="157">
        <v>0.021435185185185186</v>
      </c>
      <c r="J70" s="158"/>
    </row>
    <row r="71" spans="1:10" s="152" customFormat="1" ht="17.25" thickBot="1">
      <c r="A71" s="146">
        <v>3</v>
      </c>
      <c r="B71" s="146">
        <v>75</v>
      </c>
      <c r="C71" s="147" t="s">
        <v>93</v>
      </c>
      <c r="D71" s="146" t="s">
        <v>5</v>
      </c>
      <c r="E71" s="146">
        <v>1964</v>
      </c>
      <c r="F71" s="148" t="s">
        <v>94</v>
      </c>
      <c r="G71" s="149" t="str">
        <f t="shared" si="3"/>
        <v>C</v>
      </c>
      <c r="H71" s="149">
        <f>COUNTIF(G$5:G71,G71)</f>
        <v>3</v>
      </c>
      <c r="I71" s="150">
        <v>0.021597222222222223</v>
      </c>
      <c r="J71" s="151"/>
    </row>
    <row r="72" spans="1:10" ht="17.25" hidden="1" thickBot="1">
      <c r="A72" s="15">
        <v>21</v>
      </c>
      <c r="B72" s="15">
        <v>69</v>
      </c>
      <c r="C72" s="7" t="s">
        <v>166</v>
      </c>
      <c r="D72" s="15" t="s">
        <v>5</v>
      </c>
      <c r="E72" s="14">
        <v>1965</v>
      </c>
      <c r="F72" s="5" t="s">
        <v>167</v>
      </c>
      <c r="G72" s="20" t="str">
        <f t="shared" si="3"/>
        <v>C</v>
      </c>
      <c r="H72" s="20">
        <f>COUNTIF(G$5:G72,G72)</f>
        <v>4</v>
      </c>
      <c r="I72" s="28">
        <v>0.022083333333333333</v>
      </c>
      <c r="J72" s="2"/>
    </row>
    <row r="73" spans="1:10" ht="17.25" hidden="1" thickBot="1">
      <c r="A73" s="15">
        <v>30</v>
      </c>
      <c r="B73" s="15">
        <v>95</v>
      </c>
      <c r="C73" s="7" t="s">
        <v>111</v>
      </c>
      <c r="D73" s="15" t="s">
        <v>5</v>
      </c>
      <c r="E73" s="15">
        <v>1962</v>
      </c>
      <c r="F73" s="5" t="s">
        <v>40</v>
      </c>
      <c r="G73" s="20" t="str">
        <f t="shared" si="3"/>
        <v>C</v>
      </c>
      <c r="H73" s="20">
        <f>COUNTIF(G$5:G73,G73)</f>
        <v>5</v>
      </c>
      <c r="I73" s="28">
        <v>0.023796296296296298</v>
      </c>
      <c r="J73" s="2"/>
    </row>
    <row r="74" spans="1:10" ht="17.25" hidden="1" thickBot="1">
      <c r="A74" s="15">
        <v>34</v>
      </c>
      <c r="B74" s="15">
        <v>96</v>
      </c>
      <c r="C74" s="7" t="s">
        <v>95</v>
      </c>
      <c r="D74" s="15" t="s">
        <v>5</v>
      </c>
      <c r="E74" s="15">
        <v>1960</v>
      </c>
      <c r="F74" s="5" t="s">
        <v>96</v>
      </c>
      <c r="G74" s="20" t="str">
        <f t="shared" si="3"/>
        <v>C</v>
      </c>
      <c r="H74" s="20">
        <f>COUNTIF(G$5:G74,G74)</f>
        <v>6</v>
      </c>
      <c r="I74" s="28">
        <v>0.0241087962962963</v>
      </c>
      <c r="J74" s="2"/>
    </row>
    <row r="75" spans="1:10" ht="17.25" hidden="1" thickBot="1">
      <c r="A75" s="15">
        <v>46</v>
      </c>
      <c r="B75" s="15">
        <v>87</v>
      </c>
      <c r="C75" s="7" t="s">
        <v>130</v>
      </c>
      <c r="D75" s="15" t="s">
        <v>5</v>
      </c>
      <c r="E75" s="15">
        <v>1966</v>
      </c>
      <c r="F75" s="5" t="s">
        <v>37</v>
      </c>
      <c r="G75" s="20" t="str">
        <f t="shared" si="3"/>
        <v>C</v>
      </c>
      <c r="H75" s="20">
        <f>COUNTIF(G$5:G75,G75)</f>
        <v>7</v>
      </c>
      <c r="I75" s="28">
        <v>0.024814814814814817</v>
      </c>
      <c r="J75" s="2"/>
    </row>
    <row r="76" spans="1:10" ht="17.25" hidden="1" thickBot="1">
      <c r="A76" s="15">
        <v>47</v>
      </c>
      <c r="B76" s="15">
        <v>56</v>
      </c>
      <c r="C76" s="7" t="s">
        <v>129</v>
      </c>
      <c r="D76" s="15" t="s">
        <v>5</v>
      </c>
      <c r="E76" s="15">
        <v>1965</v>
      </c>
      <c r="F76" s="5" t="s">
        <v>37</v>
      </c>
      <c r="G76" s="20" t="str">
        <f t="shared" si="3"/>
        <v>C</v>
      </c>
      <c r="H76" s="20">
        <f>COUNTIF(G$5:G76,G76)</f>
        <v>8</v>
      </c>
      <c r="I76" s="28">
        <v>0.024837962962962964</v>
      </c>
      <c r="J76" s="2"/>
    </row>
    <row r="77" spans="1:10" ht="17.25" hidden="1" thickBot="1">
      <c r="A77" s="15">
        <v>51</v>
      </c>
      <c r="B77" s="15">
        <v>25</v>
      </c>
      <c r="C77" s="7" t="s">
        <v>47</v>
      </c>
      <c r="D77" s="23" t="s">
        <v>5</v>
      </c>
      <c r="E77" s="15">
        <v>1964</v>
      </c>
      <c r="F77" s="5" t="s">
        <v>14</v>
      </c>
      <c r="G77" s="20" t="str">
        <f t="shared" si="3"/>
        <v>C</v>
      </c>
      <c r="H77" s="20">
        <f>COUNTIF(G$5:G77,G77)</f>
        <v>9</v>
      </c>
      <c r="I77" s="28">
        <v>0.024918981481481483</v>
      </c>
      <c r="J77" s="2"/>
    </row>
    <row r="78" spans="1:10" ht="17.25" hidden="1" thickBot="1">
      <c r="A78" s="15">
        <v>52</v>
      </c>
      <c r="B78" s="15">
        <v>54</v>
      </c>
      <c r="C78" s="7" t="s">
        <v>36</v>
      </c>
      <c r="D78" s="15" t="s">
        <v>5</v>
      </c>
      <c r="E78" s="15">
        <v>1966</v>
      </c>
      <c r="F78" s="5" t="s">
        <v>37</v>
      </c>
      <c r="G78" s="20" t="str">
        <f t="shared" si="3"/>
        <v>C</v>
      </c>
      <c r="H78" s="20">
        <f>COUNTIF(G$5:G78,G78)</f>
        <v>10</v>
      </c>
      <c r="I78" s="28">
        <v>0.02511574074074074</v>
      </c>
      <c r="J78" s="2"/>
    </row>
    <row r="79" spans="1:10" ht="17.25" hidden="1" thickBot="1">
      <c r="A79" s="15">
        <v>59</v>
      </c>
      <c r="B79" s="15">
        <v>101</v>
      </c>
      <c r="C79" s="7" t="s">
        <v>115</v>
      </c>
      <c r="D79" s="15" t="s">
        <v>5</v>
      </c>
      <c r="E79" s="15">
        <v>1964</v>
      </c>
      <c r="F79" s="5" t="s">
        <v>42</v>
      </c>
      <c r="G79" s="20" t="str">
        <f t="shared" si="3"/>
        <v>C</v>
      </c>
      <c r="H79" s="20">
        <f>COUNTIF(G$5:G79,G79)</f>
        <v>11</v>
      </c>
      <c r="I79" s="28">
        <v>0.025648148148148146</v>
      </c>
      <c r="J79" s="2"/>
    </row>
    <row r="80" spans="1:10" ht="17.25" hidden="1" thickBot="1">
      <c r="A80" s="15">
        <v>87</v>
      </c>
      <c r="B80" s="15">
        <v>32</v>
      </c>
      <c r="C80" s="7" t="s">
        <v>34</v>
      </c>
      <c r="D80" s="23" t="s">
        <v>5</v>
      </c>
      <c r="E80" s="15">
        <v>1965</v>
      </c>
      <c r="F80" s="5" t="s">
        <v>35</v>
      </c>
      <c r="G80" s="20" t="str">
        <f t="shared" si="3"/>
        <v>C</v>
      </c>
      <c r="H80" s="20">
        <f>COUNTIF(G$5:G80,G80)</f>
        <v>12</v>
      </c>
      <c r="I80" s="28">
        <v>0.02837962962962963</v>
      </c>
      <c r="J80" s="2"/>
    </row>
    <row r="81" spans="1:10" ht="17.25" hidden="1" thickBot="1">
      <c r="A81" s="15">
        <v>90</v>
      </c>
      <c r="B81" s="15">
        <v>71</v>
      </c>
      <c r="C81" s="7" t="s">
        <v>169</v>
      </c>
      <c r="D81" s="23" t="s">
        <v>5</v>
      </c>
      <c r="E81" s="14">
        <v>1965</v>
      </c>
      <c r="F81" s="5" t="s">
        <v>165</v>
      </c>
      <c r="G81" s="20" t="str">
        <f t="shared" si="3"/>
        <v>C</v>
      </c>
      <c r="H81" s="20">
        <f>COUNTIF(G$5:G81,G81)</f>
        <v>13</v>
      </c>
      <c r="I81" s="28">
        <v>0.028680555555555553</v>
      </c>
      <c r="J81" s="2"/>
    </row>
    <row r="82" spans="1:10" ht="17.25" hidden="1" thickBot="1">
      <c r="A82" s="15">
        <v>91</v>
      </c>
      <c r="B82" s="15">
        <v>90</v>
      </c>
      <c r="C82" s="7" t="s">
        <v>175</v>
      </c>
      <c r="D82" s="23" t="s">
        <v>5</v>
      </c>
      <c r="E82" s="14">
        <v>1961</v>
      </c>
      <c r="F82" s="5" t="s">
        <v>176</v>
      </c>
      <c r="G82" s="20" t="str">
        <f t="shared" si="3"/>
        <v>C</v>
      </c>
      <c r="H82" s="20">
        <f>COUNTIF(G$5:G82,G82)</f>
        <v>14</v>
      </c>
      <c r="I82" s="28">
        <v>0.0297337962962963</v>
      </c>
      <c r="J82" s="2"/>
    </row>
    <row r="83" spans="1:10" ht="17.25" hidden="1" thickBot="1">
      <c r="A83" s="15">
        <v>92</v>
      </c>
      <c r="B83" s="15">
        <v>24</v>
      </c>
      <c r="C83" s="7" t="s">
        <v>154</v>
      </c>
      <c r="D83" s="15" t="s">
        <v>5</v>
      </c>
      <c r="E83" s="15">
        <v>1960</v>
      </c>
      <c r="F83" s="5" t="s">
        <v>14</v>
      </c>
      <c r="G83" s="20" t="str">
        <f t="shared" si="3"/>
        <v>C</v>
      </c>
      <c r="H83" s="20">
        <f>COUNTIF(G$5:G83,G83)</f>
        <v>15</v>
      </c>
      <c r="I83" s="28">
        <v>0.03008101851851852</v>
      </c>
      <c r="J83" s="2"/>
    </row>
    <row r="84" spans="1:10" ht="17.25" hidden="1" thickBot="1">
      <c r="A84" s="15">
        <v>93</v>
      </c>
      <c r="B84" s="15">
        <v>103</v>
      </c>
      <c r="C84" s="7" t="s">
        <v>180</v>
      </c>
      <c r="D84" s="15" t="s">
        <v>5</v>
      </c>
      <c r="E84" s="14">
        <v>1960</v>
      </c>
      <c r="F84" s="5" t="s">
        <v>42</v>
      </c>
      <c r="G84" s="20" t="str">
        <f t="shared" si="3"/>
        <v>C</v>
      </c>
      <c r="H84" s="20">
        <f>COUNTIF(G$5:G84,G84)</f>
        <v>16</v>
      </c>
      <c r="I84" s="28">
        <v>0.03009259259259259</v>
      </c>
      <c r="J84" s="2"/>
    </row>
    <row r="85" spans="1:10" ht="17.25" hidden="1" thickBot="1">
      <c r="A85" s="15">
        <v>96</v>
      </c>
      <c r="B85" s="15">
        <v>106</v>
      </c>
      <c r="C85" s="7" t="s">
        <v>181</v>
      </c>
      <c r="D85" s="23" t="s">
        <v>5</v>
      </c>
      <c r="E85" s="14">
        <v>1957</v>
      </c>
      <c r="F85" s="5" t="s">
        <v>16</v>
      </c>
      <c r="G85" s="20" t="str">
        <f t="shared" si="3"/>
        <v>C</v>
      </c>
      <c r="H85" s="20">
        <f>COUNTIF(G$5:G85,G85)</f>
        <v>17</v>
      </c>
      <c r="I85" s="28">
        <v>0.030347222222222223</v>
      </c>
      <c r="J85" s="2"/>
    </row>
    <row r="86" spans="1:10" ht="17.25" hidden="1" thickBot="1">
      <c r="A86" s="15">
        <v>99</v>
      </c>
      <c r="B86" s="15">
        <v>64</v>
      </c>
      <c r="C86" s="7" t="s">
        <v>59</v>
      </c>
      <c r="D86" s="15" t="s">
        <v>5</v>
      </c>
      <c r="E86" s="15">
        <v>1962</v>
      </c>
      <c r="F86" s="5" t="s">
        <v>16</v>
      </c>
      <c r="G86" s="20" t="str">
        <f t="shared" si="3"/>
        <v>C</v>
      </c>
      <c r="H86" s="20">
        <f>COUNTIF(G$5:G86,G86)</f>
        <v>18</v>
      </c>
      <c r="I86" s="28">
        <v>0.03163194444444444</v>
      </c>
      <c r="J86" s="2"/>
    </row>
    <row r="87" spans="1:10" ht="17.25" thickBot="1">
      <c r="A87" s="15"/>
      <c r="B87" s="15"/>
      <c r="C87" s="7"/>
      <c r="D87" s="15"/>
      <c r="E87" s="15"/>
      <c r="F87" s="5"/>
      <c r="G87" s="20"/>
      <c r="H87" s="20"/>
      <c r="I87" s="28"/>
      <c r="J87" s="2"/>
    </row>
    <row r="88" spans="1:10" s="142" customFormat="1" ht="17.25" thickBot="1">
      <c r="A88" s="135">
        <v>1</v>
      </c>
      <c r="B88" s="135">
        <v>28</v>
      </c>
      <c r="C88" s="136" t="s">
        <v>54</v>
      </c>
      <c r="D88" s="135" t="s">
        <v>5</v>
      </c>
      <c r="E88" s="135">
        <v>1954</v>
      </c>
      <c r="F88" s="138" t="s">
        <v>13</v>
      </c>
      <c r="G88" s="139" t="str">
        <f aca="true" t="shared" si="4" ref="G88:G96">IF($D88="m",IF($E$1-$E88&gt;19,IF($E$1-$E88&lt;40,"A",IF($E$1-$E88&gt;49,IF($E$1-$E88&gt;59,IF($E$1-$E88&gt;69,"E","D"),"C"),"B")),"JM"),IF($E$1-$E88&gt;19,IF($E$1-$E88&lt;35,"F",IF($E$1-$E88&lt;50,"G","H")),"JŽ"))</f>
        <v>D</v>
      </c>
      <c r="H88" s="139">
        <f>COUNTIF(G$5:G88,G88)</f>
        <v>1</v>
      </c>
      <c r="I88" s="140">
        <v>0.023668981481481485</v>
      </c>
      <c r="J88" s="141" t="s">
        <v>158</v>
      </c>
    </row>
    <row r="89" spans="1:10" s="159" customFormat="1" ht="17.25" thickBot="1">
      <c r="A89" s="153">
        <v>2</v>
      </c>
      <c r="B89" s="153">
        <v>72</v>
      </c>
      <c r="C89" s="154" t="s">
        <v>170</v>
      </c>
      <c r="D89" s="160" t="s">
        <v>5</v>
      </c>
      <c r="E89" s="163">
        <v>1956</v>
      </c>
      <c r="F89" s="155" t="s">
        <v>16</v>
      </c>
      <c r="G89" s="156" t="str">
        <f t="shared" si="4"/>
        <v>D</v>
      </c>
      <c r="H89" s="156">
        <f>COUNTIF(G$5:G89,G89)</f>
        <v>2</v>
      </c>
      <c r="I89" s="157">
        <v>0.023935185185185184</v>
      </c>
      <c r="J89" s="158" t="s">
        <v>158</v>
      </c>
    </row>
    <row r="90" spans="1:10" s="152" customFormat="1" ht="17.25" thickBot="1">
      <c r="A90" s="146">
        <v>3</v>
      </c>
      <c r="B90" s="146">
        <v>68</v>
      </c>
      <c r="C90" s="147" t="s">
        <v>164</v>
      </c>
      <c r="D90" s="168" t="s">
        <v>5</v>
      </c>
      <c r="E90" s="165">
        <v>1955</v>
      </c>
      <c r="F90" s="148" t="s">
        <v>165</v>
      </c>
      <c r="G90" s="149" t="str">
        <f t="shared" si="4"/>
        <v>D</v>
      </c>
      <c r="H90" s="149">
        <f>COUNTIF(G$5:G90,G90)</f>
        <v>3</v>
      </c>
      <c r="I90" s="150">
        <v>0.02431712962962963</v>
      </c>
      <c r="J90" s="151"/>
    </row>
    <row r="91" spans="1:10" ht="17.25" hidden="1" thickBot="1">
      <c r="A91" s="15">
        <v>44</v>
      </c>
      <c r="B91" s="15">
        <v>70</v>
      </c>
      <c r="C91" s="7" t="s">
        <v>168</v>
      </c>
      <c r="D91" s="15" t="s">
        <v>5</v>
      </c>
      <c r="E91" s="14">
        <v>1949</v>
      </c>
      <c r="F91" s="5" t="s">
        <v>165</v>
      </c>
      <c r="G91" s="20" t="str">
        <f t="shared" si="4"/>
        <v>D</v>
      </c>
      <c r="H91" s="20">
        <f>COUNTIF(G$5:G91,G91)</f>
        <v>4</v>
      </c>
      <c r="I91" s="28">
        <v>0.02459490740740741</v>
      </c>
      <c r="J91" s="2"/>
    </row>
    <row r="92" spans="1:10" ht="17.25" hidden="1" thickBot="1">
      <c r="A92" s="15">
        <v>48</v>
      </c>
      <c r="B92" s="15">
        <v>57</v>
      </c>
      <c r="C92" s="7" t="s">
        <v>106</v>
      </c>
      <c r="D92" s="15" t="s">
        <v>5</v>
      </c>
      <c r="E92" s="15">
        <v>1953</v>
      </c>
      <c r="F92" s="5" t="s">
        <v>37</v>
      </c>
      <c r="G92" s="20" t="str">
        <f t="shared" si="4"/>
        <v>D</v>
      </c>
      <c r="H92" s="20">
        <f>COUNTIF(G$5:G92,G92)</f>
        <v>5</v>
      </c>
      <c r="I92" s="28">
        <v>0.024849537037037035</v>
      </c>
      <c r="J92" s="2"/>
    </row>
    <row r="93" spans="1:10" ht="17.25" hidden="1" thickBot="1">
      <c r="A93" s="15">
        <v>72</v>
      </c>
      <c r="B93" s="15">
        <v>31</v>
      </c>
      <c r="C93" s="7" t="s">
        <v>10</v>
      </c>
      <c r="D93" s="23" t="s">
        <v>5</v>
      </c>
      <c r="E93" s="15">
        <v>1953</v>
      </c>
      <c r="F93" s="5" t="s">
        <v>118</v>
      </c>
      <c r="G93" s="20" t="str">
        <f t="shared" si="4"/>
        <v>D</v>
      </c>
      <c r="H93" s="20">
        <f>COUNTIF(G$5:G93,G93)</f>
        <v>6</v>
      </c>
      <c r="I93" s="28">
        <v>0.026828703703703702</v>
      </c>
      <c r="J93" s="2"/>
    </row>
    <row r="94" spans="1:10" ht="17.25" hidden="1" thickBot="1">
      <c r="A94" s="15">
        <v>74</v>
      </c>
      <c r="B94" s="15">
        <v>22</v>
      </c>
      <c r="C94" s="7" t="s">
        <v>131</v>
      </c>
      <c r="D94" s="15" t="s">
        <v>5</v>
      </c>
      <c r="E94" s="15">
        <v>1956</v>
      </c>
      <c r="F94" s="5" t="s">
        <v>50</v>
      </c>
      <c r="G94" s="20" t="str">
        <f t="shared" si="4"/>
        <v>D</v>
      </c>
      <c r="H94" s="20">
        <f>COUNTIF(G$5:G94,G94)</f>
        <v>7</v>
      </c>
      <c r="I94" s="28">
        <v>0.027164351851851853</v>
      </c>
      <c r="J94" s="2"/>
    </row>
    <row r="95" spans="1:10" ht="17.25" hidden="1" thickBot="1">
      <c r="A95" s="15">
        <v>97</v>
      </c>
      <c r="B95" s="15">
        <v>27</v>
      </c>
      <c r="C95" s="7" t="s">
        <v>29</v>
      </c>
      <c r="D95" s="15" t="s">
        <v>5</v>
      </c>
      <c r="E95" s="15">
        <v>1952</v>
      </c>
      <c r="F95" s="5" t="s">
        <v>30</v>
      </c>
      <c r="G95" s="20" t="str">
        <f t="shared" si="4"/>
        <v>D</v>
      </c>
      <c r="H95" s="20">
        <f>COUNTIF(G$5:G95,G95)</f>
        <v>8</v>
      </c>
      <c r="I95" s="28">
        <v>0.03043981481481482</v>
      </c>
      <c r="J95" s="2"/>
    </row>
    <row r="96" spans="1:10" ht="17.25" hidden="1" thickBot="1">
      <c r="A96" s="15">
        <v>107</v>
      </c>
      <c r="B96" s="15">
        <v>61</v>
      </c>
      <c r="C96" s="7" t="s">
        <v>160</v>
      </c>
      <c r="D96" s="15" t="s">
        <v>5</v>
      </c>
      <c r="E96" s="14">
        <v>1954</v>
      </c>
      <c r="F96" s="5" t="s">
        <v>161</v>
      </c>
      <c r="G96" s="20" t="str">
        <f t="shared" si="4"/>
        <v>D</v>
      </c>
      <c r="H96" s="20">
        <f>COUNTIF(G$5:G96,G96)</f>
        <v>9</v>
      </c>
      <c r="I96" s="28">
        <v>0.03422453703703703</v>
      </c>
      <c r="J96" s="2"/>
    </row>
    <row r="97" spans="1:10" ht="17.25" thickBot="1">
      <c r="A97" s="15"/>
      <c r="B97" s="15"/>
      <c r="C97" s="7"/>
      <c r="D97" s="23"/>
      <c r="E97" s="14"/>
      <c r="F97" s="5"/>
      <c r="G97" s="20"/>
      <c r="H97" s="20"/>
      <c r="I97" s="28"/>
      <c r="J97" s="2"/>
    </row>
    <row r="98" spans="1:10" s="142" customFormat="1" ht="17.25" thickBot="1">
      <c r="A98" s="135">
        <v>1</v>
      </c>
      <c r="B98" s="135">
        <v>100</v>
      </c>
      <c r="C98" s="136" t="s">
        <v>22</v>
      </c>
      <c r="D98" s="173" t="s">
        <v>5</v>
      </c>
      <c r="E98" s="135">
        <v>1942</v>
      </c>
      <c r="F98" s="138" t="s">
        <v>23</v>
      </c>
      <c r="G98" s="139" t="str">
        <f>IF($D98="m",IF($E$1-$E98&gt;19,IF($E$1-$E98&lt;40,"A",IF($E$1-$E98&gt;49,IF($E$1-$E98&gt;59,IF($E$1-$E98&gt;69,"E","D"),"C"),"B")),"JM"),IF($E$1-$E98&gt;19,IF($E$1-$E98&lt;35,"F",IF($E$1-$E98&lt;50,"G","H")),"JŽ"))</f>
        <v>E</v>
      </c>
      <c r="H98" s="139">
        <f>COUNTIF(G$5:G98,G98)</f>
        <v>1</v>
      </c>
      <c r="I98" s="140">
        <v>0.03383101851851852</v>
      </c>
      <c r="J98" s="141"/>
    </row>
    <row r="99" spans="1:10" s="159" customFormat="1" ht="17.25" thickBot="1">
      <c r="A99" s="153">
        <v>2</v>
      </c>
      <c r="B99" s="153">
        <v>1</v>
      </c>
      <c r="C99" s="154" t="s">
        <v>141</v>
      </c>
      <c r="D99" s="153" t="s">
        <v>5</v>
      </c>
      <c r="E99" s="163">
        <v>1946</v>
      </c>
      <c r="F99" s="155" t="s">
        <v>142</v>
      </c>
      <c r="G99" s="156" t="str">
        <f>IF($D99="m",IF($E$1-$E99&gt;19,IF($E$1-$E99&lt;40,"A",IF($E$1-$E99&gt;49,IF($E$1-$E99&gt;59,IF($E$1-$E99&gt;69,"E","D"),"C"),"B")),"JM"),IF($E$1-$E99&gt;19,IF($E$1-$E99&lt;35,"F",IF($E$1-$E99&lt;50,"G","H")),"JŽ"))</f>
        <v>E</v>
      </c>
      <c r="H99" s="156">
        <f>COUNTIF(G$5:G99,G99)</f>
        <v>2</v>
      </c>
      <c r="I99" s="157">
        <v>0.036932870370370366</v>
      </c>
      <c r="J99" s="158"/>
    </row>
    <row r="100" spans="1:10" ht="17.25" thickBot="1">
      <c r="A100" s="15"/>
      <c r="B100" s="15"/>
      <c r="C100" s="7"/>
      <c r="D100" s="23"/>
      <c r="E100" s="14"/>
      <c r="F100" s="5"/>
      <c r="G100" s="20"/>
      <c r="H100" s="20"/>
      <c r="I100" s="28"/>
      <c r="J100" s="2"/>
    </row>
    <row r="101" spans="1:10" s="142" customFormat="1" ht="17.25" thickBot="1">
      <c r="A101" s="135">
        <v>1</v>
      </c>
      <c r="B101" s="135">
        <v>76</v>
      </c>
      <c r="C101" s="136" t="s">
        <v>38</v>
      </c>
      <c r="D101" s="173" t="s">
        <v>6</v>
      </c>
      <c r="E101" s="135">
        <v>1990</v>
      </c>
      <c r="F101" s="138" t="s">
        <v>39</v>
      </c>
      <c r="G101" s="139" t="str">
        <f>IF($D101="m",IF($E$1-$E101&gt;19,IF($E$1-$E101&lt;40,"A",IF($E$1-$E101&gt;49,IF($E$1-$E101&gt;59,IF($E$1-$E101&gt;69,"E","D"),"C"),"B")),"JM"),IF($E$1-$E101&gt;19,IF($E$1-$E101&lt;35,"F",IF($E$1-$E101&lt;50,"G","H")),"JŽ"))</f>
        <v>F</v>
      </c>
      <c r="H101" s="139">
        <f>COUNTIF(G$5:G101,G101)</f>
        <v>1</v>
      </c>
      <c r="I101" s="140">
        <v>0.024513888888888887</v>
      </c>
      <c r="J101" s="141"/>
    </row>
    <row r="102" spans="1:10" s="159" customFormat="1" ht="17.25" thickBot="1">
      <c r="A102" s="153">
        <v>2</v>
      </c>
      <c r="B102" s="153">
        <v>74</v>
      </c>
      <c r="C102" s="154" t="s">
        <v>119</v>
      </c>
      <c r="D102" s="153" t="s">
        <v>6</v>
      </c>
      <c r="E102" s="153">
        <v>1988</v>
      </c>
      <c r="F102" s="155" t="s">
        <v>120</v>
      </c>
      <c r="G102" s="156" t="str">
        <f>IF($D102="m",IF($E$1-$E102&gt;19,IF($E$1-$E102&lt;40,"A",IF($E$1-$E102&gt;49,IF($E$1-$E102&gt;59,IF($E$1-$E102&gt;69,"E","D"),"C"),"B")),"JM"),IF($E$1-$E102&gt;19,IF($E$1-$E102&lt;35,"F",IF($E$1-$E102&lt;50,"G","H")),"JŽ"))</f>
        <v>F</v>
      </c>
      <c r="H102" s="156">
        <f>COUNTIF(G$5:G102,G102)</f>
        <v>2</v>
      </c>
      <c r="I102" s="157">
        <v>0.02694444444444444</v>
      </c>
      <c r="J102" s="158"/>
    </row>
    <row r="103" spans="1:10" s="152" customFormat="1" ht="17.25" thickBot="1">
      <c r="A103" s="146">
        <v>3</v>
      </c>
      <c r="B103" s="146">
        <v>59</v>
      </c>
      <c r="C103" s="147" t="s">
        <v>64</v>
      </c>
      <c r="D103" s="168" t="s">
        <v>6</v>
      </c>
      <c r="E103" s="146">
        <v>1985</v>
      </c>
      <c r="F103" s="148" t="s">
        <v>50</v>
      </c>
      <c r="G103" s="149" t="str">
        <f>IF($D103="m",IF($E$1-$E103&gt;19,IF($E$1-$E103&lt;40,"A",IF($E$1-$E103&gt;49,IF($E$1-$E103&gt;59,IF($E$1-$E103&gt;69,"E","D"),"C"),"B")),"JM"),IF($E$1-$E103&gt;19,IF($E$1-$E103&lt;35,"F",IF($E$1-$E103&lt;50,"G","H")),"JŽ"))</f>
        <v>F</v>
      </c>
      <c r="H103" s="149">
        <f>COUNTIF(G$5:G103,G103)</f>
        <v>3</v>
      </c>
      <c r="I103" s="150">
        <v>0.027175925925925926</v>
      </c>
      <c r="J103" s="151"/>
    </row>
    <row r="104" spans="1:10" ht="17.25" hidden="1" thickBot="1">
      <c r="A104" s="15">
        <v>81</v>
      </c>
      <c r="B104" s="15">
        <v>10</v>
      </c>
      <c r="C104" s="7" t="s">
        <v>44</v>
      </c>
      <c r="D104" s="15" t="s">
        <v>6</v>
      </c>
      <c r="E104" s="15">
        <v>1985</v>
      </c>
      <c r="F104" s="5" t="s">
        <v>45</v>
      </c>
      <c r="G104" s="20" t="str">
        <f>IF($D104="m",IF($E$1-$E104&gt;19,IF($E$1-$E104&lt;40,"A",IF($E$1-$E104&gt;49,IF($E$1-$E104&gt;59,IF($E$1-$E104&gt;69,"E","D"),"C"),"B")),"JM"),IF($E$1-$E104&gt;19,IF($E$1-$E104&lt;35,"F",IF($E$1-$E104&lt;50,"G","H")),"JŽ"))</f>
        <v>F</v>
      </c>
      <c r="H104" s="20">
        <f>COUNTIF(G$5:G104,G104)</f>
        <v>4</v>
      </c>
      <c r="I104" s="28">
        <v>0.027488425925925927</v>
      </c>
      <c r="J104" s="2"/>
    </row>
    <row r="105" spans="1:10" ht="17.25" hidden="1" thickBot="1">
      <c r="A105" s="15">
        <v>100</v>
      </c>
      <c r="B105" s="15">
        <v>50</v>
      </c>
      <c r="C105" s="7" t="s">
        <v>65</v>
      </c>
      <c r="D105" s="15" t="s">
        <v>6</v>
      </c>
      <c r="E105" s="15">
        <v>1992</v>
      </c>
      <c r="F105" s="5" t="s">
        <v>16</v>
      </c>
      <c r="G105" s="20" t="str">
        <f>IF($D105="m",IF($E$1-$E105&gt;19,IF($E$1-$E105&lt;40,"A",IF($E$1-$E105&gt;49,IF($E$1-$E105&gt;59,IF($E$1-$E105&gt;69,"E","D"),"C"),"B")),"JM"),IF($E$1-$E105&gt;19,IF($E$1-$E105&lt;35,"F",IF($E$1-$E105&lt;50,"G","H")),"JŽ"))</f>
        <v>F</v>
      </c>
      <c r="H105" s="20">
        <f>COUNTIF(G$5:G105,G105)</f>
        <v>5</v>
      </c>
      <c r="I105" s="28">
        <v>0.031747685185185184</v>
      </c>
      <c r="J105" s="2"/>
    </row>
    <row r="106" spans="1:10" ht="17.25" thickBot="1">
      <c r="A106" s="15"/>
      <c r="B106" s="15"/>
      <c r="C106" s="7"/>
      <c r="D106" s="31"/>
      <c r="E106" s="15"/>
      <c r="F106" s="5"/>
      <c r="G106" s="20"/>
      <c r="H106" s="20"/>
      <c r="I106" s="28"/>
      <c r="J106" s="2"/>
    </row>
    <row r="107" spans="1:10" s="142" customFormat="1" ht="17.25" thickBot="1">
      <c r="A107" s="135">
        <v>1</v>
      </c>
      <c r="B107" s="135">
        <v>97</v>
      </c>
      <c r="C107" s="136" t="s">
        <v>89</v>
      </c>
      <c r="D107" s="145" t="s">
        <v>6</v>
      </c>
      <c r="E107" s="135">
        <v>1981</v>
      </c>
      <c r="F107" s="138" t="s">
        <v>90</v>
      </c>
      <c r="G107" s="139" t="str">
        <f aca="true" t="shared" si="5" ref="G107:G116">IF($D107="m",IF($E$1-$E107&gt;19,IF($E$1-$E107&lt;40,"A",IF($E$1-$E107&gt;49,IF($E$1-$E107&gt;59,IF($E$1-$E107&gt;69,"E","D"),"C"),"B")),"JM"),IF($E$1-$E107&gt;19,IF($E$1-$E107&lt;35,"F",IF($E$1-$E107&lt;50,"G","H")),"JŽ"))</f>
        <v>G</v>
      </c>
      <c r="H107" s="139">
        <f>COUNTIF(G$5:G107,G107)</f>
        <v>1</v>
      </c>
      <c r="I107" s="140">
        <v>0.02398148148148148</v>
      </c>
      <c r="J107" s="141"/>
    </row>
    <row r="108" spans="1:10" s="159" customFormat="1" ht="17.25" thickBot="1">
      <c r="A108" s="153">
        <v>2</v>
      </c>
      <c r="B108" s="153">
        <v>36</v>
      </c>
      <c r="C108" s="154" t="s">
        <v>102</v>
      </c>
      <c r="D108" s="172" t="s">
        <v>6</v>
      </c>
      <c r="E108" s="153">
        <v>1980</v>
      </c>
      <c r="F108" s="155" t="s">
        <v>92</v>
      </c>
      <c r="G108" s="156" t="str">
        <f t="shared" si="5"/>
        <v>G</v>
      </c>
      <c r="H108" s="156">
        <f>COUNTIF(G$5:G108,G108)</f>
        <v>2</v>
      </c>
      <c r="I108" s="157">
        <v>0.02417824074074074</v>
      </c>
      <c r="J108" s="158"/>
    </row>
    <row r="109" spans="1:10" s="152" customFormat="1" ht="17.25" thickBot="1">
      <c r="A109" s="146">
        <v>3</v>
      </c>
      <c r="B109" s="146">
        <v>37</v>
      </c>
      <c r="C109" s="147" t="s">
        <v>83</v>
      </c>
      <c r="D109" s="170" t="s">
        <v>6</v>
      </c>
      <c r="E109" s="146">
        <v>1974</v>
      </c>
      <c r="F109" s="148" t="s">
        <v>74</v>
      </c>
      <c r="G109" s="149" t="str">
        <f t="shared" si="5"/>
        <v>G</v>
      </c>
      <c r="H109" s="149">
        <f>COUNTIF(G$5:G109,G109)</f>
        <v>3</v>
      </c>
      <c r="I109" s="150">
        <v>0.026180555555555558</v>
      </c>
      <c r="J109" s="151"/>
    </row>
    <row r="110" spans="1:10" ht="17.25" hidden="1" thickBot="1">
      <c r="A110" s="15">
        <v>65</v>
      </c>
      <c r="B110" s="15">
        <v>66</v>
      </c>
      <c r="C110" s="7" t="s">
        <v>126</v>
      </c>
      <c r="D110" s="25" t="s">
        <v>6</v>
      </c>
      <c r="E110" s="15">
        <v>1974</v>
      </c>
      <c r="F110" s="5" t="s">
        <v>16</v>
      </c>
      <c r="G110" s="20" t="str">
        <f t="shared" si="5"/>
        <v>G</v>
      </c>
      <c r="H110" s="20">
        <f>COUNTIF(G$5:G110,G110)</f>
        <v>4</v>
      </c>
      <c r="I110" s="28">
        <v>0.026284722222222223</v>
      </c>
      <c r="J110" s="2"/>
    </row>
    <row r="111" spans="1:10" ht="17.25" hidden="1" thickBot="1">
      <c r="A111" s="15">
        <v>84</v>
      </c>
      <c r="B111" s="15">
        <v>55</v>
      </c>
      <c r="C111" s="7" t="s">
        <v>49</v>
      </c>
      <c r="D111" s="25" t="s">
        <v>6</v>
      </c>
      <c r="E111" s="15">
        <v>1968</v>
      </c>
      <c r="F111" s="5" t="s">
        <v>37</v>
      </c>
      <c r="G111" s="20" t="str">
        <f t="shared" si="5"/>
        <v>G</v>
      </c>
      <c r="H111" s="20">
        <f>COUNTIF(G$5:G111,G111)</f>
        <v>5</v>
      </c>
      <c r="I111" s="28">
        <v>0.02809027777777778</v>
      </c>
      <c r="J111" s="2"/>
    </row>
    <row r="112" spans="1:10" ht="17.25" hidden="1" thickBot="1">
      <c r="A112" s="15">
        <v>94</v>
      </c>
      <c r="B112" s="15">
        <v>20</v>
      </c>
      <c r="C112" s="7" t="s">
        <v>112</v>
      </c>
      <c r="D112" s="25" t="s">
        <v>6</v>
      </c>
      <c r="E112" s="15">
        <v>1979</v>
      </c>
      <c r="F112" s="5" t="s">
        <v>113</v>
      </c>
      <c r="G112" s="20" t="str">
        <f t="shared" si="5"/>
        <v>G</v>
      </c>
      <c r="H112" s="20">
        <f>COUNTIF(G$5:G112,G112)</f>
        <v>6</v>
      </c>
      <c r="I112" s="28">
        <v>0.030208333333333334</v>
      </c>
      <c r="J112" s="2"/>
    </row>
    <row r="113" spans="1:10" ht="17.25" hidden="1" thickBot="1">
      <c r="A113" s="15">
        <v>98</v>
      </c>
      <c r="B113" s="15">
        <v>19</v>
      </c>
      <c r="C113" s="7" t="s">
        <v>72</v>
      </c>
      <c r="D113" s="25" t="s">
        <v>6</v>
      </c>
      <c r="E113" s="15">
        <v>1978</v>
      </c>
      <c r="F113" s="5" t="s">
        <v>73</v>
      </c>
      <c r="G113" s="20" t="str">
        <f t="shared" si="5"/>
        <v>G</v>
      </c>
      <c r="H113" s="20">
        <f>COUNTIF(G$5:G113,G113)</f>
        <v>7</v>
      </c>
      <c r="I113" s="28">
        <v>0.03131944444444445</v>
      </c>
      <c r="J113" s="2"/>
    </row>
    <row r="114" spans="1:10" ht="17.25" hidden="1" thickBot="1">
      <c r="A114" s="15">
        <v>102</v>
      </c>
      <c r="B114" s="15">
        <v>58</v>
      </c>
      <c r="C114" s="7" t="s">
        <v>105</v>
      </c>
      <c r="D114" s="25" t="s">
        <v>6</v>
      </c>
      <c r="E114" s="15">
        <v>1978</v>
      </c>
      <c r="F114" s="5" t="s">
        <v>50</v>
      </c>
      <c r="G114" s="20" t="str">
        <f t="shared" si="5"/>
        <v>G</v>
      </c>
      <c r="H114" s="20">
        <f>COUNTIF(G$5:G114,G114)</f>
        <v>8</v>
      </c>
      <c r="I114" s="28">
        <v>0.033171296296296296</v>
      </c>
      <c r="J114" s="2"/>
    </row>
    <row r="115" spans="1:10" ht="17.25" hidden="1" thickBot="1">
      <c r="A115" s="15">
        <v>109</v>
      </c>
      <c r="B115" s="15">
        <v>45</v>
      </c>
      <c r="C115" s="7" t="s">
        <v>127</v>
      </c>
      <c r="D115" s="25" t="s">
        <v>6</v>
      </c>
      <c r="E115" s="15">
        <v>1980</v>
      </c>
      <c r="F115" s="5" t="s">
        <v>50</v>
      </c>
      <c r="G115" s="20" t="str">
        <f t="shared" si="5"/>
        <v>G</v>
      </c>
      <c r="H115" s="20">
        <f>COUNTIF(G$5:G115,G115)</f>
        <v>9</v>
      </c>
      <c r="I115" s="28">
        <v>0.03521990740740741</v>
      </c>
      <c r="J115" s="2"/>
    </row>
    <row r="116" spans="1:10" ht="17.25" hidden="1" thickBot="1">
      <c r="A116" s="15">
        <v>110</v>
      </c>
      <c r="B116" s="15">
        <v>46</v>
      </c>
      <c r="C116" s="7" t="s">
        <v>97</v>
      </c>
      <c r="D116" s="25" t="s">
        <v>6</v>
      </c>
      <c r="E116" s="15">
        <v>1980</v>
      </c>
      <c r="F116" s="5" t="s">
        <v>50</v>
      </c>
      <c r="G116" s="20" t="str">
        <f t="shared" si="5"/>
        <v>G</v>
      </c>
      <c r="H116" s="20">
        <f>COUNTIF(G$5:G116,G116)</f>
        <v>10</v>
      </c>
      <c r="I116" s="28">
        <v>0.03523148148148148</v>
      </c>
      <c r="J116" s="2"/>
    </row>
    <row r="117" spans="1:10" ht="17.25" thickBot="1">
      <c r="A117" s="15"/>
      <c r="B117" s="15"/>
      <c r="C117" s="7"/>
      <c r="D117" s="25"/>
      <c r="E117" s="15"/>
      <c r="F117" s="5"/>
      <c r="G117" s="20"/>
      <c r="H117" s="20"/>
      <c r="I117" s="28"/>
      <c r="J117" s="2"/>
    </row>
    <row r="118" spans="1:10" s="142" customFormat="1" ht="17.25" thickBot="1">
      <c r="A118" s="135">
        <v>1</v>
      </c>
      <c r="B118" s="135">
        <v>38</v>
      </c>
      <c r="C118" s="136" t="s">
        <v>76</v>
      </c>
      <c r="D118" s="145" t="s">
        <v>6</v>
      </c>
      <c r="E118" s="135">
        <v>1957</v>
      </c>
      <c r="F118" s="138" t="s">
        <v>77</v>
      </c>
      <c r="G118" s="139" t="str">
        <f aca="true" t="shared" si="6" ref="G118:G123">IF($D118="m",IF($E$1-$E118&gt;19,IF($E$1-$E118&lt;40,"A",IF($E$1-$E118&gt;49,IF($E$1-$E118&gt;59,IF($E$1-$E118&gt;69,"E","D"),"C"),"B")),"JM"),IF($E$1-$E118&gt;19,IF($E$1-$E118&lt;35,"F",IF($E$1-$E118&lt;50,"G","H")),"JŽ"))</f>
        <v>H</v>
      </c>
      <c r="H118" s="139">
        <f>COUNTIF(G$5:G118,G118)</f>
        <v>1</v>
      </c>
      <c r="I118" s="140">
        <v>0.026331018518518517</v>
      </c>
      <c r="J118" s="141"/>
    </row>
    <row r="119" spans="1:10" s="159" customFormat="1" ht="17.25" thickBot="1">
      <c r="A119" s="153">
        <v>2</v>
      </c>
      <c r="B119" s="153">
        <v>30</v>
      </c>
      <c r="C119" s="154" t="s">
        <v>100</v>
      </c>
      <c r="D119" s="172" t="s">
        <v>6</v>
      </c>
      <c r="E119" s="153">
        <v>1958</v>
      </c>
      <c r="F119" s="155" t="s">
        <v>101</v>
      </c>
      <c r="G119" s="156" t="str">
        <f t="shared" si="6"/>
        <v>H</v>
      </c>
      <c r="H119" s="156">
        <f>COUNTIF(G$5:G119,G119)</f>
        <v>2</v>
      </c>
      <c r="I119" s="157">
        <v>0.026493055555555558</v>
      </c>
      <c r="J119" s="158"/>
    </row>
    <row r="120" spans="1:10" s="152" customFormat="1" ht="16.5">
      <c r="A120" s="146">
        <v>3</v>
      </c>
      <c r="B120" s="146">
        <v>39</v>
      </c>
      <c r="C120" s="147" t="s">
        <v>27</v>
      </c>
      <c r="D120" s="171" t="s">
        <v>6</v>
      </c>
      <c r="E120" s="146">
        <v>1963</v>
      </c>
      <c r="F120" s="148" t="s">
        <v>28</v>
      </c>
      <c r="G120" s="149" t="str">
        <f t="shared" si="6"/>
        <v>H</v>
      </c>
      <c r="H120" s="149">
        <f>COUNTIF(G$5:G120,G120)</f>
        <v>3</v>
      </c>
      <c r="I120" s="150">
        <v>0.027430555555555555</v>
      </c>
      <c r="J120" s="151"/>
    </row>
    <row r="121" spans="1:10" ht="17.25" hidden="1" thickBot="1">
      <c r="A121" s="15">
        <v>85</v>
      </c>
      <c r="B121" s="15">
        <v>41</v>
      </c>
      <c r="C121" s="7" t="s">
        <v>91</v>
      </c>
      <c r="D121" s="25" t="s">
        <v>6</v>
      </c>
      <c r="E121" s="15">
        <v>1957</v>
      </c>
      <c r="F121" s="5" t="s">
        <v>92</v>
      </c>
      <c r="G121" s="20" t="str">
        <f t="shared" si="6"/>
        <v>H</v>
      </c>
      <c r="H121" s="20">
        <f>COUNTIF(G$5:G121,G121)</f>
        <v>4</v>
      </c>
      <c r="I121" s="28">
        <v>0.028136574074074074</v>
      </c>
      <c r="J121" s="2"/>
    </row>
    <row r="122" spans="1:9" ht="17.25" hidden="1" thickBot="1">
      <c r="A122" s="15">
        <v>101</v>
      </c>
      <c r="B122" s="15">
        <v>21</v>
      </c>
      <c r="C122" s="7" t="s">
        <v>57</v>
      </c>
      <c r="D122" s="25" t="s">
        <v>6</v>
      </c>
      <c r="E122" s="15">
        <v>1956</v>
      </c>
      <c r="F122" s="5" t="s">
        <v>50</v>
      </c>
      <c r="G122" s="20" t="str">
        <f t="shared" si="6"/>
        <v>H</v>
      </c>
      <c r="H122" s="20">
        <f>COUNTIF(G$5:G122,G122)</f>
        <v>5</v>
      </c>
      <c r="I122" s="28">
        <v>0.03186342592592593</v>
      </c>
    </row>
    <row r="123" spans="1:9" ht="16.5" hidden="1">
      <c r="A123" s="15">
        <v>103</v>
      </c>
      <c r="B123" s="23">
        <v>44</v>
      </c>
      <c r="C123" s="11" t="s">
        <v>103</v>
      </c>
      <c r="D123" s="26" t="s">
        <v>6</v>
      </c>
      <c r="E123" s="23">
        <v>1952</v>
      </c>
      <c r="F123" s="10" t="s">
        <v>50</v>
      </c>
      <c r="G123" s="21" t="str">
        <f t="shared" si="6"/>
        <v>H</v>
      </c>
      <c r="H123" s="21">
        <f>COUNTIF(G$5:G123,G123)</f>
        <v>6</v>
      </c>
      <c r="I123" s="28">
        <v>0.0334375</v>
      </c>
    </row>
    <row r="125" ht="16.5">
      <c r="C125" s="6" t="s">
        <v>267</v>
      </c>
    </row>
    <row r="126" ht="16.5">
      <c r="C126" s="6" t="s">
        <v>266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5">
      <selection activeCell="A44" sqref="A44:IV44"/>
    </sheetView>
  </sheetViews>
  <sheetFormatPr defaultColWidth="8.8515625" defaultRowHeight="12.75"/>
  <cols>
    <col min="1" max="1" width="4.8515625" style="32" customWidth="1"/>
    <col min="2" max="2" width="9.00390625" style="32" customWidth="1"/>
    <col min="3" max="3" width="21.28125" style="33" customWidth="1"/>
    <col min="4" max="4" width="10.8515625" style="32" customWidth="1"/>
    <col min="5" max="5" width="20.00390625" style="34" customWidth="1"/>
    <col min="6" max="6" width="8.8515625" style="32" customWidth="1"/>
    <col min="7" max="7" width="6.421875" style="32" hidden="1" customWidth="1"/>
    <col min="8" max="8" width="9.8515625" style="32" hidden="1" customWidth="1"/>
    <col min="9" max="9" width="10.7109375" style="32" customWidth="1"/>
    <col min="10" max="16384" width="8.8515625" style="35" customWidth="1"/>
  </cols>
  <sheetData>
    <row r="1" spans="4:5" ht="28.5" customHeight="1" hidden="1">
      <c r="D1" s="32" t="s">
        <v>192</v>
      </c>
      <c r="E1" s="34">
        <v>2016</v>
      </c>
    </row>
    <row r="2" ht="28.5" customHeight="1" hidden="1"/>
    <row r="3" ht="14.25" hidden="1"/>
    <row r="4" ht="28.5" customHeight="1" hidden="1"/>
    <row r="5" spans="1:9" ht="28.5" customHeight="1" thickBot="1">
      <c r="A5" s="125" t="s">
        <v>261</v>
      </c>
      <c r="B5" s="126"/>
      <c r="C5" s="126"/>
      <c r="D5" s="126"/>
      <c r="E5" s="126"/>
      <c r="F5" s="126"/>
      <c r="G5" s="126"/>
      <c r="H5" s="126"/>
      <c r="I5" s="127"/>
    </row>
    <row r="6" spans="1:6" ht="27.75" customHeight="1" thickBot="1">
      <c r="A6" s="36" t="s">
        <v>193</v>
      </c>
      <c r="B6" s="36"/>
      <c r="C6" s="37"/>
      <c r="D6" s="36"/>
      <c r="F6" s="32" t="s">
        <v>262</v>
      </c>
    </row>
    <row r="7" spans="1:4" ht="28.5" customHeight="1" hidden="1">
      <c r="A7" s="38"/>
      <c r="B7" s="38"/>
      <c r="C7" s="39"/>
      <c r="D7" s="38"/>
    </row>
    <row r="8" spans="1:4" ht="28.5" customHeight="1" hidden="1">
      <c r="A8" s="38"/>
      <c r="B8" s="38"/>
      <c r="C8" s="39"/>
      <c r="D8" s="38"/>
    </row>
    <row r="9" ht="15" hidden="1" thickBot="1">
      <c r="B9" s="40"/>
    </row>
    <row r="10" spans="1:9" ht="25.5">
      <c r="A10" s="41" t="s">
        <v>0</v>
      </c>
      <c r="B10" s="42" t="s">
        <v>189</v>
      </c>
      <c r="C10" s="43" t="s">
        <v>1</v>
      </c>
      <c r="D10" s="42" t="s">
        <v>2</v>
      </c>
      <c r="E10" s="44" t="s">
        <v>3</v>
      </c>
      <c r="F10" s="45" t="s">
        <v>8</v>
      </c>
      <c r="G10" s="46" t="s">
        <v>194</v>
      </c>
      <c r="H10" s="47" t="s">
        <v>4</v>
      </c>
      <c r="I10" s="48" t="s">
        <v>4</v>
      </c>
    </row>
    <row r="11" spans="1:9" s="179" customFormat="1" ht="15">
      <c r="A11" s="174">
        <v>1</v>
      </c>
      <c r="B11" s="175">
        <v>21</v>
      </c>
      <c r="C11" s="176" t="s">
        <v>195</v>
      </c>
      <c r="D11" s="175">
        <v>2012</v>
      </c>
      <c r="E11" s="177" t="s">
        <v>16</v>
      </c>
      <c r="F11" s="175" t="str">
        <f>IF($E$1-$D11&lt;=4,"D1",IF($E$1-$D11&lt;=7,"D2",IF($E$1-$D11&lt;=9,"D3",IF($E$1-$D11&lt;=11,"D4",IF($E$1-$D11&lt;=13,"D5",IF($E$1-$D11&lt;=15,"D6",IF($E$1-$D11&lt;=17,"D7","J")))))))</f>
        <v>D1</v>
      </c>
      <c r="G11" s="175"/>
      <c r="H11" s="175"/>
      <c r="I11" s="178">
        <v>0.004166666666666667</v>
      </c>
    </row>
    <row r="12" spans="1:9" s="191" customFormat="1" ht="15.75" thickBot="1">
      <c r="A12" s="192">
        <v>2</v>
      </c>
      <c r="B12" s="193">
        <v>48</v>
      </c>
      <c r="C12" s="194" t="s">
        <v>196</v>
      </c>
      <c r="D12" s="193">
        <v>2012</v>
      </c>
      <c r="E12" s="195" t="s">
        <v>16</v>
      </c>
      <c r="F12" s="193" t="str">
        <f>IF($E$1-$D12&lt;=4,"D1",IF($E$1-$D12&lt;=7,"D2",IF($E$1-$D12&lt;=9,"D3",IF($E$1-$D12&lt;=11,"D4",IF($E$1-$D12&lt;=13,"D5",IF($E$1-$D12&lt;=15,"D6",IF($E$1-$D12&lt;=17,"D7","J")))))))</f>
        <v>D1</v>
      </c>
      <c r="G12" s="193"/>
      <c r="H12" s="196"/>
      <c r="I12" s="197">
        <v>0.005555555555555556</v>
      </c>
    </row>
    <row r="13" spans="1:9" ht="15" thickBot="1">
      <c r="A13" s="60"/>
      <c r="B13" s="61"/>
      <c r="C13" s="62"/>
      <c r="D13" s="61"/>
      <c r="E13" s="63"/>
      <c r="F13" s="60"/>
      <c r="G13" s="61"/>
      <c r="H13" s="61"/>
      <c r="I13" s="64"/>
    </row>
    <row r="14" spans="1:9" ht="25.5">
      <c r="A14" s="65" t="s">
        <v>0</v>
      </c>
      <c r="B14" s="66" t="s">
        <v>189</v>
      </c>
      <c r="C14" s="67" t="s">
        <v>1</v>
      </c>
      <c r="D14" s="66" t="s">
        <v>2</v>
      </c>
      <c r="E14" s="68" t="s">
        <v>3</v>
      </c>
      <c r="F14" s="69" t="s">
        <v>8</v>
      </c>
      <c r="G14" s="70" t="s">
        <v>194</v>
      </c>
      <c r="H14" s="71" t="s">
        <v>4</v>
      </c>
      <c r="I14" s="48" t="s">
        <v>4</v>
      </c>
    </row>
    <row r="15" spans="1:9" s="179" customFormat="1" ht="15">
      <c r="A15" s="174">
        <v>1</v>
      </c>
      <c r="B15" s="175">
        <v>39</v>
      </c>
      <c r="C15" s="176" t="s">
        <v>197</v>
      </c>
      <c r="D15" s="175">
        <v>2010</v>
      </c>
      <c r="E15" s="177" t="s">
        <v>198</v>
      </c>
      <c r="F15" s="175" t="str">
        <f>IF($E$1-$D15&lt;=4,"D1",IF($E$1-$D15&lt;=7,"D2",IF($E$1-$D15&lt;=9,"D3",IF($E$1-$D15&lt;=11,"D4",IF($E$1-$D15&lt;=13,"D5",IF($E$1-$D15&lt;=15,"D6",IF($E$1-$D15&lt;=17,"D7","J")))))))</f>
        <v>D2</v>
      </c>
      <c r="G15" s="175"/>
      <c r="H15" s="175"/>
      <c r="I15" s="180">
        <v>0.0062499999999999995</v>
      </c>
    </row>
    <row r="16" spans="1:9" s="191" customFormat="1" ht="15">
      <c r="A16" s="186">
        <v>2</v>
      </c>
      <c r="B16" s="187">
        <v>51</v>
      </c>
      <c r="C16" s="188" t="s">
        <v>199</v>
      </c>
      <c r="D16" s="187">
        <v>2011</v>
      </c>
      <c r="E16" s="189" t="s">
        <v>15</v>
      </c>
      <c r="F16" s="187" t="str">
        <f>IF($E$1-$D16&lt;=4,"D1",IF($E$1-$D16&lt;=7,"D2",IF($E$1-$D16&lt;=9,"D3",IF($E$1-$D16&lt;=11,"D4",IF($E$1-$D16&lt;=13,"D5",IF($E$1-$D16&lt;=15,"D6",IF($E$1-$D16&lt;=17,"D7","J")))))))</f>
        <v>D2</v>
      </c>
      <c r="G16" s="187"/>
      <c r="H16" s="187"/>
      <c r="I16" s="190">
        <v>0.007638888888888889</v>
      </c>
    </row>
    <row r="17" spans="1:9" s="203" customFormat="1" ht="15">
      <c r="A17" s="198">
        <v>3</v>
      </c>
      <c r="B17" s="199">
        <v>3</v>
      </c>
      <c r="C17" s="200" t="s">
        <v>200</v>
      </c>
      <c r="D17" s="199">
        <v>2011</v>
      </c>
      <c r="E17" s="201" t="s">
        <v>15</v>
      </c>
      <c r="F17" s="199" t="str">
        <f>IF($E$1-$D17&lt;=4,"D1",IF($E$1-$D17&lt;=7,"D2",IF($E$1-$D17&lt;=9,"D3",IF($E$1-$D17&lt;=11,"D4",IF($E$1-$D17&lt;=13,"D5",IF($E$1-$D17&lt;=15,"D6",IF($E$1-$D17&lt;=17,"D7","J")))))))</f>
        <v>D2</v>
      </c>
      <c r="G17" s="199"/>
      <c r="H17" s="199"/>
      <c r="I17" s="202">
        <v>0.009027777777777779</v>
      </c>
    </row>
    <row r="18" spans="1:9" ht="14.25">
      <c r="A18" s="49">
        <v>4</v>
      </c>
      <c r="B18" s="50">
        <v>17</v>
      </c>
      <c r="C18" s="51" t="s">
        <v>201</v>
      </c>
      <c r="D18" s="50">
        <v>2011</v>
      </c>
      <c r="E18" s="52" t="s">
        <v>202</v>
      </c>
      <c r="F18" s="53" t="str">
        <f>IF($E$1-$D18&lt;=4,"D1",IF($E$1-$D18&lt;=7,"D2",IF($E$1-$D18&lt;=9,"D3",IF($E$1-$D18&lt;=11,"D4",IF($E$1-$D18&lt;=13,"D5",IF($E$1-$D18&lt;=15,"D6",IF($E$1-$D18&lt;=17,"D7","J")))))))</f>
        <v>D2</v>
      </c>
      <c r="G18" s="50"/>
      <c r="H18" s="50"/>
      <c r="I18" s="72">
        <v>0.010416666666666666</v>
      </c>
    </row>
    <row r="19" spans="1:9" ht="15" thickBot="1">
      <c r="A19" s="55">
        <v>5</v>
      </c>
      <c r="B19" s="56">
        <v>22</v>
      </c>
      <c r="C19" s="57" t="s">
        <v>203</v>
      </c>
      <c r="D19" s="56">
        <v>2011</v>
      </c>
      <c r="E19" s="58" t="s">
        <v>202</v>
      </c>
      <c r="F19" s="59" t="str">
        <f>IF($E$1-$D19&lt;=4,"D1",IF($E$1-$D19&lt;=7,"D2",IF($E$1-$D19&lt;=9,"D3",IF($E$1-$D19&lt;=11,"D4",IF($E$1-$D19&lt;=13,"D5",IF($E$1-$D19&lt;=15,"D6",IF($E$1-$D19&lt;=17,"D7","J")))))))</f>
        <v>D2</v>
      </c>
      <c r="G19" s="56"/>
      <c r="H19" s="56"/>
      <c r="I19" s="75" t="s">
        <v>204</v>
      </c>
    </row>
    <row r="20" spans="1:9" ht="15" thickBot="1">
      <c r="A20" s="60"/>
      <c r="B20" s="61"/>
      <c r="C20" s="62"/>
      <c r="D20" s="61"/>
      <c r="E20" s="63"/>
      <c r="F20" s="60"/>
      <c r="G20" s="61"/>
      <c r="H20" s="61"/>
      <c r="I20" s="76"/>
    </row>
    <row r="21" spans="1:9" ht="25.5">
      <c r="A21" s="65" t="s">
        <v>0</v>
      </c>
      <c r="B21" s="66" t="s">
        <v>189</v>
      </c>
      <c r="C21" s="67" t="s">
        <v>1</v>
      </c>
      <c r="D21" s="66" t="s">
        <v>2</v>
      </c>
      <c r="E21" s="68" t="s">
        <v>3</v>
      </c>
      <c r="F21" s="69" t="s">
        <v>8</v>
      </c>
      <c r="G21" s="70" t="s">
        <v>194</v>
      </c>
      <c r="H21" s="71" t="s">
        <v>4</v>
      </c>
      <c r="I21" s="48" t="s">
        <v>4</v>
      </c>
    </row>
    <row r="22" spans="1:9" s="179" customFormat="1" ht="15">
      <c r="A22" s="174">
        <v>1</v>
      </c>
      <c r="B22" s="175">
        <v>2</v>
      </c>
      <c r="C22" s="176" t="s">
        <v>205</v>
      </c>
      <c r="D22" s="175">
        <v>2008</v>
      </c>
      <c r="E22" s="177" t="s">
        <v>202</v>
      </c>
      <c r="F22" s="175" t="str">
        <f aca="true" t="shared" si="0" ref="F22:F28">IF($E$1-$D22&lt;=4,"D1",IF($E$1-$D22&lt;=7,"D2",IF($E$1-$D22&lt;=9,"D3",IF($E$1-$D22&lt;=11,"D4",IF($E$1-$D22&lt;=13,"D5",IF($E$1-$D22&lt;=15,"D6",IF($E$1-$D22&lt;=17,"D7","J")))))))</f>
        <v>D3</v>
      </c>
      <c r="G22" s="175"/>
      <c r="H22" s="175"/>
      <c r="I22" s="180">
        <v>0.009722222222222222</v>
      </c>
    </row>
    <row r="23" spans="1:9" s="191" customFormat="1" ht="15">
      <c r="A23" s="186">
        <v>2</v>
      </c>
      <c r="B23" s="187">
        <v>32</v>
      </c>
      <c r="C23" s="188" t="s">
        <v>206</v>
      </c>
      <c r="D23" s="187">
        <v>2007</v>
      </c>
      <c r="E23" s="189" t="s">
        <v>26</v>
      </c>
      <c r="F23" s="187" t="str">
        <f t="shared" si="0"/>
        <v>D3</v>
      </c>
      <c r="G23" s="187"/>
      <c r="H23" s="187"/>
      <c r="I23" s="190">
        <v>0.010416666666666666</v>
      </c>
    </row>
    <row r="24" spans="1:9" s="203" customFormat="1" ht="15">
      <c r="A24" s="198">
        <v>3</v>
      </c>
      <c r="B24" s="199">
        <v>62</v>
      </c>
      <c r="C24" s="200" t="s">
        <v>207</v>
      </c>
      <c r="D24" s="199">
        <v>2008</v>
      </c>
      <c r="E24" s="201" t="s">
        <v>16</v>
      </c>
      <c r="F24" s="199" t="str">
        <f t="shared" si="0"/>
        <v>D3</v>
      </c>
      <c r="G24" s="199"/>
      <c r="H24" s="199"/>
      <c r="I24" s="202">
        <v>0.011805555555555555</v>
      </c>
    </row>
    <row r="25" spans="1:9" ht="14.25">
      <c r="A25" s="49">
        <v>4</v>
      </c>
      <c r="B25" s="50">
        <v>49</v>
      </c>
      <c r="C25" s="51" t="s">
        <v>208</v>
      </c>
      <c r="D25" s="50">
        <v>2008</v>
      </c>
      <c r="E25" s="52" t="s">
        <v>209</v>
      </c>
      <c r="F25" s="53" t="str">
        <f t="shared" si="0"/>
        <v>D3</v>
      </c>
      <c r="G25" s="50"/>
      <c r="H25" s="50"/>
      <c r="I25" s="72">
        <v>0.013194444444444444</v>
      </c>
    </row>
    <row r="26" spans="1:9" ht="14.25">
      <c r="A26" s="49">
        <v>5</v>
      </c>
      <c r="B26" s="50">
        <v>14</v>
      </c>
      <c r="C26" s="51" t="s">
        <v>210</v>
      </c>
      <c r="D26" s="50">
        <v>2008</v>
      </c>
      <c r="E26" s="52" t="s">
        <v>202</v>
      </c>
      <c r="F26" s="53" t="str">
        <f t="shared" si="0"/>
        <v>D3</v>
      </c>
      <c r="G26" s="50"/>
      <c r="H26" s="50"/>
      <c r="I26" s="72">
        <v>0.014583333333333332</v>
      </c>
    </row>
    <row r="27" spans="1:9" ht="14.25">
      <c r="A27" s="49">
        <v>6</v>
      </c>
      <c r="B27" s="50">
        <v>63</v>
      </c>
      <c r="C27" s="51" t="s">
        <v>211</v>
      </c>
      <c r="D27" s="50">
        <v>2008</v>
      </c>
      <c r="E27" s="52" t="s">
        <v>16</v>
      </c>
      <c r="F27" s="53" t="str">
        <f t="shared" si="0"/>
        <v>D3</v>
      </c>
      <c r="G27" s="50"/>
      <c r="H27" s="50"/>
      <c r="I27" s="72">
        <v>0.015972222222222224</v>
      </c>
    </row>
    <row r="28" spans="1:9" ht="15" thickBot="1">
      <c r="A28" s="55">
        <v>7</v>
      </c>
      <c r="B28" s="56">
        <v>22</v>
      </c>
      <c r="C28" s="57" t="s">
        <v>212</v>
      </c>
      <c r="D28" s="56">
        <v>2008</v>
      </c>
      <c r="E28" s="58" t="s">
        <v>15</v>
      </c>
      <c r="F28" s="59" t="str">
        <f t="shared" si="0"/>
        <v>D3</v>
      </c>
      <c r="G28" s="56"/>
      <c r="H28" s="56"/>
      <c r="I28" s="54">
        <v>0.016666666666666666</v>
      </c>
    </row>
    <row r="29" spans="1:10" ht="15" thickBot="1">
      <c r="A29" s="60"/>
      <c r="B29" s="61"/>
      <c r="C29" s="62"/>
      <c r="D29" s="61"/>
      <c r="E29" s="63"/>
      <c r="F29" s="60"/>
      <c r="G29" s="61"/>
      <c r="H29" s="61"/>
      <c r="I29" s="77"/>
      <c r="J29" s="78"/>
    </row>
    <row r="30" spans="1:9" ht="25.5">
      <c r="A30" s="65" t="s">
        <v>0</v>
      </c>
      <c r="B30" s="66" t="s">
        <v>189</v>
      </c>
      <c r="C30" s="67" t="s">
        <v>1</v>
      </c>
      <c r="D30" s="66" t="s">
        <v>2</v>
      </c>
      <c r="E30" s="68" t="s">
        <v>3</v>
      </c>
      <c r="F30" s="69" t="s">
        <v>8</v>
      </c>
      <c r="G30" s="70" t="s">
        <v>194</v>
      </c>
      <c r="H30" s="71" t="s">
        <v>4</v>
      </c>
      <c r="I30" s="79" t="s">
        <v>4</v>
      </c>
    </row>
    <row r="31" spans="1:9" s="179" customFormat="1" ht="15">
      <c r="A31" s="174">
        <v>1</v>
      </c>
      <c r="B31" s="175">
        <v>61</v>
      </c>
      <c r="C31" s="176" t="s">
        <v>213</v>
      </c>
      <c r="D31" s="175">
        <v>2006</v>
      </c>
      <c r="E31" s="177" t="s">
        <v>51</v>
      </c>
      <c r="F31" s="175" t="str">
        <f aca="true" t="shared" si="1" ref="F31:F39">IF($E$1-$D31&lt;=4,"D1",IF($E$1-$D31&lt;=7,"D2",IF($E$1-$D31&lt;=9,"D3",IF($E$1-$D31&lt;=11,"D4",IF($E$1-$D31&lt;=13,"D5",IF($E$1-$D31&lt;=15,"D6",IF($E$1-$D31&lt;=17,"D7","J")))))))</f>
        <v>D4</v>
      </c>
      <c r="G31" s="175"/>
      <c r="H31" s="175"/>
      <c r="I31" s="180">
        <v>0.014583333333333332</v>
      </c>
    </row>
    <row r="32" spans="1:9" s="191" customFormat="1" ht="15">
      <c r="A32" s="186">
        <v>2</v>
      </c>
      <c r="B32" s="187">
        <v>38</v>
      </c>
      <c r="C32" s="188" t="s">
        <v>214</v>
      </c>
      <c r="D32" s="187">
        <v>2006</v>
      </c>
      <c r="E32" s="189" t="s">
        <v>198</v>
      </c>
      <c r="F32" s="187" t="str">
        <f t="shared" si="1"/>
        <v>D4</v>
      </c>
      <c r="G32" s="187"/>
      <c r="H32" s="187"/>
      <c r="I32" s="190">
        <v>0.015277777777777777</v>
      </c>
    </row>
    <row r="33" spans="1:9" s="203" customFormat="1" ht="15">
      <c r="A33" s="198">
        <v>3</v>
      </c>
      <c r="B33" s="199">
        <v>57</v>
      </c>
      <c r="C33" s="200" t="s">
        <v>215</v>
      </c>
      <c r="D33" s="199">
        <v>2006</v>
      </c>
      <c r="E33" s="201" t="s">
        <v>16</v>
      </c>
      <c r="F33" s="199" t="str">
        <f t="shared" si="1"/>
        <v>D4</v>
      </c>
      <c r="G33" s="199"/>
      <c r="H33" s="199"/>
      <c r="I33" s="202">
        <v>0.015972222222222224</v>
      </c>
    </row>
    <row r="34" spans="1:9" ht="14.25">
      <c r="A34" s="49">
        <v>4</v>
      </c>
      <c r="B34" s="50">
        <v>52</v>
      </c>
      <c r="C34" s="51" t="s">
        <v>216</v>
      </c>
      <c r="D34" s="50">
        <v>2005</v>
      </c>
      <c r="E34" s="52" t="s">
        <v>15</v>
      </c>
      <c r="F34" s="53" t="str">
        <f t="shared" si="1"/>
        <v>D4</v>
      </c>
      <c r="G34" s="50"/>
      <c r="H34" s="50"/>
      <c r="I34" s="72">
        <v>0.016666666666666666</v>
      </c>
    </row>
    <row r="35" spans="1:9" ht="14.25">
      <c r="A35" s="49">
        <v>5</v>
      </c>
      <c r="B35" s="50">
        <v>7</v>
      </c>
      <c r="C35" s="51" t="s">
        <v>217</v>
      </c>
      <c r="D35" s="50">
        <v>2006</v>
      </c>
      <c r="E35" s="52" t="s">
        <v>218</v>
      </c>
      <c r="F35" s="53" t="str">
        <f t="shared" si="1"/>
        <v>D4</v>
      </c>
      <c r="G35" s="50"/>
      <c r="H35" s="50"/>
      <c r="I35" s="72">
        <v>0.017361111111111112</v>
      </c>
    </row>
    <row r="36" spans="1:9" ht="14.25">
      <c r="A36" s="49">
        <v>6</v>
      </c>
      <c r="B36" s="50">
        <v>33</v>
      </c>
      <c r="C36" s="51" t="s">
        <v>219</v>
      </c>
      <c r="D36" s="50">
        <v>2005</v>
      </c>
      <c r="E36" s="52" t="s">
        <v>26</v>
      </c>
      <c r="F36" s="53" t="str">
        <f t="shared" si="1"/>
        <v>D4</v>
      </c>
      <c r="G36" s="50"/>
      <c r="H36" s="50"/>
      <c r="I36" s="72">
        <v>0.018055555555555557</v>
      </c>
    </row>
    <row r="37" spans="1:9" ht="14.25">
      <c r="A37" s="49">
        <v>7</v>
      </c>
      <c r="B37" s="50">
        <v>64</v>
      </c>
      <c r="C37" s="51" t="s">
        <v>220</v>
      </c>
      <c r="D37" s="50">
        <v>2005</v>
      </c>
      <c r="E37" s="52" t="s">
        <v>16</v>
      </c>
      <c r="F37" s="53" t="str">
        <f t="shared" si="1"/>
        <v>D4</v>
      </c>
      <c r="G37" s="50"/>
      <c r="H37" s="50"/>
      <c r="I37" s="72">
        <v>0.01875</v>
      </c>
    </row>
    <row r="38" spans="1:9" ht="14.25">
      <c r="A38" s="49">
        <v>8</v>
      </c>
      <c r="B38" s="50">
        <v>13</v>
      </c>
      <c r="C38" s="51" t="s">
        <v>221</v>
      </c>
      <c r="D38" s="50">
        <v>2006</v>
      </c>
      <c r="E38" s="52" t="s">
        <v>202</v>
      </c>
      <c r="F38" s="53" t="str">
        <f t="shared" si="1"/>
        <v>D4</v>
      </c>
      <c r="G38" s="50"/>
      <c r="H38" s="50"/>
      <c r="I38" s="72">
        <v>0.019444444444444445</v>
      </c>
    </row>
    <row r="39" spans="1:9" ht="15" thickBot="1">
      <c r="A39" s="55">
        <v>9</v>
      </c>
      <c r="B39" s="56">
        <v>55</v>
      </c>
      <c r="C39" s="57" t="s">
        <v>222</v>
      </c>
      <c r="D39" s="56">
        <v>2006</v>
      </c>
      <c r="E39" s="58" t="s">
        <v>223</v>
      </c>
      <c r="F39" s="59" t="str">
        <f t="shared" si="1"/>
        <v>D4</v>
      </c>
      <c r="G39" s="56"/>
      <c r="H39" s="56"/>
      <c r="I39" s="80">
        <v>0.02013888888888889</v>
      </c>
    </row>
    <row r="40" spans="1:9" ht="15" thickBot="1">
      <c r="A40" s="60"/>
      <c r="B40" s="61"/>
      <c r="C40" s="62"/>
      <c r="D40" s="61"/>
      <c r="E40" s="63"/>
      <c r="F40" s="60"/>
      <c r="G40" s="61"/>
      <c r="H40" s="61"/>
      <c r="I40" s="64"/>
    </row>
    <row r="41" spans="1:9" ht="25.5">
      <c r="A41" s="65" t="s">
        <v>0</v>
      </c>
      <c r="B41" s="66" t="s">
        <v>189</v>
      </c>
      <c r="C41" s="67" t="s">
        <v>1</v>
      </c>
      <c r="D41" s="66" t="s">
        <v>2</v>
      </c>
      <c r="E41" s="68" t="s">
        <v>3</v>
      </c>
      <c r="F41" s="69" t="s">
        <v>8</v>
      </c>
      <c r="G41" s="70" t="s">
        <v>194</v>
      </c>
      <c r="H41" s="71" t="s">
        <v>4</v>
      </c>
      <c r="I41" s="48" t="s">
        <v>4</v>
      </c>
    </row>
    <row r="42" spans="1:9" s="179" customFormat="1" ht="15">
      <c r="A42" s="174">
        <v>1</v>
      </c>
      <c r="B42" s="175">
        <v>60</v>
      </c>
      <c r="C42" s="176" t="s">
        <v>224</v>
      </c>
      <c r="D42" s="175">
        <v>2003</v>
      </c>
      <c r="E42" s="177" t="s">
        <v>51</v>
      </c>
      <c r="F42" s="175" t="str">
        <f>IF($E$1-$D42&lt;=4,"D1",IF($E$1-$D42&lt;=7,"D2",IF($E$1-$D42&lt;=9,"D3",IF($E$1-$D42&lt;=11,"D4",IF($E$1-$D42&lt;=13,"D5",IF($E$1-$D42&lt;=15,"D6",IF($E$1-$D42&lt;=17,"D7","J")))))))</f>
        <v>D5</v>
      </c>
      <c r="G42" s="175"/>
      <c r="H42" s="175"/>
      <c r="I42" s="180">
        <v>0.03263888888888889</v>
      </c>
    </row>
    <row r="43" spans="1:9" s="191" customFormat="1" ht="15">
      <c r="A43" s="186">
        <v>2</v>
      </c>
      <c r="B43" s="187">
        <v>34</v>
      </c>
      <c r="C43" s="188" t="s">
        <v>225</v>
      </c>
      <c r="D43" s="187">
        <v>2004</v>
      </c>
      <c r="E43" s="189" t="s">
        <v>26</v>
      </c>
      <c r="F43" s="187" t="str">
        <f>IF($E$1-$D43&lt;=4,"D1",IF($E$1-$D43&lt;=7,"D2",IF($E$1-$D43&lt;=9,"D3",IF($E$1-$D43&lt;=11,"D4",IF($E$1-$D43&lt;=13,"D5",IF($E$1-$D43&lt;=15,"D6",IF($E$1-$D43&lt;=17,"D7","J")))))))</f>
        <v>D5</v>
      </c>
      <c r="G43" s="187"/>
      <c r="H43" s="187"/>
      <c r="I43" s="190">
        <v>0.03333333333333333</v>
      </c>
    </row>
    <row r="44" spans="1:9" s="203" customFormat="1" ht="15">
      <c r="A44" s="198">
        <v>3</v>
      </c>
      <c r="B44" s="199">
        <v>8</v>
      </c>
      <c r="C44" s="200" t="s">
        <v>226</v>
      </c>
      <c r="D44" s="199">
        <v>2004</v>
      </c>
      <c r="E44" s="201" t="s">
        <v>218</v>
      </c>
      <c r="F44" s="199" t="str">
        <f>IF($E$1-$D44&lt;=4,"D1",IF($E$1-$D44&lt;=7,"D2",IF($E$1-$D44&lt;=9,"D3",IF($E$1-$D44&lt;=11,"D4",IF($E$1-$D44&lt;=13,"D5",IF($E$1-$D44&lt;=15,"D6",IF($E$1-$D44&lt;=17,"D7","J")))))))</f>
        <v>D5</v>
      </c>
      <c r="G44" s="199"/>
      <c r="H44" s="199"/>
      <c r="I44" s="202">
        <v>0.034027777777777775</v>
      </c>
    </row>
    <row r="45" spans="1:9" ht="14.25">
      <c r="A45" s="49">
        <v>4</v>
      </c>
      <c r="B45" s="50">
        <v>35</v>
      </c>
      <c r="C45" s="51" t="s">
        <v>227</v>
      </c>
      <c r="D45" s="50">
        <v>2004</v>
      </c>
      <c r="E45" s="52" t="s">
        <v>26</v>
      </c>
      <c r="F45" s="53" t="str">
        <f>IF($E$1-$D45&lt;=4,"D1",IF($E$1-$D45&lt;=7,"D2",IF($E$1-$D45&lt;=9,"D3",IF($E$1-$D45&lt;=11,"D4",IF($E$1-$D45&lt;=13,"D5",IF($E$1-$D45&lt;=15,"D6",IF($E$1-$D45&lt;=17,"D7","J")))))))</f>
        <v>D5</v>
      </c>
      <c r="G45" s="50"/>
      <c r="H45" s="50"/>
      <c r="I45" s="72">
        <v>0.034722222222222224</v>
      </c>
    </row>
    <row r="46" spans="1:9" ht="15" thickBot="1">
      <c r="A46" s="55">
        <v>5</v>
      </c>
      <c r="B46" s="56">
        <v>58</v>
      </c>
      <c r="C46" s="57" t="s">
        <v>228</v>
      </c>
      <c r="D46" s="56">
        <v>2003</v>
      </c>
      <c r="E46" s="58" t="s">
        <v>15</v>
      </c>
      <c r="F46" s="59" t="str">
        <f>IF($E$1-$D46&lt;=4,"D1",IF($E$1-$D46&lt;=7,"D2",IF($E$1-$D46&lt;=9,"D3",IF($E$1-$D46&lt;=11,"D4",IF($E$1-$D46&lt;=13,"D5",IF($E$1-$D46&lt;=15,"D6",IF($E$1-$D46&lt;=17,"D7","J")))))))</f>
        <v>D5</v>
      </c>
      <c r="G46" s="56"/>
      <c r="H46" s="56"/>
      <c r="I46" s="80">
        <v>0.036111111111111115</v>
      </c>
    </row>
    <row r="47" spans="1:9" ht="15" thickBot="1">
      <c r="A47" s="60"/>
      <c r="B47" s="61"/>
      <c r="C47" s="62"/>
      <c r="D47" s="61"/>
      <c r="E47" s="63"/>
      <c r="F47" s="60"/>
      <c r="G47" s="61"/>
      <c r="H47" s="61"/>
      <c r="I47" s="64"/>
    </row>
    <row r="48" spans="1:9" ht="25.5">
      <c r="A48" s="65" t="s">
        <v>0</v>
      </c>
      <c r="B48" s="66" t="s">
        <v>189</v>
      </c>
      <c r="C48" s="67" t="s">
        <v>1</v>
      </c>
      <c r="D48" s="66" t="s">
        <v>2</v>
      </c>
      <c r="E48" s="68" t="s">
        <v>3</v>
      </c>
      <c r="F48" s="69" t="s">
        <v>8</v>
      </c>
      <c r="G48" s="70" t="s">
        <v>194</v>
      </c>
      <c r="H48" s="71" t="s">
        <v>4</v>
      </c>
      <c r="I48" s="48" t="s">
        <v>4</v>
      </c>
    </row>
    <row r="49" spans="1:9" s="179" customFormat="1" ht="15.75" thickBot="1">
      <c r="A49" s="181">
        <v>1</v>
      </c>
      <c r="B49" s="182">
        <v>1</v>
      </c>
      <c r="C49" s="183" t="s">
        <v>229</v>
      </c>
      <c r="D49" s="182">
        <v>2002</v>
      </c>
      <c r="E49" s="184" t="s">
        <v>144</v>
      </c>
      <c r="F49" s="182" t="str">
        <f>IF($E$1-$D49&lt;=4,"D1",IF($E$1-$D49&lt;=7,"D2",IF($E$1-$D49&lt;=9,"D3",IF($E$1-$D49&lt;=11,"D4",IF($E$1-$D49&lt;=13,"D5",IF($E$1-$D49&lt;=15,"D6",IF($E$1-$D49&lt;=17,"D7","J")))))))</f>
        <v>D6</v>
      </c>
      <c r="G49" s="182"/>
      <c r="H49" s="182"/>
      <c r="I49" s="185">
        <v>0.075</v>
      </c>
    </row>
    <row r="50" spans="1:9" ht="14.25" hidden="1">
      <c r="A50" s="83">
        <v>22</v>
      </c>
      <c r="B50" s="69"/>
      <c r="C50" s="67"/>
      <c r="D50" s="69"/>
      <c r="E50" s="68"/>
      <c r="F50" s="83" t="str">
        <f aca="true" t="shared" si="2" ref="F50:F113">IF($E$1-$D50&lt;=4,"D1",IF($E$1-$D50&lt;=7,"D2",IF($E$1-$D50&lt;=9,"D3",IF($E$1-$D50&lt;=11,"D4",IF($E$1-$D50&lt;=13,"D5",IF($E$1-$D50&lt;=15,"D6",IF($E$1-$D50&lt;=17,"D7","J")))))))</f>
        <v>J</v>
      </c>
      <c r="G50" s="69"/>
      <c r="H50" s="69"/>
      <c r="I50" s="69"/>
    </row>
    <row r="51" spans="1:9" ht="14.25" hidden="1">
      <c r="A51" s="53">
        <v>23</v>
      </c>
      <c r="B51" s="50"/>
      <c r="C51" s="51"/>
      <c r="D51" s="50"/>
      <c r="E51" s="52"/>
      <c r="F51" s="53" t="str">
        <f t="shared" si="2"/>
        <v>J</v>
      </c>
      <c r="G51" s="50"/>
      <c r="H51" s="50"/>
      <c r="I51" s="50"/>
    </row>
    <row r="52" spans="1:9" ht="14.25" hidden="1">
      <c r="A52" s="53">
        <v>24</v>
      </c>
      <c r="B52" s="50"/>
      <c r="C52" s="51"/>
      <c r="D52" s="50"/>
      <c r="E52" s="52"/>
      <c r="F52" s="53" t="str">
        <f t="shared" si="2"/>
        <v>J</v>
      </c>
      <c r="G52" s="50"/>
      <c r="H52" s="50"/>
      <c r="I52" s="50"/>
    </row>
    <row r="53" spans="1:9" ht="14.25" hidden="1">
      <c r="A53" s="53">
        <v>25</v>
      </c>
      <c r="B53" s="50"/>
      <c r="C53" s="51"/>
      <c r="D53" s="50"/>
      <c r="E53" s="52"/>
      <c r="F53" s="53" t="str">
        <f t="shared" si="2"/>
        <v>J</v>
      </c>
      <c r="G53" s="50"/>
      <c r="H53" s="50"/>
      <c r="I53" s="50"/>
    </row>
    <row r="54" spans="1:9" ht="14.25" hidden="1">
      <c r="A54" s="53">
        <v>26</v>
      </c>
      <c r="B54" s="50"/>
      <c r="C54" s="51"/>
      <c r="D54" s="50"/>
      <c r="E54" s="52"/>
      <c r="F54" s="53" t="str">
        <f t="shared" si="2"/>
        <v>J</v>
      </c>
      <c r="G54" s="50"/>
      <c r="H54" s="50"/>
      <c r="I54" s="50"/>
    </row>
    <row r="55" spans="1:9" ht="14.25" hidden="1">
      <c r="A55" s="53">
        <v>27</v>
      </c>
      <c r="B55" s="50"/>
      <c r="C55" s="51"/>
      <c r="D55" s="50"/>
      <c r="E55" s="52"/>
      <c r="F55" s="53" t="str">
        <f t="shared" si="2"/>
        <v>J</v>
      </c>
      <c r="G55" s="50"/>
      <c r="H55" s="50"/>
      <c r="I55" s="50"/>
    </row>
    <row r="56" spans="1:9" ht="14.25" hidden="1">
      <c r="A56" s="53">
        <v>28</v>
      </c>
      <c r="B56" s="50"/>
      <c r="C56" s="51"/>
      <c r="D56" s="50"/>
      <c r="E56" s="52"/>
      <c r="F56" s="53" t="str">
        <f t="shared" si="2"/>
        <v>J</v>
      </c>
      <c r="G56" s="50"/>
      <c r="H56" s="50"/>
      <c r="I56" s="50"/>
    </row>
    <row r="57" spans="1:9" ht="14.25" hidden="1">
      <c r="A57" s="53">
        <v>29</v>
      </c>
      <c r="B57" s="50"/>
      <c r="C57" s="51"/>
      <c r="D57" s="50"/>
      <c r="E57" s="52"/>
      <c r="F57" s="53" t="str">
        <f t="shared" si="2"/>
        <v>J</v>
      </c>
      <c r="G57" s="50"/>
      <c r="H57" s="50"/>
      <c r="I57" s="50"/>
    </row>
    <row r="58" spans="1:9" ht="14.25" hidden="1">
      <c r="A58" s="53">
        <v>30</v>
      </c>
      <c r="B58" s="50"/>
      <c r="C58" s="51"/>
      <c r="D58" s="50"/>
      <c r="E58" s="52"/>
      <c r="F58" s="53" t="str">
        <f t="shared" si="2"/>
        <v>J</v>
      </c>
      <c r="G58" s="50"/>
      <c r="H58" s="50"/>
      <c r="I58" s="50"/>
    </row>
    <row r="59" spans="1:9" ht="14.25" hidden="1">
      <c r="A59" s="53">
        <v>31</v>
      </c>
      <c r="B59" s="50"/>
      <c r="C59" s="51"/>
      <c r="D59" s="50"/>
      <c r="E59" s="52"/>
      <c r="F59" s="53" t="str">
        <f t="shared" si="2"/>
        <v>J</v>
      </c>
      <c r="G59" s="50"/>
      <c r="H59" s="50"/>
      <c r="I59" s="50"/>
    </row>
    <row r="60" spans="1:9" ht="14.25" hidden="1">
      <c r="A60" s="53">
        <v>32</v>
      </c>
      <c r="B60" s="50"/>
      <c r="C60" s="51"/>
      <c r="D60" s="50"/>
      <c r="E60" s="52"/>
      <c r="F60" s="53" t="str">
        <f t="shared" si="2"/>
        <v>J</v>
      </c>
      <c r="G60" s="50"/>
      <c r="H60" s="50"/>
      <c r="I60" s="50"/>
    </row>
    <row r="61" spans="1:9" ht="14.25" hidden="1">
      <c r="A61" s="53">
        <v>33</v>
      </c>
      <c r="B61" s="50"/>
      <c r="C61" s="51"/>
      <c r="D61" s="50"/>
      <c r="E61" s="52"/>
      <c r="F61" s="53" t="str">
        <f t="shared" si="2"/>
        <v>J</v>
      </c>
      <c r="G61" s="50"/>
      <c r="H61" s="50"/>
      <c r="I61" s="50"/>
    </row>
    <row r="62" spans="1:9" ht="14.25" hidden="1">
      <c r="A62" s="53">
        <v>34</v>
      </c>
      <c r="B62" s="50"/>
      <c r="C62" s="51"/>
      <c r="D62" s="50"/>
      <c r="E62" s="52"/>
      <c r="F62" s="53" t="str">
        <f t="shared" si="2"/>
        <v>J</v>
      </c>
      <c r="G62" s="50"/>
      <c r="H62" s="50"/>
      <c r="I62" s="50"/>
    </row>
    <row r="63" spans="1:9" ht="14.25" hidden="1">
      <c r="A63" s="53">
        <v>35</v>
      </c>
      <c r="B63" s="50"/>
      <c r="C63" s="51"/>
      <c r="D63" s="50"/>
      <c r="E63" s="52"/>
      <c r="F63" s="53" t="str">
        <f t="shared" si="2"/>
        <v>J</v>
      </c>
      <c r="G63" s="50"/>
      <c r="H63" s="50"/>
      <c r="I63" s="50"/>
    </row>
    <row r="64" spans="1:9" ht="14.25" hidden="1">
      <c r="A64" s="53">
        <v>36</v>
      </c>
      <c r="B64" s="50"/>
      <c r="C64" s="51"/>
      <c r="D64" s="50"/>
      <c r="E64" s="52"/>
      <c r="F64" s="53" t="str">
        <f t="shared" si="2"/>
        <v>J</v>
      </c>
      <c r="G64" s="50"/>
      <c r="H64" s="50"/>
      <c r="I64" s="50"/>
    </row>
    <row r="65" spans="1:9" ht="14.25" hidden="1">
      <c r="A65" s="53">
        <v>37</v>
      </c>
      <c r="B65" s="50"/>
      <c r="C65" s="51"/>
      <c r="D65" s="50"/>
      <c r="E65" s="52"/>
      <c r="F65" s="53" t="str">
        <f t="shared" si="2"/>
        <v>J</v>
      </c>
      <c r="G65" s="50"/>
      <c r="H65" s="50"/>
      <c r="I65" s="50"/>
    </row>
    <row r="66" spans="1:9" ht="14.25" hidden="1">
      <c r="A66" s="53">
        <v>38</v>
      </c>
      <c r="B66" s="50"/>
      <c r="C66" s="51"/>
      <c r="D66" s="50"/>
      <c r="E66" s="52"/>
      <c r="F66" s="53" t="str">
        <f t="shared" si="2"/>
        <v>J</v>
      </c>
      <c r="G66" s="50"/>
      <c r="H66" s="50"/>
      <c r="I66" s="50"/>
    </row>
    <row r="67" spans="1:9" ht="14.25" hidden="1">
      <c r="A67" s="53">
        <v>39</v>
      </c>
      <c r="B67" s="50"/>
      <c r="C67" s="51"/>
      <c r="D67" s="50"/>
      <c r="E67" s="52"/>
      <c r="F67" s="53" t="str">
        <f t="shared" si="2"/>
        <v>J</v>
      </c>
      <c r="G67" s="50"/>
      <c r="H67" s="50"/>
      <c r="I67" s="50"/>
    </row>
    <row r="68" spans="1:9" ht="14.25" hidden="1">
      <c r="A68" s="53">
        <v>40</v>
      </c>
      <c r="B68" s="50"/>
      <c r="C68" s="51"/>
      <c r="D68" s="50"/>
      <c r="E68" s="52"/>
      <c r="F68" s="53" t="str">
        <f t="shared" si="2"/>
        <v>J</v>
      </c>
      <c r="G68" s="50"/>
      <c r="H68" s="50"/>
      <c r="I68" s="50"/>
    </row>
    <row r="69" spans="1:9" ht="14.25" hidden="1">
      <c r="A69" s="53">
        <v>41</v>
      </c>
      <c r="B69" s="50"/>
      <c r="C69" s="51"/>
      <c r="D69" s="50"/>
      <c r="E69" s="52"/>
      <c r="F69" s="53" t="str">
        <f t="shared" si="2"/>
        <v>J</v>
      </c>
      <c r="G69" s="50"/>
      <c r="H69" s="50"/>
      <c r="I69" s="50"/>
    </row>
    <row r="70" spans="1:9" ht="28.5" customHeight="1" hidden="1">
      <c r="A70" s="53">
        <v>42</v>
      </c>
      <c r="B70" s="50"/>
      <c r="C70" s="51"/>
      <c r="D70" s="50"/>
      <c r="E70" s="52"/>
      <c r="F70" s="53" t="str">
        <f t="shared" si="2"/>
        <v>J</v>
      </c>
      <c r="G70" s="50"/>
      <c r="H70" s="50"/>
      <c r="I70" s="50"/>
    </row>
    <row r="71" spans="1:9" ht="14.25" hidden="1">
      <c r="A71" s="53">
        <v>43</v>
      </c>
      <c r="B71" s="50"/>
      <c r="C71" s="51"/>
      <c r="D71" s="50"/>
      <c r="E71" s="52"/>
      <c r="F71" s="53" t="str">
        <f t="shared" si="2"/>
        <v>J</v>
      </c>
      <c r="G71" s="50"/>
      <c r="H71" s="50"/>
      <c r="I71" s="50"/>
    </row>
    <row r="72" spans="1:9" ht="14.25" hidden="1">
      <c r="A72" s="53">
        <v>44</v>
      </c>
      <c r="B72" s="50"/>
      <c r="C72" s="51"/>
      <c r="D72" s="50"/>
      <c r="E72" s="52"/>
      <c r="F72" s="53" t="str">
        <f t="shared" si="2"/>
        <v>J</v>
      </c>
      <c r="G72" s="50"/>
      <c r="H72" s="50"/>
      <c r="I72" s="50"/>
    </row>
    <row r="73" spans="1:9" ht="14.25" hidden="1">
      <c r="A73" s="53">
        <v>45</v>
      </c>
      <c r="B73" s="50"/>
      <c r="C73" s="51"/>
      <c r="D73" s="50"/>
      <c r="E73" s="52"/>
      <c r="F73" s="53" t="str">
        <f t="shared" si="2"/>
        <v>J</v>
      </c>
      <c r="G73" s="50"/>
      <c r="H73" s="50"/>
      <c r="I73" s="50"/>
    </row>
    <row r="74" spans="1:9" ht="14.25" hidden="1">
      <c r="A74" s="53">
        <v>46</v>
      </c>
      <c r="B74" s="50"/>
      <c r="C74" s="51"/>
      <c r="D74" s="50"/>
      <c r="E74" s="52"/>
      <c r="F74" s="53" t="str">
        <f t="shared" si="2"/>
        <v>J</v>
      </c>
      <c r="G74" s="50"/>
      <c r="H74" s="50"/>
      <c r="I74" s="50"/>
    </row>
    <row r="75" spans="1:9" ht="14.25" hidden="1">
      <c r="A75" s="53">
        <v>47</v>
      </c>
      <c r="B75" s="50"/>
      <c r="C75" s="51"/>
      <c r="D75" s="50"/>
      <c r="E75" s="52"/>
      <c r="F75" s="53" t="str">
        <f t="shared" si="2"/>
        <v>J</v>
      </c>
      <c r="G75" s="50"/>
      <c r="H75" s="50"/>
      <c r="I75" s="50"/>
    </row>
    <row r="76" spans="1:9" ht="14.25" hidden="1">
      <c r="A76" s="53">
        <v>48</v>
      </c>
      <c r="B76" s="50"/>
      <c r="C76" s="51"/>
      <c r="D76" s="50"/>
      <c r="E76" s="52"/>
      <c r="F76" s="53" t="str">
        <f t="shared" si="2"/>
        <v>J</v>
      </c>
      <c r="G76" s="50"/>
      <c r="H76" s="50"/>
      <c r="I76" s="50"/>
    </row>
    <row r="77" spans="1:9" ht="14.25" hidden="1">
      <c r="A77" s="53">
        <v>49</v>
      </c>
      <c r="B77" s="50"/>
      <c r="C77" s="51"/>
      <c r="D77" s="50"/>
      <c r="E77" s="52"/>
      <c r="F77" s="53" t="str">
        <f t="shared" si="2"/>
        <v>J</v>
      </c>
      <c r="G77" s="50"/>
      <c r="H77" s="50"/>
      <c r="I77" s="50"/>
    </row>
    <row r="78" spans="1:9" ht="14.25" hidden="1">
      <c r="A78" s="53">
        <v>50</v>
      </c>
      <c r="B78" s="50"/>
      <c r="C78" s="51"/>
      <c r="D78" s="50"/>
      <c r="E78" s="52"/>
      <c r="F78" s="53" t="str">
        <f t="shared" si="2"/>
        <v>J</v>
      </c>
      <c r="G78" s="50"/>
      <c r="H78" s="50"/>
      <c r="I78" s="50"/>
    </row>
    <row r="79" spans="1:9" ht="14.25" hidden="1">
      <c r="A79" s="53">
        <v>51</v>
      </c>
      <c r="B79" s="50"/>
      <c r="C79" s="51"/>
      <c r="D79" s="50"/>
      <c r="E79" s="52"/>
      <c r="F79" s="53" t="str">
        <f t="shared" si="2"/>
        <v>J</v>
      </c>
      <c r="G79" s="50"/>
      <c r="H79" s="50"/>
      <c r="I79" s="50"/>
    </row>
    <row r="80" spans="1:9" ht="14.25" hidden="1">
      <c r="A80" s="53">
        <v>52</v>
      </c>
      <c r="B80" s="50"/>
      <c r="C80" s="51"/>
      <c r="D80" s="50"/>
      <c r="E80" s="52"/>
      <c r="F80" s="53" t="str">
        <f t="shared" si="2"/>
        <v>J</v>
      </c>
      <c r="G80" s="50"/>
      <c r="H80" s="50"/>
      <c r="I80" s="50"/>
    </row>
    <row r="81" spans="1:9" ht="14.25" hidden="1">
      <c r="A81" s="53">
        <v>53</v>
      </c>
      <c r="B81" s="50"/>
      <c r="C81" s="51"/>
      <c r="D81" s="50"/>
      <c r="E81" s="52"/>
      <c r="F81" s="53" t="str">
        <f t="shared" si="2"/>
        <v>J</v>
      </c>
      <c r="G81" s="50"/>
      <c r="H81" s="50"/>
      <c r="I81" s="50"/>
    </row>
    <row r="82" spans="1:9" ht="14.25" hidden="1">
      <c r="A82" s="53">
        <v>54</v>
      </c>
      <c r="B82" s="50"/>
      <c r="C82" s="51"/>
      <c r="D82" s="50"/>
      <c r="E82" s="52"/>
      <c r="F82" s="53" t="str">
        <f t="shared" si="2"/>
        <v>J</v>
      </c>
      <c r="G82" s="50"/>
      <c r="H82" s="50"/>
      <c r="I82" s="50"/>
    </row>
    <row r="83" spans="1:9" ht="14.25" hidden="1">
      <c r="A83" s="53">
        <v>55</v>
      </c>
      <c r="B83" s="50"/>
      <c r="C83" s="51"/>
      <c r="D83" s="50"/>
      <c r="E83" s="52"/>
      <c r="F83" s="53" t="str">
        <f t="shared" si="2"/>
        <v>J</v>
      </c>
      <c r="G83" s="50"/>
      <c r="H83" s="50"/>
      <c r="I83" s="50"/>
    </row>
    <row r="84" spans="1:9" ht="14.25" hidden="1">
      <c r="A84" s="53">
        <v>56</v>
      </c>
      <c r="B84" s="50"/>
      <c r="C84" s="51"/>
      <c r="D84" s="50"/>
      <c r="E84" s="52"/>
      <c r="F84" s="53" t="str">
        <f t="shared" si="2"/>
        <v>J</v>
      </c>
      <c r="G84" s="50"/>
      <c r="H84" s="50"/>
      <c r="I84" s="50"/>
    </row>
    <row r="85" spans="1:9" ht="14.25" hidden="1">
      <c r="A85" s="53">
        <v>57</v>
      </c>
      <c r="B85" s="50"/>
      <c r="C85" s="51"/>
      <c r="D85" s="50"/>
      <c r="E85" s="52"/>
      <c r="F85" s="53" t="str">
        <f t="shared" si="2"/>
        <v>J</v>
      </c>
      <c r="G85" s="50"/>
      <c r="H85" s="50"/>
      <c r="I85" s="50"/>
    </row>
    <row r="86" spans="1:9" ht="14.25" hidden="1">
      <c r="A86" s="53">
        <v>58</v>
      </c>
      <c r="B86" s="50"/>
      <c r="C86" s="51"/>
      <c r="D86" s="50"/>
      <c r="E86" s="52"/>
      <c r="F86" s="53" t="str">
        <f t="shared" si="2"/>
        <v>J</v>
      </c>
      <c r="G86" s="50"/>
      <c r="H86" s="50"/>
      <c r="I86" s="50"/>
    </row>
    <row r="87" spans="1:9" ht="14.25" hidden="1">
      <c r="A87" s="53">
        <v>59</v>
      </c>
      <c r="B87" s="50"/>
      <c r="C87" s="51"/>
      <c r="D87" s="50"/>
      <c r="E87" s="52"/>
      <c r="F87" s="53" t="str">
        <f t="shared" si="2"/>
        <v>J</v>
      </c>
      <c r="G87" s="50"/>
      <c r="H87" s="50"/>
      <c r="I87" s="50"/>
    </row>
    <row r="88" spans="1:9" ht="14.25" hidden="1">
      <c r="A88" s="53">
        <v>60</v>
      </c>
      <c r="B88" s="50"/>
      <c r="C88" s="51"/>
      <c r="D88" s="50"/>
      <c r="E88" s="52"/>
      <c r="F88" s="53" t="str">
        <f t="shared" si="2"/>
        <v>J</v>
      </c>
      <c r="G88" s="50"/>
      <c r="H88" s="50"/>
      <c r="I88" s="50"/>
    </row>
    <row r="89" spans="1:9" ht="14.25" hidden="1">
      <c r="A89" s="53">
        <v>61</v>
      </c>
      <c r="B89" s="50"/>
      <c r="C89" s="51"/>
      <c r="D89" s="50"/>
      <c r="E89" s="52"/>
      <c r="F89" s="53" t="str">
        <f t="shared" si="2"/>
        <v>J</v>
      </c>
      <c r="G89" s="50"/>
      <c r="H89" s="50"/>
      <c r="I89" s="50"/>
    </row>
    <row r="90" spans="1:9" ht="14.25" hidden="1">
      <c r="A90" s="53">
        <v>62</v>
      </c>
      <c r="B90" s="50"/>
      <c r="C90" s="51"/>
      <c r="D90" s="50"/>
      <c r="E90" s="52"/>
      <c r="F90" s="53" t="str">
        <f t="shared" si="2"/>
        <v>J</v>
      </c>
      <c r="G90" s="50"/>
      <c r="H90" s="50"/>
      <c r="I90" s="50"/>
    </row>
    <row r="91" spans="1:9" ht="28.5" customHeight="1" hidden="1">
      <c r="A91" s="53">
        <v>63</v>
      </c>
      <c r="B91" s="50"/>
      <c r="C91" s="51"/>
      <c r="D91" s="50"/>
      <c r="E91" s="52"/>
      <c r="F91" s="53" t="str">
        <f t="shared" si="2"/>
        <v>J</v>
      </c>
      <c r="G91" s="50"/>
      <c r="H91" s="50"/>
      <c r="I91" s="50"/>
    </row>
    <row r="92" spans="1:9" ht="14.25" hidden="1">
      <c r="A92" s="53">
        <v>64</v>
      </c>
      <c r="B92" s="50"/>
      <c r="C92" s="51"/>
      <c r="D92" s="50"/>
      <c r="E92" s="52"/>
      <c r="F92" s="53" t="str">
        <f t="shared" si="2"/>
        <v>J</v>
      </c>
      <c r="G92" s="50"/>
      <c r="H92" s="50"/>
      <c r="I92" s="50"/>
    </row>
    <row r="93" spans="1:9" ht="14.25" hidden="1">
      <c r="A93" s="53">
        <v>65</v>
      </c>
      <c r="B93" s="50"/>
      <c r="C93" s="51"/>
      <c r="D93" s="50"/>
      <c r="E93" s="52"/>
      <c r="F93" s="53" t="str">
        <f t="shared" si="2"/>
        <v>J</v>
      </c>
      <c r="G93" s="50"/>
      <c r="H93" s="50"/>
      <c r="I93" s="50"/>
    </row>
    <row r="94" spans="1:9" ht="14.25" hidden="1">
      <c r="A94" s="53">
        <v>66</v>
      </c>
      <c r="B94" s="50"/>
      <c r="C94" s="51"/>
      <c r="D94" s="50"/>
      <c r="E94" s="52"/>
      <c r="F94" s="53" t="str">
        <f t="shared" si="2"/>
        <v>J</v>
      </c>
      <c r="G94" s="50"/>
      <c r="H94" s="50"/>
      <c r="I94" s="50"/>
    </row>
    <row r="95" spans="1:9" ht="14.25" hidden="1">
      <c r="A95" s="53">
        <v>67</v>
      </c>
      <c r="B95" s="50"/>
      <c r="C95" s="51"/>
      <c r="D95" s="50"/>
      <c r="E95" s="52"/>
      <c r="F95" s="53" t="str">
        <f t="shared" si="2"/>
        <v>J</v>
      </c>
      <c r="G95" s="50"/>
      <c r="H95" s="50"/>
      <c r="I95" s="50"/>
    </row>
    <row r="96" spans="1:9" ht="14.25" hidden="1">
      <c r="A96" s="53">
        <v>68</v>
      </c>
      <c r="B96" s="50"/>
      <c r="C96" s="51"/>
      <c r="D96" s="50"/>
      <c r="E96" s="52"/>
      <c r="F96" s="53" t="str">
        <f t="shared" si="2"/>
        <v>J</v>
      </c>
      <c r="G96" s="50"/>
      <c r="H96" s="50"/>
      <c r="I96" s="50"/>
    </row>
    <row r="97" spans="1:9" ht="14.25" hidden="1">
      <c r="A97" s="53">
        <v>69</v>
      </c>
      <c r="B97" s="50"/>
      <c r="C97" s="51"/>
      <c r="D97" s="50"/>
      <c r="E97" s="52"/>
      <c r="F97" s="53" t="str">
        <f t="shared" si="2"/>
        <v>J</v>
      </c>
      <c r="G97" s="50"/>
      <c r="H97" s="50"/>
      <c r="I97" s="50"/>
    </row>
    <row r="98" spans="1:9" ht="14.25" hidden="1">
      <c r="A98" s="53">
        <v>70</v>
      </c>
      <c r="B98" s="50"/>
      <c r="C98" s="51"/>
      <c r="D98" s="50"/>
      <c r="E98" s="52"/>
      <c r="F98" s="53" t="str">
        <f t="shared" si="2"/>
        <v>J</v>
      </c>
      <c r="G98" s="50"/>
      <c r="H98" s="50"/>
      <c r="I98" s="50"/>
    </row>
    <row r="99" spans="1:9" ht="14.25" hidden="1">
      <c r="A99" s="53">
        <v>71</v>
      </c>
      <c r="B99" s="50"/>
      <c r="C99" s="51"/>
      <c r="D99" s="50"/>
      <c r="E99" s="52"/>
      <c r="F99" s="53" t="str">
        <f t="shared" si="2"/>
        <v>J</v>
      </c>
      <c r="G99" s="50"/>
      <c r="H99" s="50"/>
      <c r="I99" s="50"/>
    </row>
    <row r="100" spans="1:9" ht="14.25" hidden="1">
      <c r="A100" s="53">
        <v>72</v>
      </c>
      <c r="B100" s="50"/>
      <c r="C100" s="51"/>
      <c r="D100" s="50"/>
      <c r="E100" s="52"/>
      <c r="F100" s="53" t="str">
        <f t="shared" si="2"/>
        <v>J</v>
      </c>
      <c r="G100" s="50"/>
      <c r="H100" s="50"/>
      <c r="I100" s="50"/>
    </row>
    <row r="101" spans="1:9" ht="14.25" hidden="1">
      <c r="A101" s="53">
        <v>73</v>
      </c>
      <c r="B101" s="50"/>
      <c r="C101" s="51"/>
      <c r="D101" s="50"/>
      <c r="E101" s="52"/>
      <c r="F101" s="53" t="str">
        <f t="shared" si="2"/>
        <v>J</v>
      </c>
      <c r="G101" s="50"/>
      <c r="H101" s="50"/>
      <c r="I101" s="50"/>
    </row>
    <row r="102" spans="1:9" ht="14.25" hidden="1">
      <c r="A102" s="53">
        <v>74</v>
      </c>
      <c r="B102" s="50"/>
      <c r="C102" s="51"/>
      <c r="D102" s="50"/>
      <c r="E102" s="52"/>
      <c r="F102" s="53" t="str">
        <f t="shared" si="2"/>
        <v>J</v>
      </c>
      <c r="G102" s="50"/>
      <c r="H102" s="50"/>
      <c r="I102" s="50"/>
    </row>
    <row r="103" spans="1:9" ht="14.25" hidden="1">
      <c r="A103" s="53">
        <v>75</v>
      </c>
      <c r="B103" s="50"/>
      <c r="C103" s="51"/>
      <c r="D103" s="50"/>
      <c r="E103" s="52"/>
      <c r="F103" s="53" t="str">
        <f t="shared" si="2"/>
        <v>J</v>
      </c>
      <c r="G103" s="50"/>
      <c r="H103" s="50"/>
      <c r="I103" s="50"/>
    </row>
    <row r="104" spans="1:9" ht="14.25" hidden="1">
      <c r="A104" s="53">
        <v>76</v>
      </c>
      <c r="B104" s="50"/>
      <c r="C104" s="51"/>
      <c r="D104" s="50"/>
      <c r="E104" s="52"/>
      <c r="F104" s="53" t="str">
        <f t="shared" si="2"/>
        <v>J</v>
      </c>
      <c r="G104" s="50"/>
      <c r="H104" s="50"/>
      <c r="I104" s="50"/>
    </row>
    <row r="105" spans="1:9" ht="14.25" hidden="1">
      <c r="A105" s="53">
        <v>77</v>
      </c>
      <c r="B105" s="50"/>
      <c r="C105" s="51"/>
      <c r="D105" s="50"/>
      <c r="E105" s="52"/>
      <c r="F105" s="53" t="str">
        <f t="shared" si="2"/>
        <v>J</v>
      </c>
      <c r="G105" s="50"/>
      <c r="H105" s="50"/>
      <c r="I105" s="50"/>
    </row>
    <row r="106" spans="1:9" ht="14.25" hidden="1">
      <c r="A106" s="53">
        <v>78</v>
      </c>
      <c r="B106" s="50"/>
      <c r="C106" s="51"/>
      <c r="D106" s="50"/>
      <c r="E106" s="52"/>
      <c r="F106" s="53" t="str">
        <f t="shared" si="2"/>
        <v>J</v>
      </c>
      <c r="G106" s="50"/>
      <c r="H106" s="50"/>
      <c r="I106" s="50"/>
    </row>
    <row r="107" spans="1:9" ht="14.25" hidden="1">
      <c r="A107" s="53">
        <v>79</v>
      </c>
      <c r="B107" s="50"/>
      <c r="C107" s="51"/>
      <c r="D107" s="50"/>
      <c r="E107" s="52"/>
      <c r="F107" s="53" t="str">
        <f t="shared" si="2"/>
        <v>J</v>
      </c>
      <c r="G107" s="50"/>
      <c r="H107" s="50"/>
      <c r="I107" s="50"/>
    </row>
    <row r="108" spans="1:9" ht="14.25" hidden="1">
      <c r="A108" s="53">
        <v>80</v>
      </c>
      <c r="B108" s="50"/>
      <c r="C108" s="51"/>
      <c r="D108" s="50"/>
      <c r="E108" s="52"/>
      <c r="F108" s="53" t="str">
        <f t="shared" si="2"/>
        <v>J</v>
      </c>
      <c r="G108" s="50"/>
      <c r="H108" s="50"/>
      <c r="I108" s="50"/>
    </row>
    <row r="109" spans="1:9" ht="14.25" hidden="1">
      <c r="A109" s="53">
        <v>81</v>
      </c>
      <c r="B109" s="50"/>
      <c r="C109" s="51"/>
      <c r="D109" s="50"/>
      <c r="E109" s="52"/>
      <c r="F109" s="53" t="str">
        <f t="shared" si="2"/>
        <v>J</v>
      </c>
      <c r="G109" s="50"/>
      <c r="H109" s="50"/>
      <c r="I109" s="50"/>
    </row>
    <row r="110" spans="1:9" ht="14.25" hidden="1">
      <c r="A110" s="53">
        <v>82</v>
      </c>
      <c r="B110" s="50"/>
      <c r="C110" s="51"/>
      <c r="D110" s="50"/>
      <c r="E110" s="52"/>
      <c r="F110" s="53" t="str">
        <f t="shared" si="2"/>
        <v>J</v>
      </c>
      <c r="G110" s="50"/>
      <c r="H110" s="50"/>
      <c r="I110" s="50"/>
    </row>
    <row r="111" spans="1:9" ht="14.25" hidden="1">
      <c r="A111" s="53">
        <v>83</v>
      </c>
      <c r="B111" s="50"/>
      <c r="C111" s="51"/>
      <c r="D111" s="50"/>
      <c r="E111" s="52"/>
      <c r="F111" s="53" t="str">
        <f t="shared" si="2"/>
        <v>J</v>
      </c>
      <c r="G111" s="50"/>
      <c r="H111" s="50"/>
      <c r="I111" s="50"/>
    </row>
    <row r="112" spans="1:9" ht="28.5" customHeight="1" hidden="1">
      <c r="A112" s="53">
        <v>84</v>
      </c>
      <c r="B112" s="50"/>
      <c r="C112" s="51"/>
      <c r="D112" s="50"/>
      <c r="E112" s="52"/>
      <c r="F112" s="53" t="str">
        <f t="shared" si="2"/>
        <v>J</v>
      </c>
      <c r="G112" s="50"/>
      <c r="H112" s="50"/>
      <c r="I112" s="50"/>
    </row>
    <row r="113" spans="1:9" ht="14.25" hidden="1">
      <c r="A113" s="53">
        <v>85</v>
      </c>
      <c r="B113" s="50"/>
      <c r="C113" s="51"/>
      <c r="D113" s="50"/>
      <c r="E113" s="52"/>
      <c r="F113" s="53" t="str">
        <f t="shared" si="2"/>
        <v>J</v>
      </c>
      <c r="G113" s="50"/>
      <c r="H113" s="50"/>
      <c r="I113" s="50"/>
    </row>
    <row r="114" spans="1:9" ht="14.25" hidden="1">
      <c r="A114" s="53">
        <v>86</v>
      </c>
      <c r="B114" s="50"/>
      <c r="C114" s="51"/>
      <c r="D114" s="50"/>
      <c r="E114" s="52"/>
      <c r="F114" s="53" t="str">
        <f aca="true" t="shared" si="3" ref="F114:F148">IF($E$1-$D114&lt;=4,"D1",IF($E$1-$D114&lt;=7,"D2",IF($E$1-$D114&lt;=9,"D3",IF($E$1-$D114&lt;=11,"D4",IF($E$1-$D114&lt;=13,"D5",IF($E$1-$D114&lt;=15,"D6",IF($E$1-$D114&lt;=17,"D7","J")))))))</f>
        <v>J</v>
      </c>
      <c r="G114" s="50"/>
      <c r="H114" s="50"/>
      <c r="I114" s="50"/>
    </row>
    <row r="115" spans="1:9" ht="14.25" hidden="1">
      <c r="A115" s="53">
        <v>87</v>
      </c>
      <c r="B115" s="50"/>
      <c r="C115" s="51"/>
      <c r="D115" s="50"/>
      <c r="E115" s="52"/>
      <c r="F115" s="53" t="str">
        <f t="shared" si="3"/>
        <v>J</v>
      </c>
      <c r="G115" s="50"/>
      <c r="H115" s="50"/>
      <c r="I115" s="50"/>
    </row>
    <row r="116" spans="1:9" ht="14.25" hidden="1">
      <c r="A116" s="53">
        <v>88</v>
      </c>
      <c r="B116" s="50"/>
      <c r="C116" s="51"/>
      <c r="D116" s="50"/>
      <c r="E116" s="52"/>
      <c r="F116" s="53" t="str">
        <f t="shared" si="3"/>
        <v>J</v>
      </c>
      <c r="G116" s="50"/>
      <c r="H116" s="50"/>
      <c r="I116" s="50"/>
    </row>
    <row r="117" spans="1:9" ht="14.25" hidden="1">
      <c r="A117" s="53">
        <v>89</v>
      </c>
      <c r="B117" s="50"/>
      <c r="C117" s="51"/>
      <c r="D117" s="50"/>
      <c r="E117" s="52"/>
      <c r="F117" s="53" t="str">
        <f t="shared" si="3"/>
        <v>J</v>
      </c>
      <c r="G117" s="50"/>
      <c r="H117" s="50"/>
      <c r="I117" s="50"/>
    </row>
    <row r="118" spans="1:9" ht="14.25" hidden="1">
      <c r="A118" s="53">
        <v>90</v>
      </c>
      <c r="B118" s="50"/>
      <c r="C118" s="51"/>
      <c r="D118" s="50"/>
      <c r="E118" s="52"/>
      <c r="F118" s="53" t="str">
        <f t="shared" si="3"/>
        <v>J</v>
      </c>
      <c r="G118" s="50"/>
      <c r="H118" s="50"/>
      <c r="I118" s="50"/>
    </row>
    <row r="119" spans="1:9" ht="14.25" hidden="1">
      <c r="A119" s="53">
        <v>91</v>
      </c>
      <c r="B119" s="50"/>
      <c r="C119" s="51"/>
      <c r="D119" s="50"/>
      <c r="E119" s="52"/>
      <c r="F119" s="53" t="str">
        <f t="shared" si="3"/>
        <v>J</v>
      </c>
      <c r="G119" s="50"/>
      <c r="H119" s="50"/>
      <c r="I119" s="50"/>
    </row>
    <row r="120" spans="1:9" ht="14.25" hidden="1">
      <c r="A120" s="53">
        <v>92</v>
      </c>
      <c r="B120" s="50"/>
      <c r="C120" s="51"/>
      <c r="D120" s="50"/>
      <c r="E120" s="52"/>
      <c r="F120" s="53" t="str">
        <f t="shared" si="3"/>
        <v>J</v>
      </c>
      <c r="G120" s="50"/>
      <c r="H120" s="50"/>
      <c r="I120" s="50"/>
    </row>
    <row r="121" spans="1:9" ht="14.25" hidden="1">
      <c r="A121" s="53">
        <v>93</v>
      </c>
      <c r="B121" s="50"/>
      <c r="C121" s="51"/>
      <c r="D121" s="50"/>
      <c r="E121" s="52"/>
      <c r="F121" s="53" t="str">
        <f t="shared" si="3"/>
        <v>J</v>
      </c>
      <c r="G121" s="50"/>
      <c r="H121" s="50"/>
      <c r="I121" s="50"/>
    </row>
    <row r="122" spans="1:9" ht="14.25" hidden="1">
      <c r="A122" s="53">
        <v>94</v>
      </c>
      <c r="B122" s="50"/>
      <c r="C122" s="51"/>
      <c r="D122" s="50"/>
      <c r="E122" s="52"/>
      <c r="F122" s="53" t="str">
        <f t="shared" si="3"/>
        <v>J</v>
      </c>
      <c r="G122" s="50"/>
      <c r="H122" s="50"/>
      <c r="I122" s="50"/>
    </row>
    <row r="123" spans="1:9" ht="14.25" hidden="1">
      <c r="A123" s="53">
        <v>95</v>
      </c>
      <c r="B123" s="50"/>
      <c r="C123" s="51"/>
      <c r="D123" s="50"/>
      <c r="E123" s="52"/>
      <c r="F123" s="53" t="str">
        <f t="shared" si="3"/>
        <v>J</v>
      </c>
      <c r="G123" s="50"/>
      <c r="H123" s="50"/>
      <c r="I123" s="50"/>
    </row>
    <row r="124" spans="1:9" ht="14.25" hidden="1">
      <c r="A124" s="53">
        <v>96</v>
      </c>
      <c r="B124" s="50"/>
      <c r="C124" s="51"/>
      <c r="D124" s="50"/>
      <c r="E124" s="52"/>
      <c r="F124" s="53" t="str">
        <f t="shared" si="3"/>
        <v>J</v>
      </c>
      <c r="G124" s="50"/>
      <c r="H124" s="50"/>
      <c r="I124" s="50"/>
    </row>
    <row r="125" spans="1:9" ht="14.25" hidden="1">
      <c r="A125" s="53">
        <v>97</v>
      </c>
      <c r="B125" s="50"/>
      <c r="C125" s="51"/>
      <c r="D125" s="50"/>
      <c r="E125" s="52"/>
      <c r="F125" s="53" t="str">
        <f t="shared" si="3"/>
        <v>J</v>
      </c>
      <c r="G125" s="50"/>
      <c r="H125" s="50"/>
      <c r="I125" s="50"/>
    </row>
    <row r="126" spans="1:9" ht="14.25" hidden="1">
      <c r="A126" s="53">
        <v>98</v>
      </c>
      <c r="B126" s="50"/>
      <c r="C126" s="51"/>
      <c r="D126" s="50"/>
      <c r="E126" s="52"/>
      <c r="F126" s="53" t="str">
        <f t="shared" si="3"/>
        <v>J</v>
      </c>
      <c r="G126" s="50"/>
      <c r="H126" s="50"/>
      <c r="I126" s="50"/>
    </row>
    <row r="127" spans="1:9" ht="28.5" customHeight="1" hidden="1">
      <c r="A127" s="53">
        <v>99</v>
      </c>
      <c r="B127" s="50"/>
      <c r="C127" s="51"/>
      <c r="D127" s="50"/>
      <c r="E127" s="52"/>
      <c r="F127" s="53" t="str">
        <f t="shared" si="3"/>
        <v>J</v>
      </c>
      <c r="G127" s="50"/>
      <c r="H127" s="50"/>
      <c r="I127" s="50"/>
    </row>
    <row r="128" spans="1:9" ht="14.25" hidden="1">
      <c r="A128" s="53">
        <v>100</v>
      </c>
      <c r="B128" s="50"/>
      <c r="C128" s="51"/>
      <c r="D128" s="50"/>
      <c r="E128" s="52"/>
      <c r="F128" s="53" t="str">
        <f t="shared" si="3"/>
        <v>J</v>
      </c>
      <c r="G128" s="50"/>
      <c r="H128" s="50"/>
      <c r="I128" s="50"/>
    </row>
    <row r="129" spans="1:9" ht="14.25" hidden="1">
      <c r="A129" s="53">
        <v>101</v>
      </c>
      <c r="B129" s="50"/>
      <c r="C129" s="51"/>
      <c r="D129" s="50"/>
      <c r="E129" s="52"/>
      <c r="F129" s="53" t="str">
        <f t="shared" si="3"/>
        <v>J</v>
      </c>
      <c r="G129" s="50"/>
      <c r="H129" s="50"/>
      <c r="I129" s="50"/>
    </row>
    <row r="130" spans="1:9" ht="14.25" hidden="1">
      <c r="A130" s="53">
        <v>102</v>
      </c>
      <c r="B130" s="50"/>
      <c r="C130" s="51"/>
      <c r="D130" s="50"/>
      <c r="E130" s="52"/>
      <c r="F130" s="53" t="str">
        <f t="shared" si="3"/>
        <v>J</v>
      </c>
      <c r="G130" s="50"/>
      <c r="H130" s="50"/>
      <c r="I130" s="50"/>
    </row>
    <row r="131" spans="1:9" ht="14.25" hidden="1">
      <c r="A131" s="53">
        <v>103</v>
      </c>
      <c r="B131" s="50"/>
      <c r="C131" s="51"/>
      <c r="D131" s="50"/>
      <c r="E131" s="52"/>
      <c r="F131" s="53" t="str">
        <f t="shared" si="3"/>
        <v>J</v>
      </c>
      <c r="G131" s="50"/>
      <c r="H131" s="50"/>
      <c r="I131" s="50"/>
    </row>
    <row r="132" spans="1:9" ht="14.25" hidden="1">
      <c r="A132" s="53">
        <v>104</v>
      </c>
      <c r="B132" s="50"/>
      <c r="C132" s="51"/>
      <c r="D132" s="50"/>
      <c r="E132" s="52"/>
      <c r="F132" s="53" t="str">
        <f t="shared" si="3"/>
        <v>J</v>
      </c>
      <c r="G132" s="50"/>
      <c r="H132" s="50"/>
      <c r="I132" s="50"/>
    </row>
    <row r="133" spans="1:9" ht="14.25" hidden="1">
      <c r="A133" s="53">
        <v>105</v>
      </c>
      <c r="B133" s="50"/>
      <c r="C133" s="51"/>
      <c r="D133" s="50"/>
      <c r="E133" s="52"/>
      <c r="F133" s="53" t="str">
        <f t="shared" si="3"/>
        <v>J</v>
      </c>
      <c r="G133" s="50"/>
      <c r="H133" s="50"/>
      <c r="I133" s="50"/>
    </row>
    <row r="134" spans="1:9" ht="14.25" hidden="1">
      <c r="A134" s="53">
        <v>106</v>
      </c>
      <c r="B134" s="50"/>
      <c r="C134" s="51"/>
      <c r="D134" s="50"/>
      <c r="E134" s="52"/>
      <c r="F134" s="53" t="str">
        <f t="shared" si="3"/>
        <v>J</v>
      </c>
      <c r="G134" s="50"/>
      <c r="H134" s="50"/>
      <c r="I134" s="50"/>
    </row>
    <row r="135" spans="1:9" ht="14.25" hidden="1">
      <c r="A135" s="53">
        <v>107</v>
      </c>
      <c r="B135" s="50"/>
      <c r="C135" s="51"/>
      <c r="D135" s="50"/>
      <c r="E135" s="52"/>
      <c r="F135" s="53" t="str">
        <f t="shared" si="3"/>
        <v>J</v>
      </c>
      <c r="G135" s="50"/>
      <c r="H135" s="50"/>
      <c r="I135" s="50"/>
    </row>
    <row r="136" spans="1:9" ht="14.25" hidden="1">
      <c r="A136" s="53">
        <v>108</v>
      </c>
      <c r="B136" s="50"/>
      <c r="C136" s="51"/>
      <c r="D136" s="50"/>
      <c r="E136" s="52"/>
      <c r="F136" s="53" t="str">
        <f t="shared" si="3"/>
        <v>J</v>
      </c>
      <c r="G136" s="50"/>
      <c r="H136" s="50"/>
      <c r="I136" s="50"/>
    </row>
    <row r="137" spans="1:9" ht="14.25" hidden="1">
      <c r="A137" s="53">
        <v>109</v>
      </c>
      <c r="B137" s="50"/>
      <c r="C137" s="51"/>
      <c r="D137" s="50"/>
      <c r="E137" s="52"/>
      <c r="F137" s="53" t="str">
        <f t="shared" si="3"/>
        <v>J</v>
      </c>
      <c r="G137" s="50"/>
      <c r="H137" s="50"/>
      <c r="I137" s="50"/>
    </row>
    <row r="138" spans="1:9" ht="14.25" hidden="1">
      <c r="A138" s="53">
        <v>110</v>
      </c>
      <c r="B138" s="50"/>
      <c r="C138" s="51"/>
      <c r="D138" s="50"/>
      <c r="E138" s="52"/>
      <c r="F138" s="53" t="str">
        <f t="shared" si="3"/>
        <v>J</v>
      </c>
      <c r="G138" s="50"/>
      <c r="H138" s="50"/>
      <c r="I138" s="50"/>
    </row>
    <row r="139" spans="1:9" ht="14.25" hidden="1">
      <c r="A139" s="53">
        <v>111</v>
      </c>
      <c r="B139" s="50"/>
      <c r="C139" s="51"/>
      <c r="D139" s="50"/>
      <c r="E139" s="52"/>
      <c r="F139" s="53" t="str">
        <f t="shared" si="3"/>
        <v>J</v>
      </c>
      <c r="G139" s="50"/>
      <c r="H139" s="50"/>
      <c r="I139" s="50"/>
    </row>
    <row r="140" spans="1:9" ht="14.25" hidden="1">
      <c r="A140" s="53">
        <v>112</v>
      </c>
      <c r="B140" s="50"/>
      <c r="C140" s="51"/>
      <c r="D140" s="50"/>
      <c r="E140" s="52"/>
      <c r="F140" s="53" t="str">
        <f t="shared" si="3"/>
        <v>J</v>
      </c>
      <c r="G140" s="50"/>
      <c r="H140" s="50"/>
      <c r="I140" s="50"/>
    </row>
    <row r="141" spans="1:9" ht="14.25" hidden="1">
      <c r="A141" s="53">
        <v>113</v>
      </c>
      <c r="B141" s="50"/>
      <c r="C141" s="51"/>
      <c r="D141" s="50"/>
      <c r="E141" s="52"/>
      <c r="F141" s="53" t="str">
        <f t="shared" si="3"/>
        <v>J</v>
      </c>
      <c r="G141" s="50"/>
      <c r="H141" s="50"/>
      <c r="I141" s="50"/>
    </row>
    <row r="142" spans="1:9" ht="14.25" hidden="1">
      <c r="A142" s="53">
        <v>114</v>
      </c>
      <c r="B142" s="50"/>
      <c r="C142" s="51"/>
      <c r="D142" s="50"/>
      <c r="E142" s="52"/>
      <c r="F142" s="53" t="str">
        <f t="shared" si="3"/>
        <v>J</v>
      </c>
      <c r="G142" s="50"/>
      <c r="H142" s="50"/>
      <c r="I142" s="50"/>
    </row>
    <row r="143" spans="1:9" ht="14.25" hidden="1">
      <c r="A143" s="53">
        <v>115</v>
      </c>
      <c r="B143" s="50"/>
      <c r="C143" s="51"/>
      <c r="D143" s="50"/>
      <c r="E143" s="52"/>
      <c r="F143" s="53" t="str">
        <f t="shared" si="3"/>
        <v>J</v>
      </c>
      <c r="G143" s="50"/>
      <c r="H143" s="50"/>
      <c r="I143" s="50"/>
    </row>
    <row r="144" spans="1:9" ht="14.25" hidden="1">
      <c r="A144" s="53">
        <v>116</v>
      </c>
      <c r="B144" s="50"/>
      <c r="C144" s="51"/>
      <c r="D144" s="50"/>
      <c r="E144" s="52"/>
      <c r="F144" s="53" t="str">
        <f t="shared" si="3"/>
        <v>J</v>
      </c>
      <c r="G144" s="50"/>
      <c r="H144" s="50"/>
      <c r="I144" s="50"/>
    </row>
    <row r="145" spans="1:9" ht="14.25" hidden="1">
      <c r="A145" s="53">
        <v>117</v>
      </c>
      <c r="B145" s="50"/>
      <c r="C145" s="51"/>
      <c r="D145" s="50"/>
      <c r="E145" s="52"/>
      <c r="F145" s="53" t="str">
        <f t="shared" si="3"/>
        <v>J</v>
      </c>
      <c r="G145" s="50"/>
      <c r="H145" s="50"/>
      <c r="I145" s="50"/>
    </row>
    <row r="146" spans="1:9" ht="14.25" hidden="1">
      <c r="A146" s="53">
        <v>118</v>
      </c>
      <c r="B146" s="50"/>
      <c r="C146" s="51"/>
      <c r="D146" s="50"/>
      <c r="E146" s="52"/>
      <c r="F146" s="53" t="str">
        <f t="shared" si="3"/>
        <v>J</v>
      </c>
      <c r="G146" s="50"/>
      <c r="H146" s="50"/>
      <c r="I146" s="50"/>
    </row>
    <row r="147" spans="1:9" ht="14.25" hidden="1">
      <c r="A147" s="53">
        <v>119</v>
      </c>
      <c r="B147" s="50"/>
      <c r="C147" s="51"/>
      <c r="D147" s="50"/>
      <c r="E147" s="52"/>
      <c r="F147" s="53" t="str">
        <f t="shared" si="3"/>
        <v>J</v>
      </c>
      <c r="G147" s="50"/>
      <c r="H147" s="50"/>
      <c r="I147" s="50"/>
    </row>
    <row r="148" spans="1:9" ht="14.25" hidden="1">
      <c r="A148" s="53">
        <v>120</v>
      </c>
      <c r="B148" s="50"/>
      <c r="C148" s="51"/>
      <c r="D148" s="50"/>
      <c r="E148" s="52"/>
      <c r="F148" s="53" t="str">
        <f t="shared" si="3"/>
        <v>J</v>
      </c>
      <c r="G148" s="50"/>
      <c r="H148" s="50"/>
      <c r="I148" s="50"/>
    </row>
    <row r="150" spans="3:6" ht="16.5">
      <c r="C150" s="6" t="s">
        <v>267</v>
      </c>
      <c r="D150" s="17"/>
      <c r="E150" s="12"/>
      <c r="F150" s="3"/>
    </row>
    <row r="151" spans="3:6" ht="16.5">
      <c r="C151" s="6" t="s">
        <v>266</v>
      </c>
      <c r="D151" s="17"/>
      <c r="E151" s="12"/>
      <c r="F151" s="3"/>
    </row>
    <row r="152" ht="20.25">
      <c r="B152" s="105"/>
    </row>
    <row r="153" ht="20.25">
      <c r="B153" s="106"/>
    </row>
  </sheetData>
  <sheetProtection/>
  <mergeCells count="1"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3">
      <selection activeCell="A7" sqref="A7:IV7"/>
    </sheetView>
  </sheetViews>
  <sheetFormatPr defaultColWidth="8.8515625" defaultRowHeight="12.75"/>
  <cols>
    <col min="1" max="1" width="4.8515625" style="32" customWidth="1"/>
    <col min="2" max="2" width="6.28125" style="32" customWidth="1"/>
    <col min="3" max="3" width="20.28125" style="35" customWidth="1"/>
    <col min="4" max="4" width="9.7109375" style="32" customWidth="1"/>
    <col min="5" max="5" width="21.00390625" style="34" customWidth="1"/>
    <col min="6" max="6" width="10.28125" style="32" customWidth="1"/>
    <col min="7" max="7" width="6.8515625" style="32" hidden="1" customWidth="1"/>
    <col min="8" max="8" width="11.28125" style="32" hidden="1" customWidth="1"/>
    <col min="9" max="9" width="8.8515625" style="32" customWidth="1"/>
    <col min="10" max="16384" width="8.8515625" style="35" customWidth="1"/>
  </cols>
  <sheetData>
    <row r="1" spans="4:5" ht="1.5" customHeight="1" hidden="1">
      <c r="D1" s="32" t="s">
        <v>192</v>
      </c>
      <c r="E1" s="34">
        <v>2016</v>
      </c>
    </row>
    <row r="2" ht="12.75" hidden="1"/>
    <row r="3" spans="1:9" ht="28.5" customHeight="1" thickBot="1">
      <c r="A3" s="125" t="s">
        <v>261</v>
      </c>
      <c r="B3" s="126"/>
      <c r="C3" s="126"/>
      <c r="D3" s="126"/>
      <c r="E3" s="126"/>
      <c r="F3" s="126"/>
      <c r="G3" s="126"/>
      <c r="H3" s="126"/>
      <c r="I3" s="127"/>
    </row>
    <row r="4" spans="1:6" ht="23.25" customHeight="1">
      <c r="A4" s="36" t="s">
        <v>193</v>
      </c>
      <c r="B4" s="36"/>
      <c r="C4" s="36"/>
      <c r="D4" s="36"/>
      <c r="F4" s="32" t="s">
        <v>263</v>
      </c>
    </row>
    <row r="5" spans="1:4" ht="0.75" customHeight="1" thickBot="1">
      <c r="A5" s="38"/>
      <c r="B5" s="84"/>
      <c r="C5" s="38"/>
      <c r="D5" s="38"/>
    </row>
    <row r="6" spans="1:9" ht="25.5">
      <c r="A6" s="41" t="s">
        <v>0</v>
      </c>
      <c r="B6" s="85" t="s">
        <v>230</v>
      </c>
      <c r="C6" s="86" t="s">
        <v>1</v>
      </c>
      <c r="D6" s="42" t="s">
        <v>2</v>
      </c>
      <c r="E6" s="44" t="s">
        <v>3</v>
      </c>
      <c r="F6" s="45" t="s">
        <v>8</v>
      </c>
      <c r="G6" s="87" t="s">
        <v>138</v>
      </c>
      <c r="H6" s="47" t="s">
        <v>4</v>
      </c>
      <c r="I6" s="88" t="s">
        <v>231</v>
      </c>
    </row>
    <row r="7" spans="1:9" s="179" customFormat="1" ht="12.75">
      <c r="A7" s="174">
        <v>1</v>
      </c>
      <c r="B7" s="222">
        <v>44</v>
      </c>
      <c r="C7" s="221" t="s">
        <v>232</v>
      </c>
      <c r="D7" s="175">
        <v>2009</v>
      </c>
      <c r="E7" s="177" t="s">
        <v>16</v>
      </c>
      <c r="F7" s="175" t="str">
        <f aca="true" t="shared" si="0" ref="F7:F13">IF($E$1-$D7&lt;=4,"CH1",IF($E$1-$D7&lt;=7,"CH2",IF($E$1-$D7&lt;=9,"CH3",IF($E$1-$D7&lt;=11,"CH4",IF($E$1-$D7&lt;=13,"CH5",IF($E$1-$D7&lt;=15,"CH6",IF($E$1-$D7&lt;=17,"CH7","J")))))))</f>
        <v>CH2</v>
      </c>
      <c r="G7" s="175"/>
      <c r="H7" s="223"/>
      <c r="I7" s="224">
        <v>0.008333333333333333</v>
      </c>
    </row>
    <row r="8" spans="1:9" s="191" customFormat="1" ht="12.75">
      <c r="A8" s="186">
        <v>2</v>
      </c>
      <c r="B8" s="211">
        <v>40</v>
      </c>
      <c r="C8" s="212" t="s">
        <v>233</v>
      </c>
      <c r="D8" s="187">
        <v>2010</v>
      </c>
      <c r="E8" s="189" t="s">
        <v>13</v>
      </c>
      <c r="F8" s="187" t="str">
        <f t="shared" si="0"/>
        <v>CH2</v>
      </c>
      <c r="G8" s="187"/>
      <c r="H8" s="213"/>
      <c r="I8" s="190">
        <v>0.009027777777777779</v>
      </c>
    </row>
    <row r="9" spans="1:9" s="203" customFormat="1" ht="12.75">
      <c r="A9" s="198">
        <v>3</v>
      </c>
      <c r="B9" s="210">
        <v>19</v>
      </c>
      <c r="C9" s="209" t="s">
        <v>234</v>
      </c>
      <c r="D9" s="199">
        <v>2009</v>
      </c>
      <c r="E9" s="201" t="s">
        <v>235</v>
      </c>
      <c r="F9" s="199" t="str">
        <f t="shared" si="0"/>
        <v>CH2</v>
      </c>
      <c r="G9" s="199"/>
      <c r="H9" s="199"/>
      <c r="I9" s="202">
        <v>0.009722222222222222</v>
      </c>
    </row>
    <row r="10" spans="1:9" ht="12.75">
      <c r="A10" s="49">
        <v>4</v>
      </c>
      <c r="B10" s="89">
        <v>18</v>
      </c>
      <c r="C10" s="90" t="s">
        <v>236</v>
      </c>
      <c r="D10" s="50">
        <v>2010</v>
      </c>
      <c r="E10" s="52" t="s">
        <v>235</v>
      </c>
      <c r="F10" s="53" t="str">
        <f t="shared" si="0"/>
        <v>CH2</v>
      </c>
      <c r="G10" s="50"/>
      <c r="H10" s="50"/>
      <c r="I10" s="72">
        <v>0.010416666666666666</v>
      </c>
    </row>
    <row r="11" spans="1:9" ht="12.75">
      <c r="A11" s="49">
        <v>5</v>
      </c>
      <c r="B11" s="91">
        <v>6</v>
      </c>
      <c r="C11" s="92" t="s">
        <v>237</v>
      </c>
      <c r="D11" s="53">
        <v>2010</v>
      </c>
      <c r="E11" s="73" t="s">
        <v>238</v>
      </c>
      <c r="F11" s="53" t="str">
        <f t="shared" si="0"/>
        <v>CH2</v>
      </c>
      <c r="G11" s="53"/>
      <c r="H11" s="53"/>
      <c r="I11" s="74">
        <v>0.011111111111111112</v>
      </c>
    </row>
    <row r="12" spans="1:9" ht="12.75">
      <c r="A12" s="49">
        <v>6</v>
      </c>
      <c r="B12" s="89">
        <v>25</v>
      </c>
      <c r="C12" s="90" t="s">
        <v>239</v>
      </c>
      <c r="D12" s="50">
        <v>2010</v>
      </c>
      <c r="E12" s="52" t="s">
        <v>26</v>
      </c>
      <c r="F12" s="53" t="str">
        <f t="shared" si="0"/>
        <v>CH2</v>
      </c>
      <c r="G12" s="50"/>
      <c r="H12" s="50"/>
      <c r="I12" s="72">
        <v>0.012499999999999999</v>
      </c>
    </row>
    <row r="13" spans="1:9" ht="13.5" thickBot="1">
      <c r="A13" s="81">
        <v>7</v>
      </c>
      <c r="B13" s="93">
        <v>45</v>
      </c>
      <c r="C13" s="94" t="s">
        <v>240</v>
      </c>
      <c r="D13" s="95">
        <v>2011</v>
      </c>
      <c r="E13" s="96" t="s">
        <v>15</v>
      </c>
      <c r="F13" s="82" t="str">
        <f t="shared" si="0"/>
        <v>CH2</v>
      </c>
      <c r="G13" s="95"/>
      <c r="H13" s="95"/>
      <c r="I13" s="80">
        <v>0.013194444444444444</v>
      </c>
    </row>
    <row r="14" spans="1:9" ht="13.5" thickBot="1">
      <c r="A14" s="60"/>
      <c r="B14" s="97"/>
      <c r="C14" s="98"/>
      <c r="D14" s="97"/>
      <c r="E14" s="99"/>
      <c r="F14" s="100"/>
      <c r="G14" s="97"/>
      <c r="H14" s="97"/>
      <c r="I14" s="77"/>
    </row>
    <row r="15" spans="1:9" ht="25.5">
      <c r="A15" s="65" t="s">
        <v>0</v>
      </c>
      <c r="B15" s="66" t="s">
        <v>230</v>
      </c>
      <c r="C15" s="101" t="s">
        <v>1</v>
      </c>
      <c r="D15" s="66" t="s">
        <v>2</v>
      </c>
      <c r="E15" s="68" t="s">
        <v>3</v>
      </c>
      <c r="F15" s="69" t="s">
        <v>8</v>
      </c>
      <c r="G15" s="102" t="s">
        <v>138</v>
      </c>
      <c r="H15" s="71" t="s">
        <v>4</v>
      </c>
      <c r="I15" s="79" t="s">
        <v>231</v>
      </c>
    </row>
    <row r="16" spans="1:9" s="179" customFormat="1" ht="12.75">
      <c r="A16" s="174">
        <v>1</v>
      </c>
      <c r="B16" s="175">
        <v>20</v>
      </c>
      <c r="C16" s="221" t="s">
        <v>241</v>
      </c>
      <c r="D16" s="175">
        <v>2007</v>
      </c>
      <c r="E16" s="177" t="s">
        <v>235</v>
      </c>
      <c r="F16" s="175" t="str">
        <f>IF($E$1-$D16&lt;=4,"CH1",IF($E$1-$D16&lt;=7,"CH2",IF($E$1-$D16&lt;=9,"CH3",IF($E$1-$D16&lt;=11,"CH4",IF($E$1-$D16&lt;=13,"CH5",IF($E$1-$D16&lt;=15,"CH6",IF($E$1-$D16&lt;=17,"CH7","J")))))))</f>
        <v>CH3</v>
      </c>
      <c r="G16" s="175"/>
      <c r="H16" s="175"/>
      <c r="I16" s="180">
        <v>0.016666666666666666</v>
      </c>
    </row>
    <row r="17" spans="1:9" s="191" customFormat="1" ht="12.75">
      <c r="A17" s="186">
        <v>2</v>
      </c>
      <c r="B17" s="187">
        <v>50</v>
      </c>
      <c r="C17" s="212" t="s">
        <v>242</v>
      </c>
      <c r="D17" s="187">
        <v>2007</v>
      </c>
      <c r="E17" s="189" t="s">
        <v>16</v>
      </c>
      <c r="F17" s="187" t="str">
        <f>IF($E$1-$D17&lt;=4,"CH1",IF($E$1-$D17&lt;=7,"CH2",IF($E$1-$D17&lt;=9,"CH3",IF($E$1-$D17&lt;=11,"CH4",IF($E$1-$D17&lt;=13,"CH5",IF($E$1-$D17&lt;=15,"CH6",IF($E$1-$D17&lt;=17,"CH7","J")))))))</f>
        <v>CH3</v>
      </c>
      <c r="G17" s="187"/>
      <c r="H17" s="187"/>
      <c r="I17" s="190">
        <v>0.018055555555555557</v>
      </c>
    </row>
    <row r="18" spans="1:9" s="203" customFormat="1" ht="12.75">
      <c r="A18" s="198">
        <v>3</v>
      </c>
      <c r="B18" s="199">
        <v>41</v>
      </c>
      <c r="C18" s="209" t="s">
        <v>243</v>
      </c>
      <c r="D18" s="199">
        <v>2007</v>
      </c>
      <c r="E18" s="201" t="s">
        <v>16</v>
      </c>
      <c r="F18" s="199" t="str">
        <f>IF($E$1-$D18&lt;=4,"CH1",IF($E$1-$D18&lt;=7,"CH2",IF($E$1-$D18&lt;=9,"CH3",IF($E$1-$D18&lt;=11,"CH4",IF($E$1-$D18&lt;=13,"CH5",IF($E$1-$D18&lt;=15,"CH6",IF($E$1-$D18&lt;=17,"CH7","J")))))))</f>
        <v>CH3</v>
      </c>
      <c r="G18" s="199"/>
      <c r="H18" s="199"/>
      <c r="I18" s="202">
        <v>0.01875</v>
      </c>
    </row>
    <row r="19" spans="1:9" ht="12.75">
      <c r="A19" s="49">
        <v>4</v>
      </c>
      <c r="B19" s="50">
        <v>37</v>
      </c>
      <c r="C19" s="90" t="s">
        <v>244</v>
      </c>
      <c r="D19" s="50">
        <v>2008</v>
      </c>
      <c r="E19" s="52" t="s">
        <v>16</v>
      </c>
      <c r="F19" s="53" t="str">
        <f>IF($E$1-$D19&lt;=4,"CH1",IF($E$1-$D19&lt;=7,"CH2",IF($E$1-$D19&lt;=9,"CH3",IF($E$1-$D19&lt;=11,"CH4",IF($E$1-$D19&lt;=13,"CH5",IF($E$1-$D19&lt;=15,"CH6",IF($E$1-$D19&lt;=17,"CH7","J")))))))</f>
        <v>CH3</v>
      </c>
      <c r="G19" s="50"/>
      <c r="H19" s="50"/>
      <c r="I19" s="72">
        <v>0.02013888888888889</v>
      </c>
    </row>
    <row r="20" spans="1:9" ht="13.5" thickBot="1">
      <c r="A20" s="55">
        <v>5</v>
      </c>
      <c r="B20" s="56">
        <v>26</v>
      </c>
      <c r="C20" s="103" t="s">
        <v>245</v>
      </c>
      <c r="D20" s="56">
        <v>2007</v>
      </c>
      <c r="E20" s="58" t="s">
        <v>26</v>
      </c>
      <c r="F20" s="59" t="str">
        <f>IF($E$1-$D20&lt;=4,"CH1",IF($E$1-$D20&lt;=7,"CH2",IF($E$1-$D20&lt;=9,"CH3",IF($E$1-$D20&lt;=11,"CH4",IF($E$1-$D20&lt;=13,"CH5",IF($E$1-$D20&lt;=15,"CH6",IF($E$1-$D20&lt;=17,"CH7","J")))))))</f>
        <v>CH3</v>
      </c>
      <c r="G20" s="56"/>
      <c r="H20" s="56"/>
      <c r="I20" s="54">
        <v>0.020833333333333332</v>
      </c>
    </row>
    <row r="21" spans="1:9" ht="13.5" thickBot="1">
      <c r="A21" s="60"/>
      <c r="B21" s="61"/>
      <c r="C21" s="104"/>
      <c r="D21" s="61"/>
      <c r="E21" s="63"/>
      <c r="F21" s="60"/>
      <c r="G21" s="61"/>
      <c r="H21" s="61"/>
      <c r="I21" s="77"/>
    </row>
    <row r="22" spans="1:9" ht="25.5">
      <c r="A22" s="65" t="s">
        <v>0</v>
      </c>
      <c r="B22" s="66" t="s">
        <v>230</v>
      </c>
      <c r="C22" s="101" t="s">
        <v>1</v>
      </c>
      <c r="D22" s="66" t="s">
        <v>2</v>
      </c>
      <c r="E22" s="68" t="s">
        <v>3</v>
      </c>
      <c r="F22" s="69" t="s">
        <v>8</v>
      </c>
      <c r="G22" s="102" t="s">
        <v>138</v>
      </c>
      <c r="H22" s="71" t="s">
        <v>4</v>
      </c>
      <c r="I22" s="79" t="s">
        <v>231</v>
      </c>
    </row>
    <row r="23" spans="1:9" s="179" customFormat="1" ht="12.75">
      <c r="A23" s="174">
        <v>1</v>
      </c>
      <c r="B23" s="175">
        <v>36</v>
      </c>
      <c r="C23" s="221" t="s">
        <v>246</v>
      </c>
      <c r="D23" s="175">
        <v>2006</v>
      </c>
      <c r="E23" s="177" t="s">
        <v>16</v>
      </c>
      <c r="F23" s="175" t="str">
        <f aca="true" t="shared" si="1" ref="F23:F28">IF($E$1-$D23&lt;=4,"CH1",IF($E$1-$D23&lt;=7,"CH2",IF($E$1-$D23&lt;=9,"CH3",IF($E$1-$D23&lt;=11,"CH4",IF($E$1-$D23&lt;=13,"CH5",IF($E$1-$D23&lt;=15,"CH6",IF($E$1-$D23&lt;=17,"CH7","J")))))))</f>
        <v>CH4</v>
      </c>
      <c r="G23" s="175"/>
      <c r="H23" s="175"/>
      <c r="I23" s="180">
        <v>0.034027777777777775</v>
      </c>
    </row>
    <row r="24" spans="1:9" s="191" customFormat="1" ht="12.75">
      <c r="A24" s="186">
        <v>2</v>
      </c>
      <c r="B24" s="187">
        <v>4</v>
      </c>
      <c r="C24" s="212" t="s">
        <v>247</v>
      </c>
      <c r="D24" s="187">
        <v>2005</v>
      </c>
      <c r="E24" s="189" t="s">
        <v>248</v>
      </c>
      <c r="F24" s="187" t="str">
        <f t="shared" si="1"/>
        <v>CH4</v>
      </c>
      <c r="G24" s="187"/>
      <c r="H24" s="187"/>
      <c r="I24" s="190">
        <v>0.034722222222222224</v>
      </c>
    </row>
    <row r="25" spans="1:9" s="203" customFormat="1" ht="12.75">
      <c r="A25" s="198">
        <v>3</v>
      </c>
      <c r="B25" s="199">
        <v>47</v>
      </c>
      <c r="C25" s="209" t="s">
        <v>249</v>
      </c>
      <c r="D25" s="199">
        <v>2005</v>
      </c>
      <c r="E25" s="201" t="s">
        <v>16</v>
      </c>
      <c r="F25" s="199" t="str">
        <f t="shared" si="1"/>
        <v>CH4</v>
      </c>
      <c r="G25" s="199"/>
      <c r="H25" s="199"/>
      <c r="I25" s="202">
        <v>0.036111111111111115</v>
      </c>
    </row>
    <row r="26" spans="1:9" ht="12.75">
      <c r="A26" s="49">
        <v>4</v>
      </c>
      <c r="B26" s="50">
        <v>59</v>
      </c>
      <c r="C26" s="90" t="s">
        <v>250</v>
      </c>
      <c r="D26" s="50">
        <v>2006</v>
      </c>
      <c r="E26" s="52" t="s">
        <v>15</v>
      </c>
      <c r="F26" s="53" t="str">
        <f t="shared" si="1"/>
        <v>CH4</v>
      </c>
      <c r="G26" s="50"/>
      <c r="H26" s="50"/>
      <c r="I26" s="72">
        <v>0.03680555555555556</v>
      </c>
    </row>
    <row r="27" spans="1:9" ht="12.75">
      <c r="A27" s="49">
        <v>5</v>
      </c>
      <c r="B27" s="50">
        <v>27</v>
      </c>
      <c r="C27" s="90" t="s">
        <v>251</v>
      </c>
      <c r="D27" s="50">
        <v>2006</v>
      </c>
      <c r="E27" s="52" t="s">
        <v>26</v>
      </c>
      <c r="F27" s="53" t="str">
        <f t="shared" si="1"/>
        <v>CH4</v>
      </c>
      <c r="G27" s="50"/>
      <c r="H27" s="50"/>
      <c r="I27" s="72">
        <v>0.0375</v>
      </c>
    </row>
    <row r="28" spans="1:9" ht="13.5" thickBot="1">
      <c r="A28" s="55">
        <v>6</v>
      </c>
      <c r="B28" s="56">
        <v>46</v>
      </c>
      <c r="C28" s="103" t="s">
        <v>252</v>
      </c>
      <c r="D28" s="56">
        <v>2006</v>
      </c>
      <c r="E28" s="58" t="s">
        <v>15</v>
      </c>
      <c r="F28" s="59" t="str">
        <f t="shared" si="1"/>
        <v>CH4</v>
      </c>
      <c r="G28" s="56"/>
      <c r="H28" s="56"/>
      <c r="I28" s="54">
        <v>0.04513888888888889</v>
      </c>
    </row>
    <row r="29" spans="1:9" ht="13.5" thickBot="1">
      <c r="A29" s="60"/>
      <c r="B29" s="61"/>
      <c r="C29" s="104"/>
      <c r="D29" s="61"/>
      <c r="E29" s="63"/>
      <c r="F29" s="60"/>
      <c r="G29" s="61"/>
      <c r="H29" s="61"/>
      <c r="I29" s="77"/>
    </row>
    <row r="30" spans="1:9" ht="25.5">
      <c r="A30" s="65" t="s">
        <v>0</v>
      </c>
      <c r="B30" s="66" t="s">
        <v>230</v>
      </c>
      <c r="C30" s="101" t="s">
        <v>1</v>
      </c>
      <c r="D30" s="66" t="s">
        <v>2</v>
      </c>
      <c r="E30" s="68" t="s">
        <v>3</v>
      </c>
      <c r="F30" s="69" t="s">
        <v>8</v>
      </c>
      <c r="G30" s="102" t="s">
        <v>138</v>
      </c>
      <c r="H30" s="71" t="s">
        <v>4</v>
      </c>
      <c r="I30" s="79" t="s">
        <v>231</v>
      </c>
    </row>
    <row r="31" spans="1:9" s="179" customFormat="1" ht="12.75">
      <c r="A31" s="174">
        <v>1</v>
      </c>
      <c r="B31" s="175">
        <v>54</v>
      </c>
      <c r="C31" s="221" t="s">
        <v>253</v>
      </c>
      <c r="D31" s="175">
        <v>2003</v>
      </c>
      <c r="E31" s="177" t="s">
        <v>254</v>
      </c>
      <c r="F31" s="175" t="str">
        <f>IF($E$1-$D31&lt;=4,"CH1",IF($E$1-$D31&lt;=7,"CH2",IF($E$1-$D31&lt;=9,"CH3",IF($E$1-$D31&lt;=11,"CH4",IF($E$1-$D31&lt;=13,"CH5",IF($E$1-$D31&lt;=15,"CH6",IF($E$1-$D31&lt;=17,"CH7","J")))))))</f>
        <v>CH5</v>
      </c>
      <c r="G31" s="175"/>
      <c r="H31" s="175"/>
      <c r="I31" s="180">
        <v>0.06874999999999999</v>
      </c>
    </row>
    <row r="32" spans="1:9" s="191" customFormat="1" ht="13.5" thickBot="1">
      <c r="A32" s="192">
        <v>2</v>
      </c>
      <c r="B32" s="193">
        <v>29</v>
      </c>
      <c r="C32" s="214" t="s">
        <v>255</v>
      </c>
      <c r="D32" s="193">
        <v>2003</v>
      </c>
      <c r="E32" s="195" t="s">
        <v>26</v>
      </c>
      <c r="F32" s="193" t="str">
        <f>IF($E$1-$D32&lt;=4,"CH1",IF($E$1-$D32&lt;=7,"CH2",IF($E$1-$D32&lt;=9,"CH3",IF($E$1-$D32&lt;=11,"CH4",IF($E$1-$D32&lt;=13,"CH5",IF($E$1-$D32&lt;=15,"CH6",IF($E$1-$D32&lt;=17,"CH7","J")))))))</f>
        <v>CH5</v>
      </c>
      <c r="G32" s="193"/>
      <c r="H32" s="193"/>
      <c r="I32" s="215">
        <v>0.07013888888888889</v>
      </c>
    </row>
    <row r="33" spans="1:9" ht="13.5" thickBot="1">
      <c r="A33" s="128"/>
      <c r="B33" s="129"/>
      <c r="C33" s="130"/>
      <c r="D33" s="129"/>
      <c r="E33" s="131"/>
      <c r="F33" s="128"/>
      <c r="G33" s="129"/>
      <c r="H33" s="129"/>
      <c r="I33" s="132"/>
    </row>
    <row r="34" spans="1:9" ht="25.5">
      <c r="A34" s="65" t="s">
        <v>0</v>
      </c>
      <c r="B34" s="66" t="s">
        <v>230</v>
      </c>
      <c r="C34" s="101" t="s">
        <v>1</v>
      </c>
      <c r="D34" s="66" t="s">
        <v>2</v>
      </c>
      <c r="E34" s="68" t="s">
        <v>3</v>
      </c>
      <c r="F34" s="69" t="s">
        <v>8</v>
      </c>
      <c r="G34" s="102" t="s">
        <v>138</v>
      </c>
      <c r="H34" s="71" t="s">
        <v>4</v>
      </c>
      <c r="I34" s="79" t="s">
        <v>231</v>
      </c>
    </row>
    <row r="35" spans="1:9" s="179" customFormat="1" ht="12.75">
      <c r="A35" s="174">
        <v>1</v>
      </c>
      <c r="B35" s="175">
        <v>53</v>
      </c>
      <c r="C35" s="221" t="s">
        <v>256</v>
      </c>
      <c r="D35" s="175">
        <v>2001</v>
      </c>
      <c r="E35" s="177" t="s">
        <v>218</v>
      </c>
      <c r="F35" s="175" t="str">
        <f>IF($E$1-$D35&lt;=4,"CH1",IF($E$1-$D35&lt;=7,"CH2",IF($E$1-$D35&lt;=9,"CH3",IF($E$1-$D35&lt;=11,"CH4",IF($E$1-$D35&lt;=13,"CH5",IF($E$1-$D35&lt;=15,"CH6",IF($E$1-$D35&lt;=17,"CH7","J")))))))</f>
        <v>CH6</v>
      </c>
      <c r="G35" s="175"/>
      <c r="H35" s="175"/>
      <c r="I35" s="180">
        <v>0.125</v>
      </c>
    </row>
    <row r="36" spans="1:9" s="191" customFormat="1" ht="12.75">
      <c r="A36" s="186">
        <v>2</v>
      </c>
      <c r="B36" s="187">
        <v>24</v>
      </c>
      <c r="C36" s="212" t="s">
        <v>257</v>
      </c>
      <c r="D36" s="187">
        <v>2002</v>
      </c>
      <c r="E36" s="189" t="s">
        <v>26</v>
      </c>
      <c r="F36" s="187" t="str">
        <f>IF($E$1-$D36&lt;=4,"CH1",IF($E$1-$D36&lt;=7,"CH2",IF($E$1-$D36&lt;=9,"CH3",IF($E$1-$D36&lt;=11,"CH4",IF($E$1-$D36&lt;=13,"CH5",IF($E$1-$D36&lt;=15,"CH6",IF($E$1-$D36&lt;=17,"CH7","J")))))))</f>
        <v>CH6</v>
      </c>
      <c r="G36" s="187"/>
      <c r="H36" s="187"/>
      <c r="I36" s="190">
        <v>0.13194444444444445</v>
      </c>
    </row>
    <row r="37" spans="1:9" s="203" customFormat="1" ht="13.5" thickBot="1">
      <c r="A37" s="204">
        <v>3</v>
      </c>
      <c r="B37" s="205">
        <v>56</v>
      </c>
      <c r="C37" s="206" t="s">
        <v>258</v>
      </c>
      <c r="D37" s="205">
        <v>2002</v>
      </c>
      <c r="E37" s="207" t="s">
        <v>15</v>
      </c>
      <c r="F37" s="205" t="str">
        <f>IF($E$1-$D37&lt;=4,"CH1",IF($E$1-$D37&lt;=7,"CH2",IF($E$1-$D37&lt;=9,"CH3",IF($E$1-$D37&lt;=11,"CH4",IF($E$1-$D37&lt;=13,"CH5",IF($E$1-$D37&lt;=15,"CH6",IF($E$1-$D37&lt;=17,"CH7","J")))))))</f>
        <v>CH6</v>
      </c>
      <c r="G37" s="205"/>
      <c r="H37" s="205"/>
      <c r="I37" s="208" t="s">
        <v>259</v>
      </c>
    </row>
    <row r="38" spans="1:9" ht="13.5" thickBot="1">
      <c r="A38" s="60"/>
      <c r="B38" s="61"/>
      <c r="C38" s="104"/>
      <c r="D38" s="61"/>
      <c r="E38" s="63"/>
      <c r="F38" s="60"/>
      <c r="G38" s="61"/>
      <c r="H38" s="61"/>
      <c r="I38" s="61"/>
    </row>
    <row r="39" spans="1:9" ht="25.5">
      <c r="A39" s="65" t="s">
        <v>0</v>
      </c>
      <c r="B39" s="66" t="s">
        <v>230</v>
      </c>
      <c r="C39" s="101" t="s">
        <v>1</v>
      </c>
      <c r="D39" s="66" t="s">
        <v>2</v>
      </c>
      <c r="E39" s="68" t="s">
        <v>3</v>
      </c>
      <c r="F39" s="69" t="s">
        <v>8</v>
      </c>
      <c r="G39" s="102" t="s">
        <v>138</v>
      </c>
      <c r="H39" s="71" t="s">
        <v>4</v>
      </c>
      <c r="I39" s="79" t="s">
        <v>231</v>
      </c>
    </row>
    <row r="40" spans="1:9" s="179" customFormat="1" ht="12.75">
      <c r="A40" s="174">
        <v>1</v>
      </c>
      <c r="B40" s="175">
        <v>31</v>
      </c>
      <c r="C40" s="221" t="s">
        <v>152</v>
      </c>
      <c r="D40" s="175">
        <v>1999</v>
      </c>
      <c r="E40" s="177" t="s">
        <v>26</v>
      </c>
      <c r="F40" s="175" t="str">
        <f>IF($E$1-$D40&lt;=4,"CH1",IF($E$1-$D40&lt;=7,"CH2",IF($E$1-$D40&lt;=9,"CH3",IF($E$1-$D40&lt;=11,"CH4",IF($E$1-$D40&lt;=13,"CH5",IF($E$1-$D40&lt;=15,"CH6",IF($E$1-$D40&lt;=17,"CH7","J")))))))</f>
        <v>CH7</v>
      </c>
      <c r="G40" s="175"/>
      <c r="H40" s="175"/>
      <c r="I40" s="180">
        <v>0.15277777777777776</v>
      </c>
    </row>
    <row r="41" spans="1:9" s="191" customFormat="1" ht="13.5" customHeight="1" thickBot="1">
      <c r="A41" s="216">
        <v>2</v>
      </c>
      <c r="B41" s="217">
        <v>30</v>
      </c>
      <c r="C41" s="218" t="s">
        <v>260</v>
      </c>
      <c r="D41" s="217">
        <v>2000</v>
      </c>
      <c r="E41" s="219" t="s">
        <v>26</v>
      </c>
      <c r="F41" s="217" t="str">
        <f>IF($E$1-$D41&lt;=4,"CH1",IF($E$1-$D41&lt;=7,"CH2",IF($E$1-$D41&lt;=9,"CH3",IF($E$1-$D41&lt;=11,"CH4",IF($E$1-$D41&lt;=13,"CH5",IF($E$1-$D41&lt;=15,"CH6",IF($E$1-$D41&lt;=17,"CH7","J")))))))</f>
        <v>CH7</v>
      </c>
      <c r="G41" s="217"/>
      <c r="H41" s="217"/>
      <c r="I41" s="220">
        <v>0.18194444444444444</v>
      </c>
    </row>
    <row r="42" spans="1:9" ht="12.75" hidden="1">
      <c r="A42" s="83">
        <v>26</v>
      </c>
      <c r="B42" s="69"/>
      <c r="C42" s="101"/>
      <c r="D42" s="69"/>
      <c r="E42" s="68"/>
      <c r="F42" s="83" t="str">
        <f aca="true" t="shared" si="2" ref="F42:F93">IF($E$1-$D42&lt;=4,"CH1",IF($E$1-$D42&lt;=7,"CH2",IF($E$1-$D42&lt;=9,"CH3",IF($E$1-$D42&lt;=11,"CH4",IF($E$1-$D42&lt;=13,"CH5",IF($E$1-$D42&lt;=15,"CH6",IF($E$1-$D42&lt;=17,"CH7","J")))))))</f>
        <v>J</v>
      </c>
      <c r="G42" s="69"/>
      <c r="H42" s="69"/>
      <c r="I42" s="69"/>
    </row>
    <row r="43" spans="1:9" ht="12.75" hidden="1">
      <c r="A43" s="53">
        <v>27</v>
      </c>
      <c r="B43" s="50"/>
      <c r="C43" s="90"/>
      <c r="D43" s="50"/>
      <c r="E43" s="52"/>
      <c r="F43" s="53" t="str">
        <f t="shared" si="2"/>
        <v>J</v>
      </c>
      <c r="G43" s="50"/>
      <c r="H43" s="50"/>
      <c r="I43" s="50"/>
    </row>
    <row r="44" spans="1:9" ht="12.75" hidden="1">
      <c r="A44" s="53">
        <v>28</v>
      </c>
      <c r="B44" s="50"/>
      <c r="C44" s="90"/>
      <c r="D44" s="50"/>
      <c r="E44" s="52"/>
      <c r="F44" s="53" t="str">
        <f t="shared" si="2"/>
        <v>J</v>
      </c>
      <c r="G44" s="50"/>
      <c r="H44" s="50"/>
      <c r="I44" s="50"/>
    </row>
    <row r="45" spans="1:9" ht="12.75" hidden="1">
      <c r="A45" s="53">
        <v>29</v>
      </c>
      <c r="B45" s="50"/>
      <c r="C45" s="90"/>
      <c r="D45" s="50"/>
      <c r="E45" s="52"/>
      <c r="F45" s="53" t="str">
        <f t="shared" si="2"/>
        <v>J</v>
      </c>
      <c r="G45" s="50"/>
      <c r="H45" s="50"/>
      <c r="I45" s="50"/>
    </row>
    <row r="46" spans="1:9" ht="12.75" hidden="1">
      <c r="A46" s="53">
        <v>30</v>
      </c>
      <c r="B46" s="50"/>
      <c r="C46" s="90"/>
      <c r="D46" s="50"/>
      <c r="E46" s="52"/>
      <c r="F46" s="53" t="str">
        <f t="shared" si="2"/>
        <v>J</v>
      </c>
      <c r="G46" s="50"/>
      <c r="H46" s="50"/>
      <c r="I46" s="50"/>
    </row>
    <row r="47" spans="1:9" ht="12.75" hidden="1">
      <c r="A47" s="53">
        <v>31</v>
      </c>
      <c r="B47" s="50"/>
      <c r="C47" s="90"/>
      <c r="D47" s="50"/>
      <c r="E47" s="52"/>
      <c r="F47" s="53" t="str">
        <f t="shared" si="2"/>
        <v>J</v>
      </c>
      <c r="G47" s="50"/>
      <c r="H47" s="50"/>
      <c r="I47" s="50"/>
    </row>
    <row r="48" spans="1:9" ht="4.5" customHeight="1" hidden="1">
      <c r="A48" s="53">
        <v>32</v>
      </c>
      <c r="B48" s="50"/>
      <c r="C48" s="90"/>
      <c r="D48" s="50"/>
      <c r="E48" s="52"/>
      <c r="F48" s="53" t="str">
        <f t="shared" si="2"/>
        <v>J</v>
      </c>
      <c r="G48" s="50"/>
      <c r="H48" s="50"/>
      <c r="I48" s="50"/>
    </row>
    <row r="49" spans="1:9" ht="12.75" hidden="1">
      <c r="A49" s="53">
        <v>33</v>
      </c>
      <c r="B49" s="50"/>
      <c r="C49" s="90"/>
      <c r="D49" s="50"/>
      <c r="E49" s="52"/>
      <c r="F49" s="53" t="str">
        <f t="shared" si="2"/>
        <v>J</v>
      </c>
      <c r="G49" s="50"/>
      <c r="H49" s="50"/>
      <c r="I49" s="50"/>
    </row>
    <row r="50" spans="1:9" ht="12.75" hidden="1">
      <c r="A50" s="53">
        <v>34</v>
      </c>
      <c r="B50" s="50"/>
      <c r="C50" s="90"/>
      <c r="D50" s="50"/>
      <c r="E50" s="52"/>
      <c r="F50" s="53" t="str">
        <f t="shared" si="2"/>
        <v>J</v>
      </c>
      <c r="G50" s="50"/>
      <c r="H50" s="50"/>
      <c r="I50" s="50"/>
    </row>
    <row r="51" spans="1:9" ht="12.75" hidden="1">
      <c r="A51" s="53">
        <v>35</v>
      </c>
      <c r="B51" s="50"/>
      <c r="C51" s="90"/>
      <c r="D51" s="50"/>
      <c r="E51" s="52"/>
      <c r="F51" s="53" t="str">
        <f t="shared" si="2"/>
        <v>J</v>
      </c>
      <c r="G51" s="50"/>
      <c r="H51" s="50"/>
      <c r="I51" s="50"/>
    </row>
    <row r="52" spans="1:9" ht="12.75" hidden="1">
      <c r="A52" s="53">
        <v>36</v>
      </c>
      <c r="B52" s="50"/>
      <c r="C52" s="90"/>
      <c r="D52" s="50"/>
      <c r="E52" s="52"/>
      <c r="F52" s="53" t="str">
        <f t="shared" si="2"/>
        <v>J</v>
      </c>
      <c r="G52" s="50"/>
      <c r="H52" s="50"/>
      <c r="I52" s="50"/>
    </row>
    <row r="53" spans="1:9" ht="12.75" hidden="1">
      <c r="A53" s="53">
        <v>37</v>
      </c>
      <c r="B53" s="50"/>
      <c r="C53" s="90"/>
      <c r="D53" s="50"/>
      <c r="E53" s="52"/>
      <c r="F53" s="53" t="str">
        <f t="shared" si="2"/>
        <v>J</v>
      </c>
      <c r="G53" s="50"/>
      <c r="H53" s="50"/>
      <c r="I53" s="50"/>
    </row>
    <row r="54" spans="1:9" ht="12.75" hidden="1">
      <c r="A54" s="53">
        <v>38</v>
      </c>
      <c r="B54" s="50"/>
      <c r="C54" s="90"/>
      <c r="D54" s="50"/>
      <c r="E54" s="52"/>
      <c r="F54" s="53" t="str">
        <f t="shared" si="2"/>
        <v>J</v>
      </c>
      <c r="G54" s="50"/>
      <c r="H54" s="50"/>
      <c r="I54" s="50"/>
    </row>
    <row r="55" spans="1:9" ht="12.75" hidden="1">
      <c r="A55" s="53">
        <v>39</v>
      </c>
      <c r="B55" s="50"/>
      <c r="C55" s="90"/>
      <c r="D55" s="50"/>
      <c r="E55" s="52"/>
      <c r="F55" s="53" t="str">
        <f t="shared" si="2"/>
        <v>J</v>
      </c>
      <c r="G55" s="50"/>
      <c r="H55" s="50"/>
      <c r="I55" s="50"/>
    </row>
    <row r="56" spans="1:9" ht="12.75" hidden="1">
      <c r="A56" s="53">
        <v>40</v>
      </c>
      <c r="B56" s="50"/>
      <c r="C56" s="90"/>
      <c r="D56" s="50"/>
      <c r="E56" s="52"/>
      <c r="F56" s="53" t="str">
        <f t="shared" si="2"/>
        <v>J</v>
      </c>
      <c r="G56" s="50"/>
      <c r="H56" s="50"/>
      <c r="I56" s="50"/>
    </row>
    <row r="57" spans="1:9" ht="12.75" hidden="1">
      <c r="A57" s="53">
        <v>41</v>
      </c>
      <c r="B57" s="50"/>
      <c r="C57" s="90"/>
      <c r="D57" s="50"/>
      <c r="E57" s="52"/>
      <c r="F57" s="53" t="str">
        <f t="shared" si="2"/>
        <v>J</v>
      </c>
      <c r="G57" s="50"/>
      <c r="H57" s="50"/>
      <c r="I57" s="50"/>
    </row>
    <row r="58" spans="1:9" ht="12.75" hidden="1">
      <c r="A58" s="53">
        <v>42</v>
      </c>
      <c r="B58" s="50"/>
      <c r="C58" s="90"/>
      <c r="D58" s="50"/>
      <c r="E58" s="52"/>
      <c r="F58" s="53" t="str">
        <f t="shared" si="2"/>
        <v>J</v>
      </c>
      <c r="G58" s="50"/>
      <c r="H58" s="50"/>
      <c r="I58" s="50"/>
    </row>
    <row r="59" spans="1:9" ht="12.75" hidden="1">
      <c r="A59" s="53">
        <v>43</v>
      </c>
      <c r="B59" s="50"/>
      <c r="C59" s="90"/>
      <c r="D59" s="50"/>
      <c r="E59" s="52"/>
      <c r="F59" s="53" t="str">
        <f t="shared" si="2"/>
        <v>J</v>
      </c>
      <c r="G59" s="50"/>
      <c r="H59" s="50"/>
      <c r="I59" s="50"/>
    </row>
    <row r="60" spans="1:9" ht="12.75" hidden="1">
      <c r="A60" s="53">
        <v>44</v>
      </c>
      <c r="B60" s="50"/>
      <c r="C60" s="90"/>
      <c r="D60" s="50"/>
      <c r="E60" s="52"/>
      <c r="F60" s="53" t="str">
        <f t="shared" si="2"/>
        <v>J</v>
      </c>
      <c r="G60" s="50"/>
      <c r="H60" s="50"/>
      <c r="I60" s="50"/>
    </row>
    <row r="61" spans="1:9" ht="12.75" hidden="1">
      <c r="A61" s="53">
        <v>45</v>
      </c>
      <c r="B61" s="50"/>
      <c r="C61" s="90"/>
      <c r="D61" s="50"/>
      <c r="E61" s="52"/>
      <c r="F61" s="53" t="str">
        <f t="shared" si="2"/>
        <v>J</v>
      </c>
      <c r="G61" s="50"/>
      <c r="H61" s="50"/>
      <c r="I61" s="50"/>
    </row>
    <row r="62" spans="1:9" ht="12.75" hidden="1">
      <c r="A62" s="53">
        <v>46</v>
      </c>
      <c r="B62" s="50"/>
      <c r="C62" s="90"/>
      <c r="D62" s="50"/>
      <c r="E62" s="52"/>
      <c r="F62" s="53" t="str">
        <f t="shared" si="2"/>
        <v>J</v>
      </c>
      <c r="G62" s="50"/>
      <c r="H62" s="50"/>
      <c r="I62" s="50"/>
    </row>
    <row r="63" spans="1:9" ht="12.75" hidden="1">
      <c r="A63" s="53">
        <v>47</v>
      </c>
      <c r="B63" s="50"/>
      <c r="C63" s="90"/>
      <c r="D63" s="50"/>
      <c r="E63" s="52"/>
      <c r="F63" s="53" t="str">
        <f t="shared" si="2"/>
        <v>J</v>
      </c>
      <c r="G63" s="50"/>
      <c r="H63" s="50"/>
      <c r="I63" s="50"/>
    </row>
    <row r="64" spans="1:9" ht="12.75" hidden="1">
      <c r="A64" s="53">
        <v>48</v>
      </c>
      <c r="B64" s="50"/>
      <c r="C64" s="90"/>
      <c r="D64" s="50"/>
      <c r="E64" s="52"/>
      <c r="F64" s="53" t="str">
        <f t="shared" si="2"/>
        <v>J</v>
      </c>
      <c r="G64" s="50"/>
      <c r="H64" s="50"/>
      <c r="I64" s="50"/>
    </row>
    <row r="65" spans="1:9" ht="12.75" hidden="1">
      <c r="A65" s="53">
        <v>49</v>
      </c>
      <c r="B65" s="50"/>
      <c r="C65" s="90"/>
      <c r="D65" s="50"/>
      <c r="E65" s="52"/>
      <c r="F65" s="53" t="str">
        <f t="shared" si="2"/>
        <v>J</v>
      </c>
      <c r="G65" s="50"/>
      <c r="H65" s="50"/>
      <c r="I65" s="50"/>
    </row>
    <row r="66" spans="1:9" ht="12.75" hidden="1">
      <c r="A66" s="53">
        <v>50</v>
      </c>
      <c r="B66" s="50"/>
      <c r="C66" s="90"/>
      <c r="D66" s="50"/>
      <c r="E66" s="52"/>
      <c r="F66" s="53" t="str">
        <f t="shared" si="2"/>
        <v>J</v>
      </c>
      <c r="G66" s="50"/>
      <c r="H66" s="50"/>
      <c r="I66" s="50"/>
    </row>
    <row r="67" spans="1:9" ht="12.75" hidden="1">
      <c r="A67" s="53">
        <v>51</v>
      </c>
      <c r="B67" s="50"/>
      <c r="C67" s="90"/>
      <c r="D67" s="50"/>
      <c r="E67" s="52"/>
      <c r="F67" s="53" t="str">
        <f t="shared" si="2"/>
        <v>J</v>
      </c>
      <c r="G67" s="50"/>
      <c r="H67" s="50"/>
      <c r="I67" s="50"/>
    </row>
    <row r="68" spans="1:9" ht="12.75" hidden="1">
      <c r="A68" s="53">
        <v>52</v>
      </c>
      <c r="B68" s="50"/>
      <c r="C68" s="90"/>
      <c r="D68" s="50"/>
      <c r="E68" s="52"/>
      <c r="F68" s="53" t="str">
        <f t="shared" si="2"/>
        <v>J</v>
      </c>
      <c r="G68" s="50"/>
      <c r="H68" s="50"/>
      <c r="I68" s="50"/>
    </row>
    <row r="69" spans="1:9" ht="12.75" hidden="1">
      <c r="A69" s="53">
        <v>53</v>
      </c>
      <c r="B69" s="50"/>
      <c r="C69" s="90"/>
      <c r="D69" s="50"/>
      <c r="E69" s="52"/>
      <c r="F69" s="53" t="str">
        <f t="shared" si="2"/>
        <v>J</v>
      </c>
      <c r="G69" s="50"/>
      <c r="H69" s="50"/>
      <c r="I69" s="50"/>
    </row>
    <row r="70" spans="1:9" ht="12.75" hidden="1">
      <c r="A70" s="53">
        <v>54</v>
      </c>
      <c r="B70" s="50"/>
      <c r="C70" s="90"/>
      <c r="D70" s="50"/>
      <c r="E70" s="52"/>
      <c r="F70" s="53" t="str">
        <f t="shared" si="2"/>
        <v>J</v>
      </c>
      <c r="G70" s="50"/>
      <c r="H70" s="50"/>
      <c r="I70" s="50"/>
    </row>
    <row r="71" spans="1:9" ht="12.75" hidden="1">
      <c r="A71" s="53">
        <v>55</v>
      </c>
      <c r="B71" s="50"/>
      <c r="C71" s="90"/>
      <c r="D71" s="50"/>
      <c r="E71" s="52"/>
      <c r="F71" s="53" t="str">
        <f t="shared" si="2"/>
        <v>J</v>
      </c>
      <c r="G71" s="50"/>
      <c r="H71" s="50"/>
      <c r="I71" s="50"/>
    </row>
    <row r="72" spans="1:9" ht="12.75" hidden="1">
      <c r="A72" s="53">
        <v>56</v>
      </c>
      <c r="B72" s="50"/>
      <c r="C72" s="90"/>
      <c r="D72" s="50"/>
      <c r="E72" s="52"/>
      <c r="F72" s="53" t="str">
        <f t="shared" si="2"/>
        <v>J</v>
      </c>
      <c r="G72" s="50"/>
      <c r="H72" s="50"/>
      <c r="I72" s="50"/>
    </row>
    <row r="73" spans="1:9" ht="12.75" hidden="1">
      <c r="A73" s="53">
        <v>57</v>
      </c>
      <c r="B73" s="50"/>
      <c r="C73" s="90"/>
      <c r="D73" s="50"/>
      <c r="E73" s="52"/>
      <c r="F73" s="53" t="str">
        <f t="shared" si="2"/>
        <v>J</v>
      </c>
      <c r="G73" s="50"/>
      <c r="H73" s="50"/>
      <c r="I73" s="50"/>
    </row>
    <row r="74" spans="1:9" ht="12.75" hidden="1">
      <c r="A74" s="53">
        <v>58</v>
      </c>
      <c r="B74" s="50"/>
      <c r="C74" s="90"/>
      <c r="D74" s="50"/>
      <c r="E74" s="52"/>
      <c r="F74" s="53" t="str">
        <f t="shared" si="2"/>
        <v>J</v>
      </c>
      <c r="G74" s="50"/>
      <c r="H74" s="50"/>
      <c r="I74" s="50"/>
    </row>
    <row r="75" spans="1:9" ht="0.75" customHeight="1" hidden="1">
      <c r="A75" s="53">
        <v>59</v>
      </c>
      <c r="B75" s="50"/>
      <c r="C75" s="90"/>
      <c r="D75" s="50"/>
      <c r="E75" s="52"/>
      <c r="F75" s="53" t="str">
        <f t="shared" si="2"/>
        <v>J</v>
      </c>
      <c r="G75" s="50"/>
      <c r="H75" s="50"/>
      <c r="I75" s="50"/>
    </row>
    <row r="76" spans="1:9" ht="12.75" hidden="1">
      <c r="A76" s="53">
        <v>60</v>
      </c>
      <c r="B76" s="50"/>
      <c r="C76" s="90"/>
      <c r="D76" s="50"/>
      <c r="E76" s="52"/>
      <c r="F76" s="53" t="str">
        <f t="shared" si="2"/>
        <v>J</v>
      </c>
      <c r="G76" s="50"/>
      <c r="H76" s="50"/>
      <c r="I76" s="50"/>
    </row>
    <row r="77" spans="1:9" ht="12.75" hidden="1">
      <c r="A77" s="53">
        <v>61</v>
      </c>
      <c r="B77" s="50"/>
      <c r="C77" s="90"/>
      <c r="D77" s="50"/>
      <c r="E77" s="52"/>
      <c r="F77" s="53" t="str">
        <f t="shared" si="2"/>
        <v>J</v>
      </c>
      <c r="G77" s="50"/>
      <c r="H77" s="50"/>
      <c r="I77" s="50"/>
    </row>
    <row r="78" spans="1:9" ht="12.75" hidden="1">
      <c r="A78" s="53">
        <v>62</v>
      </c>
      <c r="B78" s="50"/>
      <c r="C78" s="90"/>
      <c r="D78" s="50"/>
      <c r="E78" s="52"/>
      <c r="F78" s="53" t="str">
        <f t="shared" si="2"/>
        <v>J</v>
      </c>
      <c r="G78" s="50"/>
      <c r="H78" s="50"/>
      <c r="I78" s="50"/>
    </row>
    <row r="79" spans="1:9" ht="12.75" hidden="1">
      <c r="A79" s="53">
        <v>63</v>
      </c>
      <c r="B79" s="50"/>
      <c r="C79" s="90"/>
      <c r="D79" s="50"/>
      <c r="E79" s="52"/>
      <c r="F79" s="53" t="str">
        <f t="shared" si="2"/>
        <v>J</v>
      </c>
      <c r="G79" s="50"/>
      <c r="H79" s="50"/>
      <c r="I79" s="50"/>
    </row>
    <row r="80" spans="1:9" ht="12.75" hidden="1">
      <c r="A80" s="53">
        <v>64</v>
      </c>
      <c r="B80" s="50"/>
      <c r="C80" s="90"/>
      <c r="D80" s="50"/>
      <c r="E80" s="52"/>
      <c r="F80" s="53" t="str">
        <f t="shared" si="2"/>
        <v>J</v>
      </c>
      <c r="G80" s="50"/>
      <c r="H80" s="50"/>
      <c r="I80" s="50"/>
    </row>
    <row r="81" spans="1:9" ht="12.75" hidden="1">
      <c r="A81" s="53">
        <v>65</v>
      </c>
      <c r="B81" s="50"/>
      <c r="C81" s="90"/>
      <c r="D81" s="50"/>
      <c r="E81" s="52"/>
      <c r="F81" s="53" t="str">
        <f t="shared" si="2"/>
        <v>J</v>
      </c>
      <c r="G81" s="50"/>
      <c r="H81" s="50"/>
      <c r="I81" s="50"/>
    </row>
    <row r="82" spans="1:9" ht="12.75" hidden="1">
      <c r="A82" s="53">
        <v>66</v>
      </c>
      <c r="B82" s="50"/>
      <c r="C82" s="90"/>
      <c r="D82" s="50"/>
      <c r="E82" s="52"/>
      <c r="F82" s="53" t="str">
        <f t="shared" si="2"/>
        <v>J</v>
      </c>
      <c r="G82" s="50"/>
      <c r="H82" s="50"/>
      <c r="I82" s="50"/>
    </row>
    <row r="83" spans="1:9" ht="12.75" hidden="1">
      <c r="A83" s="53">
        <v>67</v>
      </c>
      <c r="B83" s="50"/>
      <c r="C83" s="90"/>
      <c r="D83" s="50"/>
      <c r="E83" s="52"/>
      <c r="F83" s="53" t="str">
        <f t="shared" si="2"/>
        <v>J</v>
      </c>
      <c r="G83" s="50"/>
      <c r="H83" s="50"/>
      <c r="I83" s="50"/>
    </row>
    <row r="84" spans="1:9" ht="12.75" hidden="1">
      <c r="A84" s="53">
        <v>68</v>
      </c>
      <c r="B84" s="50"/>
      <c r="C84" s="90"/>
      <c r="D84" s="50"/>
      <c r="E84" s="52"/>
      <c r="F84" s="53" t="str">
        <f t="shared" si="2"/>
        <v>J</v>
      </c>
      <c r="G84" s="50"/>
      <c r="H84" s="50"/>
      <c r="I84" s="50"/>
    </row>
    <row r="85" spans="1:9" ht="12.75" hidden="1">
      <c r="A85" s="53">
        <v>69</v>
      </c>
      <c r="B85" s="50"/>
      <c r="C85" s="90"/>
      <c r="D85" s="50"/>
      <c r="E85" s="52"/>
      <c r="F85" s="53" t="str">
        <f t="shared" si="2"/>
        <v>J</v>
      </c>
      <c r="G85" s="50"/>
      <c r="H85" s="50"/>
      <c r="I85" s="50"/>
    </row>
    <row r="86" spans="1:9" ht="12.75" hidden="1">
      <c r="A86" s="53">
        <v>70</v>
      </c>
      <c r="B86" s="50"/>
      <c r="C86" s="90"/>
      <c r="D86" s="50"/>
      <c r="E86" s="52"/>
      <c r="F86" s="53" t="str">
        <f t="shared" si="2"/>
        <v>J</v>
      </c>
      <c r="G86" s="50"/>
      <c r="H86" s="50"/>
      <c r="I86" s="50"/>
    </row>
    <row r="87" spans="1:9" ht="12.75" hidden="1">
      <c r="A87" s="53">
        <v>71</v>
      </c>
      <c r="B87" s="50"/>
      <c r="C87" s="90"/>
      <c r="D87" s="50"/>
      <c r="E87" s="52"/>
      <c r="F87" s="53" t="str">
        <f t="shared" si="2"/>
        <v>J</v>
      </c>
      <c r="G87" s="50"/>
      <c r="H87" s="50"/>
      <c r="I87" s="50"/>
    </row>
    <row r="88" spans="1:9" ht="12.75" hidden="1">
      <c r="A88" s="53">
        <v>72</v>
      </c>
      <c r="B88" s="50"/>
      <c r="C88" s="90"/>
      <c r="D88" s="50"/>
      <c r="E88" s="52"/>
      <c r="F88" s="53" t="str">
        <f t="shared" si="2"/>
        <v>J</v>
      </c>
      <c r="G88" s="50"/>
      <c r="H88" s="50"/>
      <c r="I88" s="50"/>
    </row>
    <row r="89" spans="1:9" ht="12.75" hidden="1">
      <c r="A89" s="53">
        <v>73</v>
      </c>
      <c r="B89" s="50"/>
      <c r="C89" s="90"/>
      <c r="D89" s="50"/>
      <c r="E89" s="52"/>
      <c r="F89" s="53" t="str">
        <f t="shared" si="2"/>
        <v>J</v>
      </c>
      <c r="G89" s="50"/>
      <c r="H89" s="50"/>
      <c r="I89" s="50"/>
    </row>
    <row r="90" spans="1:9" ht="12.75" hidden="1">
      <c r="A90" s="53">
        <v>74</v>
      </c>
      <c r="B90" s="50"/>
      <c r="C90" s="90"/>
      <c r="D90" s="50"/>
      <c r="E90" s="52"/>
      <c r="F90" s="53" t="str">
        <f t="shared" si="2"/>
        <v>J</v>
      </c>
      <c r="G90" s="50"/>
      <c r="H90" s="50"/>
      <c r="I90" s="50"/>
    </row>
    <row r="91" spans="1:9" ht="12.75" hidden="1">
      <c r="A91" s="53">
        <v>75</v>
      </c>
      <c r="B91" s="50"/>
      <c r="C91" s="90"/>
      <c r="D91" s="50"/>
      <c r="E91" s="52"/>
      <c r="F91" s="53" t="str">
        <f t="shared" si="2"/>
        <v>J</v>
      </c>
      <c r="G91" s="50"/>
      <c r="H91" s="50"/>
      <c r="I91" s="50"/>
    </row>
    <row r="92" spans="1:9" ht="12.75" hidden="1">
      <c r="A92" s="53">
        <v>76</v>
      </c>
      <c r="B92" s="50"/>
      <c r="C92" s="90"/>
      <c r="D92" s="50"/>
      <c r="E92" s="52"/>
      <c r="F92" s="53" t="str">
        <f t="shared" si="2"/>
        <v>J</v>
      </c>
      <c r="G92" s="50"/>
      <c r="H92" s="50"/>
      <c r="I92" s="50"/>
    </row>
    <row r="93" spans="1:9" ht="12.75" hidden="1">
      <c r="A93" s="53">
        <v>77</v>
      </c>
      <c r="B93" s="50"/>
      <c r="C93" s="90"/>
      <c r="D93" s="50"/>
      <c r="E93" s="52"/>
      <c r="F93" s="53" t="str">
        <f t="shared" si="2"/>
        <v>J</v>
      </c>
      <c r="G93" s="50"/>
      <c r="H93" s="50"/>
      <c r="I93" s="50"/>
    </row>
    <row r="95" spans="3:6" ht="16.5">
      <c r="C95" s="6" t="s">
        <v>267</v>
      </c>
      <c r="D95" s="17"/>
      <c r="E95" s="12"/>
      <c r="F95" s="3"/>
    </row>
    <row r="96" spans="3:6" ht="16.5">
      <c r="C96" s="6" t="s">
        <v>266</v>
      </c>
      <c r="D96" s="17"/>
      <c r="E96" s="12"/>
      <c r="F96" s="3"/>
    </row>
  </sheetData>
  <sheetProtection/>
  <mergeCells count="1">
    <mergeCell ref="A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>P.B.</dc:description>
  <cp:lastModifiedBy>Peter Buc</cp:lastModifiedBy>
  <cp:lastPrinted>2016-02-28T14:36:58Z</cp:lastPrinted>
  <dcterms:created xsi:type="dcterms:W3CDTF">2006-08-10T15:02:00Z</dcterms:created>
  <dcterms:modified xsi:type="dcterms:W3CDTF">2016-02-28T15:11:58Z</dcterms:modified>
  <cp:category/>
  <cp:version/>
  <cp:contentType/>
  <cp:contentStatus/>
</cp:coreProperties>
</file>