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spelí 16,5 km" sheetId="1" r:id="rId1"/>
    <sheet name="Dospelí 9,7 km" sheetId="2" r:id="rId2"/>
    <sheet name="Pred.vek 2009-2016" sheetId="3" r:id="rId3"/>
    <sheet name="Detí  2007-2008" sheetId="4" r:id="rId4"/>
    <sheet name="Detí 2005-2006" sheetId="5" r:id="rId5"/>
    <sheet name="Detí 2003-2004" sheetId="6" r:id="rId6"/>
    <sheet name="Deti 2001-2002" sheetId="7" r:id="rId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<sst xmlns="http://schemas.openxmlformats.org/spreadsheetml/2006/main" count="713" uniqueCount="224">
  <si>
    <t>Meno</t>
  </si>
  <si>
    <t>Oddiel</t>
  </si>
  <si>
    <t>Čas</t>
  </si>
  <si>
    <t>m</t>
  </si>
  <si>
    <t>m/ž</t>
  </si>
  <si>
    <t>rok</t>
  </si>
  <si>
    <t>Kat.</t>
  </si>
  <si>
    <t>Štart. číslo</t>
  </si>
  <si>
    <t>Rok nar.</t>
  </si>
  <si>
    <t>Por.  číslo</t>
  </si>
  <si>
    <t>Por.        v kat.</t>
  </si>
  <si>
    <t>..</t>
  </si>
  <si>
    <t>ž</t>
  </si>
  <si>
    <t>Košice</t>
  </si>
  <si>
    <t>Štát</t>
  </si>
  <si>
    <t>SVK</t>
  </si>
  <si>
    <t>Kassay Vojtech</t>
  </si>
  <si>
    <t>Vasil Gabriel</t>
  </si>
  <si>
    <t>Molnár Oliver</t>
  </si>
  <si>
    <t xml:space="preserve">Vilhan Peter </t>
  </si>
  <si>
    <t xml:space="preserve">Holubecká Alena </t>
  </si>
  <si>
    <t>Vankuličová Lucia</t>
  </si>
  <si>
    <t xml:space="preserve">Lengyel Miroslav </t>
  </si>
  <si>
    <t xml:space="preserve">Tiszová Alžbeta </t>
  </si>
  <si>
    <t xml:space="preserve">Seligová Beáta </t>
  </si>
  <si>
    <t>Malyj Anatolij</t>
  </si>
  <si>
    <t>Kažimír František</t>
  </si>
  <si>
    <t>MCHK Ruskov</t>
  </si>
  <si>
    <t>Ruskov</t>
  </si>
  <si>
    <t>Bohdanovce</t>
  </si>
  <si>
    <t>TJ Obal Servis Košice</t>
  </si>
  <si>
    <t>MBK Veľké Kapušany</t>
  </si>
  <si>
    <t>AC Michalovce</t>
  </si>
  <si>
    <t>Slávia TU Košice</t>
  </si>
  <si>
    <t>Olšovany</t>
  </si>
  <si>
    <t>Bidovce</t>
  </si>
  <si>
    <t>Metropol Košice</t>
  </si>
  <si>
    <t>IDC Holding a.s. Bratislava</t>
  </si>
  <si>
    <t>UKR</t>
  </si>
  <si>
    <t>Výsledková listina "Behu Olšavský pohár" zo dňa 27.  septembra 2015</t>
  </si>
  <si>
    <t>Por. číslo</t>
  </si>
  <si>
    <t>CH1</t>
  </si>
  <si>
    <t>CH2</t>
  </si>
  <si>
    <t xml:space="preserve">CH </t>
  </si>
  <si>
    <t>CH</t>
  </si>
  <si>
    <t>D</t>
  </si>
  <si>
    <t xml:space="preserve">200 m </t>
  </si>
  <si>
    <t xml:space="preserve">300 m </t>
  </si>
  <si>
    <t>CH3</t>
  </si>
  <si>
    <t>D3</t>
  </si>
  <si>
    <t>Szoták Alexander</t>
  </si>
  <si>
    <t>D1</t>
  </si>
  <si>
    <t>Helton John Dale</t>
  </si>
  <si>
    <t>Goral maratón</t>
  </si>
  <si>
    <t>Mikloš Eliáš</t>
  </si>
  <si>
    <t>Kažimírová Margita</t>
  </si>
  <si>
    <t>D2</t>
  </si>
  <si>
    <t>Hájniková Anna</t>
  </si>
  <si>
    <t>Triatlonový klub Košice</t>
  </si>
  <si>
    <t>Hájniková Zuzana</t>
  </si>
  <si>
    <t>Kiráľ Michal</t>
  </si>
  <si>
    <t>Guľa Patrik</t>
  </si>
  <si>
    <t>Guľa Peter</t>
  </si>
  <si>
    <t>Dzuro Filip</t>
  </si>
  <si>
    <t>Pavlov Jaroslav</t>
  </si>
  <si>
    <t>Hajduk Milan</t>
  </si>
  <si>
    <t>BK Geča</t>
  </si>
  <si>
    <t>Semanová Zlatka</t>
  </si>
  <si>
    <t>O5 BK Furča Košice</t>
  </si>
  <si>
    <t>Kocák Martin</t>
  </si>
  <si>
    <t>Dzureň Rudolf</t>
  </si>
  <si>
    <t>Malá Ida</t>
  </si>
  <si>
    <t>Jánošík Peter</t>
  </si>
  <si>
    <t>Mihok Imrich</t>
  </si>
  <si>
    <t>Vasiľová Ema</t>
  </si>
  <si>
    <t>Onuška Adam</t>
  </si>
  <si>
    <t>Onuška Viktor</t>
  </si>
  <si>
    <t xml:space="preserve">Škrak Maroš </t>
  </si>
  <si>
    <t>Szanyi Jakub</t>
  </si>
  <si>
    <t>Spišiaková Natália</t>
  </si>
  <si>
    <t>Michalovce</t>
  </si>
  <si>
    <t>BK Steel Košice</t>
  </si>
  <si>
    <t>Šaca</t>
  </si>
  <si>
    <t>Janovič Peter</t>
  </si>
  <si>
    <t>Szoták Lukáš</t>
  </si>
  <si>
    <t>Lengyel Filip</t>
  </si>
  <si>
    <t>Dzuro Matúš</t>
  </si>
  <si>
    <t>Eliášová Martina</t>
  </si>
  <si>
    <t>Hájniková Tereza</t>
  </si>
  <si>
    <t>NF</t>
  </si>
  <si>
    <t>chlapci</t>
  </si>
  <si>
    <t>dievčatá</t>
  </si>
  <si>
    <t>9,7 km</t>
  </si>
  <si>
    <t>16,5 km</t>
  </si>
  <si>
    <t>Molčan Jozef</t>
  </si>
  <si>
    <t>100 m</t>
  </si>
  <si>
    <t>…</t>
  </si>
  <si>
    <t xml:space="preserve">2. ročník </t>
  </si>
  <si>
    <t>Výsledková listina "Behu Olšavský pohár" zo dňa 25.  septembra 2016</t>
  </si>
  <si>
    <t>2. ročník</t>
  </si>
  <si>
    <t>CH4</t>
  </si>
  <si>
    <t>D4</t>
  </si>
  <si>
    <t>Vereb Emil</t>
  </si>
  <si>
    <t>ŠKB Budimír</t>
  </si>
  <si>
    <t>Papp Zoltán</t>
  </si>
  <si>
    <t>Vargaeštok Gejza</t>
  </si>
  <si>
    <t>Puškárik Benjamín</t>
  </si>
  <si>
    <t>Ivanych Dmytro</t>
  </si>
  <si>
    <t>MKCH Ruskov</t>
  </si>
  <si>
    <t>Seligová Lenka</t>
  </si>
  <si>
    <t>Gašparovič Lukáš</t>
  </si>
  <si>
    <t>Takáč Patrik</t>
  </si>
  <si>
    <t>Takáčová Vanesa</t>
  </si>
  <si>
    <t>Takáčová Bianka</t>
  </si>
  <si>
    <t>Holosová Jasmína</t>
  </si>
  <si>
    <t>Repčík Pavol</t>
  </si>
  <si>
    <t>OÚ Mengusovce</t>
  </si>
  <si>
    <t>Garčár Ján</t>
  </si>
  <si>
    <t>Pastor Imrich</t>
  </si>
  <si>
    <t>Bačík Peter</t>
  </si>
  <si>
    <t>O5 BK Furča</t>
  </si>
  <si>
    <t>Jurdák Peter</t>
  </si>
  <si>
    <t>Rácz Štefan</t>
  </si>
  <si>
    <t>Gedeon Monika</t>
  </si>
  <si>
    <t>Moldava nad Bodvou</t>
  </si>
  <si>
    <t>Bodnárová Mária</t>
  </si>
  <si>
    <t>Darida Marek</t>
  </si>
  <si>
    <t>Vranov</t>
  </si>
  <si>
    <t>Azariová Katarína</t>
  </si>
  <si>
    <t>Slezák Adam Ján</t>
  </si>
  <si>
    <t>Nižný Čaj</t>
  </si>
  <si>
    <t>Marcin Matej</t>
  </si>
  <si>
    <t>Marcinová Daniela</t>
  </si>
  <si>
    <t>Dancák Zoltán</t>
  </si>
  <si>
    <t>BKO Vyšná Myšľa</t>
  </si>
  <si>
    <t>Kovaľ Róbert</t>
  </si>
  <si>
    <t>Biacovský Ondrej</t>
  </si>
  <si>
    <t>Petro Slavomír</t>
  </si>
  <si>
    <t>Petro Šimon</t>
  </si>
  <si>
    <t>Kulčár Vratko</t>
  </si>
  <si>
    <t>Grega Jozef</t>
  </si>
  <si>
    <t>Tisza Tibor</t>
  </si>
  <si>
    <t>Lazar Michal</t>
  </si>
  <si>
    <t>Lazarová Anna</t>
  </si>
  <si>
    <t>Lazar Milan</t>
  </si>
  <si>
    <t>Ružomberok</t>
  </si>
  <si>
    <t>Škurla Dávid</t>
  </si>
  <si>
    <t>Seligová Slávka</t>
  </si>
  <si>
    <t>Elsner Hans Ulrich</t>
  </si>
  <si>
    <t>SWE</t>
  </si>
  <si>
    <t>DE</t>
  </si>
  <si>
    <t>Giebel Daniel</t>
  </si>
  <si>
    <t>Sokol Sebastián</t>
  </si>
  <si>
    <t>Labaš Karol</t>
  </si>
  <si>
    <t>Geoma Myslava</t>
  </si>
  <si>
    <t>Hric Miroslav</t>
  </si>
  <si>
    <t>Szabová Karin</t>
  </si>
  <si>
    <t>Fedič Marek</t>
  </si>
  <si>
    <t>Nováčany</t>
  </si>
  <si>
    <t>Pačuta Pavol</t>
  </si>
  <si>
    <t xml:space="preserve">Vranov </t>
  </si>
  <si>
    <t>Balogh Vladimír</t>
  </si>
  <si>
    <t>Fabrici Milan</t>
  </si>
  <si>
    <t>Obšitoš Tomáš</t>
  </si>
  <si>
    <t>Bert Vladimír</t>
  </si>
  <si>
    <t>Ujlaky Martin</t>
  </si>
  <si>
    <t>JAKASKI</t>
  </si>
  <si>
    <t>Lofflerová Tajblik Monika</t>
  </si>
  <si>
    <t>TJ Beniakovce</t>
  </si>
  <si>
    <t>Tajblík Rastislav</t>
  </si>
  <si>
    <t>Figura Emil</t>
  </si>
  <si>
    <t>Figurová Elena</t>
  </si>
  <si>
    <t>Čarnoky Ondrej</t>
  </si>
  <si>
    <t>Gyori Adam</t>
  </si>
  <si>
    <t>Hudák Matúš</t>
  </si>
  <si>
    <t>Hudák Pavol</t>
  </si>
  <si>
    <t>Bidulský Matej</t>
  </si>
  <si>
    <t>Drančák Michal</t>
  </si>
  <si>
    <t>TEHO Košice</t>
  </si>
  <si>
    <t>Vasil Jakub</t>
  </si>
  <si>
    <t>Parks Jon</t>
  </si>
  <si>
    <t>USA</t>
  </si>
  <si>
    <t>Parks Tanya</t>
  </si>
  <si>
    <t>Butkovič Peter</t>
  </si>
  <si>
    <t>Butkovič Matej</t>
  </si>
  <si>
    <t>Butkovičová Ivana</t>
  </si>
  <si>
    <t>Varga Peter</t>
  </si>
  <si>
    <t>Frohlich Ondrej</t>
  </si>
  <si>
    <t>Vilinská Monika</t>
  </si>
  <si>
    <t>Brezanská Jana</t>
  </si>
  <si>
    <t>Holubčík Marán</t>
  </si>
  <si>
    <t>Holubčík Maxim</t>
  </si>
  <si>
    <t>BK Šaca</t>
  </si>
  <si>
    <t>Stiasny Peter</t>
  </si>
  <si>
    <t>Simko Roman</t>
  </si>
  <si>
    <t>Hanobík Tomáš</t>
  </si>
  <si>
    <t>Horváth Marek</t>
  </si>
  <si>
    <t>Run for Beer</t>
  </si>
  <si>
    <t>Wiener Jaroslav</t>
  </si>
  <si>
    <t>Kavka Juraj</t>
  </si>
  <si>
    <t>Farkašová Alena</t>
  </si>
  <si>
    <t>Balog Dávid</t>
  </si>
  <si>
    <t>Mihok Peter</t>
  </si>
  <si>
    <t>Janovičová Zuzka</t>
  </si>
  <si>
    <t>Jansusková Anička</t>
  </si>
  <si>
    <t>Vargová Ema</t>
  </si>
  <si>
    <t>Elášová Barbora</t>
  </si>
  <si>
    <t>Morová Laura</t>
  </si>
  <si>
    <t>Gazdík Filip</t>
  </si>
  <si>
    <t>Farkašová Kristína</t>
  </si>
  <si>
    <t>Farkaš Viliam</t>
  </si>
  <si>
    <t>Helton Henrich</t>
  </si>
  <si>
    <t>Kuková Karin</t>
  </si>
  <si>
    <t>Králikov Noemi</t>
  </si>
  <si>
    <t>Novický Marko</t>
  </si>
  <si>
    <t>Svinica</t>
  </si>
  <si>
    <t xml:space="preserve">dievčatá, chlapci 300 m </t>
  </si>
  <si>
    <t>Havný rozhodca: Peter Buc, 0905299189, peter.buc59@gmail.com</t>
  </si>
  <si>
    <t>Výsledky spracovala: Anna Bucová</t>
  </si>
  <si>
    <t>chlapci rok 2009</t>
  </si>
  <si>
    <t>dievčatá rok 2009</t>
  </si>
  <si>
    <t>Dzurová Radoslava</t>
  </si>
  <si>
    <t>TMS International Košice s r.o.</t>
  </si>
  <si>
    <t>All 4 run Košice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</si>
</sst>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1"/>
      <color indexed="17"/>
      <name val="Arial Narrow"/>
      <family val="2"/>
    </font>
    <font>
      <b/>
      <sz val="10"/>
      <color indexed="17"/>
      <name val="Arial Narrow"/>
      <family val="2"/>
    </font>
    <font>
      <b/>
      <sz val="11"/>
      <color indexed="30"/>
      <name val="Arial Narrow"/>
      <family val="2"/>
    </font>
    <font>
      <b/>
      <sz val="10"/>
      <color indexed="3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1"/>
      <name val="Arial"/>
      <family val="2"/>
    </font>
    <font>
      <b/>
      <sz val="8"/>
      <color indexed="30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1"/>
      <color rgb="FF00B050"/>
      <name val="Arial Narrow"/>
      <family val="2"/>
    </font>
    <font>
      <b/>
      <sz val="10"/>
      <color rgb="FF00B050"/>
      <name val="Arial Narrow"/>
      <family val="2"/>
    </font>
    <font>
      <b/>
      <sz val="11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color rgb="FF0070C0"/>
      <name val="Arial"/>
      <family val="2"/>
    </font>
    <font>
      <b/>
      <sz val="8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21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21" fontId="5" fillId="33" borderId="10" xfId="0" applyNumberFormat="1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5" fillId="0" borderId="1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21" fontId="66" fillId="0" borderId="1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21" fontId="67" fillId="0" borderId="1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21" fontId="68" fillId="0" borderId="1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21" fontId="69" fillId="0" borderId="10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25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/>
    </xf>
    <xf numFmtId="0" fontId="3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21" fontId="71" fillId="0" borderId="10" xfId="0" applyNumberFormat="1" applyFont="1" applyBorder="1" applyAlignment="1">
      <alignment horizontal="center"/>
    </xf>
    <xf numFmtId="0" fontId="71" fillId="0" borderId="0" xfId="0" applyFont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21" fontId="73" fillId="0" borderId="10" xfId="0" applyNumberFormat="1" applyFont="1" applyBorder="1" applyAlignment="1">
      <alignment horizontal="center"/>
    </xf>
    <xf numFmtId="0" fontId="73" fillId="0" borderId="0" xfId="0" applyFont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21" fontId="75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21" fontId="75" fillId="0" borderId="10" xfId="0" applyNumberFormat="1" applyFont="1" applyBorder="1" applyAlignment="1">
      <alignment horizontal="center"/>
    </xf>
    <xf numFmtId="0" fontId="71" fillId="33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21" fontId="7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71" fillId="0" borderId="0" xfId="0" applyFont="1" applyAlignment="1">
      <alignment/>
    </xf>
    <xf numFmtId="0" fontId="73" fillId="33" borderId="1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5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66" fillId="0" borderId="10" xfId="0" applyFont="1" applyFill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68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/>
    </xf>
    <xf numFmtId="0" fontId="79" fillId="0" borderId="11" xfId="0" applyFont="1" applyBorder="1" applyAlignment="1">
      <alignment/>
    </xf>
    <xf numFmtId="21" fontId="66" fillId="0" borderId="11" xfId="0" applyNumberFormat="1" applyFont="1" applyBorder="1" applyAlignment="1">
      <alignment horizontal="center"/>
    </xf>
    <xf numFmtId="0" fontId="79" fillId="0" borderId="1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21" fontId="25" fillId="0" borderId="0" xfId="0" applyNumberFormat="1" applyFont="1" applyBorder="1" applyAlignment="1">
      <alignment horizontal="center"/>
    </xf>
    <xf numFmtId="0" fontId="80" fillId="34" borderId="10" xfId="0" applyFont="1" applyFill="1" applyBorder="1" applyAlignment="1">
      <alignment wrapText="1"/>
    </xf>
    <xf numFmtId="0" fontId="73" fillId="33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21" fontId="73" fillId="0" borderId="1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">
      <selection activeCell="N8" sqref="N8"/>
    </sheetView>
  </sheetViews>
  <sheetFormatPr defaultColWidth="8.8515625" defaultRowHeight="12.75"/>
  <cols>
    <col min="1" max="1" width="4.8515625" style="18" customWidth="1"/>
    <col min="2" max="2" width="6.57421875" style="18" customWidth="1"/>
    <col min="3" max="3" width="23.57421875" style="15" customWidth="1"/>
    <col min="4" max="4" width="6.140625" style="2" customWidth="1"/>
    <col min="5" max="5" width="4.57421875" style="2" customWidth="1"/>
    <col min="6" max="6" width="7.00390625" style="2" customWidth="1"/>
    <col min="7" max="7" width="20.28125" style="1" customWidth="1"/>
    <col min="8" max="8" width="4.28125" style="2" hidden="1" customWidth="1"/>
    <col min="9" max="9" width="4.57421875" style="2" hidden="1" customWidth="1"/>
    <col min="10" max="10" width="9.421875" style="18" customWidth="1"/>
    <col min="11" max="16384" width="8.8515625" style="15" customWidth="1"/>
  </cols>
  <sheetData>
    <row r="1" spans="5:6" ht="20.25" customHeight="1" hidden="1">
      <c r="E1" s="2" t="s">
        <v>5</v>
      </c>
      <c r="F1" s="2">
        <v>2016</v>
      </c>
    </row>
    <row r="2" ht="3" customHeight="1"/>
    <row r="3" spans="1:10" s="69" customFormat="1" ht="43.5" customHeight="1">
      <c r="A3" s="68" t="s">
        <v>98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69" customFormat="1" ht="6" customHeight="1">
      <c r="A4" s="29"/>
      <c r="B4" s="29"/>
      <c r="C4" s="29"/>
      <c r="D4" s="70"/>
      <c r="E4" s="70"/>
      <c r="F4" s="70" t="s">
        <v>11</v>
      </c>
      <c r="G4" s="70"/>
      <c r="H4" s="70"/>
      <c r="I4" s="70"/>
      <c r="J4" s="29"/>
    </row>
    <row r="5" spans="1:10" s="69" customFormat="1" ht="15" customHeight="1">
      <c r="A5" s="114" t="s">
        <v>97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s="69" customFormat="1" ht="6" customHeight="1">
      <c r="A6" s="72"/>
      <c r="B6" s="72"/>
      <c r="C6" s="73"/>
      <c r="D6" s="74"/>
      <c r="E6" s="74"/>
      <c r="F6" s="74"/>
      <c r="G6" s="75"/>
      <c r="H6" s="74"/>
      <c r="I6" s="74"/>
      <c r="J6" s="76"/>
    </row>
    <row r="7" spans="1:10" s="69" customFormat="1" ht="17.25" customHeight="1">
      <c r="A7" s="77" t="s">
        <v>93</v>
      </c>
      <c r="B7" s="77"/>
      <c r="C7" s="73"/>
      <c r="D7" s="74"/>
      <c r="E7" s="74" t="s">
        <v>96</v>
      </c>
      <c r="F7" s="74"/>
      <c r="G7" s="75"/>
      <c r="H7" s="74"/>
      <c r="I7" s="74"/>
      <c r="J7" s="76"/>
    </row>
    <row r="8" spans="1:10" s="69" customFormat="1" ht="30.75" customHeight="1">
      <c r="A8" s="32" t="s">
        <v>9</v>
      </c>
      <c r="B8" s="32" t="s">
        <v>7</v>
      </c>
      <c r="C8" s="78" t="s">
        <v>0</v>
      </c>
      <c r="D8" s="79" t="s">
        <v>14</v>
      </c>
      <c r="E8" s="79" t="s">
        <v>4</v>
      </c>
      <c r="F8" s="80" t="s">
        <v>8</v>
      </c>
      <c r="G8" s="81" t="s">
        <v>1</v>
      </c>
      <c r="H8" s="79" t="s">
        <v>6</v>
      </c>
      <c r="I8" s="80" t="s">
        <v>10</v>
      </c>
      <c r="J8" s="33" t="s">
        <v>2</v>
      </c>
    </row>
    <row r="9" spans="1:10" s="104" customFormat="1" ht="15" customHeight="1">
      <c r="A9" s="98">
        <v>1</v>
      </c>
      <c r="B9" s="99">
        <v>16</v>
      </c>
      <c r="C9" s="100" t="s">
        <v>25</v>
      </c>
      <c r="D9" s="101" t="s">
        <v>38</v>
      </c>
      <c r="E9" s="101" t="s">
        <v>3</v>
      </c>
      <c r="F9" s="101">
        <v>1974</v>
      </c>
      <c r="G9" s="102" t="s">
        <v>53</v>
      </c>
      <c r="H9" s="101" t="str">
        <f aca="true" t="shared" si="0" ref="H9:H40">IF($E9="m",IF($F$1-$F9&gt;19,IF($F$1-$F9&lt;40,"A",IF($F$1-$F9&gt;49,IF($F$1-$F9&gt;59,IF($F$1-$F9&gt;69,"E","D"),"C"),"B")),"JM"),IF($F$1-$F9&gt;19,IF($F$1-$F9&lt;40,"F",IF($F$1-$F9&lt;50,"G","H")),"JŽ"))</f>
        <v>B</v>
      </c>
      <c r="I9" s="101">
        <f>COUNTIF($F$9:$H9,$H9)</f>
        <v>1</v>
      </c>
      <c r="J9" s="103">
        <v>0.04210648148148149</v>
      </c>
    </row>
    <row r="10" spans="1:10" s="97" customFormat="1" ht="15" customHeight="1">
      <c r="A10" s="90">
        <v>2</v>
      </c>
      <c r="B10" s="91">
        <v>15</v>
      </c>
      <c r="C10" s="92" t="s">
        <v>161</v>
      </c>
      <c r="D10" s="93" t="s">
        <v>15</v>
      </c>
      <c r="E10" s="93" t="s">
        <v>3</v>
      </c>
      <c r="F10" s="94">
        <v>1963</v>
      </c>
      <c r="G10" s="95" t="s">
        <v>30</v>
      </c>
      <c r="H10" s="93" t="str">
        <f t="shared" si="0"/>
        <v>C</v>
      </c>
      <c r="I10" s="93">
        <f>COUNTIF($F$9:$H10,$H10)</f>
        <v>1</v>
      </c>
      <c r="J10" s="96">
        <v>0.046875</v>
      </c>
    </row>
    <row r="11" spans="1:10" s="89" customFormat="1" ht="15" customHeight="1">
      <c r="A11" s="82">
        <v>3</v>
      </c>
      <c r="B11" s="83">
        <v>13</v>
      </c>
      <c r="C11" s="84" t="s">
        <v>155</v>
      </c>
      <c r="D11" s="85" t="s">
        <v>15</v>
      </c>
      <c r="E11" s="85" t="s">
        <v>3</v>
      </c>
      <c r="F11" s="86">
        <v>1977</v>
      </c>
      <c r="G11" s="87" t="s">
        <v>68</v>
      </c>
      <c r="H11" s="85" t="str">
        <f t="shared" si="0"/>
        <v>A</v>
      </c>
      <c r="I11" s="85">
        <f>COUNTIF($F$9:$H11,$H11)</f>
        <v>1</v>
      </c>
      <c r="J11" s="88">
        <v>0.047685185185185185</v>
      </c>
    </row>
    <row r="12" spans="1:10" s="24" customFormat="1" ht="15" customHeight="1">
      <c r="A12" s="20">
        <v>4</v>
      </c>
      <c r="B12" s="19">
        <v>18</v>
      </c>
      <c r="C12" s="16" t="s">
        <v>172</v>
      </c>
      <c r="D12" s="17" t="s">
        <v>15</v>
      </c>
      <c r="E12" s="17" t="s">
        <v>3</v>
      </c>
      <c r="F12" s="3">
        <v>1984</v>
      </c>
      <c r="G12" s="34" t="s">
        <v>13</v>
      </c>
      <c r="H12" s="17" t="str">
        <f t="shared" si="0"/>
        <v>A</v>
      </c>
      <c r="I12" s="17">
        <f>COUNTIF($F$9:$H12,$H12)</f>
        <v>2</v>
      </c>
      <c r="J12" s="26">
        <v>0.050381944444444444</v>
      </c>
    </row>
    <row r="13" spans="1:10" s="104" customFormat="1" ht="15" customHeight="1">
      <c r="A13" s="98">
        <v>5</v>
      </c>
      <c r="B13" s="105">
        <v>32</v>
      </c>
      <c r="C13" s="106" t="s">
        <v>200</v>
      </c>
      <c r="D13" s="101" t="s">
        <v>15</v>
      </c>
      <c r="E13" s="101" t="s">
        <v>12</v>
      </c>
      <c r="F13" s="107">
        <v>1984</v>
      </c>
      <c r="G13" s="108" t="s">
        <v>32</v>
      </c>
      <c r="H13" s="101" t="str">
        <f t="shared" si="0"/>
        <v>F</v>
      </c>
      <c r="I13" s="101">
        <f>COUNTIF($F$9:$H13,$H13)</f>
        <v>1</v>
      </c>
      <c r="J13" s="109">
        <v>0.05101851851851852</v>
      </c>
    </row>
    <row r="14" spans="1:10" s="24" customFormat="1" ht="15" customHeight="1">
      <c r="A14" s="20">
        <v>6</v>
      </c>
      <c r="B14" s="19">
        <v>11</v>
      </c>
      <c r="C14" s="16" t="s">
        <v>141</v>
      </c>
      <c r="D14" s="17" t="s">
        <v>15</v>
      </c>
      <c r="E14" s="17" t="s">
        <v>3</v>
      </c>
      <c r="F14" s="3">
        <v>1957</v>
      </c>
      <c r="G14" s="34" t="s">
        <v>81</v>
      </c>
      <c r="H14" s="17" t="str">
        <f t="shared" si="0"/>
        <v>C</v>
      </c>
      <c r="I14" s="17">
        <f>COUNTIF($F$9:$H14,$H14)</f>
        <v>2</v>
      </c>
      <c r="J14" s="26">
        <v>0.05106481481481481</v>
      </c>
    </row>
    <row r="15" spans="1:10" s="24" customFormat="1" ht="15" customHeight="1">
      <c r="A15" s="20">
        <v>7</v>
      </c>
      <c r="B15" s="19">
        <v>9</v>
      </c>
      <c r="C15" s="16" t="s">
        <v>137</v>
      </c>
      <c r="D15" s="17" t="s">
        <v>15</v>
      </c>
      <c r="E15" s="17" t="s">
        <v>3</v>
      </c>
      <c r="F15" s="3">
        <v>1978</v>
      </c>
      <c r="G15" s="34" t="s">
        <v>13</v>
      </c>
      <c r="H15" s="17" t="str">
        <f t="shared" si="0"/>
        <v>A</v>
      </c>
      <c r="I15" s="17">
        <f>COUNTIF($F$9:$H15,$H15)</f>
        <v>3</v>
      </c>
      <c r="J15" s="26">
        <v>0.05112268518518518</v>
      </c>
    </row>
    <row r="16" spans="1:10" s="97" customFormat="1" ht="15" customHeight="1">
      <c r="A16" s="90">
        <v>8</v>
      </c>
      <c r="B16" s="153">
        <v>25</v>
      </c>
      <c r="C16" s="154" t="s">
        <v>24</v>
      </c>
      <c r="D16" s="93" t="s">
        <v>15</v>
      </c>
      <c r="E16" s="93" t="s">
        <v>12</v>
      </c>
      <c r="F16" s="93">
        <v>1980</v>
      </c>
      <c r="G16" s="155" t="s">
        <v>36</v>
      </c>
      <c r="H16" s="93" t="str">
        <f t="shared" si="0"/>
        <v>F</v>
      </c>
      <c r="I16" s="93">
        <f>COUNTIF($F$9:$H16,$H16)</f>
        <v>2</v>
      </c>
      <c r="J16" s="156">
        <v>0.05237268518518518</v>
      </c>
    </row>
    <row r="17" spans="1:10" s="24" customFormat="1" ht="15" customHeight="1">
      <c r="A17" s="20">
        <v>9</v>
      </c>
      <c r="B17" s="19">
        <v>14</v>
      </c>
      <c r="C17" s="16" t="s">
        <v>159</v>
      </c>
      <c r="D17" s="17" t="s">
        <v>15</v>
      </c>
      <c r="E17" s="17" t="s">
        <v>3</v>
      </c>
      <c r="F17" s="3">
        <v>1978</v>
      </c>
      <c r="G17" s="34" t="s">
        <v>160</v>
      </c>
      <c r="H17" s="17" t="str">
        <f t="shared" si="0"/>
        <v>A</v>
      </c>
      <c r="I17" s="17">
        <f>COUNTIF($F$9:$H17,$H17)</f>
        <v>4</v>
      </c>
      <c r="J17" s="26">
        <v>0.053182870370370366</v>
      </c>
    </row>
    <row r="18" spans="1:10" s="24" customFormat="1" ht="15" customHeight="1">
      <c r="A18" s="20">
        <v>10</v>
      </c>
      <c r="B18" s="21">
        <v>2</v>
      </c>
      <c r="C18" s="22" t="s">
        <v>70</v>
      </c>
      <c r="D18" s="17" t="s">
        <v>15</v>
      </c>
      <c r="E18" s="17" t="s">
        <v>3</v>
      </c>
      <c r="F18" s="17">
        <v>1964</v>
      </c>
      <c r="G18" s="35" t="s">
        <v>71</v>
      </c>
      <c r="H18" s="17" t="str">
        <f t="shared" si="0"/>
        <v>C</v>
      </c>
      <c r="I18" s="17">
        <f>COUNTIF($F$9:$H18,$H18)</f>
        <v>3</v>
      </c>
      <c r="J18" s="23">
        <v>0.05409722222222222</v>
      </c>
    </row>
    <row r="19" spans="1:10" s="24" customFormat="1" ht="15" customHeight="1">
      <c r="A19" s="20">
        <v>11</v>
      </c>
      <c r="B19" s="19">
        <v>17</v>
      </c>
      <c r="C19" s="16" t="s">
        <v>169</v>
      </c>
      <c r="D19" s="17" t="s">
        <v>15</v>
      </c>
      <c r="E19" s="17" t="s">
        <v>3</v>
      </c>
      <c r="F19" s="3">
        <v>1978</v>
      </c>
      <c r="G19" s="34" t="s">
        <v>168</v>
      </c>
      <c r="H19" s="17" t="str">
        <f t="shared" si="0"/>
        <v>A</v>
      </c>
      <c r="I19" s="17">
        <f>COUNTIF($F$9:$H19,$H19)</f>
        <v>5</v>
      </c>
      <c r="J19" s="26">
        <v>0.05572916666666666</v>
      </c>
    </row>
    <row r="20" spans="1:10" s="24" customFormat="1" ht="15" customHeight="1">
      <c r="A20" s="20">
        <v>12</v>
      </c>
      <c r="B20" s="19">
        <v>4</v>
      </c>
      <c r="C20" s="16" t="s">
        <v>121</v>
      </c>
      <c r="D20" s="17" t="s">
        <v>15</v>
      </c>
      <c r="E20" s="17" t="s">
        <v>3</v>
      </c>
      <c r="F20" s="3">
        <v>1963</v>
      </c>
      <c r="G20" s="34" t="s">
        <v>32</v>
      </c>
      <c r="H20" s="17" t="str">
        <f t="shared" si="0"/>
        <v>C</v>
      </c>
      <c r="I20" s="17">
        <f>COUNTIF($F$9:$H20,$H20)</f>
        <v>4</v>
      </c>
      <c r="J20" s="26">
        <v>0.05601851851851852</v>
      </c>
    </row>
    <row r="21" spans="1:10" s="24" customFormat="1" ht="15" customHeight="1">
      <c r="A21" s="20">
        <v>13</v>
      </c>
      <c r="B21" s="19">
        <v>30</v>
      </c>
      <c r="C21" s="16" t="s">
        <v>198</v>
      </c>
      <c r="D21" s="17" t="s">
        <v>15</v>
      </c>
      <c r="E21" s="17" t="s">
        <v>3</v>
      </c>
      <c r="F21" s="3">
        <v>1986</v>
      </c>
      <c r="G21" s="34" t="s">
        <v>197</v>
      </c>
      <c r="H21" s="17" t="str">
        <f t="shared" si="0"/>
        <v>A</v>
      </c>
      <c r="I21" s="17">
        <f>COUNTIF($F$9:$H21,$H21)</f>
        <v>6</v>
      </c>
      <c r="J21" s="26">
        <v>0.056574074074074075</v>
      </c>
    </row>
    <row r="22" spans="1:10" s="24" customFormat="1" ht="15" customHeight="1">
      <c r="A22" s="20">
        <v>14</v>
      </c>
      <c r="B22" s="21">
        <v>7</v>
      </c>
      <c r="C22" s="22" t="s">
        <v>64</v>
      </c>
      <c r="D22" s="17" t="s">
        <v>15</v>
      </c>
      <c r="E22" s="17" t="s">
        <v>3</v>
      </c>
      <c r="F22" s="17">
        <v>1964</v>
      </c>
      <c r="G22" s="35" t="s">
        <v>32</v>
      </c>
      <c r="H22" s="17" t="str">
        <f t="shared" si="0"/>
        <v>C</v>
      </c>
      <c r="I22" s="17">
        <f>COUNTIF($F$9:$H22,$H22)</f>
        <v>5</v>
      </c>
      <c r="J22" s="23">
        <v>0.05704861111111111</v>
      </c>
    </row>
    <row r="23" spans="1:10" s="89" customFormat="1" ht="15" customHeight="1">
      <c r="A23" s="82">
        <v>15</v>
      </c>
      <c r="B23" s="110">
        <v>12</v>
      </c>
      <c r="C23" s="111" t="s">
        <v>67</v>
      </c>
      <c r="D23" s="85" t="s">
        <v>15</v>
      </c>
      <c r="E23" s="85" t="s">
        <v>12</v>
      </c>
      <c r="F23" s="85">
        <v>1958</v>
      </c>
      <c r="G23" s="112" t="s">
        <v>68</v>
      </c>
      <c r="H23" s="85" t="str">
        <f t="shared" si="0"/>
        <v>H</v>
      </c>
      <c r="I23" s="85">
        <f>COUNTIF($F$9:$H23,$H23)</f>
        <v>1</v>
      </c>
      <c r="J23" s="113">
        <v>0.058125</v>
      </c>
    </row>
    <row r="24" spans="1:10" s="24" customFormat="1" ht="15" customHeight="1">
      <c r="A24" s="20">
        <v>16</v>
      </c>
      <c r="B24" s="19">
        <v>28</v>
      </c>
      <c r="C24" s="16" t="s">
        <v>194</v>
      </c>
      <c r="D24" s="17" t="s">
        <v>15</v>
      </c>
      <c r="E24" s="17" t="s">
        <v>3</v>
      </c>
      <c r="F24" s="3">
        <v>1979</v>
      </c>
      <c r="G24" s="34" t="s">
        <v>13</v>
      </c>
      <c r="H24" s="17" t="str">
        <f t="shared" si="0"/>
        <v>A</v>
      </c>
      <c r="I24" s="17">
        <f>COUNTIF($F$9:$H24,$H24)</f>
        <v>7</v>
      </c>
      <c r="J24" s="26">
        <v>0.058194444444444444</v>
      </c>
    </row>
    <row r="25" spans="1:10" s="24" customFormat="1" ht="15" customHeight="1">
      <c r="A25" s="20">
        <v>17</v>
      </c>
      <c r="B25" s="21">
        <v>8</v>
      </c>
      <c r="C25" s="22" t="s">
        <v>73</v>
      </c>
      <c r="D25" s="17" t="s">
        <v>15</v>
      </c>
      <c r="E25" s="17" t="s">
        <v>3</v>
      </c>
      <c r="F25" s="17">
        <v>1954</v>
      </c>
      <c r="G25" s="35" t="s">
        <v>68</v>
      </c>
      <c r="H25" s="17" t="str">
        <f t="shared" si="0"/>
        <v>D</v>
      </c>
      <c r="I25" s="17">
        <f>COUNTIF($F$9:$H25,$H25)</f>
        <v>1</v>
      </c>
      <c r="J25" s="23">
        <v>0.05851851851851852</v>
      </c>
    </row>
    <row r="26" spans="1:10" s="24" customFormat="1" ht="15" customHeight="1">
      <c r="A26" s="20">
        <v>18</v>
      </c>
      <c r="B26" s="21">
        <v>3</v>
      </c>
      <c r="C26" s="22" t="s">
        <v>106</v>
      </c>
      <c r="D26" s="17" t="s">
        <v>15</v>
      </c>
      <c r="E26" s="17" t="s">
        <v>3</v>
      </c>
      <c r="F26" s="17">
        <v>1965</v>
      </c>
      <c r="G26" s="35" t="s">
        <v>31</v>
      </c>
      <c r="H26" s="17" t="str">
        <f t="shared" si="0"/>
        <v>C</v>
      </c>
      <c r="I26" s="17">
        <f>COUNTIF($F$9:$H26,$H26)</f>
        <v>6</v>
      </c>
      <c r="J26" s="23">
        <v>0.05862268518518519</v>
      </c>
    </row>
    <row r="27" spans="1:10" s="24" customFormat="1" ht="15" customHeight="1">
      <c r="A27" s="20">
        <v>19</v>
      </c>
      <c r="B27" s="19">
        <v>19</v>
      </c>
      <c r="C27" s="16" t="s">
        <v>173</v>
      </c>
      <c r="D27" s="17" t="s">
        <v>15</v>
      </c>
      <c r="E27" s="17" t="s">
        <v>3</v>
      </c>
      <c r="F27" s="3">
        <v>1989</v>
      </c>
      <c r="G27" s="34" t="s">
        <v>13</v>
      </c>
      <c r="H27" s="17" t="str">
        <f t="shared" si="0"/>
        <v>A</v>
      </c>
      <c r="I27" s="17">
        <f>COUNTIF($F$9:$H27,$H27)</f>
        <v>8</v>
      </c>
      <c r="J27" s="26">
        <v>0.05877314814814815</v>
      </c>
    </row>
    <row r="28" spans="1:10" s="24" customFormat="1" ht="15" customHeight="1">
      <c r="A28" s="20">
        <v>20</v>
      </c>
      <c r="B28" s="19">
        <v>10</v>
      </c>
      <c r="C28" s="16" t="s">
        <v>140</v>
      </c>
      <c r="D28" s="17" t="s">
        <v>15</v>
      </c>
      <c r="E28" s="17" t="s">
        <v>3</v>
      </c>
      <c r="F28" s="3">
        <v>1969</v>
      </c>
      <c r="G28" s="34" t="s">
        <v>13</v>
      </c>
      <c r="H28" s="17" t="str">
        <f t="shared" si="0"/>
        <v>B</v>
      </c>
      <c r="I28" s="17">
        <f>COUNTIF($F$9:$H28,$H28)</f>
        <v>2</v>
      </c>
      <c r="J28" s="26">
        <v>0.05892361111111111</v>
      </c>
    </row>
    <row r="29" spans="1:10" s="24" customFormat="1" ht="15" customHeight="1">
      <c r="A29" s="20">
        <v>21</v>
      </c>
      <c r="B29" s="19">
        <v>31</v>
      </c>
      <c r="C29" s="16" t="s">
        <v>199</v>
      </c>
      <c r="D29" s="17" t="s">
        <v>15</v>
      </c>
      <c r="E29" s="17" t="s">
        <v>3</v>
      </c>
      <c r="F29" s="3">
        <v>1985</v>
      </c>
      <c r="G29" s="34" t="s">
        <v>197</v>
      </c>
      <c r="H29" s="17" t="str">
        <f t="shared" si="0"/>
        <v>A</v>
      </c>
      <c r="I29" s="17">
        <f>COUNTIF($F$9:$H29,$H29)</f>
        <v>9</v>
      </c>
      <c r="J29" s="26">
        <v>0.06009259259259259</v>
      </c>
    </row>
    <row r="30" spans="1:10" s="24" customFormat="1" ht="15" customHeight="1">
      <c r="A30" s="20">
        <v>22</v>
      </c>
      <c r="B30" s="19">
        <v>5</v>
      </c>
      <c r="C30" s="16" t="s">
        <v>125</v>
      </c>
      <c r="D30" s="17" t="s">
        <v>15</v>
      </c>
      <c r="E30" s="17" t="s">
        <v>12</v>
      </c>
      <c r="F30" s="3">
        <v>1990</v>
      </c>
      <c r="G30" s="34" t="s">
        <v>124</v>
      </c>
      <c r="H30" s="17" t="str">
        <f t="shared" si="0"/>
        <v>F</v>
      </c>
      <c r="I30" s="17">
        <f>COUNTIF($F$9:$H30,$H30)</f>
        <v>3</v>
      </c>
      <c r="J30" s="26">
        <v>0.0609837962962963</v>
      </c>
    </row>
    <row r="31" spans="1:10" s="24" customFormat="1" ht="15" customHeight="1">
      <c r="A31" s="20">
        <v>23</v>
      </c>
      <c r="B31" s="19">
        <v>29</v>
      </c>
      <c r="C31" s="16" t="s">
        <v>195</v>
      </c>
      <c r="D31" s="17" t="s">
        <v>15</v>
      </c>
      <c r="E31" s="17" t="s">
        <v>3</v>
      </c>
      <c r="F31" s="3">
        <v>1984</v>
      </c>
      <c r="G31" s="34" t="s">
        <v>197</v>
      </c>
      <c r="H31" s="17" t="str">
        <f t="shared" si="0"/>
        <v>A</v>
      </c>
      <c r="I31" s="17">
        <f>COUNTIF($F$9:$H31,$H31)</f>
        <v>10</v>
      </c>
      <c r="J31" s="26">
        <v>0.0609837962962963</v>
      </c>
    </row>
    <row r="32" spans="1:10" s="24" customFormat="1" ht="15" customHeight="1">
      <c r="A32" s="20">
        <v>24</v>
      </c>
      <c r="B32" s="19">
        <v>6</v>
      </c>
      <c r="C32" s="16" t="s">
        <v>126</v>
      </c>
      <c r="D32" s="17" t="s">
        <v>15</v>
      </c>
      <c r="E32" s="17" t="s">
        <v>3</v>
      </c>
      <c r="F32" s="3">
        <v>1965</v>
      </c>
      <c r="G32" s="34" t="s">
        <v>127</v>
      </c>
      <c r="H32" s="17" t="str">
        <f t="shared" si="0"/>
        <v>C</v>
      </c>
      <c r="I32" s="17">
        <f>COUNTIF($F$9:$H32,$H32)</f>
        <v>7</v>
      </c>
      <c r="J32" s="26">
        <v>0.06112268518518518</v>
      </c>
    </row>
    <row r="33" spans="1:10" s="24" customFormat="1" ht="15" customHeight="1">
      <c r="A33" s="20">
        <v>25</v>
      </c>
      <c r="B33" s="21">
        <v>1</v>
      </c>
      <c r="C33" s="22" t="s">
        <v>102</v>
      </c>
      <c r="D33" s="17" t="s">
        <v>15</v>
      </c>
      <c r="E33" s="17" t="s">
        <v>3</v>
      </c>
      <c r="F33" s="17">
        <v>1961</v>
      </c>
      <c r="G33" s="35" t="s">
        <v>103</v>
      </c>
      <c r="H33" s="17" t="str">
        <f t="shared" si="0"/>
        <v>C</v>
      </c>
      <c r="I33" s="17">
        <f>COUNTIF($F$9:$H33,$H33)</f>
        <v>8</v>
      </c>
      <c r="J33" s="23">
        <v>0.06145833333333334</v>
      </c>
    </row>
    <row r="34" spans="1:10" s="24" customFormat="1" ht="15" customHeight="1">
      <c r="A34" s="20">
        <v>26</v>
      </c>
      <c r="B34" s="19">
        <v>24</v>
      </c>
      <c r="C34" s="16" t="s">
        <v>187</v>
      </c>
      <c r="D34" s="17" t="s">
        <v>15</v>
      </c>
      <c r="E34" s="17" t="s">
        <v>3</v>
      </c>
      <c r="F34" s="3">
        <v>1986</v>
      </c>
      <c r="G34" s="34" t="s">
        <v>13</v>
      </c>
      <c r="H34" s="17" t="str">
        <f t="shared" si="0"/>
        <v>A</v>
      </c>
      <c r="I34" s="17">
        <f>COUNTIF($F$9:$H34,$H34)</f>
        <v>11</v>
      </c>
      <c r="J34" s="26">
        <v>0.06153935185185185</v>
      </c>
    </row>
    <row r="35" spans="1:10" s="24" customFormat="1" ht="15" customHeight="1">
      <c r="A35" s="20">
        <v>27</v>
      </c>
      <c r="B35" s="19">
        <v>23</v>
      </c>
      <c r="C35" s="16" t="s">
        <v>183</v>
      </c>
      <c r="D35" s="17" t="s">
        <v>15</v>
      </c>
      <c r="E35" s="17" t="s">
        <v>3</v>
      </c>
      <c r="F35" s="3">
        <v>1981</v>
      </c>
      <c r="G35" s="34" t="s">
        <v>13</v>
      </c>
      <c r="H35" s="17" t="str">
        <f t="shared" si="0"/>
        <v>A</v>
      </c>
      <c r="I35" s="17">
        <f>COUNTIF($F$9:$H35,$H35)</f>
        <v>12</v>
      </c>
      <c r="J35" s="26">
        <v>0.06197916666666667</v>
      </c>
    </row>
    <row r="36" spans="1:10" s="24" customFormat="1" ht="15" customHeight="1">
      <c r="A36" s="20">
        <v>28</v>
      </c>
      <c r="B36" s="19">
        <v>22</v>
      </c>
      <c r="C36" s="16" t="s">
        <v>177</v>
      </c>
      <c r="D36" s="17" t="s">
        <v>15</v>
      </c>
      <c r="E36" s="17" t="s">
        <v>3</v>
      </c>
      <c r="F36" s="3">
        <v>1958</v>
      </c>
      <c r="G36" s="34" t="s">
        <v>178</v>
      </c>
      <c r="H36" s="17" t="str">
        <f t="shared" si="0"/>
        <v>C</v>
      </c>
      <c r="I36" s="17">
        <f>COUNTIF($F$9:$H36,$H36)</f>
        <v>9</v>
      </c>
      <c r="J36" s="26">
        <v>0.06473379629629629</v>
      </c>
    </row>
    <row r="37" spans="1:10" s="24" customFormat="1" ht="15" customHeight="1">
      <c r="A37" s="20">
        <v>29</v>
      </c>
      <c r="B37" s="19">
        <v>21</v>
      </c>
      <c r="C37" s="16" t="s">
        <v>175</v>
      </c>
      <c r="D37" s="17" t="s">
        <v>15</v>
      </c>
      <c r="E37" s="17" t="s">
        <v>3</v>
      </c>
      <c r="F37" s="3">
        <v>1990</v>
      </c>
      <c r="G37" s="34" t="s">
        <v>29</v>
      </c>
      <c r="H37" s="17" t="str">
        <f t="shared" si="0"/>
        <v>A</v>
      </c>
      <c r="I37" s="17">
        <f>COUNTIF($F$9:$H37,$H37)</f>
        <v>13</v>
      </c>
      <c r="J37" s="26">
        <v>0.06571759259259259</v>
      </c>
    </row>
    <row r="38" spans="1:10" s="24" customFormat="1" ht="15" customHeight="1">
      <c r="A38" s="20">
        <v>30</v>
      </c>
      <c r="B38" s="19">
        <v>20</v>
      </c>
      <c r="C38" s="16" t="s">
        <v>174</v>
      </c>
      <c r="D38" s="17" t="s">
        <v>15</v>
      </c>
      <c r="E38" s="17" t="s">
        <v>3</v>
      </c>
      <c r="F38" s="3">
        <v>1989</v>
      </c>
      <c r="G38" s="34" t="s">
        <v>29</v>
      </c>
      <c r="H38" s="17" t="str">
        <f t="shared" si="0"/>
        <v>A</v>
      </c>
      <c r="I38" s="17">
        <f>COUNTIF($F$9:$H38,$H38)</f>
        <v>14</v>
      </c>
      <c r="J38" s="26">
        <v>0.06701388888888889</v>
      </c>
    </row>
    <row r="39" spans="1:10" s="24" customFormat="1" ht="15" customHeight="1">
      <c r="A39" s="20">
        <v>31</v>
      </c>
      <c r="B39" s="25">
        <v>26</v>
      </c>
      <c r="C39" s="16" t="s">
        <v>22</v>
      </c>
      <c r="D39" s="17" t="s">
        <v>15</v>
      </c>
      <c r="E39" s="3" t="s">
        <v>3</v>
      </c>
      <c r="F39" s="3">
        <v>1973</v>
      </c>
      <c r="G39" s="34" t="s">
        <v>35</v>
      </c>
      <c r="H39" s="3" t="str">
        <f t="shared" si="0"/>
        <v>B</v>
      </c>
      <c r="I39" s="3">
        <f>COUNTIF($F$9:$H39,$H39)</f>
        <v>3</v>
      </c>
      <c r="J39" s="26">
        <v>0.06760416666666667</v>
      </c>
    </row>
    <row r="40" spans="1:10" s="24" customFormat="1" ht="15" customHeight="1">
      <c r="A40" s="20">
        <v>32</v>
      </c>
      <c r="B40" s="19">
        <v>27</v>
      </c>
      <c r="C40" s="16" t="s">
        <v>193</v>
      </c>
      <c r="D40" s="17" t="s">
        <v>15</v>
      </c>
      <c r="E40" s="17" t="s">
        <v>3</v>
      </c>
      <c r="F40" s="3">
        <v>1980</v>
      </c>
      <c r="G40" s="34" t="s">
        <v>13</v>
      </c>
      <c r="H40" s="17" t="str">
        <f t="shared" si="0"/>
        <v>A</v>
      </c>
      <c r="I40" s="17">
        <f>COUNTIF($F$9:$H40,$H40)</f>
        <v>15</v>
      </c>
      <c r="J40" s="26">
        <v>0.06760416666666667</v>
      </c>
    </row>
    <row r="43" spans="1:10" s="38" customFormat="1" ht="12.75">
      <c r="A43" s="37" t="s">
        <v>217</v>
      </c>
      <c r="B43" s="37"/>
      <c r="C43" s="37"/>
      <c r="D43" s="37"/>
      <c r="E43" s="37"/>
      <c r="F43" s="37"/>
      <c r="G43" s="37"/>
      <c r="H43" s="31"/>
      <c r="I43" s="31"/>
      <c r="J43" s="31"/>
    </row>
    <row r="44" spans="1:10" s="38" customFormat="1" ht="12.75">
      <c r="A44" s="37" t="s">
        <v>218</v>
      </c>
      <c r="B44" s="37"/>
      <c r="C44" s="37"/>
      <c r="D44" s="37"/>
      <c r="E44" s="37"/>
      <c r="F44" s="37"/>
      <c r="H44" s="31"/>
      <c r="I44" s="31"/>
      <c r="J44" s="31"/>
    </row>
  </sheetData>
  <sheetProtection/>
  <mergeCells count="6">
    <mergeCell ref="A3:J3"/>
    <mergeCell ref="A5:J5"/>
    <mergeCell ref="A6:B6"/>
    <mergeCell ref="A7:B7"/>
    <mergeCell ref="A43:G43"/>
    <mergeCell ref="A44:F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N19" sqref="N19"/>
    </sheetView>
  </sheetViews>
  <sheetFormatPr defaultColWidth="8.8515625" defaultRowHeight="12.75"/>
  <cols>
    <col min="1" max="1" width="4.8515625" style="18" customWidth="1"/>
    <col min="2" max="2" width="6.57421875" style="18" customWidth="1"/>
    <col min="3" max="3" width="21.00390625" style="15" customWidth="1"/>
    <col min="4" max="4" width="4.421875" style="2" customWidth="1"/>
    <col min="5" max="5" width="4.57421875" style="2" customWidth="1"/>
    <col min="6" max="6" width="7.7109375" style="2" customWidth="1"/>
    <col min="7" max="7" width="25.57421875" style="1" customWidth="1"/>
    <col min="8" max="8" width="4.28125" style="2" hidden="1" customWidth="1"/>
    <col min="9" max="9" width="6.00390625" style="2" hidden="1" customWidth="1"/>
    <col min="10" max="10" width="11.28125" style="18" customWidth="1"/>
    <col min="11" max="16384" width="8.8515625" style="15" customWidth="1"/>
  </cols>
  <sheetData>
    <row r="1" spans="5:6" ht="2.25" customHeight="1">
      <c r="E1" s="2" t="s">
        <v>5</v>
      </c>
      <c r="F1" s="2">
        <v>2016</v>
      </c>
    </row>
    <row r="2" ht="3" customHeight="1" hidden="1"/>
    <row r="3" spans="1:10" s="117" customFormat="1" ht="18.75" customHeight="1">
      <c r="A3" s="68" t="s">
        <v>98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69" customFormat="1" ht="3" customHeight="1">
      <c r="A4" s="29"/>
      <c r="B4" s="29"/>
      <c r="C4" s="29"/>
      <c r="D4" s="70"/>
      <c r="E4" s="70"/>
      <c r="F4" s="70" t="s">
        <v>11</v>
      </c>
      <c r="G4" s="70"/>
      <c r="H4" s="70"/>
      <c r="I4" s="70"/>
      <c r="J4" s="29"/>
    </row>
    <row r="5" spans="1:10" s="69" customFormat="1" ht="12" customHeight="1">
      <c r="A5" s="71" t="s">
        <v>97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69" customFormat="1" ht="15.75" customHeight="1">
      <c r="A6" s="115" t="s">
        <v>92</v>
      </c>
      <c r="B6" s="115"/>
      <c r="C6" s="76"/>
      <c r="D6" s="74"/>
      <c r="E6" s="74"/>
      <c r="F6" s="74"/>
      <c r="G6" s="74"/>
      <c r="H6" s="74"/>
      <c r="I6" s="74"/>
      <c r="J6" s="76"/>
    </row>
    <row r="7" spans="1:10" s="69" customFormat="1" ht="4.5" customHeight="1">
      <c r="A7" s="76"/>
      <c r="B7" s="76"/>
      <c r="C7" s="73"/>
      <c r="D7" s="74"/>
      <c r="E7" s="74"/>
      <c r="F7" s="74"/>
      <c r="G7" s="75"/>
      <c r="H7" s="74"/>
      <c r="I7" s="74"/>
      <c r="J7" s="76"/>
    </row>
    <row r="8" spans="1:10" s="116" customFormat="1" ht="27" customHeight="1">
      <c r="A8" s="80" t="s">
        <v>9</v>
      </c>
      <c r="B8" s="80" t="s">
        <v>7</v>
      </c>
      <c r="C8" s="81" t="s">
        <v>0</v>
      </c>
      <c r="D8" s="79" t="s">
        <v>14</v>
      </c>
      <c r="E8" s="79" t="s">
        <v>4</v>
      </c>
      <c r="F8" s="80" t="s">
        <v>8</v>
      </c>
      <c r="G8" s="81" t="s">
        <v>1</v>
      </c>
      <c r="H8" s="79" t="s">
        <v>6</v>
      </c>
      <c r="I8" s="80" t="s">
        <v>10</v>
      </c>
      <c r="J8" s="33" t="s">
        <v>2</v>
      </c>
    </row>
    <row r="9" spans="1:10" s="121" customFormat="1" ht="15" customHeight="1">
      <c r="A9" s="105">
        <v>1</v>
      </c>
      <c r="B9" s="105">
        <v>81</v>
      </c>
      <c r="C9" s="106" t="s">
        <v>118</v>
      </c>
      <c r="D9" s="107" t="s">
        <v>15</v>
      </c>
      <c r="E9" s="107" t="s">
        <v>3</v>
      </c>
      <c r="F9" s="107">
        <v>1974</v>
      </c>
      <c r="G9" s="108" t="s">
        <v>33</v>
      </c>
      <c r="H9" s="107" t="str">
        <f>IF($E9="m",IF($F$1-$F9&gt;19,IF($F$1-$F9&lt;40,"A",IF($F$1-$F9&gt;49,IF($F$1-$F9&gt;59,IF($F$1-$F9&gt;69,"E","D"),"C"),"B")),"JM"),IF($F$1-$F9&gt;19,IF($F$1-$F9&lt;40,"F",IF($F$1-$F9&lt;50,"G","H")),"JŽ"))</f>
        <v>B</v>
      </c>
      <c r="I9" s="107">
        <f>COUNTIF($F$9:$H9,$H9)</f>
        <v>1</v>
      </c>
      <c r="J9" s="109">
        <v>0.024849537037037035</v>
      </c>
    </row>
    <row r="10" spans="1:10" s="120" customFormat="1" ht="15" customHeight="1">
      <c r="A10" s="91">
        <v>2</v>
      </c>
      <c r="B10" s="119">
        <v>71</v>
      </c>
      <c r="C10" s="92" t="s">
        <v>94</v>
      </c>
      <c r="D10" s="94" t="s">
        <v>15</v>
      </c>
      <c r="E10" s="94" t="s">
        <v>3</v>
      </c>
      <c r="F10" s="94">
        <v>1967</v>
      </c>
      <c r="G10" s="95" t="s">
        <v>33</v>
      </c>
      <c r="H10" s="94" t="str">
        <f>IF($E10="m",IF($F$1-$F10&gt;19,IF($F$1-$F10&lt;40,"A",IF($F$1-$F10&gt;49,IF($F$1-$F10&gt;59,IF($F$1-$F10&gt;69,"E","D"),"C"),"B")),"JM"),IF($F$1-$F10&gt;19,IF($F$1-$F10&lt;40,"F",IF($F$1-$F10&lt;50,"G","H")),"JŽ"))</f>
        <v>B</v>
      </c>
      <c r="I10" s="94">
        <f>COUNTIF($F$9:$H10,$H10)</f>
        <v>2</v>
      </c>
      <c r="J10" s="96">
        <v>0.025659722222222223</v>
      </c>
    </row>
    <row r="11" spans="1:10" s="118" customFormat="1" ht="15" customHeight="1">
      <c r="A11" s="83">
        <v>3</v>
      </c>
      <c r="B11" s="83">
        <v>83</v>
      </c>
      <c r="C11" s="84" t="s">
        <v>122</v>
      </c>
      <c r="D11" s="86" t="s">
        <v>15</v>
      </c>
      <c r="E11" s="86" t="s">
        <v>3</v>
      </c>
      <c r="F11" s="86">
        <v>1961</v>
      </c>
      <c r="G11" s="87" t="s">
        <v>103</v>
      </c>
      <c r="H11" s="86" t="str">
        <f>IF($E11="m",IF($F$1-$F11&gt;19,IF($F$1-$F11&lt;40,"A",IF($F$1-$F11&gt;49,IF($F$1-$F11&gt;59,IF($F$1-$F11&gt;69,"E","D"),"C"),"B")),"JM"),IF($F$1-$F11&gt;19,IF($F$1-$F11&lt;40,"F",IF($F$1-$F11&lt;50,"G","H")),"JŽ"))</f>
        <v>C</v>
      </c>
      <c r="I11" s="86">
        <f>COUNTIF($F$9:$H11,$H11)</f>
        <v>1</v>
      </c>
      <c r="J11" s="88">
        <v>0.0256712962962963</v>
      </c>
    </row>
    <row r="12" spans="1:10" ht="15" customHeight="1">
      <c r="A12" s="19">
        <v>4</v>
      </c>
      <c r="B12" s="19">
        <v>101</v>
      </c>
      <c r="C12" s="16" t="s">
        <v>165</v>
      </c>
      <c r="D12" s="3" t="s">
        <v>15</v>
      </c>
      <c r="E12" s="3" t="s">
        <v>3</v>
      </c>
      <c r="F12" s="3">
        <v>1986</v>
      </c>
      <c r="G12" s="34" t="s">
        <v>166</v>
      </c>
      <c r="H12" s="3" t="str">
        <f>IF($E12="m",IF($F$1-$F12&gt;19,IF($F$1-$F12&lt;40,"A",IF($F$1-$F12&gt;49,IF($F$1-$F12&gt;59,IF($F$1-$F12&gt;69,"E","D"),"C"),"B")),"JM"),IF($F$1-$F12&gt;19,IF($F$1-$F12&lt;40,"F",IF($F$1-$F12&lt;50,"G","H")),"JŽ"))</f>
        <v>A</v>
      </c>
      <c r="I12" s="3">
        <f>COUNTIF($F$9:$H12,$H12)</f>
        <v>1</v>
      </c>
      <c r="J12" s="26">
        <v>0.02636574074074074</v>
      </c>
    </row>
    <row r="13" spans="1:10" ht="15" customHeight="1">
      <c r="A13" s="19">
        <v>5</v>
      </c>
      <c r="B13" s="19">
        <v>114</v>
      </c>
      <c r="C13" s="16" t="s">
        <v>83</v>
      </c>
      <c r="D13" s="3" t="s">
        <v>15</v>
      </c>
      <c r="E13" s="3" t="s">
        <v>3</v>
      </c>
      <c r="F13" s="3">
        <v>1962</v>
      </c>
      <c r="G13" s="34" t="s">
        <v>192</v>
      </c>
      <c r="H13" s="3" t="str">
        <f>IF($E13="m",IF($F$1-$F13&gt;19,IF($F$1-$F13&lt;40,"A",IF($F$1-$F13&gt;49,IF($F$1-$F13&gt;59,IF($F$1-$F13&gt;69,"E","D"),"C"),"B")),"JM"),IF($F$1-$F13&gt;19,IF($F$1-$F13&lt;40,"F",IF($F$1-$F13&lt;50,"G","H")),"JŽ"))</f>
        <v>C</v>
      </c>
      <c r="I13" s="3">
        <f>COUNTIF($F$9:$H13,$H13)</f>
        <v>2</v>
      </c>
      <c r="J13" s="26">
        <v>0.027372685185185184</v>
      </c>
    </row>
    <row r="14" spans="1:10" ht="15" customHeight="1">
      <c r="A14" s="19">
        <v>6</v>
      </c>
      <c r="B14" s="19">
        <v>77</v>
      </c>
      <c r="C14" s="16" t="s">
        <v>107</v>
      </c>
      <c r="D14" s="34" t="s">
        <v>38</v>
      </c>
      <c r="E14" s="3" t="s">
        <v>3</v>
      </c>
      <c r="F14" s="3">
        <v>1958</v>
      </c>
      <c r="G14" s="34" t="s">
        <v>108</v>
      </c>
      <c r="H14" s="3" t="str">
        <f>IF($E14="m",IF($F$1-$F14&gt;19,IF($F$1-$F14&lt;40,"A",IF($F$1-$F14&gt;49,IF($F$1-$F14&gt;59,IF($F$1-$F14&gt;69,"E","D"),"C"),"B")),"JM"),IF($F$1-$F14&gt;19,IF($F$1-$F14&lt;40,"F",IF($F$1-$F14&lt;50,"G","H")),"JŽ"))</f>
        <v>C</v>
      </c>
      <c r="I14" s="3">
        <f>COUNTIF($F$9:$H14,$H14)</f>
        <v>3</v>
      </c>
      <c r="J14" s="26">
        <v>0.02758101851851852</v>
      </c>
    </row>
    <row r="15" spans="1:10" ht="15" customHeight="1">
      <c r="A15" s="19">
        <v>7</v>
      </c>
      <c r="B15" s="19">
        <v>88</v>
      </c>
      <c r="C15" s="16" t="s">
        <v>133</v>
      </c>
      <c r="D15" s="3" t="s">
        <v>15</v>
      </c>
      <c r="E15" s="3" t="s">
        <v>3</v>
      </c>
      <c r="F15" s="3">
        <v>1959</v>
      </c>
      <c r="G15" s="34" t="s">
        <v>134</v>
      </c>
      <c r="H15" s="3" t="str">
        <f>IF($E15="m",IF($F$1-$F15&gt;19,IF($F$1-$F15&lt;40,"A",IF($F$1-$F15&gt;49,IF($F$1-$F15&gt;59,IF($F$1-$F15&gt;69,"E","D"),"C"),"B")),"JM"),IF($F$1-$F15&gt;19,IF($F$1-$F15&lt;40,"F",IF($F$1-$F15&lt;50,"G","H")),"JŽ"))</f>
        <v>C</v>
      </c>
      <c r="I15" s="3">
        <f>COUNTIF($F$9:$H15,$H15)</f>
        <v>4</v>
      </c>
      <c r="J15" s="26">
        <v>0.02836805555555556</v>
      </c>
    </row>
    <row r="16" spans="1:10" ht="15" customHeight="1">
      <c r="A16" s="19">
        <v>8</v>
      </c>
      <c r="B16" s="25">
        <v>85</v>
      </c>
      <c r="C16" s="16" t="s">
        <v>19</v>
      </c>
      <c r="D16" s="3" t="s">
        <v>15</v>
      </c>
      <c r="E16" s="3" t="s">
        <v>3</v>
      </c>
      <c r="F16" s="3">
        <v>1954</v>
      </c>
      <c r="G16" s="34" t="s">
        <v>13</v>
      </c>
      <c r="H16" s="3" t="str">
        <f>IF($E16="m",IF($F$1-$F16&gt;19,IF($F$1-$F16&lt;40,"A",IF($F$1-$F16&gt;49,IF($F$1-$F16&gt;59,IF($F$1-$F16&gt;69,"E","D"),"C"),"B")),"JM"),IF($F$1-$F16&gt;19,IF($F$1-$F16&lt;40,"F",IF($F$1-$F16&lt;50,"G","H")),"JŽ"))</f>
        <v>D</v>
      </c>
      <c r="I16" s="3">
        <f>COUNTIF($F$9:$H16,$H16)</f>
        <v>1</v>
      </c>
      <c r="J16" s="26">
        <v>0.028391203703703707</v>
      </c>
    </row>
    <row r="17" spans="1:10" ht="15" customHeight="1">
      <c r="A17" s="19">
        <v>9</v>
      </c>
      <c r="B17" s="19">
        <v>94</v>
      </c>
      <c r="C17" s="16" t="s">
        <v>153</v>
      </c>
      <c r="D17" s="3" t="s">
        <v>15</v>
      </c>
      <c r="E17" s="3" t="s">
        <v>3</v>
      </c>
      <c r="F17" s="3">
        <v>1954</v>
      </c>
      <c r="G17" s="34" t="s">
        <v>154</v>
      </c>
      <c r="H17" s="3" t="str">
        <f>IF($E17="m",IF($F$1-$F17&gt;19,IF($F$1-$F17&lt;40,"A",IF($F$1-$F17&gt;49,IF($F$1-$F17&gt;59,IF($F$1-$F17&gt;69,"E","D"),"C"),"B")),"JM"),IF($F$1-$F17&gt;19,IF($F$1-$F17&lt;40,"F",IF($F$1-$F17&lt;50,"G","H")),"JŽ"))</f>
        <v>D</v>
      </c>
      <c r="I17" s="3">
        <f>COUNTIF($F$9:$H17,$H17)</f>
        <v>2</v>
      </c>
      <c r="J17" s="26">
        <v>0.028657407407407406</v>
      </c>
    </row>
    <row r="18" spans="1:10" ht="15" customHeight="1">
      <c r="A18" s="19">
        <v>10</v>
      </c>
      <c r="B18" s="19">
        <v>76</v>
      </c>
      <c r="C18" s="16" t="s">
        <v>105</v>
      </c>
      <c r="D18" s="3" t="s">
        <v>15</v>
      </c>
      <c r="E18" s="3" t="s">
        <v>3</v>
      </c>
      <c r="F18" s="3">
        <v>1955</v>
      </c>
      <c r="G18" s="34" t="s">
        <v>31</v>
      </c>
      <c r="H18" s="3" t="str">
        <f>IF($E18="m",IF($F$1-$F18&gt;19,IF($F$1-$F18&lt;40,"A",IF($F$1-$F18&gt;49,IF($F$1-$F18&gt;59,IF($F$1-$F18&gt;69,"E","D"),"C"),"B")),"JM"),IF($F$1-$F18&gt;19,IF($F$1-$F18&lt;40,"F",IF($F$1-$F18&lt;50,"G","H")),"JŽ"))</f>
        <v>D</v>
      </c>
      <c r="I18" s="3">
        <f>COUNTIF($F$9:$H18,$H18)</f>
        <v>3</v>
      </c>
      <c r="J18" s="26">
        <v>0.02872685185185185</v>
      </c>
    </row>
    <row r="19" spans="1:10" ht="15" customHeight="1">
      <c r="A19" s="19">
        <v>11</v>
      </c>
      <c r="B19" s="19">
        <v>87</v>
      </c>
      <c r="C19" s="16" t="s">
        <v>129</v>
      </c>
      <c r="D19" s="3" t="s">
        <v>15</v>
      </c>
      <c r="E19" s="3" t="s">
        <v>3</v>
      </c>
      <c r="F19" s="3">
        <v>2000</v>
      </c>
      <c r="G19" s="34" t="s">
        <v>13</v>
      </c>
      <c r="H19" s="3" t="str">
        <f>IF($E19="m",IF($F$1-$F19&gt;19,IF($F$1-$F19&lt;40,"A",IF($F$1-$F19&gt;49,IF($F$1-$F19&gt;59,IF($F$1-$F19&gt;69,"E","D"),"C"),"B")),"JM"),IF($F$1-$F19&gt;19,IF($F$1-$F19&lt;40,"F",IF($F$1-$F19&lt;50,"G","H")),"JŽ"))</f>
        <v>JM</v>
      </c>
      <c r="I19" s="3">
        <f>COUNTIF($F$9:$H19,$H19)</f>
        <v>1</v>
      </c>
      <c r="J19" s="26">
        <v>0.02951388888888889</v>
      </c>
    </row>
    <row r="20" spans="1:10" ht="15" customHeight="1">
      <c r="A20" s="19">
        <v>12</v>
      </c>
      <c r="B20" s="19">
        <v>79</v>
      </c>
      <c r="C20" s="16" t="s">
        <v>115</v>
      </c>
      <c r="D20" s="3" t="s">
        <v>15</v>
      </c>
      <c r="E20" s="3" t="s">
        <v>3</v>
      </c>
      <c r="F20" s="3">
        <v>1968</v>
      </c>
      <c r="G20" s="34" t="s">
        <v>116</v>
      </c>
      <c r="H20" s="3" t="str">
        <f>IF($E20="m",IF($F$1-$F20&gt;19,IF($F$1-$F20&lt;40,"A",IF($F$1-$F20&gt;49,IF($F$1-$F20&gt;59,IF($F$1-$F20&gt;69,"E","D"),"C"),"B")),"JM"),IF($F$1-$F20&gt;19,IF($F$1-$F20&lt;40,"F",IF($F$1-$F20&lt;50,"G","H")),"JŽ"))</f>
        <v>B</v>
      </c>
      <c r="I20" s="3">
        <f>COUNTIF($F$9:$H20,$H20)</f>
        <v>3</v>
      </c>
      <c r="J20" s="26">
        <v>0.029988425925925922</v>
      </c>
    </row>
    <row r="21" spans="1:10" ht="15" customHeight="1">
      <c r="A21" s="19">
        <v>13</v>
      </c>
      <c r="B21" s="25">
        <v>105</v>
      </c>
      <c r="C21" s="16" t="s">
        <v>50</v>
      </c>
      <c r="D21" s="3" t="s">
        <v>15</v>
      </c>
      <c r="E21" s="3" t="s">
        <v>3</v>
      </c>
      <c r="F21" s="3">
        <v>1973</v>
      </c>
      <c r="G21" s="34" t="s">
        <v>13</v>
      </c>
      <c r="H21" s="3" t="str">
        <f>IF($E21="m",IF($F$1-$F21&gt;19,IF($F$1-$F21&lt;40,"A",IF($F$1-$F21&gt;49,IF($F$1-$F21&gt;59,IF($F$1-$F21&gt;69,"E","D"),"C"),"B")),"JM"),IF($F$1-$F21&gt;19,IF($F$1-$F21&lt;40,"F",IF($F$1-$F21&lt;50,"G","H")),"JŽ"))</f>
        <v>B</v>
      </c>
      <c r="I21" s="3">
        <f>COUNTIF($F$9:$H21,$H21)</f>
        <v>4</v>
      </c>
      <c r="J21" s="26">
        <v>0.030486111111111113</v>
      </c>
    </row>
    <row r="22" spans="1:10" ht="15" customHeight="1">
      <c r="A22" s="19">
        <v>14</v>
      </c>
      <c r="B22" s="19">
        <v>75</v>
      </c>
      <c r="C22" s="16" t="s">
        <v>104</v>
      </c>
      <c r="D22" s="3" t="s">
        <v>15</v>
      </c>
      <c r="E22" s="3" t="s">
        <v>3</v>
      </c>
      <c r="F22" s="3">
        <v>1949</v>
      </c>
      <c r="G22" s="34" t="s">
        <v>31</v>
      </c>
      <c r="H22" s="3" t="str">
        <f>IF($E22="m",IF($F$1-$F22&gt;19,IF($F$1-$F22&lt;40,"A",IF($F$1-$F22&gt;49,IF($F$1-$F22&gt;59,IF($F$1-$F22&gt;69,"E","D"),"C"),"B")),"JM"),IF($F$1-$F22&gt;19,IF($F$1-$F22&lt;40,"F",IF($F$1-$F22&lt;50,"G","H")),"JŽ"))</f>
        <v>D</v>
      </c>
      <c r="I22" s="3">
        <f>COUNTIF($F$9:$H22,$H22)</f>
        <v>4</v>
      </c>
      <c r="J22" s="26">
        <v>0.030555555555555555</v>
      </c>
    </row>
    <row r="23" spans="1:10" ht="15" customHeight="1">
      <c r="A23" s="19">
        <v>15</v>
      </c>
      <c r="B23" s="25">
        <v>78</v>
      </c>
      <c r="C23" s="16" t="s">
        <v>26</v>
      </c>
      <c r="D23" s="3" t="s">
        <v>15</v>
      </c>
      <c r="E23" s="3" t="s">
        <v>3</v>
      </c>
      <c r="F23" s="3">
        <v>1951</v>
      </c>
      <c r="G23" s="34" t="s">
        <v>27</v>
      </c>
      <c r="H23" s="3" t="str">
        <f>IF($E23="m",IF($F$1-$F23&gt;19,IF($F$1-$F23&lt;40,"A",IF($F$1-$F23&gt;49,IF($F$1-$F23&gt;59,IF($F$1-$F23&gt;69,"E","D"),"C"),"B")),"JM"),IF($F$1-$F23&gt;19,IF($F$1-$F23&lt;40,"F",IF($F$1-$F23&lt;50,"G","H")),"JŽ"))</f>
        <v>D</v>
      </c>
      <c r="I23" s="3">
        <f>COUNTIF($F$9:$H23,$H23)</f>
        <v>5</v>
      </c>
      <c r="J23" s="26">
        <v>0.031053240740740742</v>
      </c>
    </row>
    <row r="24" spans="1:10" ht="15" customHeight="1">
      <c r="A24" s="19">
        <v>16</v>
      </c>
      <c r="B24" s="19">
        <v>97</v>
      </c>
      <c r="C24" s="16" t="s">
        <v>162</v>
      </c>
      <c r="D24" s="3" t="s">
        <v>15</v>
      </c>
      <c r="E24" s="3" t="s">
        <v>3</v>
      </c>
      <c r="F24" s="3">
        <v>2001</v>
      </c>
      <c r="G24" s="34" t="s">
        <v>30</v>
      </c>
      <c r="H24" s="3" t="str">
        <f>IF($E24="m",IF($F$1-$F24&gt;19,IF($F$1-$F24&lt;40,"A",IF($F$1-$F24&gt;49,IF($F$1-$F24&gt;59,IF($F$1-$F24&gt;69,"E","D"),"C"),"B")),"JM"),IF($F$1-$F24&gt;19,IF($F$1-$F24&lt;40,"F",IF($F$1-$F24&lt;50,"G","H")),"JŽ"))</f>
        <v>JM</v>
      </c>
      <c r="I24" s="3">
        <f>COUNTIF($F$9:$H24,$H24)</f>
        <v>2</v>
      </c>
      <c r="J24" s="26">
        <v>0.03146990740740741</v>
      </c>
    </row>
    <row r="25" spans="1:10" ht="15" customHeight="1">
      <c r="A25" s="19">
        <v>17</v>
      </c>
      <c r="B25" s="19">
        <v>99</v>
      </c>
      <c r="C25" s="16" t="s">
        <v>163</v>
      </c>
      <c r="D25" s="3" t="s">
        <v>15</v>
      </c>
      <c r="E25" s="3" t="s">
        <v>3</v>
      </c>
      <c r="F25" s="3">
        <v>2000</v>
      </c>
      <c r="G25" s="34" t="s">
        <v>130</v>
      </c>
      <c r="H25" s="3" t="str">
        <f>IF($E25="m",IF($F$1-$F25&gt;19,IF($F$1-$F25&lt;40,"A",IF($F$1-$F25&gt;49,IF($F$1-$F25&gt;59,IF($F$1-$F25&gt;69,"E","D"),"C"),"B")),"JM"),IF($F$1-$F25&gt;19,IF($F$1-$F25&lt;40,"F",IF($F$1-$F25&lt;50,"G","H")),"JŽ"))</f>
        <v>JM</v>
      </c>
      <c r="I25" s="3">
        <f>COUNTIF($F$9:$H25,$H25)</f>
        <v>3</v>
      </c>
      <c r="J25" s="26">
        <v>0.03172453703703703</v>
      </c>
    </row>
    <row r="26" spans="1:10" s="121" customFormat="1" ht="18.75" customHeight="1">
      <c r="A26" s="105">
        <v>18</v>
      </c>
      <c r="B26" s="99">
        <v>98</v>
      </c>
      <c r="C26" s="100" t="s">
        <v>23</v>
      </c>
      <c r="D26" s="101" t="s">
        <v>15</v>
      </c>
      <c r="E26" s="101" t="s">
        <v>12</v>
      </c>
      <c r="F26" s="101">
        <v>1957</v>
      </c>
      <c r="G26" s="152" t="s">
        <v>222</v>
      </c>
      <c r="H26" s="101" t="str">
        <f>IF($E26="m",IF($F$1-$F26&gt;19,IF($F$1-$F26&lt;40,"A",IF($F$1-$F26&gt;49,IF($F$1-$F26&gt;59,IF($F$1-$F26&gt;69,"E","D"),"C"),"B")),"JM"),IF($F$1-$F26&gt;19,IF($F$1-$F26&lt;40,"F",IF($F$1-$F26&lt;50,"G","H")),"JŽ"))</f>
        <v>H</v>
      </c>
      <c r="I26" s="101">
        <f>COUNTIF($F$9:$H26,$H26)</f>
        <v>1</v>
      </c>
      <c r="J26" s="103">
        <v>0.03231481481481482</v>
      </c>
    </row>
    <row r="27" spans="1:10" ht="15" customHeight="1">
      <c r="A27" s="19">
        <v>19</v>
      </c>
      <c r="B27" s="19">
        <v>100</v>
      </c>
      <c r="C27" s="16" t="s">
        <v>164</v>
      </c>
      <c r="D27" s="3" t="s">
        <v>15</v>
      </c>
      <c r="E27" s="3" t="s">
        <v>3</v>
      </c>
      <c r="F27" s="3">
        <v>1964</v>
      </c>
      <c r="G27" s="34" t="s">
        <v>28</v>
      </c>
      <c r="H27" s="3" t="str">
        <f>IF($E27="m",IF($F$1-$F27&gt;19,IF($F$1-$F27&lt;40,"A",IF($F$1-$F27&gt;49,IF($F$1-$F27&gt;59,IF($F$1-$F27&gt;69,"E","D"),"C"),"B")),"JM"),IF($F$1-$F27&gt;19,IF($F$1-$F27&lt;40,"F",IF($F$1-$F27&lt;50,"G","H")),"JŽ"))</f>
        <v>C</v>
      </c>
      <c r="I27" s="3">
        <f>COUNTIF($F$9:$H27,$H27)</f>
        <v>5</v>
      </c>
      <c r="J27" s="26">
        <v>0.03247685185185185</v>
      </c>
    </row>
    <row r="28" spans="1:10" ht="15" customHeight="1">
      <c r="A28" s="19">
        <v>20</v>
      </c>
      <c r="B28" s="19">
        <v>89</v>
      </c>
      <c r="C28" s="16" t="s">
        <v>136</v>
      </c>
      <c r="D28" s="3" t="s">
        <v>15</v>
      </c>
      <c r="E28" s="3" t="s">
        <v>3</v>
      </c>
      <c r="F28" s="3">
        <v>1954</v>
      </c>
      <c r="G28" s="34" t="s">
        <v>103</v>
      </c>
      <c r="H28" s="3" t="str">
        <f>IF($E28="m",IF($F$1-$F28&gt;19,IF($F$1-$F28&lt;40,"A",IF($F$1-$F28&gt;49,IF($F$1-$F28&gt;59,IF($F$1-$F28&gt;69,"E","D"),"C"),"B")),"JM"),IF($F$1-$F28&gt;19,IF($F$1-$F28&lt;40,"F",IF($F$1-$F28&lt;50,"G","H")),"JŽ"))</f>
        <v>D</v>
      </c>
      <c r="I28" s="3">
        <f>COUNTIF($F$9:$H28,$H28)</f>
        <v>6</v>
      </c>
      <c r="J28" s="26">
        <v>0.032685185185185185</v>
      </c>
    </row>
    <row r="29" spans="1:10" s="120" customFormat="1" ht="15" customHeight="1">
      <c r="A29" s="91">
        <v>21</v>
      </c>
      <c r="B29" s="119">
        <v>102</v>
      </c>
      <c r="C29" s="92" t="s">
        <v>79</v>
      </c>
      <c r="D29" s="94" t="s">
        <v>15</v>
      </c>
      <c r="E29" s="94" t="s">
        <v>12</v>
      </c>
      <c r="F29" s="94">
        <v>1977</v>
      </c>
      <c r="G29" s="95" t="s">
        <v>223</v>
      </c>
      <c r="H29" s="94" t="str">
        <f>IF($E29="m",IF($F$1-$F29&gt;19,IF($F$1-$F29&lt;40,"A",IF($F$1-$F29&gt;49,IF($F$1-$F29&gt;59,IF($F$1-$F29&gt;69,"E","D"),"C"),"B")),"JM"),IF($F$1-$F29&gt;19,IF($F$1-$F29&lt;40,"F",IF($F$1-$F29&lt;50,"G","H")),"JŽ"))</f>
        <v>F</v>
      </c>
      <c r="I29" s="94">
        <f>COUNTIF($F$9:$H29,$H29)</f>
        <v>1</v>
      </c>
      <c r="J29" s="96">
        <v>0.03284722222222222</v>
      </c>
    </row>
    <row r="30" spans="1:10" ht="15" customHeight="1">
      <c r="A30" s="19">
        <v>22</v>
      </c>
      <c r="B30" s="19">
        <v>104</v>
      </c>
      <c r="C30" s="16" t="s">
        <v>170</v>
      </c>
      <c r="D30" s="3" t="s">
        <v>15</v>
      </c>
      <c r="E30" s="3" t="s">
        <v>3</v>
      </c>
      <c r="F30" s="3">
        <v>1982</v>
      </c>
      <c r="G30" s="34" t="s">
        <v>13</v>
      </c>
      <c r="H30" s="3" t="str">
        <f>IF($E30="m",IF($F$1-$F30&gt;19,IF($F$1-$F30&lt;40,"A",IF($F$1-$F30&gt;49,IF($F$1-$F30&gt;59,IF($F$1-$F30&gt;69,"E","D"),"C"),"B")),"JM"),IF($F$1-$F30&gt;19,IF($F$1-$F30&lt;40,"F",IF($F$1-$F30&lt;50,"G","H")),"JŽ"))</f>
        <v>A</v>
      </c>
      <c r="I30" s="3">
        <f>COUNTIF($F$9:$H30,$H30)</f>
        <v>2</v>
      </c>
      <c r="J30" s="26">
        <v>0.033067129629629634</v>
      </c>
    </row>
    <row r="31" spans="1:10" ht="15" customHeight="1">
      <c r="A31" s="19">
        <v>23</v>
      </c>
      <c r="B31" s="19">
        <v>80</v>
      </c>
      <c r="C31" s="16" t="s">
        <v>117</v>
      </c>
      <c r="D31" s="3" t="s">
        <v>15</v>
      </c>
      <c r="E31" s="3" t="s">
        <v>3</v>
      </c>
      <c r="F31" s="3">
        <v>1952</v>
      </c>
      <c r="G31" s="34" t="s">
        <v>81</v>
      </c>
      <c r="H31" s="3" t="str">
        <f>IF($E31="m",IF($F$1-$F31&gt;19,IF($F$1-$F31&lt;40,"A",IF($F$1-$F31&gt;49,IF($F$1-$F31&gt;59,IF($F$1-$F31&gt;69,"E","D"),"C"),"B")),"JM"),IF($F$1-$F31&gt;19,IF($F$1-$F31&lt;40,"F",IF($F$1-$F31&lt;50,"G","H")),"JŽ"))</f>
        <v>D</v>
      </c>
      <c r="I31" s="3">
        <f>COUNTIF($F$9:$H31,$H31)</f>
        <v>7</v>
      </c>
      <c r="J31" s="26">
        <v>0.03394675925925926</v>
      </c>
    </row>
    <row r="32" spans="1:10" ht="15" customHeight="1">
      <c r="A32" s="19">
        <v>24</v>
      </c>
      <c r="B32" s="19">
        <v>112</v>
      </c>
      <c r="C32" s="16" t="s">
        <v>18</v>
      </c>
      <c r="D32" s="3" t="s">
        <v>15</v>
      </c>
      <c r="E32" s="3" t="s">
        <v>3</v>
      </c>
      <c r="F32" s="3">
        <v>1983</v>
      </c>
      <c r="G32" s="34" t="s">
        <v>13</v>
      </c>
      <c r="H32" s="3" t="str">
        <f>IF($E32="m",IF($F$1-$F32&gt;19,IF($F$1-$F32&lt;40,"A",IF($F$1-$F32&gt;49,IF($F$1-$F32&gt;59,IF($F$1-$F32&gt;69,"E","D"),"C"),"B")),"JM"),IF($F$1-$F32&gt;19,IF($F$1-$F32&lt;40,"F",IF($F$1-$F32&lt;50,"G","H")),"JŽ"))</f>
        <v>A</v>
      </c>
      <c r="I32" s="3">
        <f>COUNTIF($F$9:$H32,$H32)</f>
        <v>3</v>
      </c>
      <c r="J32" s="26">
        <v>0.0340625</v>
      </c>
    </row>
    <row r="33" spans="1:10" s="118" customFormat="1" ht="15" customHeight="1">
      <c r="A33" s="83">
        <v>25</v>
      </c>
      <c r="B33" s="83">
        <v>86</v>
      </c>
      <c r="C33" s="84" t="s">
        <v>128</v>
      </c>
      <c r="D33" s="86" t="s">
        <v>15</v>
      </c>
      <c r="E33" s="86" t="s">
        <v>12</v>
      </c>
      <c r="F33" s="86">
        <v>1978</v>
      </c>
      <c r="G33" s="87" t="s">
        <v>13</v>
      </c>
      <c r="H33" s="86" t="str">
        <f>IF($E33="m",IF($F$1-$F33&gt;19,IF($F$1-$F33&lt;40,"A",IF($F$1-$F33&gt;49,IF($F$1-$F33&gt;59,IF($F$1-$F33&gt;69,"E","D"),"C"),"B")),"JM"),IF($F$1-$F33&gt;19,IF($F$1-$F33&lt;40,"F",IF($F$1-$F33&lt;50,"G","H")),"JŽ"))</f>
        <v>F</v>
      </c>
      <c r="I33" s="86">
        <f>COUNTIF($F$9:$H33,$H33)</f>
        <v>2</v>
      </c>
      <c r="J33" s="88">
        <v>0.03417824074074074</v>
      </c>
    </row>
    <row r="34" spans="1:10" ht="15" customHeight="1">
      <c r="A34" s="19">
        <v>26</v>
      </c>
      <c r="B34" s="25">
        <v>109</v>
      </c>
      <c r="C34" s="16" t="s">
        <v>77</v>
      </c>
      <c r="D34" s="3" t="s">
        <v>15</v>
      </c>
      <c r="E34" s="3" t="s">
        <v>3</v>
      </c>
      <c r="F34" s="3">
        <v>1981</v>
      </c>
      <c r="G34" s="34" t="s">
        <v>34</v>
      </c>
      <c r="H34" s="3" t="str">
        <f>IF($E34="m",IF($F$1-$F34&gt;19,IF($F$1-$F34&lt;40,"A",IF($F$1-$F34&gt;49,IF($F$1-$F34&gt;59,IF($F$1-$F34&gt;69,"E","D"),"C"),"B")),"JM"),IF($F$1-$F34&gt;19,IF($F$1-$F34&lt;40,"F",IF($F$1-$F34&lt;50,"G","H")),"JŽ"))</f>
        <v>A</v>
      </c>
      <c r="I34" s="3">
        <f>COUNTIF($F$9:$H34,$H34)</f>
        <v>4</v>
      </c>
      <c r="J34" s="26">
        <v>0.034201388888888885</v>
      </c>
    </row>
    <row r="35" spans="1:10" ht="15" customHeight="1">
      <c r="A35" s="19">
        <v>27</v>
      </c>
      <c r="B35" s="19">
        <v>82</v>
      </c>
      <c r="C35" s="16" t="s">
        <v>119</v>
      </c>
      <c r="D35" s="3" t="s">
        <v>15</v>
      </c>
      <c r="E35" s="3" t="s">
        <v>3</v>
      </c>
      <c r="F35" s="3">
        <v>1953</v>
      </c>
      <c r="G35" s="34" t="s">
        <v>120</v>
      </c>
      <c r="H35" s="3" t="str">
        <f>IF($E35="m",IF($F$1-$F35&gt;19,IF($F$1-$F35&lt;40,"A",IF($F$1-$F35&gt;49,IF($F$1-$F35&gt;59,IF($F$1-$F35&gt;69,"E","D"),"C"),"B")),"JM"),IF($F$1-$F35&gt;19,IF($F$1-$F35&lt;40,"F",IF($F$1-$F35&lt;50,"G","H")),"JŽ"))</f>
        <v>D</v>
      </c>
      <c r="I35" s="3">
        <f>COUNTIF($F$9:$H35,$H35)</f>
        <v>8</v>
      </c>
      <c r="J35" s="26">
        <v>0.0352662037037037</v>
      </c>
    </row>
    <row r="36" spans="1:10" ht="15" customHeight="1">
      <c r="A36" s="19">
        <v>28</v>
      </c>
      <c r="B36" s="25">
        <v>106</v>
      </c>
      <c r="C36" s="16" t="s">
        <v>17</v>
      </c>
      <c r="D36" s="3" t="s">
        <v>15</v>
      </c>
      <c r="E36" s="3" t="s">
        <v>3</v>
      </c>
      <c r="F36" s="3">
        <v>1984</v>
      </c>
      <c r="G36" s="34" t="s">
        <v>13</v>
      </c>
      <c r="H36" s="3" t="str">
        <f>IF($E36="m",IF($F$1-$F36&gt;19,IF($F$1-$F36&lt;40,"A",IF($F$1-$F36&gt;49,IF($F$1-$F36&gt;59,IF($F$1-$F36&gt;69,"E","D"),"C"),"B")),"JM"),IF($F$1-$F36&gt;19,IF($F$1-$F36&lt;40,"F",IF($F$1-$F36&lt;50,"G","H")),"JŽ"))</f>
        <v>A</v>
      </c>
      <c r="I36" s="3">
        <f>COUNTIF($F$9:$H36,$H36)</f>
        <v>5</v>
      </c>
      <c r="J36" s="26">
        <v>0.03561342592592592</v>
      </c>
    </row>
    <row r="37" spans="1:10" ht="15" customHeight="1">
      <c r="A37" s="19">
        <v>29</v>
      </c>
      <c r="B37" s="19">
        <v>93</v>
      </c>
      <c r="C37" s="16" t="s">
        <v>151</v>
      </c>
      <c r="D37" s="3" t="s">
        <v>149</v>
      </c>
      <c r="E37" s="3" t="s">
        <v>3</v>
      </c>
      <c r="F37" s="3">
        <v>1975</v>
      </c>
      <c r="G37" s="34" t="s">
        <v>13</v>
      </c>
      <c r="H37" s="3" t="str">
        <f>IF($E37="m",IF($F$1-$F37&gt;19,IF($F$1-$F37&lt;40,"A",IF($F$1-$F37&gt;49,IF($F$1-$F37&gt;59,IF($F$1-$F37&gt;69,"E","D"),"C"),"B")),"JM"),IF($F$1-$F37&gt;19,IF($F$1-$F37&lt;40,"F",IF($F$1-$F37&lt;50,"G","H")),"JŽ"))</f>
        <v>B</v>
      </c>
      <c r="I37" s="3">
        <f>COUNTIF($F$9:$H37,$H37)</f>
        <v>5</v>
      </c>
      <c r="J37" s="26">
        <v>0.035868055555555556</v>
      </c>
    </row>
    <row r="38" spans="1:10" ht="15" customHeight="1">
      <c r="A38" s="19">
        <v>30</v>
      </c>
      <c r="B38" s="19">
        <v>92</v>
      </c>
      <c r="C38" s="16" t="s">
        <v>148</v>
      </c>
      <c r="D38" s="3" t="s">
        <v>150</v>
      </c>
      <c r="E38" s="3" t="s">
        <v>3</v>
      </c>
      <c r="F38" s="3">
        <v>1977</v>
      </c>
      <c r="G38" s="34" t="s">
        <v>13</v>
      </c>
      <c r="H38" s="3" t="str">
        <f>IF($E38="m",IF($F$1-$F38&gt;19,IF($F$1-$F38&lt;40,"A",IF($F$1-$F38&gt;49,IF($F$1-$F38&gt;59,IF($F$1-$F38&gt;69,"E","D"),"C"),"B")),"JM"),IF($F$1-$F38&gt;19,IF($F$1-$F38&lt;40,"F",IF($F$1-$F38&lt;50,"G","H")),"JŽ"))</f>
        <v>A</v>
      </c>
      <c r="I38" s="3">
        <f>COUNTIF($F$9:$H38,$H38)</f>
        <v>6</v>
      </c>
      <c r="J38" s="26">
        <v>0.03597222222222222</v>
      </c>
    </row>
    <row r="39" spans="1:10" ht="15" customHeight="1">
      <c r="A39" s="19">
        <v>31</v>
      </c>
      <c r="B39" s="25">
        <v>72</v>
      </c>
      <c r="C39" s="16" t="s">
        <v>20</v>
      </c>
      <c r="D39" s="36" t="s">
        <v>15</v>
      </c>
      <c r="E39" s="36" t="s">
        <v>12</v>
      </c>
      <c r="F39" s="3">
        <v>1973</v>
      </c>
      <c r="G39" s="34" t="s">
        <v>13</v>
      </c>
      <c r="H39" s="3" t="str">
        <f>IF($E39="m",IF($F$1-$F39&gt;19,IF($F$1-$F39&lt;40,"A",IF($F$1-$F39&gt;49,IF($F$1-$F39&gt;59,IF($F$1-$F39&gt;69,"E","D"),"C"),"B")),"JM"),IF($F$1-$F39&gt;19,IF($F$1-$F39&lt;40,"F",IF($F$1-$F39&lt;50,"G","H")),"JŽ"))</f>
        <v>G</v>
      </c>
      <c r="I39" s="3">
        <f>COUNTIF($F$9:$H39,$H39)</f>
        <v>1</v>
      </c>
      <c r="J39" s="27">
        <v>0.036041666666666666</v>
      </c>
    </row>
    <row r="40" spans="1:10" ht="15" customHeight="1">
      <c r="A40" s="19">
        <v>32</v>
      </c>
      <c r="B40" s="19">
        <v>103</v>
      </c>
      <c r="C40" s="16" t="s">
        <v>167</v>
      </c>
      <c r="D40" s="3" t="s">
        <v>15</v>
      </c>
      <c r="E40" s="3" t="s">
        <v>12</v>
      </c>
      <c r="F40" s="3">
        <v>1975</v>
      </c>
      <c r="G40" s="34" t="s">
        <v>168</v>
      </c>
      <c r="H40" s="3" t="str">
        <f>IF($E40="m",IF($F$1-$F40&gt;19,IF($F$1-$F40&lt;40,"A",IF($F$1-$F40&gt;49,IF($F$1-$F40&gt;59,IF($F$1-$F40&gt;69,"E","D"),"C"),"B")),"JM"),IF($F$1-$F40&gt;19,IF($F$1-$F40&lt;40,"F",IF($F$1-$F40&lt;50,"G","H")),"JŽ"))</f>
        <v>G</v>
      </c>
      <c r="I40" s="3">
        <f>COUNTIF($F$9:$H40,$H40)</f>
        <v>2</v>
      </c>
      <c r="J40" s="26">
        <v>0.036898148148148145</v>
      </c>
    </row>
    <row r="41" spans="1:10" ht="15" customHeight="1">
      <c r="A41" s="19">
        <v>33</v>
      </c>
      <c r="B41" s="21">
        <v>115</v>
      </c>
      <c r="C41" s="22" t="s">
        <v>72</v>
      </c>
      <c r="D41" s="17" t="s">
        <v>15</v>
      </c>
      <c r="E41" s="17" t="s">
        <v>3</v>
      </c>
      <c r="F41" s="17">
        <v>1950</v>
      </c>
      <c r="G41" s="35" t="s">
        <v>28</v>
      </c>
      <c r="H41" s="17" t="str">
        <f>IF($E41="m",IF($F$1-$F41&gt;19,IF($F$1-$F41&lt;40,"A",IF($F$1-$F41&gt;49,IF($F$1-$F41&gt;59,IF($F$1-$F41&gt;69,"E","D"),"C"),"B")),"JM"),IF($F$1-$F41&gt;19,IF($F$1-$F41&lt;40,"F",IF($F$1-$F41&lt;50,"G","H")),"JŽ"))</f>
        <v>D</v>
      </c>
      <c r="I41" s="3">
        <f>COUNTIF($F$9:$H41,$H41)</f>
        <v>9</v>
      </c>
      <c r="J41" s="23">
        <v>0.037662037037037036</v>
      </c>
    </row>
    <row r="42" spans="1:10" ht="15" customHeight="1">
      <c r="A42" s="19">
        <v>34</v>
      </c>
      <c r="B42" s="19">
        <v>111</v>
      </c>
      <c r="C42" s="16" t="s">
        <v>189</v>
      </c>
      <c r="D42" s="3" t="s">
        <v>15</v>
      </c>
      <c r="E42" s="3" t="s">
        <v>12</v>
      </c>
      <c r="F42" s="3">
        <v>1988</v>
      </c>
      <c r="G42" s="34" t="s">
        <v>13</v>
      </c>
      <c r="H42" s="3" t="str">
        <f>IF($E42="m",IF($F$1-$F42&gt;19,IF($F$1-$F42&lt;40,"A",IF($F$1-$F42&gt;49,IF($F$1-$F42&gt;59,IF($F$1-$F42&gt;69,"E","D"),"C"),"B")),"JM"),IF($F$1-$F42&gt;19,IF($F$1-$F42&lt;40,"F",IF($F$1-$F42&lt;50,"G","H")),"JŽ"))</f>
        <v>F</v>
      </c>
      <c r="I42" s="3">
        <f>COUNTIF($F$9:$H42,$H42)</f>
        <v>3</v>
      </c>
      <c r="J42" s="26">
        <v>0.037939814814814815</v>
      </c>
    </row>
    <row r="43" spans="1:10" ht="15" customHeight="1">
      <c r="A43" s="19">
        <v>35</v>
      </c>
      <c r="B43" s="19">
        <v>116</v>
      </c>
      <c r="C43" s="16" t="s">
        <v>196</v>
      </c>
      <c r="D43" s="3" t="s">
        <v>15</v>
      </c>
      <c r="E43" s="3" t="s">
        <v>3</v>
      </c>
      <c r="F43" s="3">
        <v>1986</v>
      </c>
      <c r="G43" s="34" t="s">
        <v>197</v>
      </c>
      <c r="H43" s="3" t="str">
        <f>IF($E43="m",IF($F$1-$F43&gt;19,IF($F$1-$F43&lt;40,"A",IF($F$1-$F43&gt;49,IF($F$1-$F43&gt;59,IF($F$1-$F43&gt;69,"E","D"),"C"),"B")),"JM"),IF($F$1-$F43&gt;19,IF($F$1-$F43&lt;40,"F",IF($F$1-$F43&lt;50,"G","H")),"JŽ"))</f>
        <v>A</v>
      </c>
      <c r="I43" s="3">
        <f>COUNTIF($F$9:$H43,$H43)</f>
        <v>7</v>
      </c>
      <c r="J43" s="26">
        <v>0.03824074074074074</v>
      </c>
    </row>
    <row r="44" spans="1:10" ht="15" customHeight="1">
      <c r="A44" s="19">
        <v>36</v>
      </c>
      <c r="B44" s="19">
        <v>113</v>
      </c>
      <c r="C44" s="16" t="s">
        <v>190</v>
      </c>
      <c r="D44" s="3" t="s">
        <v>15</v>
      </c>
      <c r="E44" s="3" t="s">
        <v>3</v>
      </c>
      <c r="F44" s="3">
        <v>1973</v>
      </c>
      <c r="G44" s="34" t="s">
        <v>28</v>
      </c>
      <c r="H44" s="3" t="str">
        <f>IF($E44="m",IF($F$1-$F44&gt;19,IF($F$1-$F44&lt;40,"A",IF($F$1-$F44&gt;49,IF($F$1-$F44&gt;59,IF($F$1-$F44&gt;69,"E","D"),"C"),"B")),"JM"),IF($F$1-$F44&gt;19,IF($F$1-$F44&lt;40,"F",IF($F$1-$F44&lt;50,"G","H")),"JŽ"))</f>
        <v>B</v>
      </c>
      <c r="I44" s="3">
        <f>COUNTIF($F$9:$H44,$H44)</f>
        <v>6</v>
      </c>
      <c r="J44" s="26">
        <v>0.03850694444444445</v>
      </c>
    </row>
    <row r="45" spans="1:10" ht="15" customHeight="1">
      <c r="A45" s="19">
        <v>37</v>
      </c>
      <c r="B45" s="19">
        <v>110</v>
      </c>
      <c r="C45" s="16" t="s">
        <v>188</v>
      </c>
      <c r="D45" s="3" t="s">
        <v>15</v>
      </c>
      <c r="E45" s="3" t="s">
        <v>12</v>
      </c>
      <c r="F45" s="3">
        <v>1985</v>
      </c>
      <c r="G45" s="34" t="s">
        <v>13</v>
      </c>
      <c r="H45" s="3" t="str">
        <f>IF($E45="m",IF($F$1-$F45&gt;19,IF($F$1-$F45&lt;40,"A",IF($F$1-$F45&gt;49,IF($F$1-$F45&gt;59,IF($F$1-$F45&gt;69,"E","D"),"C"),"B")),"JM"),IF($F$1-$F45&gt;19,IF($F$1-$F45&lt;40,"F",IF($F$1-$F45&lt;50,"G","H")),"JŽ"))</f>
        <v>F</v>
      </c>
      <c r="I45" s="3">
        <f>COUNTIF($F$9:$H45,$H45)</f>
        <v>4</v>
      </c>
      <c r="J45" s="26">
        <v>0.038703703703703705</v>
      </c>
    </row>
    <row r="46" spans="1:10" ht="15" customHeight="1">
      <c r="A46" s="19">
        <v>38</v>
      </c>
      <c r="B46" s="25">
        <v>73</v>
      </c>
      <c r="C46" s="16" t="s">
        <v>21</v>
      </c>
      <c r="D46" s="3" t="s">
        <v>15</v>
      </c>
      <c r="E46" s="3" t="s">
        <v>12</v>
      </c>
      <c r="F46" s="3">
        <v>1977</v>
      </c>
      <c r="G46" s="34" t="s">
        <v>13</v>
      </c>
      <c r="H46" s="3" t="str">
        <f>IF($E46="m",IF($F$1-$F46&gt;19,IF($F$1-$F46&lt;40,"A",IF($F$1-$F46&gt;49,IF($F$1-$F46&gt;59,IF($F$1-$F46&gt;69,"E","D"),"C"),"B")),"JM"),IF($F$1-$F46&gt;19,IF($F$1-$F46&lt;40,"F",IF($F$1-$F46&lt;50,"G","H")),"JŽ"))</f>
        <v>F</v>
      </c>
      <c r="I46" s="3">
        <f>COUNTIF($F$9:$H46,$H46)</f>
        <v>5</v>
      </c>
      <c r="J46" s="26">
        <v>0.038981481481481485</v>
      </c>
    </row>
    <row r="47" spans="1:10" ht="15" customHeight="1">
      <c r="A47" s="19">
        <v>39</v>
      </c>
      <c r="B47" s="19">
        <v>90</v>
      </c>
      <c r="C47" s="16" t="s">
        <v>144</v>
      </c>
      <c r="D47" s="3" t="s">
        <v>15</v>
      </c>
      <c r="E47" s="3" t="s">
        <v>3</v>
      </c>
      <c r="F47" s="3">
        <v>1977</v>
      </c>
      <c r="G47" s="34" t="s">
        <v>145</v>
      </c>
      <c r="H47" s="3" t="str">
        <f>IF($E47="m",IF($F$1-$F47&gt;19,IF($F$1-$F47&lt;40,"A",IF($F$1-$F47&gt;49,IF($F$1-$F47&gt;59,IF($F$1-$F47&gt;69,"E","D"),"C"),"B")),"JM"),IF($F$1-$F47&gt;19,IF($F$1-$F47&lt;40,"F",IF($F$1-$F47&lt;50,"G","H")),"JŽ"))</f>
        <v>A</v>
      </c>
      <c r="I47" s="3">
        <f>COUNTIF($F$9:$H47,$H47)</f>
        <v>8</v>
      </c>
      <c r="J47" s="26">
        <v>0.04024305555555556</v>
      </c>
    </row>
    <row r="48" spans="1:10" ht="15" customHeight="1">
      <c r="A48" s="19">
        <v>40</v>
      </c>
      <c r="B48" s="19">
        <v>95</v>
      </c>
      <c r="C48" s="16" t="s">
        <v>157</v>
      </c>
      <c r="D48" s="3" t="s">
        <v>15</v>
      </c>
      <c r="E48" s="3" t="s">
        <v>3</v>
      </c>
      <c r="F48" s="3">
        <v>1987</v>
      </c>
      <c r="G48" s="34" t="s">
        <v>158</v>
      </c>
      <c r="H48" s="3" t="str">
        <f>IF($E48="m",IF($F$1-$F48&gt;19,IF($F$1-$F48&lt;40,"A",IF($F$1-$F48&gt;49,IF($F$1-$F48&gt;59,IF($F$1-$F48&gt;69,"E","D"),"C"),"B")),"JM"),IF($F$1-$F48&gt;19,IF($F$1-$F48&lt;40,"F",IF($F$1-$F48&lt;50,"G","H")),"JŽ"))</f>
        <v>A</v>
      </c>
      <c r="I48" s="3">
        <f>COUNTIF($F$9:$H48,$H48)</f>
        <v>9</v>
      </c>
      <c r="J48" s="26">
        <v>0.04024305555555556</v>
      </c>
    </row>
    <row r="49" spans="1:10" ht="15" customHeight="1">
      <c r="A49" s="19">
        <v>41</v>
      </c>
      <c r="B49" s="19">
        <v>107</v>
      </c>
      <c r="C49" s="16" t="s">
        <v>180</v>
      </c>
      <c r="D49" s="3" t="s">
        <v>181</v>
      </c>
      <c r="E49" s="3" t="s">
        <v>3</v>
      </c>
      <c r="F49" s="3">
        <v>1977</v>
      </c>
      <c r="G49" s="34" t="s">
        <v>181</v>
      </c>
      <c r="H49" s="3" t="str">
        <f>IF($E49="m",IF($F$1-$F49&gt;19,IF($F$1-$F49&lt;40,"A",IF($F$1-$F49&gt;49,IF($F$1-$F49&gt;59,IF($F$1-$F49&gt;69,"E","D"),"C"),"B")),"JM"),IF($F$1-$F49&gt;19,IF($F$1-$F49&lt;40,"F",IF($F$1-$F49&lt;50,"G","H")),"JŽ"))</f>
        <v>A</v>
      </c>
      <c r="I49" s="3">
        <f>COUNTIF($F$9:$H49,$H49)</f>
        <v>10</v>
      </c>
      <c r="J49" s="26">
        <v>0.04065972222222222</v>
      </c>
    </row>
    <row r="50" spans="1:10" ht="15" customHeight="1">
      <c r="A50" s="19">
        <v>42</v>
      </c>
      <c r="B50" s="19">
        <v>108</v>
      </c>
      <c r="C50" s="16" t="s">
        <v>182</v>
      </c>
      <c r="D50" s="3" t="s">
        <v>181</v>
      </c>
      <c r="E50" s="3" t="s">
        <v>12</v>
      </c>
      <c r="F50" s="3">
        <v>1976</v>
      </c>
      <c r="G50" s="34" t="s">
        <v>181</v>
      </c>
      <c r="H50" s="3" t="str">
        <f>IF($E50="m",IF($F$1-$F50&gt;19,IF($F$1-$F50&lt;40,"A",IF($F$1-$F50&gt;49,IF($F$1-$F50&gt;59,IF($F$1-$F50&gt;69,"E","D"),"C"),"B")),"JM"),IF($F$1-$F50&gt;19,IF($F$1-$F50&lt;40,"F",IF($F$1-$F50&lt;50,"G","H")),"JŽ"))</f>
        <v>G</v>
      </c>
      <c r="I50" s="3">
        <f>COUNTIF($F$9:$H50,$H50)</f>
        <v>3</v>
      </c>
      <c r="J50" s="26">
        <v>0.04065972222222222</v>
      </c>
    </row>
    <row r="51" spans="1:10" ht="18.75" customHeight="1">
      <c r="A51" s="19">
        <v>43</v>
      </c>
      <c r="B51" s="19">
        <v>84</v>
      </c>
      <c r="C51" s="16" t="s">
        <v>123</v>
      </c>
      <c r="D51" s="3" t="s">
        <v>15</v>
      </c>
      <c r="E51" s="3" t="s">
        <v>12</v>
      </c>
      <c r="F51" s="3">
        <v>1991</v>
      </c>
      <c r="G51" s="34" t="s">
        <v>124</v>
      </c>
      <c r="H51" s="3" t="str">
        <f>IF($E51="m",IF($F$1-$F51&gt;19,IF($F$1-$F51&lt;40,"A",IF($F$1-$F51&gt;49,IF($F$1-$F51&gt;59,IF($F$1-$F51&gt;69,"E","D"),"C"),"B")),"JM"),IF($F$1-$F51&gt;19,IF($F$1-$F51&lt;40,"F",IF($F$1-$F51&lt;50,"G","H")),"JŽ"))</f>
        <v>F</v>
      </c>
      <c r="I51" s="3">
        <f>COUNTIF($F$9:$H51,$H51)</f>
        <v>6</v>
      </c>
      <c r="J51" s="26">
        <v>0.040671296296296296</v>
      </c>
    </row>
    <row r="52" spans="1:10" ht="16.5">
      <c r="A52" s="19">
        <v>44</v>
      </c>
      <c r="B52" s="25">
        <v>74</v>
      </c>
      <c r="C52" s="16" t="s">
        <v>16</v>
      </c>
      <c r="D52" s="3" t="s">
        <v>15</v>
      </c>
      <c r="E52" s="3" t="s">
        <v>3</v>
      </c>
      <c r="F52" s="3">
        <v>1946</v>
      </c>
      <c r="G52" s="34" t="s">
        <v>37</v>
      </c>
      <c r="H52" s="3" t="str">
        <f>IF($E52="m",IF($F$1-$F52&gt;19,IF($F$1-$F52&lt;40,"A",IF($F$1-$F52&gt;49,IF($F$1-$F52&gt;59,IF($F$1-$F52&gt;69,"E","D"),"C"),"B")),"JM"),IF($F$1-$F52&gt;19,IF($F$1-$F52&lt;40,"F",IF($F$1-$F52&lt;50,"G","H")),"JŽ"))</f>
        <v>E</v>
      </c>
      <c r="I52" s="3">
        <f>COUNTIF($F$9:$H52,$H52)</f>
        <v>1</v>
      </c>
      <c r="J52" s="26">
        <v>0.04134259259259259</v>
      </c>
    </row>
    <row r="53" spans="1:10" ht="15" customHeight="1">
      <c r="A53" s="19">
        <v>45</v>
      </c>
      <c r="B53" s="25">
        <v>91</v>
      </c>
      <c r="C53" s="16" t="s">
        <v>65</v>
      </c>
      <c r="D53" s="3" t="s">
        <v>15</v>
      </c>
      <c r="E53" s="3" t="s">
        <v>3</v>
      </c>
      <c r="F53" s="3">
        <v>1954</v>
      </c>
      <c r="G53" s="34" t="s">
        <v>66</v>
      </c>
      <c r="H53" s="3" t="str">
        <f>IF($E53="m",IF($F$1-$F53&gt;19,IF($F$1-$F53&lt;40,"A",IF($F$1-$F53&gt;49,IF($F$1-$F53&gt;59,IF($F$1-$F53&gt;69,"E","D"),"C"),"B")),"JM"),IF($F$1-$F53&gt;19,IF($F$1-$F53&lt;40,"F",IF($F$1-$F53&lt;50,"G","H")),"JŽ"))</f>
        <v>D</v>
      </c>
      <c r="I53" s="3">
        <f>COUNTIF($F$9:$H53,$H53)</f>
        <v>10</v>
      </c>
      <c r="J53" s="26">
        <v>0.04134259259259259</v>
      </c>
    </row>
    <row r="54" spans="1:10" ht="16.5">
      <c r="A54" s="19">
        <v>46</v>
      </c>
      <c r="B54" s="25">
        <v>96</v>
      </c>
      <c r="C54" s="16" t="s">
        <v>55</v>
      </c>
      <c r="D54" s="3" t="s">
        <v>15</v>
      </c>
      <c r="E54" s="3" t="s">
        <v>12</v>
      </c>
      <c r="F54" s="3">
        <v>2000</v>
      </c>
      <c r="G54" s="34" t="s">
        <v>28</v>
      </c>
      <c r="H54" s="3" t="str">
        <f>IF($E54="m",IF($F$1-$F54&gt;19,IF($F$1-$F54&lt;40,"A",IF($F$1-$F54&gt;49,IF($F$1-$F54&gt;59,IF($F$1-$F54&gt;69,"E","D"),"C"),"B")),"JM"),IF($F$1-$F54&gt;19,IF($F$1-$F54&lt;40,"F",IF($F$1-$F54&lt;50,"G","H")),"JŽ"))</f>
        <v>JŽ</v>
      </c>
      <c r="I54" s="3">
        <f>COUNTIF($F$9:$H54,$H54)</f>
        <v>1</v>
      </c>
      <c r="J54" s="26" t="s">
        <v>89</v>
      </c>
    </row>
    <row r="55" spans="1:10" s="38" customFormat="1" ht="16.5">
      <c r="A55" s="37" t="s">
        <v>217</v>
      </c>
      <c r="B55" s="37"/>
      <c r="C55" s="37"/>
      <c r="D55" s="37"/>
      <c r="E55" s="37"/>
      <c r="F55" s="37"/>
      <c r="G55" s="37"/>
      <c r="H55" s="2"/>
      <c r="I55" s="2"/>
      <c r="J55" s="18"/>
    </row>
    <row r="56" spans="1:10" s="38" customFormat="1" ht="16.5">
      <c r="A56" s="37" t="s">
        <v>218</v>
      </c>
      <c r="B56" s="37"/>
      <c r="C56" s="37"/>
      <c r="D56" s="37"/>
      <c r="E56" s="37"/>
      <c r="F56" s="37"/>
      <c r="H56" s="2"/>
      <c r="I56" s="2"/>
      <c r="J56" s="18"/>
    </row>
  </sheetData>
  <sheetProtection/>
  <mergeCells count="5">
    <mergeCell ref="A3:J3"/>
    <mergeCell ref="A5:J5"/>
    <mergeCell ref="A6:B6"/>
    <mergeCell ref="A55:G55"/>
    <mergeCell ref="A56:F5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O40" sqref="O40"/>
    </sheetView>
  </sheetViews>
  <sheetFormatPr defaultColWidth="9.140625" defaultRowHeight="12.75"/>
  <cols>
    <col min="1" max="1" width="6.140625" style="9" customWidth="1"/>
    <col min="2" max="2" width="6.7109375" style="9" customWidth="1"/>
    <col min="3" max="3" width="22.00390625" style="4" customWidth="1"/>
    <col min="4" max="4" width="4.57421875" style="9" customWidth="1"/>
    <col min="5" max="5" width="8.28125" style="9" customWidth="1"/>
    <col min="6" max="6" width="16.7109375" style="4" customWidth="1"/>
    <col min="7" max="7" width="5.28125" style="9" customWidth="1"/>
    <col min="8" max="8" width="12.00390625" style="9" customWidth="1"/>
    <col min="9" max="16384" width="9.140625" style="4" customWidth="1"/>
  </cols>
  <sheetData>
    <row r="1" ht="17.25" customHeight="1"/>
    <row r="2" spans="1:10" s="116" customFormat="1" ht="42.75" customHeight="1">
      <c r="A2" s="68" t="s">
        <v>39</v>
      </c>
      <c r="B2" s="68"/>
      <c r="C2" s="68"/>
      <c r="D2" s="68"/>
      <c r="E2" s="68"/>
      <c r="F2" s="68"/>
      <c r="G2" s="68"/>
      <c r="H2" s="68"/>
      <c r="I2" s="122"/>
      <c r="J2" s="122"/>
    </row>
    <row r="3" spans="1:10" s="44" customFormat="1" ht="13.5">
      <c r="A3" s="123"/>
      <c r="B3" s="123"/>
      <c r="C3" s="70"/>
      <c r="D3" s="124"/>
      <c r="E3" s="123"/>
      <c r="F3" s="123"/>
      <c r="G3" s="124"/>
      <c r="H3" s="70"/>
      <c r="I3" s="124"/>
      <c r="J3" s="70"/>
    </row>
    <row r="4" spans="1:10" s="44" customFormat="1" ht="15.75">
      <c r="A4" s="114" t="s">
        <v>97</v>
      </c>
      <c r="B4" s="114"/>
      <c r="C4" s="114"/>
      <c r="D4" s="114"/>
      <c r="E4" s="114"/>
      <c r="F4" s="114"/>
      <c r="G4" s="114"/>
      <c r="H4" s="114"/>
      <c r="I4" s="126"/>
      <c r="J4" s="126"/>
    </row>
    <row r="5" spans="1:8" s="44" customFormat="1" ht="12.75">
      <c r="A5" s="63" t="s">
        <v>95</v>
      </c>
      <c r="B5" s="63"/>
      <c r="D5" s="63"/>
      <c r="E5" s="63"/>
      <c r="G5" s="63"/>
      <c r="H5" s="63"/>
    </row>
    <row r="6" spans="1:8" s="44" customFormat="1" ht="32.25" customHeight="1">
      <c r="A6" s="125" t="s">
        <v>90</v>
      </c>
      <c r="B6" s="125"/>
      <c r="D6" s="63"/>
      <c r="E6" s="63"/>
      <c r="G6" s="63"/>
      <c r="H6" s="63"/>
    </row>
    <row r="7" spans="1:8" s="44" customFormat="1" ht="25.5">
      <c r="A7" s="41" t="s">
        <v>40</v>
      </c>
      <c r="B7" s="41" t="s">
        <v>7</v>
      </c>
      <c r="C7" s="42" t="s">
        <v>0</v>
      </c>
      <c r="D7" s="43" t="s">
        <v>4</v>
      </c>
      <c r="E7" s="43" t="s">
        <v>8</v>
      </c>
      <c r="F7" s="42" t="s">
        <v>1</v>
      </c>
      <c r="G7" s="43" t="s">
        <v>6</v>
      </c>
      <c r="H7" s="43" t="s">
        <v>2</v>
      </c>
    </row>
    <row r="8" spans="1:8" s="49" customFormat="1" ht="12" customHeight="1">
      <c r="A8" s="46">
        <v>1</v>
      </c>
      <c r="B8" s="46">
        <v>153</v>
      </c>
      <c r="C8" s="47" t="s">
        <v>201</v>
      </c>
      <c r="D8" s="46" t="s">
        <v>3</v>
      </c>
      <c r="E8" s="46">
        <v>2011</v>
      </c>
      <c r="F8" s="47" t="s">
        <v>35</v>
      </c>
      <c r="G8" s="46" t="s">
        <v>44</v>
      </c>
      <c r="H8" s="48">
        <v>0.0002546296296296296</v>
      </c>
    </row>
    <row r="9" spans="1:8" s="57" customFormat="1" ht="12.75">
      <c r="A9" s="54">
        <v>2</v>
      </c>
      <c r="B9" s="54">
        <v>147</v>
      </c>
      <c r="C9" s="55" t="s">
        <v>83</v>
      </c>
      <c r="D9" s="54" t="s">
        <v>3</v>
      </c>
      <c r="E9" s="54">
        <v>2011</v>
      </c>
      <c r="F9" s="55" t="s">
        <v>82</v>
      </c>
      <c r="G9" s="54" t="s">
        <v>44</v>
      </c>
      <c r="H9" s="56">
        <v>0.0002662037037037037</v>
      </c>
    </row>
    <row r="10" spans="1:8" s="62" customFormat="1" ht="12.75">
      <c r="A10" s="58">
        <v>3</v>
      </c>
      <c r="B10" s="58">
        <v>136</v>
      </c>
      <c r="C10" s="59" t="s">
        <v>210</v>
      </c>
      <c r="D10" s="58" t="s">
        <v>3</v>
      </c>
      <c r="E10" s="58">
        <v>2011</v>
      </c>
      <c r="F10" s="59" t="s">
        <v>80</v>
      </c>
      <c r="G10" s="58" t="s">
        <v>43</v>
      </c>
      <c r="H10" s="61">
        <v>0.0002893518518518519</v>
      </c>
    </row>
    <row r="11" spans="1:8" ht="12.75">
      <c r="A11" s="5">
        <v>4</v>
      </c>
      <c r="B11" s="5">
        <v>164</v>
      </c>
      <c r="C11" s="6" t="s">
        <v>111</v>
      </c>
      <c r="D11" s="5" t="s">
        <v>3</v>
      </c>
      <c r="E11" s="5">
        <v>2010</v>
      </c>
      <c r="F11" s="6" t="s">
        <v>28</v>
      </c>
      <c r="G11" s="5" t="s">
        <v>43</v>
      </c>
      <c r="H11" s="13">
        <v>0.00030092592592592595</v>
      </c>
    </row>
    <row r="12" spans="1:8" ht="12.75">
      <c r="A12" s="5">
        <v>5</v>
      </c>
      <c r="B12" s="5">
        <v>155</v>
      </c>
      <c r="C12" s="6" t="s">
        <v>186</v>
      </c>
      <c r="D12" s="5" t="s">
        <v>3</v>
      </c>
      <c r="E12" s="5">
        <v>2011</v>
      </c>
      <c r="F12" s="6" t="s">
        <v>28</v>
      </c>
      <c r="G12" s="5" t="s">
        <v>43</v>
      </c>
      <c r="H12" s="13">
        <v>0.00032407407407407406</v>
      </c>
    </row>
    <row r="13" spans="1:8" ht="12.75">
      <c r="A13" s="5">
        <v>6</v>
      </c>
      <c r="B13" s="5">
        <v>181</v>
      </c>
      <c r="C13" s="6" t="s">
        <v>152</v>
      </c>
      <c r="D13" s="5" t="s">
        <v>3</v>
      </c>
      <c r="E13" s="5">
        <v>2012</v>
      </c>
      <c r="F13" s="6" t="s">
        <v>28</v>
      </c>
      <c r="G13" s="5" t="s">
        <v>43</v>
      </c>
      <c r="H13" s="13">
        <v>0.00038194444444444446</v>
      </c>
    </row>
    <row r="14" spans="1:8" ht="12.75">
      <c r="A14" s="5">
        <v>7</v>
      </c>
      <c r="B14" s="5">
        <v>163</v>
      </c>
      <c r="C14" s="6" t="s">
        <v>52</v>
      </c>
      <c r="D14" s="5" t="s">
        <v>3</v>
      </c>
      <c r="E14" s="5">
        <v>2011</v>
      </c>
      <c r="F14" s="6" t="s">
        <v>28</v>
      </c>
      <c r="G14" s="5" t="s">
        <v>43</v>
      </c>
      <c r="H14" s="13">
        <v>0.0003935185185185185</v>
      </c>
    </row>
    <row r="15" spans="1:8" ht="12.75">
      <c r="A15" s="5">
        <v>8</v>
      </c>
      <c r="B15" s="5">
        <v>159</v>
      </c>
      <c r="C15" s="6" t="s">
        <v>184</v>
      </c>
      <c r="D15" s="5" t="s">
        <v>3</v>
      </c>
      <c r="E15" s="5">
        <v>2013</v>
      </c>
      <c r="F15" s="6" t="s">
        <v>13</v>
      </c>
      <c r="G15" s="5" t="s">
        <v>43</v>
      </c>
      <c r="H15" s="13">
        <v>0.0004976851851851852</v>
      </c>
    </row>
    <row r="16" spans="1:8" ht="12.75">
      <c r="A16" s="5">
        <v>9</v>
      </c>
      <c r="B16" s="5">
        <v>154</v>
      </c>
      <c r="C16" s="10" t="s">
        <v>191</v>
      </c>
      <c r="D16" s="5" t="s">
        <v>3</v>
      </c>
      <c r="E16" s="5">
        <v>2012</v>
      </c>
      <c r="F16" s="10" t="s">
        <v>28</v>
      </c>
      <c r="G16" s="5" t="s">
        <v>43</v>
      </c>
      <c r="H16" s="13">
        <v>0.0005555555555555556</v>
      </c>
    </row>
    <row r="17" spans="1:8" ht="12.75">
      <c r="A17" s="5">
        <v>10</v>
      </c>
      <c r="B17" s="5">
        <v>135</v>
      </c>
      <c r="C17" s="6" t="s">
        <v>211</v>
      </c>
      <c r="D17" s="5" t="s">
        <v>3</v>
      </c>
      <c r="E17" s="5">
        <v>2014</v>
      </c>
      <c r="F17" s="6" t="s">
        <v>28</v>
      </c>
      <c r="G17" s="5" t="s">
        <v>43</v>
      </c>
      <c r="H17" s="13">
        <v>0.0006134259259259259</v>
      </c>
    </row>
    <row r="18" spans="1:8" s="130" customFormat="1" ht="33" customHeight="1">
      <c r="A18" s="40" t="s">
        <v>91</v>
      </c>
      <c r="B18" s="40"/>
      <c r="C18" s="127"/>
      <c r="D18" s="128"/>
      <c r="E18" s="128"/>
      <c r="F18" s="127"/>
      <c r="G18" s="129"/>
      <c r="H18" s="128"/>
    </row>
    <row r="19" spans="1:8" s="44" customFormat="1" ht="25.5">
      <c r="A19" s="41" t="s">
        <v>40</v>
      </c>
      <c r="B19" s="41" t="s">
        <v>7</v>
      </c>
      <c r="C19" s="42" t="s">
        <v>0</v>
      </c>
      <c r="D19" s="43" t="s">
        <v>4</v>
      </c>
      <c r="E19" s="43" t="s">
        <v>8</v>
      </c>
      <c r="F19" s="42" t="s">
        <v>1</v>
      </c>
      <c r="G19" s="43" t="s">
        <v>6</v>
      </c>
      <c r="H19" s="43" t="s">
        <v>2</v>
      </c>
    </row>
    <row r="20" spans="1:8" s="49" customFormat="1" ht="12.75">
      <c r="A20" s="46">
        <v>1</v>
      </c>
      <c r="B20" s="46">
        <v>165</v>
      </c>
      <c r="C20" s="47" t="s">
        <v>112</v>
      </c>
      <c r="D20" s="46" t="s">
        <v>12</v>
      </c>
      <c r="E20" s="46">
        <v>2010</v>
      </c>
      <c r="F20" s="47" t="s">
        <v>28</v>
      </c>
      <c r="G20" s="131" t="s">
        <v>45</v>
      </c>
      <c r="H20" s="48">
        <v>0.00023148148148148146</v>
      </c>
    </row>
    <row r="21" spans="1:8" s="57" customFormat="1" ht="12.75">
      <c r="A21" s="54">
        <v>2</v>
      </c>
      <c r="B21" s="54">
        <v>190</v>
      </c>
      <c r="C21" s="55" t="s">
        <v>74</v>
      </c>
      <c r="D21" s="54" t="s">
        <v>12</v>
      </c>
      <c r="E21" s="54">
        <v>2011</v>
      </c>
      <c r="F21" s="55" t="s">
        <v>13</v>
      </c>
      <c r="G21" s="54" t="s">
        <v>45</v>
      </c>
      <c r="H21" s="56">
        <v>0.00024305555555555552</v>
      </c>
    </row>
    <row r="22" spans="1:8" s="62" customFormat="1" ht="12.75">
      <c r="A22" s="58">
        <v>3</v>
      </c>
      <c r="B22" s="58">
        <v>187</v>
      </c>
      <c r="C22" s="59" t="s">
        <v>171</v>
      </c>
      <c r="D22" s="58" t="s">
        <v>12</v>
      </c>
      <c r="E22" s="58">
        <v>2011</v>
      </c>
      <c r="F22" s="59" t="s">
        <v>13</v>
      </c>
      <c r="G22" s="135" t="s">
        <v>45</v>
      </c>
      <c r="H22" s="61">
        <v>0.0002546296296296296</v>
      </c>
    </row>
    <row r="23" spans="1:8" ht="12.75">
      <c r="A23" s="5">
        <v>4</v>
      </c>
      <c r="B23" s="5">
        <v>176</v>
      </c>
      <c r="C23" s="6" t="s">
        <v>143</v>
      </c>
      <c r="D23" s="5" t="s">
        <v>12</v>
      </c>
      <c r="E23" s="5">
        <v>2010</v>
      </c>
      <c r="F23" s="6" t="s">
        <v>28</v>
      </c>
      <c r="G23" s="14" t="s">
        <v>45</v>
      </c>
      <c r="H23" s="13">
        <v>0.0002662037037037037</v>
      </c>
    </row>
    <row r="24" spans="1:8" ht="12.75">
      <c r="A24" s="5">
        <v>5</v>
      </c>
      <c r="B24" s="5">
        <v>185</v>
      </c>
      <c r="C24" s="10" t="s">
        <v>88</v>
      </c>
      <c r="D24" s="5" t="s">
        <v>12</v>
      </c>
      <c r="E24" s="5">
        <v>2013</v>
      </c>
      <c r="F24" s="10" t="s">
        <v>28</v>
      </c>
      <c r="G24" s="14" t="s">
        <v>45</v>
      </c>
      <c r="H24" s="13">
        <v>0.0002777777777777778</v>
      </c>
    </row>
    <row r="25" spans="1:8" ht="12.75">
      <c r="A25" s="5">
        <v>6</v>
      </c>
      <c r="B25" s="5">
        <v>146</v>
      </c>
      <c r="C25" s="6" t="s">
        <v>203</v>
      </c>
      <c r="D25" s="5" t="s">
        <v>12</v>
      </c>
      <c r="E25" s="5">
        <v>2014</v>
      </c>
      <c r="F25" s="6" t="s">
        <v>82</v>
      </c>
      <c r="G25" s="14" t="s">
        <v>45</v>
      </c>
      <c r="H25" s="13">
        <v>0.0002893518518518519</v>
      </c>
    </row>
    <row r="26" spans="1:2" ht="21.75" customHeight="1">
      <c r="A26" s="133"/>
      <c r="B26" s="132"/>
    </row>
    <row r="27" spans="1:2" ht="12.75">
      <c r="A27" s="133" t="s">
        <v>219</v>
      </c>
      <c r="B27" s="133"/>
    </row>
    <row r="28" spans="1:8" s="44" customFormat="1" ht="25.5">
      <c r="A28" s="41" t="s">
        <v>40</v>
      </c>
      <c r="B28" s="41" t="s">
        <v>7</v>
      </c>
      <c r="C28" s="42" t="s">
        <v>0</v>
      </c>
      <c r="D28" s="43" t="s">
        <v>4</v>
      </c>
      <c r="E28" s="43" t="s">
        <v>8</v>
      </c>
      <c r="F28" s="42" t="s">
        <v>1</v>
      </c>
      <c r="G28" s="43" t="s">
        <v>6</v>
      </c>
      <c r="H28" s="43" t="s">
        <v>2</v>
      </c>
    </row>
    <row r="29" spans="1:8" s="49" customFormat="1" ht="12.75">
      <c r="A29" s="46">
        <v>1</v>
      </c>
      <c r="B29" s="46">
        <v>150</v>
      </c>
      <c r="C29" s="47" t="s">
        <v>85</v>
      </c>
      <c r="D29" s="46" t="s">
        <v>3</v>
      </c>
      <c r="E29" s="46">
        <v>2009</v>
      </c>
      <c r="F29" s="47" t="s">
        <v>35</v>
      </c>
      <c r="G29" s="46" t="s">
        <v>44</v>
      </c>
      <c r="H29" s="48">
        <v>0.00019675925925925926</v>
      </c>
    </row>
    <row r="30" spans="1:8" s="57" customFormat="1" ht="12.75">
      <c r="A30" s="54">
        <v>2</v>
      </c>
      <c r="B30" s="54">
        <v>157</v>
      </c>
      <c r="C30" s="55" t="s">
        <v>63</v>
      </c>
      <c r="D30" s="54" t="s">
        <v>3</v>
      </c>
      <c r="E30" s="54">
        <v>2009</v>
      </c>
      <c r="F30" s="55" t="s">
        <v>28</v>
      </c>
      <c r="G30" s="54" t="s">
        <v>43</v>
      </c>
      <c r="H30" s="56">
        <v>0.00020833333333333335</v>
      </c>
    </row>
    <row r="31" spans="1:8" s="62" customFormat="1" ht="12.75">
      <c r="A31" s="58">
        <v>3</v>
      </c>
      <c r="B31" s="58">
        <v>186</v>
      </c>
      <c r="C31" s="59" t="s">
        <v>86</v>
      </c>
      <c r="D31" s="58" t="s">
        <v>3</v>
      </c>
      <c r="E31" s="58">
        <v>2009</v>
      </c>
      <c r="F31" s="59" t="s">
        <v>28</v>
      </c>
      <c r="G31" s="58" t="s">
        <v>44</v>
      </c>
      <c r="H31" s="61">
        <v>0.0002199074074074074</v>
      </c>
    </row>
    <row r="32" spans="1:8" ht="12.75">
      <c r="A32" s="5">
        <v>4</v>
      </c>
      <c r="B32" s="5">
        <v>178</v>
      </c>
      <c r="C32" s="6" t="s">
        <v>146</v>
      </c>
      <c r="D32" s="5" t="s">
        <v>3</v>
      </c>
      <c r="E32" s="5">
        <v>2009</v>
      </c>
      <c r="F32" s="6" t="s">
        <v>13</v>
      </c>
      <c r="G32" s="5" t="s">
        <v>43</v>
      </c>
      <c r="H32" s="13">
        <v>0.00023148148148148146</v>
      </c>
    </row>
    <row r="33" spans="1:8" ht="12.75">
      <c r="A33" s="5">
        <v>5</v>
      </c>
      <c r="B33" s="5">
        <v>160</v>
      </c>
      <c r="C33" s="6" t="s">
        <v>179</v>
      </c>
      <c r="D33" s="5" t="s">
        <v>3</v>
      </c>
      <c r="E33" s="5">
        <v>2009</v>
      </c>
      <c r="F33" s="6" t="s">
        <v>13</v>
      </c>
      <c r="G33" s="5" t="s">
        <v>43</v>
      </c>
      <c r="H33" s="13">
        <v>0.00024305555555555552</v>
      </c>
    </row>
    <row r="34" spans="1:8" ht="12.75">
      <c r="A34" s="5">
        <v>6</v>
      </c>
      <c r="B34" s="5">
        <v>138</v>
      </c>
      <c r="C34" s="6" t="s">
        <v>62</v>
      </c>
      <c r="D34" s="5" t="s">
        <v>3</v>
      </c>
      <c r="E34" s="5">
        <v>2009</v>
      </c>
      <c r="F34" s="6" t="s">
        <v>29</v>
      </c>
      <c r="G34" s="5" t="s">
        <v>43</v>
      </c>
      <c r="H34" s="13">
        <v>0.0002546296296296296</v>
      </c>
    </row>
    <row r="35" spans="1:8" ht="12.75">
      <c r="A35" s="5">
        <v>7</v>
      </c>
      <c r="B35" s="5">
        <v>175</v>
      </c>
      <c r="C35" s="6" t="s">
        <v>142</v>
      </c>
      <c r="D35" s="5" t="s">
        <v>3</v>
      </c>
      <c r="E35" s="5">
        <v>2009</v>
      </c>
      <c r="F35" s="6" t="s">
        <v>28</v>
      </c>
      <c r="G35" s="5" t="s">
        <v>43</v>
      </c>
      <c r="H35" s="13">
        <v>0.0002662037037037037</v>
      </c>
    </row>
    <row r="36" spans="1:8" ht="12.75">
      <c r="A36" s="5">
        <v>8</v>
      </c>
      <c r="B36" s="5">
        <v>149</v>
      </c>
      <c r="C36" s="10" t="s">
        <v>202</v>
      </c>
      <c r="D36" s="5" t="s">
        <v>3</v>
      </c>
      <c r="E36" s="5">
        <v>2009</v>
      </c>
      <c r="F36" s="10" t="s">
        <v>35</v>
      </c>
      <c r="G36" s="14" t="s">
        <v>44</v>
      </c>
      <c r="H36" s="13">
        <v>0.0002777777777777778</v>
      </c>
    </row>
    <row r="37" spans="1:8" ht="12.75">
      <c r="A37" s="5">
        <v>9</v>
      </c>
      <c r="B37" s="5">
        <v>152</v>
      </c>
      <c r="C37" s="6" t="s">
        <v>75</v>
      </c>
      <c r="D37" s="5" t="s">
        <v>3</v>
      </c>
      <c r="E37" s="5">
        <v>2009</v>
      </c>
      <c r="F37" s="6" t="s">
        <v>13</v>
      </c>
      <c r="G37" s="5" t="s">
        <v>43</v>
      </c>
      <c r="H37" s="13">
        <v>0.0002893518518518519</v>
      </c>
    </row>
    <row r="39" spans="1:8" s="130" customFormat="1" ht="24" customHeight="1">
      <c r="A39" s="137" t="s">
        <v>220</v>
      </c>
      <c r="B39" s="137"/>
      <c r="C39" s="138"/>
      <c r="D39" s="128"/>
      <c r="E39" s="128"/>
      <c r="F39" s="127"/>
      <c r="G39" s="129"/>
      <c r="H39" s="128"/>
    </row>
    <row r="40" spans="1:8" s="44" customFormat="1" ht="25.5">
      <c r="A40" s="41" t="s">
        <v>40</v>
      </c>
      <c r="B40" s="41" t="s">
        <v>7</v>
      </c>
      <c r="C40" s="42" t="s">
        <v>0</v>
      </c>
      <c r="D40" s="43" t="s">
        <v>4</v>
      </c>
      <c r="E40" s="43" t="s">
        <v>8</v>
      </c>
      <c r="F40" s="42" t="s">
        <v>1</v>
      </c>
      <c r="G40" s="43" t="s">
        <v>6</v>
      </c>
      <c r="H40" s="43" t="s">
        <v>2</v>
      </c>
    </row>
    <row r="41" spans="1:8" s="49" customFormat="1" ht="12.75">
      <c r="A41" s="46">
        <v>1</v>
      </c>
      <c r="B41" s="46">
        <v>182</v>
      </c>
      <c r="C41" s="47" t="s">
        <v>156</v>
      </c>
      <c r="D41" s="46" t="s">
        <v>12</v>
      </c>
      <c r="E41" s="46">
        <v>2009</v>
      </c>
      <c r="F41" s="47" t="s">
        <v>13</v>
      </c>
      <c r="G41" s="131" t="s">
        <v>45</v>
      </c>
      <c r="H41" s="48">
        <v>0.00024305555555555552</v>
      </c>
    </row>
    <row r="42" spans="1:8" s="57" customFormat="1" ht="12.75">
      <c r="A42" s="54">
        <v>2</v>
      </c>
      <c r="B42" s="54">
        <v>167</v>
      </c>
      <c r="C42" s="55" t="s">
        <v>114</v>
      </c>
      <c r="D42" s="54" t="s">
        <v>12</v>
      </c>
      <c r="E42" s="54">
        <v>2009</v>
      </c>
      <c r="F42" s="55" t="s">
        <v>28</v>
      </c>
      <c r="G42" s="134" t="s">
        <v>45</v>
      </c>
      <c r="H42" s="56">
        <v>0.0002662037037037037</v>
      </c>
    </row>
    <row r="43" spans="1:8" s="62" customFormat="1" ht="12.75">
      <c r="A43" s="136">
        <v>3</v>
      </c>
      <c r="B43" s="58">
        <v>142</v>
      </c>
      <c r="C43" s="59" t="s">
        <v>206</v>
      </c>
      <c r="D43" s="58" t="s">
        <v>12</v>
      </c>
      <c r="E43" s="58">
        <v>2009</v>
      </c>
      <c r="F43" s="60" t="s">
        <v>28</v>
      </c>
      <c r="G43" s="58" t="s">
        <v>45</v>
      </c>
      <c r="H43" s="61">
        <v>0.00030092592592592595</v>
      </c>
    </row>
    <row r="45" spans="1:10" s="38" customFormat="1" ht="12.75">
      <c r="A45" s="37" t="s">
        <v>217</v>
      </c>
      <c r="B45" s="37"/>
      <c r="C45" s="37"/>
      <c r="D45" s="37"/>
      <c r="E45" s="37"/>
      <c r="F45" s="37"/>
      <c r="G45" s="37"/>
      <c r="H45" s="31"/>
      <c r="I45" s="31"/>
      <c r="J45" s="31"/>
    </row>
    <row r="46" spans="1:10" s="38" customFormat="1" ht="12.75">
      <c r="A46" s="37" t="s">
        <v>218</v>
      </c>
      <c r="B46" s="37"/>
      <c r="C46" s="37"/>
      <c r="D46" s="37"/>
      <c r="E46" s="37"/>
      <c r="F46" s="37"/>
      <c r="H46" s="31"/>
      <c r="I46" s="31"/>
      <c r="J46" s="31"/>
    </row>
  </sheetData>
  <sheetProtection/>
  <mergeCells count="6">
    <mergeCell ref="A46:F46"/>
    <mergeCell ref="A4:H4"/>
    <mergeCell ref="A18:B18"/>
    <mergeCell ref="A6:B6"/>
    <mergeCell ref="A2:H2"/>
    <mergeCell ref="A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7" sqref="A17:IV25"/>
    </sheetView>
  </sheetViews>
  <sheetFormatPr defaultColWidth="9.140625" defaultRowHeight="12.75"/>
  <cols>
    <col min="1" max="1" width="6.140625" style="9" customWidth="1"/>
    <col min="2" max="2" width="6.7109375" style="9" customWidth="1"/>
    <col min="3" max="3" width="22.00390625" style="4" customWidth="1"/>
    <col min="4" max="4" width="4.57421875" style="9" customWidth="1"/>
    <col min="5" max="5" width="8.28125" style="9" customWidth="1"/>
    <col min="6" max="6" width="16.7109375" style="7" customWidth="1"/>
    <col min="7" max="7" width="5.28125" style="9" customWidth="1"/>
    <col min="8" max="8" width="11.140625" style="9" customWidth="1"/>
    <col min="9" max="16384" width="9.140625" style="4" customWidth="1"/>
  </cols>
  <sheetData>
    <row r="2" spans="1:11" s="66" customFormat="1" ht="40.5" customHeight="1">
      <c r="A2" s="64" t="s">
        <v>98</v>
      </c>
      <c r="B2" s="64"/>
      <c r="C2" s="64"/>
      <c r="D2" s="64"/>
      <c r="E2" s="64"/>
      <c r="F2" s="64"/>
      <c r="G2" s="64"/>
      <c r="H2" s="64"/>
      <c r="I2" s="65"/>
      <c r="J2" s="65"/>
      <c r="K2" s="65"/>
    </row>
    <row r="3" spans="1:8" s="44" customFormat="1" ht="20.25" customHeight="1">
      <c r="A3" s="63"/>
      <c r="B3" s="63"/>
      <c r="D3" s="63"/>
      <c r="E3" s="67" t="s">
        <v>99</v>
      </c>
      <c r="F3" s="139"/>
      <c r="G3" s="63"/>
      <c r="H3" s="63"/>
    </row>
    <row r="4" spans="1:8" s="44" customFormat="1" ht="27" customHeight="1">
      <c r="A4" s="63" t="s">
        <v>46</v>
      </c>
      <c r="B4" s="63"/>
      <c r="D4" s="63"/>
      <c r="E4" s="63"/>
      <c r="F4" s="139"/>
      <c r="G4" s="63"/>
      <c r="H4" s="63"/>
    </row>
    <row r="5" spans="1:8" s="44" customFormat="1" ht="12.75">
      <c r="A5" s="63"/>
      <c r="B5" s="63"/>
      <c r="D5" s="63"/>
      <c r="E5" s="63"/>
      <c r="F5" s="139"/>
      <c r="G5" s="63"/>
      <c r="H5" s="63"/>
    </row>
    <row r="6" spans="1:8" s="44" customFormat="1" ht="35.25" customHeight="1">
      <c r="A6" s="39" t="s">
        <v>90</v>
      </c>
      <c r="B6" s="39"/>
      <c r="D6" s="63"/>
      <c r="E6" s="63"/>
      <c r="F6" s="139"/>
      <c r="G6" s="63"/>
      <c r="H6" s="63"/>
    </row>
    <row r="7" spans="1:8" s="44" customFormat="1" ht="30.75" customHeight="1">
      <c r="A7" s="41" t="s">
        <v>40</v>
      </c>
      <c r="B7" s="41" t="s">
        <v>7</v>
      </c>
      <c r="C7" s="42" t="s">
        <v>0</v>
      </c>
      <c r="D7" s="43" t="s">
        <v>4</v>
      </c>
      <c r="E7" s="43" t="s">
        <v>8</v>
      </c>
      <c r="F7" s="45" t="s">
        <v>1</v>
      </c>
      <c r="G7" s="43" t="s">
        <v>6</v>
      </c>
      <c r="H7" s="43" t="s">
        <v>2</v>
      </c>
    </row>
    <row r="8" spans="1:8" s="49" customFormat="1" ht="15" customHeight="1">
      <c r="A8" s="46">
        <v>1</v>
      </c>
      <c r="B8" s="46">
        <v>177</v>
      </c>
      <c r="C8" s="47" t="s">
        <v>78</v>
      </c>
      <c r="D8" s="46" t="s">
        <v>3</v>
      </c>
      <c r="E8" s="46">
        <v>2007</v>
      </c>
      <c r="F8" s="147" t="s">
        <v>28</v>
      </c>
      <c r="G8" s="46" t="s">
        <v>41</v>
      </c>
      <c r="H8" s="48">
        <v>0.0004050925925925926</v>
      </c>
    </row>
    <row r="9" spans="1:8" s="57" customFormat="1" ht="15" customHeight="1">
      <c r="A9" s="54">
        <v>2</v>
      </c>
      <c r="B9" s="54">
        <v>173</v>
      </c>
      <c r="C9" s="55" t="s">
        <v>139</v>
      </c>
      <c r="D9" s="54" t="s">
        <v>3</v>
      </c>
      <c r="E9" s="54">
        <v>2007</v>
      </c>
      <c r="F9" s="142" t="s">
        <v>13</v>
      </c>
      <c r="G9" s="54" t="s">
        <v>41</v>
      </c>
      <c r="H9" s="56">
        <v>0.0004166666666666667</v>
      </c>
    </row>
    <row r="10" spans="1:8" s="62" customFormat="1" ht="15" customHeight="1">
      <c r="A10" s="58">
        <v>3</v>
      </c>
      <c r="B10" s="58">
        <v>169</v>
      </c>
      <c r="C10" s="59" t="s">
        <v>131</v>
      </c>
      <c r="D10" s="58" t="s">
        <v>3</v>
      </c>
      <c r="E10" s="58">
        <v>2007</v>
      </c>
      <c r="F10" s="60" t="s">
        <v>28</v>
      </c>
      <c r="G10" s="58" t="s">
        <v>41</v>
      </c>
      <c r="H10" s="61">
        <v>0.00042824074074074075</v>
      </c>
    </row>
    <row r="11" spans="1:8" ht="15" customHeight="1">
      <c r="A11" s="5">
        <v>4</v>
      </c>
      <c r="B11" s="5">
        <v>171</v>
      </c>
      <c r="C11" s="6" t="s">
        <v>135</v>
      </c>
      <c r="D11" s="5" t="s">
        <v>3</v>
      </c>
      <c r="E11" s="5">
        <v>2008</v>
      </c>
      <c r="F11" s="8" t="s">
        <v>28</v>
      </c>
      <c r="G11" s="5" t="s">
        <v>41</v>
      </c>
      <c r="H11" s="13">
        <v>0.0004398148148148148</v>
      </c>
    </row>
    <row r="12" spans="1:8" ht="15" customHeight="1">
      <c r="A12" s="5">
        <v>5</v>
      </c>
      <c r="B12" s="5">
        <v>132</v>
      </c>
      <c r="C12" s="10" t="s">
        <v>214</v>
      </c>
      <c r="D12" s="5" t="s">
        <v>3</v>
      </c>
      <c r="E12" s="5">
        <v>2008</v>
      </c>
      <c r="F12" s="8" t="s">
        <v>215</v>
      </c>
      <c r="G12" s="5" t="s">
        <v>41</v>
      </c>
      <c r="H12" s="13">
        <v>0.0004513888888888889</v>
      </c>
    </row>
    <row r="13" spans="1:8" ht="15" customHeight="1">
      <c r="A13" s="5">
        <v>6</v>
      </c>
      <c r="B13" s="5">
        <v>139</v>
      </c>
      <c r="C13" s="6" t="s">
        <v>208</v>
      </c>
      <c r="D13" s="5" t="s">
        <v>3</v>
      </c>
      <c r="E13" s="5">
        <v>2008</v>
      </c>
      <c r="F13" s="8" t="s">
        <v>28</v>
      </c>
      <c r="G13" s="5" t="s">
        <v>41</v>
      </c>
      <c r="H13" s="13">
        <v>0.0004629629629629629</v>
      </c>
    </row>
    <row r="14" spans="1:8" ht="15" customHeight="1">
      <c r="A14" s="5">
        <v>7</v>
      </c>
      <c r="B14" s="5">
        <v>148</v>
      </c>
      <c r="C14" s="6" t="s">
        <v>69</v>
      </c>
      <c r="D14" s="5" t="s">
        <v>3</v>
      </c>
      <c r="E14" s="5">
        <v>2008</v>
      </c>
      <c r="F14" s="8" t="s">
        <v>28</v>
      </c>
      <c r="G14" s="5" t="s">
        <v>41</v>
      </c>
      <c r="H14" s="13">
        <v>0.00047453703703703704</v>
      </c>
    </row>
    <row r="15" spans="1:8" s="130" customFormat="1" ht="33" customHeight="1">
      <c r="A15" s="40" t="s">
        <v>91</v>
      </c>
      <c r="B15" s="40"/>
      <c r="D15" s="128"/>
      <c r="E15" s="128"/>
      <c r="F15" s="140"/>
      <c r="G15" s="128"/>
      <c r="H15" s="128"/>
    </row>
    <row r="16" spans="1:8" s="44" customFormat="1" ht="35.25" customHeight="1">
      <c r="A16" s="41" t="s">
        <v>40</v>
      </c>
      <c r="B16" s="41" t="s">
        <v>7</v>
      </c>
      <c r="C16" s="42" t="s">
        <v>0</v>
      </c>
      <c r="D16" s="43" t="s">
        <v>4</v>
      </c>
      <c r="E16" s="43" t="s">
        <v>8</v>
      </c>
      <c r="F16" s="45" t="s">
        <v>1</v>
      </c>
      <c r="G16" s="43" t="s">
        <v>6</v>
      </c>
      <c r="H16" s="43" t="s">
        <v>2</v>
      </c>
    </row>
    <row r="17" spans="1:8" s="49" customFormat="1" ht="15" customHeight="1">
      <c r="A17" s="143">
        <v>1</v>
      </c>
      <c r="B17" s="143">
        <v>137</v>
      </c>
      <c r="C17" s="144" t="s">
        <v>209</v>
      </c>
      <c r="D17" s="143" t="s">
        <v>12</v>
      </c>
      <c r="E17" s="143">
        <v>2008</v>
      </c>
      <c r="F17" s="145" t="s">
        <v>80</v>
      </c>
      <c r="G17" s="143" t="s">
        <v>51</v>
      </c>
      <c r="H17" s="146">
        <v>0.0004629629629629629</v>
      </c>
    </row>
    <row r="18" spans="1:8" s="57" customFormat="1" ht="15" customHeight="1">
      <c r="A18" s="54">
        <v>2</v>
      </c>
      <c r="B18" s="54">
        <v>145</v>
      </c>
      <c r="C18" s="55" t="s">
        <v>204</v>
      </c>
      <c r="D18" s="54" t="s">
        <v>12</v>
      </c>
      <c r="E18" s="54">
        <v>2008</v>
      </c>
      <c r="F18" s="142" t="s">
        <v>28</v>
      </c>
      <c r="G18" s="54" t="s">
        <v>51</v>
      </c>
      <c r="H18" s="56">
        <v>0.00047453703703703704</v>
      </c>
    </row>
    <row r="19" spans="1:8" s="62" customFormat="1" ht="15" customHeight="1">
      <c r="A19" s="136">
        <v>3</v>
      </c>
      <c r="B19" s="58">
        <v>133</v>
      </c>
      <c r="C19" s="59" t="s">
        <v>213</v>
      </c>
      <c r="D19" s="58" t="s">
        <v>12</v>
      </c>
      <c r="E19" s="58">
        <v>2008</v>
      </c>
      <c r="F19" s="60" t="s">
        <v>13</v>
      </c>
      <c r="G19" s="58" t="s">
        <v>51</v>
      </c>
      <c r="H19" s="61">
        <v>0.00048611111111111104</v>
      </c>
    </row>
    <row r="20" spans="1:8" ht="15" customHeight="1">
      <c r="A20" s="5">
        <v>4</v>
      </c>
      <c r="B20" s="5">
        <v>134</v>
      </c>
      <c r="C20" s="6" t="s">
        <v>212</v>
      </c>
      <c r="D20" s="5" t="s">
        <v>12</v>
      </c>
      <c r="E20" s="5">
        <v>2007</v>
      </c>
      <c r="F20" s="8" t="s">
        <v>13</v>
      </c>
      <c r="G20" s="5" t="s">
        <v>51</v>
      </c>
      <c r="H20" s="13">
        <v>0.0004976851851851852</v>
      </c>
    </row>
    <row r="21" spans="1:8" ht="15" customHeight="1">
      <c r="A21" s="30">
        <v>5</v>
      </c>
      <c r="B21" s="5">
        <v>184</v>
      </c>
      <c r="C21" s="6" t="s">
        <v>59</v>
      </c>
      <c r="D21" s="5" t="s">
        <v>12</v>
      </c>
      <c r="E21" s="5">
        <v>2008</v>
      </c>
      <c r="F21" s="8" t="s">
        <v>58</v>
      </c>
      <c r="G21" s="5" t="s">
        <v>51</v>
      </c>
      <c r="H21" s="13">
        <v>0.0005092592592592592</v>
      </c>
    </row>
    <row r="22" spans="1:8" ht="15" customHeight="1">
      <c r="A22" s="5">
        <v>6</v>
      </c>
      <c r="B22" s="5">
        <v>143</v>
      </c>
      <c r="C22" s="6" t="s">
        <v>87</v>
      </c>
      <c r="D22" s="5" t="s">
        <v>12</v>
      </c>
      <c r="E22" s="5">
        <v>2008</v>
      </c>
      <c r="F22" s="8" t="s">
        <v>28</v>
      </c>
      <c r="G22" s="5" t="s">
        <v>51</v>
      </c>
      <c r="H22" s="13">
        <v>0.0005208333333333333</v>
      </c>
    </row>
    <row r="23" spans="1:8" ht="15" customHeight="1">
      <c r="A23" s="30">
        <v>7</v>
      </c>
      <c r="B23" s="5">
        <v>144</v>
      </c>
      <c r="C23" s="6" t="s">
        <v>205</v>
      </c>
      <c r="D23" s="5" t="s">
        <v>12</v>
      </c>
      <c r="E23" s="5">
        <v>2008</v>
      </c>
      <c r="F23" s="8" t="s">
        <v>28</v>
      </c>
      <c r="G23" s="5" t="s">
        <v>51</v>
      </c>
      <c r="H23" s="13">
        <v>0.0005324074074074074</v>
      </c>
    </row>
    <row r="24" spans="1:8" ht="15" customHeight="1">
      <c r="A24" s="5">
        <v>8</v>
      </c>
      <c r="B24" s="5">
        <v>141</v>
      </c>
      <c r="C24" s="6" t="s">
        <v>207</v>
      </c>
      <c r="D24" s="5" t="s">
        <v>12</v>
      </c>
      <c r="E24" s="5">
        <v>2008</v>
      </c>
      <c r="F24" s="8" t="s">
        <v>28</v>
      </c>
      <c r="G24" s="5" t="s">
        <v>51</v>
      </c>
      <c r="H24" s="13">
        <v>0.0005439814814814814</v>
      </c>
    </row>
    <row r="25" spans="1:8" ht="15" customHeight="1">
      <c r="A25" s="30">
        <v>9</v>
      </c>
      <c r="B25" s="5">
        <v>158</v>
      </c>
      <c r="C25" s="6" t="s">
        <v>185</v>
      </c>
      <c r="D25" s="5" t="s">
        <v>12</v>
      </c>
      <c r="E25" s="5">
        <v>2008</v>
      </c>
      <c r="F25" s="8" t="s">
        <v>13</v>
      </c>
      <c r="G25" s="5" t="s">
        <v>51</v>
      </c>
      <c r="H25" s="13">
        <v>0.0005555555555555556</v>
      </c>
    </row>
    <row r="28" spans="1:10" s="38" customFormat="1" ht="12.75">
      <c r="A28" s="37" t="s">
        <v>217</v>
      </c>
      <c r="B28" s="37"/>
      <c r="C28" s="37"/>
      <c r="D28" s="37"/>
      <c r="E28" s="37"/>
      <c r="F28" s="37"/>
      <c r="G28" s="37"/>
      <c r="H28" s="31"/>
      <c r="I28" s="31"/>
      <c r="J28" s="31"/>
    </row>
    <row r="29" spans="1:10" s="38" customFormat="1" ht="12.75">
      <c r="A29" s="37" t="s">
        <v>218</v>
      </c>
      <c r="B29" s="37"/>
      <c r="C29" s="37"/>
      <c r="D29" s="37"/>
      <c r="E29" s="37"/>
      <c r="F29" s="37"/>
      <c r="H29" s="31"/>
      <c r="I29" s="31"/>
      <c r="J29" s="31"/>
    </row>
  </sheetData>
  <sheetProtection/>
  <mergeCells count="5">
    <mergeCell ref="A2:H2"/>
    <mergeCell ref="A6:B6"/>
    <mergeCell ref="A15:B15"/>
    <mergeCell ref="A28:G28"/>
    <mergeCell ref="A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K7" sqref="K7"/>
    </sheetView>
  </sheetViews>
  <sheetFormatPr defaultColWidth="8.8515625" defaultRowHeight="12.75"/>
  <cols>
    <col min="1" max="1" width="6.140625" style="9" customWidth="1"/>
    <col min="2" max="2" width="6.7109375" style="9" customWidth="1"/>
    <col min="3" max="3" width="22.00390625" style="4" customWidth="1"/>
    <col min="4" max="4" width="4.57421875" style="9" customWidth="1"/>
    <col min="5" max="5" width="8.28125" style="9" customWidth="1"/>
    <col min="6" max="6" width="12.8515625" style="4" customWidth="1"/>
    <col min="7" max="7" width="5.28125" style="9" customWidth="1"/>
    <col min="8" max="8" width="11.00390625" style="9" customWidth="1"/>
    <col min="9" max="16384" width="8.8515625" style="4" customWidth="1"/>
  </cols>
  <sheetData>
    <row r="2" spans="1:11" s="66" customFormat="1" ht="39.75" customHeight="1">
      <c r="A2" s="64" t="s">
        <v>98</v>
      </c>
      <c r="B2" s="64"/>
      <c r="C2" s="64"/>
      <c r="D2" s="64"/>
      <c r="E2" s="64"/>
      <c r="F2" s="64"/>
      <c r="G2" s="64"/>
      <c r="H2" s="64"/>
      <c r="I2" s="65"/>
      <c r="J2" s="65"/>
      <c r="K2" s="65"/>
    </row>
    <row r="3" spans="1:8" s="44" customFormat="1" ht="27.75" customHeight="1">
      <c r="A3" s="63"/>
      <c r="B3" s="63"/>
      <c r="D3" s="63"/>
      <c r="E3" s="67" t="s">
        <v>97</v>
      </c>
      <c r="G3" s="63"/>
      <c r="H3" s="63"/>
    </row>
    <row r="4" ht="30.75" customHeight="1">
      <c r="A4" s="63" t="s">
        <v>47</v>
      </c>
    </row>
    <row r="6" spans="1:2" ht="17.25" customHeight="1">
      <c r="A6" s="39" t="s">
        <v>90</v>
      </c>
      <c r="B6" s="39"/>
    </row>
    <row r="7" spans="1:8" s="44" customFormat="1" ht="35.25" customHeight="1">
      <c r="A7" s="41" t="s">
        <v>40</v>
      </c>
      <c r="B7" s="41" t="s">
        <v>7</v>
      </c>
      <c r="C7" s="42" t="s">
        <v>0</v>
      </c>
      <c r="D7" s="43" t="s">
        <v>4</v>
      </c>
      <c r="E7" s="43" t="s">
        <v>8</v>
      </c>
      <c r="F7" s="42" t="s">
        <v>1</v>
      </c>
      <c r="G7" s="43" t="s">
        <v>6</v>
      </c>
      <c r="H7" s="43" t="s">
        <v>2</v>
      </c>
    </row>
    <row r="8" spans="1:8" s="49" customFormat="1" ht="14.25" customHeight="1">
      <c r="A8" s="46">
        <v>1</v>
      </c>
      <c r="B8" s="46">
        <v>189</v>
      </c>
      <c r="C8" s="47" t="s">
        <v>176</v>
      </c>
      <c r="D8" s="46" t="s">
        <v>3</v>
      </c>
      <c r="E8" s="46">
        <v>2005</v>
      </c>
      <c r="F8" s="47" t="s">
        <v>13</v>
      </c>
      <c r="G8" s="46" t="s">
        <v>42</v>
      </c>
      <c r="H8" s="48">
        <v>0.0003935185185185185</v>
      </c>
    </row>
    <row r="9" spans="1:8" s="57" customFormat="1" ht="15" customHeight="1">
      <c r="A9" s="54">
        <v>2</v>
      </c>
      <c r="B9" s="54">
        <v>174</v>
      </c>
      <c r="C9" s="55" t="s">
        <v>60</v>
      </c>
      <c r="D9" s="54" t="s">
        <v>3</v>
      </c>
      <c r="E9" s="54">
        <v>2006</v>
      </c>
      <c r="F9" s="55" t="s">
        <v>28</v>
      </c>
      <c r="G9" s="54" t="s">
        <v>42</v>
      </c>
      <c r="H9" s="56">
        <v>0.0004050925925925926</v>
      </c>
    </row>
    <row r="10" spans="1:8" s="62" customFormat="1" ht="15" customHeight="1">
      <c r="A10" s="58">
        <v>3</v>
      </c>
      <c r="B10" s="58">
        <v>179</v>
      </c>
      <c r="C10" s="59" t="s">
        <v>61</v>
      </c>
      <c r="D10" s="58" t="s">
        <v>3</v>
      </c>
      <c r="E10" s="58">
        <v>2006</v>
      </c>
      <c r="F10" s="60" t="s">
        <v>29</v>
      </c>
      <c r="G10" s="58" t="s">
        <v>42</v>
      </c>
      <c r="H10" s="61">
        <v>0.00042824074074074075</v>
      </c>
    </row>
    <row r="11" spans="1:8" ht="15" customHeight="1">
      <c r="A11" s="5">
        <v>4</v>
      </c>
      <c r="B11" s="5">
        <v>168</v>
      </c>
      <c r="C11" s="6" t="s">
        <v>54</v>
      </c>
      <c r="D11" s="5" t="s">
        <v>3</v>
      </c>
      <c r="E11" s="5">
        <v>2006</v>
      </c>
      <c r="F11" s="6" t="s">
        <v>28</v>
      </c>
      <c r="G11" s="5" t="s">
        <v>42</v>
      </c>
      <c r="H11" s="13">
        <v>0.0004398148148148148</v>
      </c>
    </row>
    <row r="12" spans="1:8" ht="36.75" customHeight="1">
      <c r="A12" s="40" t="s">
        <v>91</v>
      </c>
      <c r="B12" s="40"/>
      <c r="C12" s="11"/>
      <c r="D12" s="12"/>
      <c r="E12" s="12"/>
      <c r="F12" s="11"/>
      <c r="G12" s="12"/>
      <c r="H12" s="28"/>
    </row>
    <row r="13" spans="1:8" s="44" customFormat="1" ht="30" customHeight="1">
      <c r="A13" s="41" t="s">
        <v>40</v>
      </c>
      <c r="B13" s="41" t="s">
        <v>7</v>
      </c>
      <c r="C13" s="42" t="s">
        <v>0</v>
      </c>
      <c r="D13" s="43" t="s">
        <v>4</v>
      </c>
      <c r="E13" s="43" t="s">
        <v>8</v>
      </c>
      <c r="F13" s="42" t="s">
        <v>1</v>
      </c>
      <c r="G13" s="43" t="s">
        <v>6</v>
      </c>
      <c r="H13" s="43" t="s">
        <v>2</v>
      </c>
    </row>
    <row r="14" spans="1:8" s="49" customFormat="1" ht="15" customHeight="1">
      <c r="A14" s="46">
        <v>1</v>
      </c>
      <c r="B14" s="46">
        <v>166</v>
      </c>
      <c r="C14" s="47" t="s">
        <v>113</v>
      </c>
      <c r="D14" s="46" t="s">
        <v>12</v>
      </c>
      <c r="E14" s="46">
        <v>2006</v>
      </c>
      <c r="F14" s="47" t="s">
        <v>28</v>
      </c>
      <c r="G14" s="46" t="s">
        <v>56</v>
      </c>
      <c r="H14" s="48">
        <v>0.0003935185185185185</v>
      </c>
    </row>
    <row r="17" spans="1:10" s="38" customFormat="1" ht="12.75">
      <c r="A17" s="37" t="s">
        <v>217</v>
      </c>
      <c r="B17" s="37"/>
      <c r="C17" s="37"/>
      <c r="D17" s="37"/>
      <c r="E17" s="37"/>
      <c r="F17" s="37"/>
      <c r="G17" s="37"/>
      <c r="H17" s="31"/>
      <c r="I17" s="31"/>
      <c r="J17" s="31"/>
    </row>
    <row r="18" spans="1:10" s="38" customFormat="1" ht="12.75">
      <c r="A18" s="37" t="s">
        <v>218</v>
      </c>
      <c r="B18" s="37"/>
      <c r="C18" s="37"/>
      <c r="D18" s="37"/>
      <c r="E18" s="37"/>
      <c r="F18" s="37"/>
      <c r="H18" s="31"/>
      <c r="I18" s="31"/>
      <c r="J18" s="31"/>
    </row>
  </sheetData>
  <sheetProtection/>
  <mergeCells count="5">
    <mergeCell ref="A2:H2"/>
    <mergeCell ref="A6:B6"/>
    <mergeCell ref="A12:B12"/>
    <mergeCell ref="A17:G17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J19" sqref="J19"/>
    </sheetView>
  </sheetViews>
  <sheetFormatPr defaultColWidth="8.8515625" defaultRowHeight="12.75"/>
  <cols>
    <col min="1" max="1" width="6.140625" style="9" customWidth="1"/>
    <col min="2" max="2" width="6.7109375" style="9" customWidth="1"/>
    <col min="3" max="3" width="22.00390625" style="4" customWidth="1"/>
    <col min="4" max="4" width="4.57421875" style="9" customWidth="1"/>
    <col min="5" max="5" width="8.28125" style="9" customWidth="1"/>
    <col min="6" max="6" width="16.7109375" style="7" customWidth="1"/>
    <col min="7" max="7" width="5.28125" style="4" customWidth="1"/>
    <col min="8" max="8" width="11.421875" style="9" customWidth="1"/>
    <col min="9" max="16384" width="8.8515625" style="4" customWidth="1"/>
  </cols>
  <sheetData>
    <row r="2" spans="1:9" s="66" customFormat="1" ht="68.25" customHeight="1">
      <c r="A2" s="64" t="s">
        <v>98</v>
      </c>
      <c r="B2" s="64"/>
      <c r="C2" s="64"/>
      <c r="D2" s="64"/>
      <c r="E2" s="64"/>
      <c r="F2" s="64"/>
      <c r="G2" s="64"/>
      <c r="H2" s="64"/>
      <c r="I2" s="65"/>
    </row>
    <row r="3" spans="1:8" s="130" customFormat="1" ht="32.25" customHeight="1">
      <c r="A3" s="128"/>
      <c r="B3" s="128"/>
      <c r="D3" s="128"/>
      <c r="E3" s="149" t="s">
        <v>99</v>
      </c>
      <c r="F3" s="140"/>
      <c r="H3" s="128"/>
    </row>
    <row r="4" spans="1:8" s="130" customFormat="1" ht="23.25" customHeight="1">
      <c r="A4" s="128"/>
      <c r="B4" s="128"/>
      <c r="D4" s="128"/>
      <c r="E4" s="128"/>
      <c r="F4" s="140"/>
      <c r="H4" s="128"/>
    </row>
    <row r="5" spans="1:8" s="130" customFormat="1" ht="12.75">
      <c r="A5" s="40" t="s">
        <v>216</v>
      </c>
      <c r="B5" s="40"/>
      <c r="C5" s="40"/>
      <c r="D5" s="40"/>
      <c r="E5" s="40"/>
      <c r="F5" s="140"/>
      <c r="H5" s="128"/>
    </row>
    <row r="6" spans="1:8" s="130" customFormat="1" ht="3.75" customHeight="1">
      <c r="A6" s="148"/>
      <c r="B6" s="148"/>
      <c r="C6" s="148"/>
      <c r="D6" s="148"/>
      <c r="E6" s="148"/>
      <c r="F6" s="140"/>
      <c r="H6" s="128"/>
    </row>
    <row r="7" spans="1:8" s="130" customFormat="1" ht="27" customHeight="1">
      <c r="A7" s="39" t="s">
        <v>90</v>
      </c>
      <c r="B7" s="39"/>
      <c r="C7" s="148"/>
      <c r="D7" s="148"/>
      <c r="E7" s="128"/>
      <c r="F7" s="140"/>
      <c r="H7" s="128"/>
    </row>
    <row r="8" spans="1:8" s="44" customFormat="1" ht="25.5">
      <c r="A8" s="41" t="s">
        <v>40</v>
      </c>
      <c r="B8" s="41" t="s">
        <v>7</v>
      </c>
      <c r="C8" s="42" t="s">
        <v>0</v>
      </c>
      <c r="D8" s="43" t="s">
        <v>4</v>
      </c>
      <c r="E8" s="43" t="s">
        <v>8</v>
      </c>
      <c r="F8" s="45" t="s">
        <v>1</v>
      </c>
      <c r="G8" s="42" t="s">
        <v>6</v>
      </c>
      <c r="H8" s="43" t="s">
        <v>2</v>
      </c>
    </row>
    <row r="9" spans="1:8" s="49" customFormat="1" ht="15" customHeight="1">
      <c r="A9" s="46">
        <v>1</v>
      </c>
      <c r="B9" s="46">
        <v>188</v>
      </c>
      <c r="C9" s="47" t="s">
        <v>84</v>
      </c>
      <c r="D9" s="46" t="s">
        <v>3</v>
      </c>
      <c r="E9" s="46">
        <v>2004</v>
      </c>
      <c r="F9" s="147" t="s">
        <v>13</v>
      </c>
      <c r="G9" s="47" t="s">
        <v>48</v>
      </c>
      <c r="H9" s="48">
        <v>0.0005555555555555556</v>
      </c>
    </row>
    <row r="10" spans="1:8" s="53" customFormat="1" ht="15" customHeight="1">
      <c r="A10" s="50">
        <v>2</v>
      </c>
      <c r="B10" s="50">
        <v>172</v>
      </c>
      <c r="C10" s="51" t="s">
        <v>138</v>
      </c>
      <c r="D10" s="50" t="s">
        <v>3</v>
      </c>
      <c r="E10" s="50">
        <v>2004</v>
      </c>
      <c r="F10" s="141" t="s">
        <v>13</v>
      </c>
      <c r="G10" s="51" t="s">
        <v>48</v>
      </c>
      <c r="H10" s="52">
        <v>0.0005671296296296296</v>
      </c>
    </row>
    <row r="11" spans="1:8" s="62" customFormat="1" ht="15" customHeight="1">
      <c r="A11" s="58">
        <v>3</v>
      </c>
      <c r="B11" s="58">
        <v>151</v>
      </c>
      <c r="C11" s="59" t="s">
        <v>76</v>
      </c>
      <c r="D11" s="58" t="s">
        <v>3</v>
      </c>
      <c r="E11" s="58">
        <v>2003</v>
      </c>
      <c r="F11" s="60" t="s">
        <v>13</v>
      </c>
      <c r="G11" s="59" t="s">
        <v>48</v>
      </c>
      <c r="H11" s="61">
        <v>0.0005787037037037038</v>
      </c>
    </row>
    <row r="12" spans="1:8" s="44" customFormat="1" ht="46.5" customHeight="1">
      <c r="A12" s="133" t="s">
        <v>91</v>
      </c>
      <c r="B12" s="133"/>
      <c r="C12" s="130"/>
      <c r="D12" s="128"/>
      <c r="E12" s="128"/>
      <c r="F12" s="140"/>
      <c r="G12" s="130"/>
      <c r="H12" s="151"/>
    </row>
    <row r="13" spans="1:8" s="44" customFormat="1" ht="26.25" customHeight="1">
      <c r="A13" s="41" t="s">
        <v>40</v>
      </c>
      <c r="B13" s="41" t="s">
        <v>7</v>
      </c>
      <c r="C13" s="42" t="s">
        <v>0</v>
      </c>
      <c r="D13" s="43" t="s">
        <v>4</v>
      </c>
      <c r="E13" s="43" t="s">
        <v>8</v>
      </c>
      <c r="F13" s="45" t="s">
        <v>1</v>
      </c>
      <c r="G13" s="42" t="s">
        <v>6</v>
      </c>
      <c r="H13" s="43" t="s">
        <v>2</v>
      </c>
    </row>
    <row r="14" spans="1:8" s="49" customFormat="1" ht="15.75" customHeight="1">
      <c r="A14" s="46">
        <v>1</v>
      </c>
      <c r="B14" s="46">
        <v>161</v>
      </c>
      <c r="C14" s="47" t="s">
        <v>109</v>
      </c>
      <c r="D14" s="46" t="s">
        <v>12</v>
      </c>
      <c r="E14" s="46">
        <v>2003</v>
      </c>
      <c r="F14" s="147" t="s">
        <v>34</v>
      </c>
      <c r="G14" s="47" t="s">
        <v>49</v>
      </c>
      <c r="H14" s="48">
        <v>0.0005671296296296296</v>
      </c>
    </row>
    <row r="15" spans="1:8" s="53" customFormat="1" ht="15" customHeight="1">
      <c r="A15" s="50">
        <v>2</v>
      </c>
      <c r="B15" s="50">
        <v>156</v>
      </c>
      <c r="C15" s="51" t="s">
        <v>221</v>
      </c>
      <c r="D15" s="50" t="s">
        <v>12</v>
      </c>
      <c r="E15" s="50">
        <v>2004</v>
      </c>
      <c r="F15" s="141" t="s">
        <v>28</v>
      </c>
      <c r="G15" s="51" t="s">
        <v>49</v>
      </c>
      <c r="H15" s="52">
        <v>0.0005787037037037038</v>
      </c>
    </row>
    <row r="16" spans="1:8" s="62" customFormat="1" ht="15" customHeight="1">
      <c r="A16" s="58">
        <v>3</v>
      </c>
      <c r="B16" s="58">
        <v>183</v>
      </c>
      <c r="C16" s="59" t="s">
        <v>57</v>
      </c>
      <c r="D16" s="58" t="s">
        <v>12</v>
      </c>
      <c r="E16" s="58">
        <v>2004</v>
      </c>
      <c r="F16" s="60" t="s">
        <v>58</v>
      </c>
      <c r="G16" s="59" t="s">
        <v>49</v>
      </c>
      <c r="H16" s="61">
        <v>0.0006712962962962962</v>
      </c>
    </row>
    <row r="17" spans="1:8" ht="15" customHeight="1">
      <c r="A17" s="5">
        <v>4</v>
      </c>
      <c r="B17" s="5">
        <v>170</v>
      </c>
      <c r="C17" s="6" t="s">
        <v>132</v>
      </c>
      <c r="D17" s="5" t="s">
        <v>12</v>
      </c>
      <c r="E17" s="5">
        <v>2004</v>
      </c>
      <c r="F17" s="8" t="s">
        <v>28</v>
      </c>
      <c r="G17" s="6" t="s">
        <v>49</v>
      </c>
      <c r="H17" s="13">
        <v>0.0006944444444444445</v>
      </c>
    </row>
    <row r="20" spans="1:10" s="38" customFormat="1" ht="12.75">
      <c r="A20" s="37" t="s">
        <v>217</v>
      </c>
      <c r="B20" s="37"/>
      <c r="C20" s="37"/>
      <c r="D20" s="37"/>
      <c r="E20" s="37"/>
      <c r="F20" s="37"/>
      <c r="G20" s="37"/>
      <c r="H20" s="31"/>
      <c r="I20" s="31"/>
      <c r="J20" s="31"/>
    </row>
    <row r="21" spans="1:10" s="38" customFormat="1" ht="12.75">
      <c r="A21" s="37" t="s">
        <v>218</v>
      </c>
      <c r="B21" s="37"/>
      <c r="C21" s="37"/>
      <c r="D21" s="37"/>
      <c r="E21" s="37"/>
      <c r="F21" s="37"/>
      <c r="H21" s="31"/>
      <c r="I21" s="31"/>
      <c r="J21" s="31"/>
    </row>
  </sheetData>
  <sheetProtection/>
  <mergeCells count="5">
    <mergeCell ref="A5:E5"/>
    <mergeCell ref="A2:H2"/>
    <mergeCell ref="A7:B7"/>
    <mergeCell ref="A20:G20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2" sqref="A12:IV12"/>
    </sheetView>
  </sheetViews>
  <sheetFormatPr defaultColWidth="8.8515625" defaultRowHeight="12.75"/>
  <cols>
    <col min="1" max="1" width="6.140625" style="9" customWidth="1"/>
    <col min="2" max="2" width="6.7109375" style="9" customWidth="1"/>
    <col min="3" max="3" width="22.00390625" style="4" customWidth="1"/>
    <col min="4" max="4" width="4.57421875" style="9" customWidth="1"/>
    <col min="5" max="5" width="8.28125" style="9" customWidth="1"/>
    <col min="6" max="6" width="16.7109375" style="7" customWidth="1"/>
    <col min="7" max="7" width="5.28125" style="4" customWidth="1"/>
    <col min="8" max="8" width="12.28125" style="9" customWidth="1"/>
    <col min="9" max="16384" width="8.8515625" style="4" customWidth="1"/>
  </cols>
  <sheetData>
    <row r="2" spans="1:9" s="66" customFormat="1" ht="68.25" customHeight="1">
      <c r="A2" s="64" t="s">
        <v>98</v>
      </c>
      <c r="B2" s="64"/>
      <c r="C2" s="64"/>
      <c r="D2" s="64"/>
      <c r="E2" s="64"/>
      <c r="F2" s="64"/>
      <c r="G2" s="64"/>
      <c r="H2" s="64"/>
      <c r="I2" s="65"/>
    </row>
    <row r="3" spans="1:8" s="130" customFormat="1" ht="32.25" customHeight="1">
      <c r="A3" s="128"/>
      <c r="B3" s="128"/>
      <c r="D3" s="128"/>
      <c r="E3" s="150" t="s">
        <v>99</v>
      </c>
      <c r="F3" s="140"/>
      <c r="H3" s="128"/>
    </row>
    <row r="4" spans="1:8" s="130" customFormat="1" ht="32.25" customHeight="1">
      <c r="A4" s="128"/>
      <c r="B4" s="128"/>
      <c r="D4" s="128"/>
      <c r="E4" s="150"/>
      <c r="F4" s="140"/>
      <c r="H4" s="128"/>
    </row>
    <row r="5" spans="1:8" s="130" customFormat="1" ht="18" customHeight="1">
      <c r="A5" s="40" t="s">
        <v>216</v>
      </c>
      <c r="B5" s="40"/>
      <c r="C5" s="40"/>
      <c r="D5" s="40"/>
      <c r="E5" s="40"/>
      <c r="F5" s="140"/>
      <c r="H5" s="128"/>
    </row>
    <row r="6" spans="1:8" s="130" customFormat="1" ht="12.75">
      <c r="A6" s="148"/>
      <c r="B6" s="148"/>
      <c r="C6" s="148"/>
      <c r="D6" s="148"/>
      <c r="E6" s="148"/>
      <c r="F6" s="140"/>
      <c r="H6" s="128"/>
    </row>
    <row r="7" spans="1:8" s="130" customFormat="1" ht="27" customHeight="1">
      <c r="A7" s="39" t="s">
        <v>90</v>
      </c>
      <c r="B7" s="39"/>
      <c r="C7" s="148"/>
      <c r="D7" s="148"/>
      <c r="E7" s="128"/>
      <c r="F7" s="140"/>
      <c r="H7" s="128"/>
    </row>
    <row r="8" spans="1:8" s="44" customFormat="1" ht="25.5">
      <c r="A8" s="41" t="s">
        <v>40</v>
      </c>
      <c r="B8" s="41" t="s">
        <v>7</v>
      </c>
      <c r="C8" s="42" t="s">
        <v>0</v>
      </c>
      <c r="D8" s="43" t="s">
        <v>4</v>
      </c>
      <c r="E8" s="43" t="s">
        <v>8</v>
      </c>
      <c r="F8" s="45" t="s">
        <v>1</v>
      </c>
      <c r="G8" s="42" t="s">
        <v>6</v>
      </c>
      <c r="H8" s="43" t="s">
        <v>2</v>
      </c>
    </row>
    <row r="9" spans="1:8" s="49" customFormat="1" ht="17.25" customHeight="1">
      <c r="A9" s="46">
        <v>1</v>
      </c>
      <c r="B9" s="46">
        <v>162</v>
      </c>
      <c r="C9" s="47" t="s">
        <v>110</v>
      </c>
      <c r="D9" s="46" t="s">
        <v>3</v>
      </c>
      <c r="E9" s="46">
        <v>2002</v>
      </c>
      <c r="F9" s="147" t="s">
        <v>28</v>
      </c>
      <c r="G9" s="47" t="s">
        <v>100</v>
      </c>
      <c r="H9" s="48">
        <v>0.001423611111111111</v>
      </c>
    </row>
    <row r="10" spans="1:8" s="44" customFormat="1" ht="40.5" customHeight="1">
      <c r="A10" s="133" t="s">
        <v>91</v>
      </c>
      <c r="B10" s="133"/>
      <c r="C10" s="130"/>
      <c r="D10" s="128"/>
      <c r="E10" s="128"/>
      <c r="F10" s="140"/>
      <c r="G10" s="130"/>
      <c r="H10" s="151"/>
    </row>
    <row r="11" spans="1:8" s="44" customFormat="1" ht="25.5">
      <c r="A11" s="41" t="s">
        <v>40</v>
      </c>
      <c r="B11" s="41" t="s">
        <v>7</v>
      </c>
      <c r="C11" s="42" t="s">
        <v>0</v>
      </c>
      <c r="D11" s="43" t="s">
        <v>4</v>
      </c>
      <c r="E11" s="43" t="s">
        <v>8</v>
      </c>
      <c r="F11" s="45" t="s">
        <v>1</v>
      </c>
      <c r="G11" s="42" t="s">
        <v>6</v>
      </c>
      <c r="H11" s="43" t="s">
        <v>2</v>
      </c>
    </row>
    <row r="12" spans="1:8" s="49" customFormat="1" ht="17.25" customHeight="1">
      <c r="A12" s="46">
        <v>1</v>
      </c>
      <c r="B12" s="46">
        <v>180</v>
      </c>
      <c r="C12" s="47" t="s">
        <v>147</v>
      </c>
      <c r="D12" s="46" t="s">
        <v>12</v>
      </c>
      <c r="E12" s="46">
        <v>2001</v>
      </c>
      <c r="F12" s="147" t="s">
        <v>34</v>
      </c>
      <c r="G12" s="47" t="s">
        <v>101</v>
      </c>
      <c r="H12" s="48">
        <v>0.0013425925925925925</v>
      </c>
    </row>
    <row r="15" spans="1:10" s="38" customFormat="1" ht="12.75">
      <c r="A15" s="37" t="s">
        <v>217</v>
      </c>
      <c r="B15" s="37"/>
      <c r="C15" s="37"/>
      <c r="D15" s="37"/>
      <c r="E15" s="37"/>
      <c r="F15" s="37"/>
      <c r="G15" s="37"/>
      <c r="H15" s="31"/>
      <c r="I15" s="31"/>
      <c r="J15" s="31"/>
    </row>
    <row r="16" spans="1:10" s="38" customFormat="1" ht="12.75">
      <c r="A16" s="37" t="s">
        <v>218</v>
      </c>
      <c r="B16" s="37"/>
      <c r="C16" s="37"/>
      <c r="D16" s="37"/>
      <c r="E16" s="37"/>
      <c r="F16" s="37"/>
      <c r="H16" s="31"/>
      <c r="I16" s="31"/>
      <c r="J16" s="31"/>
    </row>
  </sheetData>
  <sheetProtection/>
  <mergeCells count="5">
    <mergeCell ref="A2:H2"/>
    <mergeCell ref="A5:E5"/>
    <mergeCell ref="A7:B7"/>
    <mergeCell ref="A15:G15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Peter Buc</cp:lastModifiedBy>
  <cp:lastPrinted>2016-09-25T14:36:39Z</cp:lastPrinted>
  <dcterms:created xsi:type="dcterms:W3CDTF">2006-08-10T15:02:00Z</dcterms:created>
  <dcterms:modified xsi:type="dcterms:W3CDTF">2016-09-25T14:48:41Z</dcterms:modified>
  <cp:category/>
  <cp:version/>
  <cp:contentType/>
  <cp:contentStatus/>
</cp:coreProperties>
</file>