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<sst xmlns="http://schemas.openxmlformats.org/spreadsheetml/2006/main" count="1216" uniqueCount="254">
  <si>
    <t>Por.číslo</t>
  </si>
  <si>
    <t>Meno</t>
  </si>
  <si>
    <t>Oddiel</t>
  </si>
  <si>
    <t>Čas</t>
  </si>
  <si>
    <t>Kažimír František</t>
  </si>
  <si>
    <t>m</t>
  </si>
  <si>
    <t>ž</t>
  </si>
  <si>
    <t>m/ž</t>
  </si>
  <si>
    <t>dátum</t>
  </si>
  <si>
    <t>Štart. číslo</t>
  </si>
  <si>
    <t>Štát</t>
  </si>
  <si>
    <t>Rok nar.</t>
  </si>
  <si>
    <t>KAT</t>
  </si>
  <si>
    <t>Por. v kat.</t>
  </si>
  <si>
    <t>Bačík Peter</t>
  </si>
  <si>
    <t>Bak Maroš</t>
  </si>
  <si>
    <t>Bak Roman</t>
  </si>
  <si>
    <t>Balogh Vladimír</t>
  </si>
  <si>
    <t>Bezek Anton</t>
  </si>
  <si>
    <t>Bošmanský Dávid</t>
  </si>
  <si>
    <t>Brecko Samuel</t>
  </si>
  <si>
    <t>Camberovitch René</t>
  </si>
  <si>
    <t>Cerula Marek</t>
  </si>
  <si>
    <t>Čebra Marek</t>
  </si>
  <si>
    <t>Červeňák Michal</t>
  </si>
  <si>
    <t>Čokina Juraj</t>
  </si>
  <si>
    <t>Dárida Marek</t>
  </si>
  <si>
    <t>Dugasová Veronika</t>
  </si>
  <si>
    <t>Fabrici Milan</t>
  </si>
  <si>
    <t>Fabriciová Andrea</t>
  </si>
  <si>
    <t>Farkaš Gabriel</t>
  </si>
  <si>
    <t>Farkašová Alena</t>
  </si>
  <si>
    <t>Fazekáš Martin</t>
  </si>
  <si>
    <t>Fedič Marek</t>
  </si>
  <si>
    <t>Fehér Július</t>
  </si>
  <si>
    <t>Filčák Matej</t>
  </si>
  <si>
    <t>Galajda Marek</t>
  </si>
  <si>
    <t>Galová Veronika</t>
  </si>
  <si>
    <t>Gera Jakub</t>
  </si>
  <si>
    <t>Haburová Michaela</t>
  </si>
  <si>
    <t>Hadváb  Marcel</t>
  </si>
  <si>
    <t>Hajník Matúš</t>
  </si>
  <si>
    <t>Hirjak Vladimír</t>
  </si>
  <si>
    <t>Hudáková Iveta</t>
  </si>
  <si>
    <t>Illeš Jozef</t>
  </si>
  <si>
    <t>Illeš Martin</t>
  </si>
  <si>
    <t>Ivančo Michal</t>
  </si>
  <si>
    <t>Ivančová Tamara</t>
  </si>
  <si>
    <t>Ivanko Štefan</t>
  </si>
  <si>
    <t>Ivanková Sandra</t>
  </si>
  <si>
    <t>Janovič Peter</t>
  </si>
  <si>
    <t>Juraško Peter</t>
  </si>
  <si>
    <t>Jurdák Peter</t>
  </si>
  <si>
    <t>Kassay Vojtech</t>
  </si>
  <si>
    <t>Koperdák Lukáš</t>
  </si>
  <si>
    <t>Koperdák Marek</t>
  </si>
  <si>
    <t>Kravjanský Daniel</t>
  </si>
  <si>
    <t>Lajtár Miroslav</t>
  </si>
  <si>
    <t>Legemza Marek</t>
  </si>
  <si>
    <t>Lipovský Jozef</t>
  </si>
  <si>
    <t>Lipovský Radoslav</t>
  </si>
  <si>
    <t>Lipovský Vratislav</t>
  </si>
  <si>
    <t>Lörinc Jozef</t>
  </si>
  <si>
    <t>Macko Martin</t>
  </si>
  <si>
    <t>Majorský Tomáš</t>
  </si>
  <si>
    <t>Malíček Ján</t>
  </si>
  <si>
    <t>Maras Ladislav</t>
  </si>
  <si>
    <t>Matiová Anna</t>
  </si>
  <si>
    <t>Mihok Imrich</t>
  </si>
  <si>
    <t>Nemčík Lukáš</t>
  </si>
  <si>
    <t>Nemčík Róbert</t>
  </si>
  <si>
    <t>Pačuta Pavol</t>
  </si>
  <si>
    <t>Pachota Štefan</t>
  </si>
  <si>
    <t>Papp Zoltán</t>
  </si>
  <si>
    <t>Pavlov Jaroslav</t>
  </si>
  <si>
    <t>Peregrim Štefan</t>
  </si>
  <si>
    <t>Pribičko Peter</t>
  </si>
  <si>
    <t>Prištiak Samuel</t>
  </si>
  <si>
    <t>Prok Ľubomír</t>
  </si>
  <si>
    <t>Puškárik Benjamín</t>
  </si>
  <si>
    <t>Rácz Štefan</t>
  </si>
  <si>
    <t>Rada Ladislav</t>
  </si>
  <si>
    <t>Raschupkin Sergej</t>
  </si>
  <si>
    <t>Rovňák Ján</t>
  </si>
  <si>
    <t>Rusnák Filip</t>
  </si>
  <si>
    <t>Rusnák Stanislav</t>
  </si>
  <si>
    <t>Sabo Gabriel</t>
  </si>
  <si>
    <t>Sabo Peter</t>
  </si>
  <si>
    <t>Sciranka Samuel</t>
  </si>
  <si>
    <t>Semanová Zlatka</t>
  </si>
  <si>
    <t>Sikorai Vladimír</t>
  </si>
  <si>
    <t>Stanek František</t>
  </si>
  <si>
    <t>Steňo Gabriel</t>
  </si>
  <si>
    <t>Stohl Richard</t>
  </si>
  <si>
    <t>Straka Tomáš</t>
  </si>
  <si>
    <t>Szabo Jaroslav</t>
  </si>
  <si>
    <t>Tirpák Matúš</t>
  </si>
  <si>
    <t>Tisza Tibor</t>
  </si>
  <si>
    <t xml:space="preserve">Tiszová Alžbeta </t>
  </si>
  <si>
    <t>Tomeček Jaroslav</t>
  </si>
  <si>
    <t>Tóth Mikuláš</t>
  </si>
  <si>
    <t>Uličný Pavol</t>
  </si>
  <si>
    <t>Vargaeštok Gejza</t>
  </si>
  <si>
    <t>Vavrek Adrián</t>
  </si>
  <si>
    <t>Vavreková Lucia</t>
  </si>
  <si>
    <t>Volovar Michael</t>
  </si>
  <si>
    <t>SVK</t>
  </si>
  <si>
    <t>UKR</t>
  </si>
  <si>
    <t>O5 BK Furča Košice</t>
  </si>
  <si>
    <t>Generali baki team Vranov</t>
  </si>
  <si>
    <t>Generali spartan Patriot Vranov</t>
  </si>
  <si>
    <t>TJ Obal servis Košice</t>
  </si>
  <si>
    <t>ŠK Banské</t>
  </si>
  <si>
    <t>Prešov</t>
  </si>
  <si>
    <t>Vranov nad Topľou</t>
  </si>
  <si>
    <t>Hermanovce nad Toľpou</t>
  </si>
  <si>
    <t>Zemplínska Široká</t>
  </si>
  <si>
    <t>Malinovo</t>
  </si>
  <si>
    <t>AC Michalovce</t>
  </si>
  <si>
    <t>MBO Strážske</t>
  </si>
  <si>
    <t>Spertan Patriot Team Vranov</t>
  </si>
  <si>
    <t>Humenné</t>
  </si>
  <si>
    <t>Maras Team Prešov</t>
  </si>
  <si>
    <t>MBK Veľké Kapušany</t>
  </si>
  <si>
    <t>Senec</t>
  </si>
  <si>
    <t>Ľadoborci Vranov</t>
  </si>
  <si>
    <t>Košice</t>
  </si>
  <si>
    <t>Bernolákovo</t>
  </si>
  <si>
    <t>Banské</t>
  </si>
  <si>
    <t>Guľáš klub Snina</t>
  </si>
  <si>
    <t>JUSTECO nezmrzliaci</t>
  </si>
  <si>
    <t>pro-body.sk</t>
  </si>
  <si>
    <t>Spartan patriot team</t>
  </si>
  <si>
    <t>KOB ATU Košice</t>
  </si>
  <si>
    <t>BK Šaca</t>
  </si>
  <si>
    <t>IDC Holding a.s. Bratislava</t>
  </si>
  <si>
    <t>AŠK Slávia Sp.Nová Ves</t>
  </si>
  <si>
    <t>Spišská Nová Ves</t>
  </si>
  <si>
    <t>pro-body triatlon team</t>
  </si>
  <si>
    <t>MALCO Myjava</t>
  </si>
  <si>
    <t>LK Metropol Košice</t>
  </si>
  <si>
    <t>Vranov Lomnica</t>
  </si>
  <si>
    <t>Veľké Kapušany</t>
  </si>
  <si>
    <t>Inter sport Humenné</t>
  </si>
  <si>
    <t>ŽSR Košice</t>
  </si>
  <si>
    <t>ŠK Budimír</t>
  </si>
  <si>
    <t>Vranovské vydry</t>
  </si>
  <si>
    <t>1. AK Humenné</t>
  </si>
  <si>
    <t>1.AK Humenné</t>
  </si>
  <si>
    <t>VVS Michalovce</t>
  </si>
  <si>
    <t>Lastomír</t>
  </si>
  <si>
    <t>MTC Vyšná Šebastová</t>
  </si>
  <si>
    <t>SGP Vyšná Rybnica</t>
  </si>
  <si>
    <t>PATRIOT Runners Vranov</t>
  </si>
  <si>
    <t>BK Steel Košice</t>
  </si>
  <si>
    <t>Tulčík</t>
  </si>
  <si>
    <t>Dulová Ves</t>
  </si>
  <si>
    <t>Vranov</t>
  </si>
  <si>
    <t>V</t>
  </si>
  <si>
    <t>B</t>
  </si>
  <si>
    <t>Výsledková listina behu do vrchu "Banské - Mlačky" zo dňa 23. októbra 2016</t>
  </si>
  <si>
    <t>8. ročník</t>
  </si>
  <si>
    <t>6,4 km</t>
  </si>
  <si>
    <t>CH7</t>
  </si>
  <si>
    <t>A</t>
  </si>
  <si>
    <t>F</t>
  </si>
  <si>
    <t>D7</t>
  </si>
  <si>
    <t>Štenda Jozef</t>
  </si>
  <si>
    <t>Pinková Michaela</t>
  </si>
  <si>
    <t>Slámová Jana</t>
  </si>
  <si>
    <t>ATU Košice</t>
  </si>
  <si>
    <t>Sláma Richard</t>
  </si>
  <si>
    <t>Kurák Michal</t>
  </si>
  <si>
    <t>Kurák Milan</t>
  </si>
  <si>
    <t>Doležal Jozef</t>
  </si>
  <si>
    <t>Kaňuch Gabriel</t>
  </si>
  <si>
    <t>SBO Strážske</t>
  </si>
  <si>
    <t>Nemčík Marek</t>
  </si>
  <si>
    <t>Sopko Dominik</t>
  </si>
  <si>
    <t>Sečovská Polianka</t>
  </si>
  <si>
    <t>Lorincová Jana</t>
  </si>
  <si>
    <t>Lorinc Pavol</t>
  </si>
  <si>
    <t>Hamadejová Katarína</t>
  </si>
  <si>
    <t>ORCA Michalovce</t>
  </si>
  <si>
    <t>Tomčo Jozef</t>
  </si>
  <si>
    <t>Safko Michal</t>
  </si>
  <si>
    <t>BK Spartak Medzev</t>
  </si>
  <si>
    <t>Puchír Kamil</t>
  </si>
  <si>
    <t>Fedor Róbert</t>
  </si>
  <si>
    <t>Juro Jozef</t>
  </si>
  <si>
    <t>OŠK Vinné</t>
  </si>
  <si>
    <t>Gajdoš Vladimír</t>
  </si>
  <si>
    <t>Pošepko Matej</t>
  </si>
  <si>
    <t>Sabol Vladimír</t>
  </si>
  <si>
    <t>IMS Inteernatinal Košice s.r.o.</t>
  </si>
  <si>
    <t>Turoková Michaela</t>
  </si>
  <si>
    <t>Labaš Karol</t>
  </si>
  <si>
    <t>Geoma Myslava</t>
  </si>
  <si>
    <t>Garčár Ján</t>
  </si>
  <si>
    <t>Repák Erik</t>
  </si>
  <si>
    <t>Ukrajina</t>
  </si>
  <si>
    <t>Shozda Natalia</t>
  </si>
  <si>
    <t>Behan Aniko</t>
  </si>
  <si>
    <t>HUN</t>
  </si>
  <si>
    <t>Miskolc</t>
  </si>
  <si>
    <t>Koczka Nora</t>
  </si>
  <si>
    <t>Kecskes Réka</t>
  </si>
  <si>
    <t>Eórdóg Ákos</t>
  </si>
  <si>
    <t>Tyukodi Dániel</t>
  </si>
  <si>
    <t>Holub Viktor</t>
  </si>
  <si>
    <t>Vranov Ľadoborci</t>
  </si>
  <si>
    <t>Kmec Branislav</t>
  </si>
  <si>
    <t>STD Vranov</t>
  </si>
  <si>
    <t>Pavlinská Mária</t>
  </si>
  <si>
    <t>Malý Slivník</t>
  </si>
  <si>
    <t>Šitár Tomáš</t>
  </si>
  <si>
    <t>Veldex Prešov</t>
  </si>
  <si>
    <t>Karas Ľuboš</t>
  </si>
  <si>
    <t>Čeklovský Vladimír</t>
  </si>
  <si>
    <t>Moravany</t>
  </si>
  <si>
    <t>9:99:99</t>
  </si>
  <si>
    <t>Hlavný rozhodca: Buc Peter 0905299189 peter.buc59@gmail.com</t>
  </si>
  <si>
    <t>Výsledky spracovala: Bucová Anna</t>
  </si>
  <si>
    <t>Sponzori:</t>
  </si>
  <si>
    <t>FALCON FOUNDRY</t>
  </si>
  <si>
    <t>UNIPLAST MH Vranov</t>
  </si>
  <si>
    <t>1.STAVEBNÁ SPORITEĽŇA</t>
  </si>
  <si>
    <t>Berry METAL COMPANY</t>
  </si>
  <si>
    <t>BELLE EXPORT &amp; IMPORT</t>
  </si>
  <si>
    <t>plesh  INDUSTRIES, INC.</t>
  </si>
  <si>
    <t>PATRIOT Hotel</t>
  </si>
  <si>
    <t>PATRIOT Vranovská bežecká liga</t>
  </si>
  <si>
    <t>DMJ Market</t>
  </si>
  <si>
    <t>Publi City Creativity &amp; Production</t>
  </si>
  <si>
    <t>VSK Minerál s.r.o.</t>
  </si>
  <si>
    <t>3soft Vranov nad Topľou</t>
  </si>
  <si>
    <t>muži nad 70 rokov</t>
  </si>
  <si>
    <t>dorastenky</t>
  </si>
  <si>
    <t>ženy 35 - 49 rokov</t>
  </si>
  <si>
    <t>16-17 ročné</t>
  </si>
  <si>
    <t>dorastenci 16-17 ročný</t>
  </si>
  <si>
    <t>muži nad 60 rokov</t>
  </si>
  <si>
    <t>muži nad 50 rokov</t>
  </si>
  <si>
    <t>muži nad 40 rokov</t>
  </si>
  <si>
    <t>Celkové poradie - muži</t>
  </si>
  <si>
    <t>Miškolc</t>
  </si>
  <si>
    <t>Celkové poradie  ženy</t>
  </si>
  <si>
    <t>ženy nad 50 rokov</t>
  </si>
  <si>
    <t>JANTEX mens collection</t>
  </si>
  <si>
    <t>Cessi</t>
  </si>
  <si>
    <t>Autodoprava Pačuta Dušan</t>
  </si>
  <si>
    <t>Birell Radegast</t>
  </si>
  <si>
    <t>NF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</si>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</sst>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1" fontId="4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21" fontId="57" fillId="0" borderId="10" xfId="0" applyNumberFormat="1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1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33" borderId="10" xfId="0" applyFont="1" applyFill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/>
    </xf>
    <xf numFmtId="21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21" fontId="63" fillId="0" borderId="10" xfId="0" applyNumberFormat="1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1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21" fontId="4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1" fontId="66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L3"/>
    </sheetView>
  </sheetViews>
  <sheetFormatPr defaultColWidth="9.140625" defaultRowHeight="12.75"/>
  <cols>
    <col min="1" max="1" width="4.8515625" style="9" customWidth="1"/>
    <col min="2" max="2" width="6.57421875" style="9" customWidth="1"/>
    <col min="3" max="3" width="19.00390625" style="18" customWidth="1"/>
    <col min="4" max="4" width="4.28125" style="21" customWidth="1"/>
    <col min="5" max="5" width="6.00390625" style="21" customWidth="1"/>
    <col min="6" max="6" width="6.57421875" style="27" customWidth="1"/>
    <col min="7" max="7" width="20.00390625" style="25" customWidth="1"/>
    <col min="8" max="8" width="4.7109375" style="9" customWidth="1"/>
    <col min="9" max="9" width="5.140625" style="21" customWidth="1"/>
    <col min="10" max="10" width="10.28125" style="9" customWidth="1"/>
    <col min="11" max="12" width="7.7109375" style="0" customWidth="1"/>
  </cols>
  <sheetData>
    <row r="1" spans="4:6" ht="2.25" customHeight="1">
      <c r="D1" s="21" t="s">
        <v>8</v>
      </c>
      <c r="F1" s="27">
        <v>2016</v>
      </c>
    </row>
    <row r="2" spans="1:13" s="44" customFormat="1" ht="20.25">
      <c r="A2" s="109" t="s">
        <v>160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43"/>
    </row>
    <row r="3" spans="1:13" s="44" customFormat="1" ht="18.75" customHeight="1">
      <c r="A3" s="110" t="s">
        <v>161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3"/>
    </row>
    <row r="4" spans="1:10" s="3" customFormat="1" ht="9.75" customHeight="1">
      <c r="A4" s="111" t="s">
        <v>162</v>
      </c>
      <c r="B4" s="111"/>
      <c r="C4" s="111"/>
      <c r="D4" s="22"/>
      <c r="E4" s="22"/>
      <c r="F4" s="119" t="s">
        <v>253</v>
      </c>
      <c r="G4" s="46"/>
      <c r="H4" s="10"/>
      <c r="I4" s="22"/>
      <c r="J4" s="10"/>
    </row>
    <row r="5" spans="1:12" s="51" customFormat="1" ht="33" customHeight="1">
      <c r="A5" s="14" t="s">
        <v>0</v>
      </c>
      <c r="B5" s="14" t="s">
        <v>9</v>
      </c>
      <c r="C5" s="47" t="s">
        <v>1</v>
      </c>
      <c r="D5" s="23" t="s">
        <v>7</v>
      </c>
      <c r="E5" s="23" t="s">
        <v>10</v>
      </c>
      <c r="F5" s="48" t="s">
        <v>11</v>
      </c>
      <c r="G5" s="49" t="s">
        <v>2</v>
      </c>
      <c r="H5" s="13" t="s">
        <v>12</v>
      </c>
      <c r="I5" s="50" t="s">
        <v>13</v>
      </c>
      <c r="J5" s="13" t="s">
        <v>3</v>
      </c>
      <c r="K5" s="39" t="s">
        <v>128</v>
      </c>
      <c r="L5" s="39" t="s">
        <v>157</v>
      </c>
    </row>
    <row r="6" spans="1:12" s="65" customFormat="1" ht="12.75">
      <c r="A6" s="82">
        <v>1</v>
      </c>
      <c r="B6" s="82">
        <v>83</v>
      </c>
      <c r="C6" s="59" t="s">
        <v>82</v>
      </c>
      <c r="D6" s="60" t="s">
        <v>5</v>
      </c>
      <c r="E6" s="60" t="s">
        <v>107</v>
      </c>
      <c r="F6" s="60">
        <v>1990</v>
      </c>
      <c r="G6" s="61" t="s">
        <v>200</v>
      </c>
      <c r="H6" s="62" t="str">
        <f>IF($D6="m",IF($F$1-$F6&gt;19,IF($F$1-$F6&lt;40,"A",IF($F$1-$F6&gt;49,IF($F$1-$F6&gt;59,IF($F$1-$F6&gt;69,"E","D"),"C"),"B")),"JM"),IF($F$1-$F6&gt;19,IF($F$1-$F6&lt;35,"F",IF($F$1-$F6&lt;50,"G","H")),"JŽ"))</f>
        <v>A</v>
      </c>
      <c r="I6" s="60">
        <f>COUNTIF(H$6:H6,H6)</f>
        <v>1</v>
      </c>
      <c r="J6" s="63">
        <v>0.016724537037037034</v>
      </c>
      <c r="K6" s="64"/>
      <c r="L6" s="64"/>
    </row>
    <row r="7" spans="1:12" s="78" customFormat="1" ht="12.75">
      <c r="A7" s="83">
        <v>2</v>
      </c>
      <c r="B7" s="83">
        <v>91</v>
      </c>
      <c r="C7" s="71" t="s">
        <v>208</v>
      </c>
      <c r="D7" s="72" t="s">
        <v>5</v>
      </c>
      <c r="E7" s="72" t="s">
        <v>203</v>
      </c>
      <c r="F7" s="73">
        <v>1997</v>
      </c>
      <c r="G7" s="74" t="s">
        <v>204</v>
      </c>
      <c r="H7" s="75" t="s">
        <v>164</v>
      </c>
      <c r="I7" s="72">
        <f>COUNTIF(H$6:H7,H7)</f>
        <v>2</v>
      </c>
      <c r="J7" s="76">
        <v>0.017291666666666667</v>
      </c>
      <c r="K7" s="77"/>
      <c r="L7" s="77"/>
    </row>
    <row r="8" spans="1:12" s="93" customFormat="1" ht="12.75">
      <c r="A8" s="86">
        <v>3</v>
      </c>
      <c r="B8" s="86">
        <v>82</v>
      </c>
      <c r="C8" s="87" t="s">
        <v>95</v>
      </c>
      <c r="D8" s="88" t="s">
        <v>5</v>
      </c>
      <c r="E8" s="88" t="s">
        <v>106</v>
      </c>
      <c r="F8" s="88">
        <v>1987</v>
      </c>
      <c r="G8" s="89" t="s">
        <v>111</v>
      </c>
      <c r="H8" s="90" t="str">
        <f aca="true" t="shared" si="0" ref="H8:H33">IF($D8="m",IF($F$1-$F8&gt;19,IF($F$1-$F8&lt;40,"A",IF($F$1-$F8&gt;49,IF($F$1-$F8&gt;59,IF($F$1-$F8&gt;69,"E","D"),"C"),"B")),"JM"),IF($F$1-$F8&gt;19,IF($F$1-$F8&lt;35,"F",IF($F$1-$F8&lt;50,"G","H")),"JŽ"))</f>
        <v>A</v>
      </c>
      <c r="I8" s="88">
        <f>COUNTIF(H$6:H8,H8)</f>
        <v>3</v>
      </c>
      <c r="J8" s="91">
        <v>0.01741898148148148</v>
      </c>
      <c r="K8" s="92"/>
      <c r="L8" s="92"/>
    </row>
    <row r="9" spans="1:12" ht="12.75">
      <c r="A9" s="24">
        <v>4</v>
      </c>
      <c r="B9" s="24">
        <v>98</v>
      </c>
      <c r="C9" s="20" t="s">
        <v>103</v>
      </c>
      <c r="D9" s="8" t="s">
        <v>5</v>
      </c>
      <c r="E9" s="8" t="s">
        <v>106</v>
      </c>
      <c r="F9" s="8">
        <v>1980</v>
      </c>
      <c r="G9" s="7" t="s">
        <v>156</v>
      </c>
      <c r="H9" s="5" t="str">
        <f t="shared" si="0"/>
        <v>A</v>
      </c>
      <c r="I9" s="8">
        <f>COUNTIF(H$6:H9,H9)</f>
        <v>4</v>
      </c>
      <c r="J9" s="29">
        <v>0.017627314814814814</v>
      </c>
      <c r="K9" s="6"/>
      <c r="L9" s="6"/>
    </row>
    <row r="10" spans="1:12" ht="12.75">
      <c r="A10" s="24">
        <v>5</v>
      </c>
      <c r="B10" s="24">
        <v>68</v>
      </c>
      <c r="C10" s="20" t="s">
        <v>69</v>
      </c>
      <c r="D10" s="8" t="s">
        <v>5</v>
      </c>
      <c r="E10" s="8" t="s">
        <v>106</v>
      </c>
      <c r="F10" s="8">
        <v>1993</v>
      </c>
      <c r="G10" s="7" t="s">
        <v>140</v>
      </c>
      <c r="H10" s="5" t="str">
        <f t="shared" si="0"/>
        <v>A</v>
      </c>
      <c r="I10" s="8">
        <f>COUNTIF(H$6:H10,H10)</f>
        <v>5</v>
      </c>
      <c r="J10" s="29">
        <v>0.01783564814814815</v>
      </c>
      <c r="K10" s="6"/>
      <c r="L10" s="6"/>
    </row>
    <row r="11" spans="1:12" ht="12.75">
      <c r="A11" s="24">
        <v>6</v>
      </c>
      <c r="B11" s="24">
        <v>65</v>
      </c>
      <c r="C11" s="20" t="s">
        <v>56</v>
      </c>
      <c r="D11" s="8" t="s">
        <v>5</v>
      </c>
      <c r="E11" s="8" t="s">
        <v>106</v>
      </c>
      <c r="F11" s="8">
        <v>1994</v>
      </c>
      <c r="G11" s="7" t="s">
        <v>138</v>
      </c>
      <c r="H11" s="5" t="str">
        <f t="shared" si="0"/>
        <v>A</v>
      </c>
      <c r="I11" s="8">
        <f>COUNTIF(H$6:H11,H11)</f>
        <v>6</v>
      </c>
      <c r="J11" s="29">
        <v>0.017951388888888888</v>
      </c>
      <c r="K11" s="6"/>
      <c r="L11" s="6"/>
    </row>
    <row r="12" spans="1:12" ht="12.75">
      <c r="A12" s="24">
        <v>7</v>
      </c>
      <c r="B12" s="24">
        <v>90</v>
      </c>
      <c r="C12" s="19" t="s">
        <v>207</v>
      </c>
      <c r="D12" s="8" t="s">
        <v>5</v>
      </c>
      <c r="E12" s="8" t="s">
        <v>203</v>
      </c>
      <c r="F12" s="28">
        <v>1991</v>
      </c>
      <c r="G12" s="26" t="s">
        <v>204</v>
      </c>
      <c r="H12" s="5" t="str">
        <f t="shared" si="0"/>
        <v>A</v>
      </c>
      <c r="I12" s="8">
        <f>COUNTIF(H$6:H12,H12)</f>
        <v>7</v>
      </c>
      <c r="J12" s="29">
        <v>0.018368055555555554</v>
      </c>
      <c r="K12" s="15"/>
      <c r="L12" s="15"/>
    </row>
    <row r="13" spans="1:12" ht="12.75">
      <c r="A13" s="24">
        <v>8</v>
      </c>
      <c r="B13" s="24">
        <v>23</v>
      </c>
      <c r="C13" s="19" t="s">
        <v>178</v>
      </c>
      <c r="D13" s="8" t="s">
        <v>5</v>
      </c>
      <c r="E13" s="8" t="s">
        <v>106</v>
      </c>
      <c r="F13" s="8">
        <v>1992</v>
      </c>
      <c r="G13" s="7" t="s">
        <v>179</v>
      </c>
      <c r="H13" s="5" t="str">
        <f t="shared" si="0"/>
        <v>A</v>
      </c>
      <c r="I13" s="8">
        <f>COUNTIF(H$6:H13,H13)</f>
        <v>8</v>
      </c>
      <c r="J13" s="29">
        <v>0.018483796296296297</v>
      </c>
      <c r="K13" s="6"/>
      <c r="L13" s="6" t="s">
        <v>158</v>
      </c>
    </row>
    <row r="14" spans="1:12" ht="12.75">
      <c r="A14" s="24">
        <v>9</v>
      </c>
      <c r="B14" s="24">
        <v>76</v>
      </c>
      <c r="C14" s="19" t="s">
        <v>199</v>
      </c>
      <c r="D14" s="8" t="s">
        <v>5</v>
      </c>
      <c r="E14" s="8" t="s">
        <v>106</v>
      </c>
      <c r="F14" s="28">
        <v>1991</v>
      </c>
      <c r="G14" s="26" t="s">
        <v>111</v>
      </c>
      <c r="H14" s="5" t="str">
        <f t="shared" si="0"/>
        <v>A</v>
      </c>
      <c r="I14" s="8">
        <f>COUNTIF(H$6:H14,H14)</f>
        <v>9</v>
      </c>
      <c r="J14" s="29">
        <v>0.01875</v>
      </c>
      <c r="K14" s="15"/>
      <c r="L14" s="15"/>
    </row>
    <row r="15" spans="1:12" s="65" customFormat="1" ht="12.75">
      <c r="A15" s="82">
        <v>10</v>
      </c>
      <c r="B15" s="82">
        <v>27</v>
      </c>
      <c r="C15" s="59" t="s">
        <v>80</v>
      </c>
      <c r="D15" s="60" t="s">
        <v>5</v>
      </c>
      <c r="E15" s="60" t="s">
        <v>106</v>
      </c>
      <c r="F15" s="60">
        <v>1961</v>
      </c>
      <c r="G15" s="61" t="s">
        <v>145</v>
      </c>
      <c r="H15" s="62" t="str">
        <f t="shared" si="0"/>
        <v>C</v>
      </c>
      <c r="I15" s="60">
        <f>COUNTIF(H$6:H15,H15)</f>
        <v>1</v>
      </c>
      <c r="J15" s="63">
        <v>0.018784722222222223</v>
      </c>
      <c r="K15" s="64"/>
      <c r="L15" s="64"/>
    </row>
    <row r="16" spans="1:12" s="65" customFormat="1" ht="12.75">
      <c r="A16" s="82">
        <v>11</v>
      </c>
      <c r="B16" s="82">
        <v>43</v>
      </c>
      <c r="C16" s="66" t="s">
        <v>185</v>
      </c>
      <c r="D16" s="60" t="s">
        <v>5</v>
      </c>
      <c r="E16" s="60" t="s">
        <v>106</v>
      </c>
      <c r="F16" s="67">
        <v>1975</v>
      </c>
      <c r="G16" s="68" t="s">
        <v>186</v>
      </c>
      <c r="H16" s="62" t="str">
        <f t="shared" si="0"/>
        <v>B</v>
      </c>
      <c r="I16" s="60">
        <f>COUNTIF(H$6:H16,H16)</f>
        <v>1</v>
      </c>
      <c r="J16" s="63">
        <v>0.018912037037037036</v>
      </c>
      <c r="K16" s="69"/>
      <c r="L16" s="69"/>
    </row>
    <row r="17" spans="1:12" ht="12.75">
      <c r="A17" s="24">
        <v>12</v>
      </c>
      <c r="B17" s="24">
        <v>93</v>
      </c>
      <c r="C17" s="20" t="s">
        <v>93</v>
      </c>
      <c r="D17" s="8" t="s">
        <v>5</v>
      </c>
      <c r="E17" s="8" t="s">
        <v>106</v>
      </c>
      <c r="F17" s="8">
        <v>1983</v>
      </c>
      <c r="G17" s="7" t="s">
        <v>153</v>
      </c>
      <c r="H17" s="5" t="str">
        <f t="shared" si="0"/>
        <v>A</v>
      </c>
      <c r="I17" s="8">
        <f>COUNTIF(H$6:H17,H17)</f>
        <v>10</v>
      </c>
      <c r="J17" s="29">
        <v>0.019050925925925926</v>
      </c>
      <c r="K17" s="6"/>
      <c r="L17" s="6" t="s">
        <v>158</v>
      </c>
    </row>
    <row r="18" spans="1:12" ht="12.75">
      <c r="A18" s="24">
        <v>13</v>
      </c>
      <c r="B18" s="24">
        <v>179</v>
      </c>
      <c r="C18" s="20" t="s">
        <v>16</v>
      </c>
      <c r="D18" s="8" t="s">
        <v>5</v>
      </c>
      <c r="E18" s="8" t="s">
        <v>106</v>
      </c>
      <c r="F18" s="8">
        <v>1986</v>
      </c>
      <c r="G18" s="7" t="s">
        <v>110</v>
      </c>
      <c r="H18" s="5" t="str">
        <f t="shared" si="0"/>
        <v>A</v>
      </c>
      <c r="I18" s="8">
        <f>COUNTIF(H$6:H18,H18)</f>
        <v>11</v>
      </c>
      <c r="J18" s="29">
        <v>0.01915509259259259</v>
      </c>
      <c r="K18" s="6"/>
      <c r="L18" s="6" t="s">
        <v>158</v>
      </c>
    </row>
    <row r="19" spans="1:12" ht="12.75">
      <c r="A19" s="24">
        <v>14</v>
      </c>
      <c r="B19" s="24">
        <v>148</v>
      </c>
      <c r="C19" s="19" t="s">
        <v>215</v>
      </c>
      <c r="D19" s="8" t="s">
        <v>5</v>
      </c>
      <c r="E19" s="8" t="s">
        <v>106</v>
      </c>
      <c r="F19" s="28">
        <v>1987</v>
      </c>
      <c r="G19" s="26" t="s">
        <v>216</v>
      </c>
      <c r="H19" s="5" t="str">
        <f t="shared" si="0"/>
        <v>A</v>
      </c>
      <c r="I19" s="8">
        <f>COUNTIF(H$6:H19,H19)</f>
        <v>12</v>
      </c>
      <c r="J19" s="29">
        <v>0.01931712962962963</v>
      </c>
      <c r="K19" s="15"/>
      <c r="L19" s="15"/>
    </row>
    <row r="20" spans="1:12" s="78" customFormat="1" ht="12.75">
      <c r="A20" s="83">
        <v>15</v>
      </c>
      <c r="B20" s="83">
        <v>146</v>
      </c>
      <c r="C20" s="79" t="s">
        <v>99</v>
      </c>
      <c r="D20" s="72" t="s">
        <v>5</v>
      </c>
      <c r="E20" s="72" t="s">
        <v>106</v>
      </c>
      <c r="F20" s="72">
        <v>1965</v>
      </c>
      <c r="G20" s="80" t="s">
        <v>155</v>
      </c>
      <c r="H20" s="75" t="str">
        <f t="shared" si="0"/>
        <v>C</v>
      </c>
      <c r="I20" s="72">
        <f>COUNTIF(H$6:H20,H20)</f>
        <v>2</v>
      </c>
      <c r="J20" s="76">
        <v>0.019525462962962963</v>
      </c>
      <c r="K20" s="81"/>
      <c r="L20" s="81"/>
    </row>
    <row r="21" spans="1:12" ht="12.75">
      <c r="A21" s="24">
        <v>16</v>
      </c>
      <c r="B21" s="24">
        <v>14</v>
      </c>
      <c r="C21" s="20" t="s">
        <v>41</v>
      </c>
      <c r="D21" s="8" t="s">
        <v>5</v>
      </c>
      <c r="E21" s="8" t="s">
        <v>106</v>
      </c>
      <c r="F21" s="8">
        <v>1989</v>
      </c>
      <c r="G21" s="7" t="s">
        <v>130</v>
      </c>
      <c r="H21" s="5" t="str">
        <f t="shared" si="0"/>
        <v>A</v>
      </c>
      <c r="I21" s="8">
        <f>COUNTIF(H$6:H21,H21)</f>
        <v>13</v>
      </c>
      <c r="J21" s="29">
        <v>0.019560185185185184</v>
      </c>
      <c r="K21" s="6"/>
      <c r="L21" s="6"/>
    </row>
    <row r="22" spans="1:12" ht="12.75">
      <c r="A22" s="24">
        <v>17</v>
      </c>
      <c r="B22" s="24">
        <v>34</v>
      </c>
      <c r="C22" s="20" t="s">
        <v>24</v>
      </c>
      <c r="D22" s="8" t="s">
        <v>5</v>
      </c>
      <c r="E22" s="8" t="s">
        <v>106</v>
      </c>
      <c r="F22" s="8">
        <v>1992</v>
      </c>
      <c r="G22" s="7" t="s">
        <v>118</v>
      </c>
      <c r="H22" s="5" t="str">
        <f t="shared" si="0"/>
        <v>A</v>
      </c>
      <c r="I22" s="8">
        <f>COUNTIF(H$6:H22,H22)</f>
        <v>14</v>
      </c>
      <c r="J22" s="29">
        <v>0.01965277777777778</v>
      </c>
      <c r="K22" s="6"/>
      <c r="L22" s="6"/>
    </row>
    <row r="23" spans="1:12" s="78" customFormat="1" ht="12.75">
      <c r="A23" s="83">
        <v>18</v>
      </c>
      <c r="B23" s="83">
        <v>1</v>
      </c>
      <c r="C23" s="79" t="s">
        <v>46</v>
      </c>
      <c r="D23" s="72" t="s">
        <v>5</v>
      </c>
      <c r="E23" s="72" t="s">
        <v>106</v>
      </c>
      <c r="F23" s="72">
        <v>1970</v>
      </c>
      <c r="G23" s="80" t="s">
        <v>112</v>
      </c>
      <c r="H23" s="75" t="str">
        <f t="shared" si="0"/>
        <v>B</v>
      </c>
      <c r="I23" s="72">
        <f>COUNTIF(H$6:H23,H23)</f>
        <v>2</v>
      </c>
      <c r="J23" s="76">
        <v>0.01980324074074074</v>
      </c>
      <c r="K23" s="81" t="s">
        <v>159</v>
      </c>
      <c r="L23" s="81" t="s">
        <v>158</v>
      </c>
    </row>
    <row r="24" spans="1:12" s="93" customFormat="1" ht="12.75">
      <c r="A24" s="86">
        <v>19</v>
      </c>
      <c r="B24" s="86">
        <v>44</v>
      </c>
      <c r="C24" s="94" t="s">
        <v>187</v>
      </c>
      <c r="D24" s="88" t="s">
        <v>5</v>
      </c>
      <c r="E24" s="88" t="s">
        <v>106</v>
      </c>
      <c r="F24" s="95">
        <v>1976</v>
      </c>
      <c r="G24" s="96" t="s">
        <v>186</v>
      </c>
      <c r="H24" s="90" t="str">
        <f t="shared" si="0"/>
        <v>B</v>
      </c>
      <c r="I24" s="88">
        <f>COUNTIF(H$6:H24,H24)</f>
        <v>3</v>
      </c>
      <c r="J24" s="91">
        <v>0.019884259259259258</v>
      </c>
      <c r="K24" s="97"/>
      <c r="L24" s="97"/>
    </row>
    <row r="25" spans="1:12" ht="12.75">
      <c r="A25" s="24">
        <v>20</v>
      </c>
      <c r="B25" s="24">
        <v>85</v>
      </c>
      <c r="C25" s="20" t="s">
        <v>4</v>
      </c>
      <c r="D25" s="8" t="s">
        <v>5</v>
      </c>
      <c r="E25" s="8" t="s">
        <v>106</v>
      </c>
      <c r="F25" s="8">
        <v>1991</v>
      </c>
      <c r="G25" s="7" t="s">
        <v>111</v>
      </c>
      <c r="H25" s="5" t="str">
        <f t="shared" si="0"/>
        <v>A</v>
      </c>
      <c r="I25" s="8">
        <f>COUNTIF(H$6:H25,H25)</f>
        <v>15</v>
      </c>
      <c r="J25" s="29">
        <v>0.02003472222222222</v>
      </c>
      <c r="K25" s="6"/>
      <c r="L25" s="6"/>
    </row>
    <row r="26" spans="1:12" s="93" customFormat="1" ht="12.75">
      <c r="A26" s="86">
        <v>21</v>
      </c>
      <c r="B26" s="86">
        <v>13</v>
      </c>
      <c r="C26" s="87" t="s">
        <v>65</v>
      </c>
      <c r="D26" s="88" t="s">
        <v>5</v>
      </c>
      <c r="E26" s="88" t="s">
        <v>106</v>
      </c>
      <c r="F26" s="88">
        <v>1966</v>
      </c>
      <c r="G26" s="89" t="s">
        <v>139</v>
      </c>
      <c r="H26" s="90" t="str">
        <f t="shared" si="0"/>
        <v>C</v>
      </c>
      <c r="I26" s="88">
        <f>COUNTIF(H$6:H26,H26)</f>
        <v>3</v>
      </c>
      <c r="J26" s="91">
        <v>0.020416666666666666</v>
      </c>
      <c r="K26" s="92"/>
      <c r="L26" s="92"/>
    </row>
    <row r="27" spans="1:12" ht="12.75">
      <c r="A27" s="24">
        <v>22</v>
      </c>
      <c r="B27" s="24">
        <v>26</v>
      </c>
      <c r="C27" s="20" t="s">
        <v>75</v>
      </c>
      <c r="D27" s="8" t="s">
        <v>5</v>
      </c>
      <c r="E27" s="8" t="s">
        <v>106</v>
      </c>
      <c r="F27" s="8">
        <v>1968</v>
      </c>
      <c r="G27" s="7" t="s">
        <v>143</v>
      </c>
      <c r="H27" s="5" t="str">
        <f t="shared" si="0"/>
        <v>B</v>
      </c>
      <c r="I27" s="8">
        <f>COUNTIF(H$6:H27,H27)</f>
        <v>4</v>
      </c>
      <c r="J27" s="29">
        <v>0.020439814814814817</v>
      </c>
      <c r="K27" s="6"/>
      <c r="L27" s="6"/>
    </row>
    <row r="28" spans="1:12" ht="12.75">
      <c r="A28" s="24">
        <v>23</v>
      </c>
      <c r="B28" s="24">
        <v>184</v>
      </c>
      <c r="C28" s="19" t="s">
        <v>218</v>
      </c>
      <c r="D28" s="8" t="s">
        <v>5</v>
      </c>
      <c r="E28" s="8" t="s">
        <v>106</v>
      </c>
      <c r="F28" s="28">
        <v>1981</v>
      </c>
      <c r="G28" s="26" t="s">
        <v>219</v>
      </c>
      <c r="H28" s="5" t="str">
        <f t="shared" si="0"/>
        <v>A</v>
      </c>
      <c r="I28" s="8">
        <f>COUNTIF(H$6:H28,H28)</f>
        <v>16</v>
      </c>
      <c r="J28" s="29">
        <v>0.02082175925925926</v>
      </c>
      <c r="K28" s="15"/>
      <c r="L28" s="15"/>
    </row>
    <row r="29" spans="1:12" ht="12.75">
      <c r="A29" s="24">
        <v>24</v>
      </c>
      <c r="B29" s="24">
        <v>142</v>
      </c>
      <c r="C29" s="19" t="s">
        <v>211</v>
      </c>
      <c r="D29" s="8" t="s">
        <v>5</v>
      </c>
      <c r="E29" s="8" t="s">
        <v>106</v>
      </c>
      <c r="F29" s="28">
        <v>1972</v>
      </c>
      <c r="G29" s="26" t="s">
        <v>212</v>
      </c>
      <c r="H29" s="5" t="str">
        <f t="shared" si="0"/>
        <v>B</v>
      </c>
      <c r="I29" s="8">
        <f>COUNTIF(H$6:H29,H29)</f>
        <v>5</v>
      </c>
      <c r="J29" s="29">
        <v>0.020833333333333332</v>
      </c>
      <c r="K29" s="15"/>
      <c r="L29" s="16" t="s">
        <v>158</v>
      </c>
    </row>
    <row r="30" spans="1:12" ht="12.75">
      <c r="A30" s="24">
        <v>25</v>
      </c>
      <c r="B30" s="24">
        <v>189</v>
      </c>
      <c r="C30" s="20" t="s">
        <v>105</v>
      </c>
      <c r="D30" s="8" t="s">
        <v>5</v>
      </c>
      <c r="E30" s="8" t="s">
        <v>106</v>
      </c>
      <c r="F30" s="8">
        <v>1991</v>
      </c>
      <c r="G30" s="7" t="s">
        <v>118</v>
      </c>
      <c r="H30" s="5" t="str">
        <f t="shared" si="0"/>
        <v>A</v>
      </c>
      <c r="I30" s="8">
        <f>COUNTIF(H$6:H30,H30)</f>
        <v>17</v>
      </c>
      <c r="J30" s="29">
        <v>0.020925925925925928</v>
      </c>
      <c r="K30" s="15"/>
      <c r="L30" s="15"/>
    </row>
    <row r="31" spans="1:12" ht="12.75">
      <c r="A31" s="24">
        <v>26</v>
      </c>
      <c r="B31" s="24">
        <v>71</v>
      </c>
      <c r="C31" s="20" t="s">
        <v>17</v>
      </c>
      <c r="D31" s="8" t="s">
        <v>5</v>
      </c>
      <c r="E31" s="8" t="s">
        <v>106</v>
      </c>
      <c r="F31" s="8">
        <v>1963</v>
      </c>
      <c r="G31" s="7" t="s">
        <v>111</v>
      </c>
      <c r="H31" s="5" t="str">
        <f t="shared" si="0"/>
        <v>C</v>
      </c>
      <c r="I31" s="8">
        <f>COUNTIF(H$6:H31,H31)</f>
        <v>4</v>
      </c>
      <c r="J31" s="29">
        <v>0.02108796296296296</v>
      </c>
      <c r="K31" s="6"/>
      <c r="L31" s="6"/>
    </row>
    <row r="32" spans="1:12" ht="12.75">
      <c r="A32" s="24">
        <v>27</v>
      </c>
      <c r="B32" s="24">
        <v>40</v>
      </c>
      <c r="C32" s="20" t="s">
        <v>23</v>
      </c>
      <c r="D32" s="8" t="s">
        <v>5</v>
      </c>
      <c r="E32" s="8" t="s">
        <v>106</v>
      </c>
      <c r="F32" s="8">
        <v>1971</v>
      </c>
      <c r="G32" s="7" t="s">
        <v>113</v>
      </c>
      <c r="H32" s="5" t="str">
        <f t="shared" si="0"/>
        <v>B</v>
      </c>
      <c r="I32" s="8">
        <f>COUNTIF(H$6:H32,H32)</f>
        <v>6</v>
      </c>
      <c r="J32" s="29">
        <v>0.021180555555555553</v>
      </c>
      <c r="K32" s="6"/>
      <c r="L32" s="6"/>
    </row>
    <row r="33" spans="1:12" ht="12.75">
      <c r="A33" s="24">
        <v>28</v>
      </c>
      <c r="B33" s="24">
        <v>51</v>
      </c>
      <c r="C33" s="19" t="s">
        <v>189</v>
      </c>
      <c r="D33" s="8" t="s">
        <v>5</v>
      </c>
      <c r="E33" s="8" t="s">
        <v>106</v>
      </c>
      <c r="F33" s="28">
        <v>1965</v>
      </c>
      <c r="G33" s="26" t="s">
        <v>190</v>
      </c>
      <c r="H33" s="5" t="str">
        <f t="shared" si="0"/>
        <v>C</v>
      </c>
      <c r="I33" s="8">
        <f>COUNTIF(H$6:H33,H33)</f>
        <v>5</v>
      </c>
      <c r="J33" s="29">
        <v>0.021319444444444443</v>
      </c>
      <c r="K33" s="15"/>
      <c r="L33" s="15"/>
    </row>
    <row r="34" spans="1:12" s="65" customFormat="1" ht="12.75">
      <c r="A34" s="82">
        <v>29</v>
      </c>
      <c r="B34" s="82">
        <v>97</v>
      </c>
      <c r="C34" s="59" t="s">
        <v>20</v>
      </c>
      <c r="D34" s="60" t="s">
        <v>5</v>
      </c>
      <c r="E34" s="60" t="s">
        <v>106</v>
      </c>
      <c r="F34" s="60">
        <v>1999</v>
      </c>
      <c r="G34" s="61" t="s">
        <v>118</v>
      </c>
      <c r="H34" s="62" t="s">
        <v>163</v>
      </c>
      <c r="I34" s="60">
        <f>COUNTIF(H$6:H34,H34)</f>
        <v>1</v>
      </c>
      <c r="J34" s="63">
        <v>0.021412037037037035</v>
      </c>
      <c r="K34" s="64"/>
      <c r="L34" s="64"/>
    </row>
    <row r="35" spans="1:12" ht="12.75">
      <c r="A35" s="24">
        <v>30</v>
      </c>
      <c r="B35" s="24">
        <v>67</v>
      </c>
      <c r="C35" s="20" t="s">
        <v>70</v>
      </c>
      <c r="D35" s="8" t="s">
        <v>5</v>
      </c>
      <c r="E35" s="8" t="s">
        <v>106</v>
      </c>
      <c r="F35" s="8">
        <v>1967</v>
      </c>
      <c r="G35" s="7" t="s">
        <v>140</v>
      </c>
      <c r="H35" s="5" t="str">
        <f>IF($D35="m",IF($F$1-$F35&gt;19,IF($F$1-$F35&lt;40,"A",IF($F$1-$F35&gt;49,IF($F$1-$F35&gt;59,IF($F$1-$F35&gt;69,"E","D"),"C"),"B")),"JM"),IF($F$1-$F35&gt;19,IF($F$1-$F35&lt;35,"F",IF($F$1-$F35&lt;50,"G","H")),"JŽ"))</f>
        <v>B</v>
      </c>
      <c r="I35" s="8">
        <f>COUNTIF(H$6:H35,H35)</f>
        <v>7</v>
      </c>
      <c r="J35" s="29">
        <v>0.021550925925925928</v>
      </c>
      <c r="K35" s="6"/>
      <c r="L35" s="6"/>
    </row>
    <row r="36" spans="1:12" ht="12.75">
      <c r="A36" s="24">
        <v>31</v>
      </c>
      <c r="B36" s="24">
        <v>137</v>
      </c>
      <c r="C36" s="20" t="s">
        <v>36</v>
      </c>
      <c r="D36" s="8" t="s">
        <v>5</v>
      </c>
      <c r="E36" s="8" t="s">
        <v>106</v>
      </c>
      <c r="F36" s="8">
        <v>1990</v>
      </c>
      <c r="G36" s="7" t="s">
        <v>129</v>
      </c>
      <c r="H36" s="5" t="str">
        <f>IF($D36="m",IF($F$1-$F36&gt;19,IF($F$1-$F36&lt;40,"A",IF($F$1-$F36&gt;49,IF($F$1-$F36&gt;59,IF($F$1-$F36&gt;69,"E","D"),"C"),"B")),"JM"),IF($F$1-$F36&gt;19,IF($F$1-$F36&lt;35,"F",IF($F$1-$F36&lt;50,"G","H")),"JŽ"))</f>
        <v>A</v>
      </c>
      <c r="I36" s="8">
        <f>COUNTIF(H$6:H36,H36)</f>
        <v>18</v>
      </c>
      <c r="J36" s="29">
        <v>0.0215625</v>
      </c>
      <c r="K36" s="6"/>
      <c r="L36" s="6"/>
    </row>
    <row r="37" spans="1:12" ht="12.75">
      <c r="A37" s="24">
        <v>32</v>
      </c>
      <c r="B37" s="24">
        <v>178</v>
      </c>
      <c r="C37" s="20" t="s">
        <v>15</v>
      </c>
      <c r="D37" s="8" t="s">
        <v>5</v>
      </c>
      <c r="E37" s="8" t="s">
        <v>106</v>
      </c>
      <c r="F37" s="8">
        <v>1988</v>
      </c>
      <c r="G37" s="7" t="s">
        <v>109</v>
      </c>
      <c r="H37" s="5" t="str">
        <f>IF($D37="m",IF($F$1-$F37&gt;19,IF($F$1-$F37&lt;40,"A",IF($F$1-$F37&gt;49,IF($F$1-$F37&gt;59,IF($F$1-$F37&gt;69,"E","D"),"C"),"B")),"JM"),IF($F$1-$F37&gt;19,IF($F$1-$F37&lt;35,"F",IF($F$1-$F37&lt;50,"G","H")),"JŽ"))</f>
        <v>A</v>
      </c>
      <c r="I37" s="8">
        <f>COUNTIF(H$6:H37,H37)</f>
        <v>19</v>
      </c>
      <c r="J37" s="29">
        <v>0.02175925925925926</v>
      </c>
      <c r="K37" s="6"/>
      <c r="L37" s="6" t="s">
        <v>158</v>
      </c>
    </row>
    <row r="38" spans="1:12" s="65" customFormat="1" ht="12.75">
      <c r="A38" s="82">
        <v>33</v>
      </c>
      <c r="B38" s="82">
        <v>24</v>
      </c>
      <c r="C38" s="59" t="s">
        <v>25</v>
      </c>
      <c r="D38" s="60" t="s">
        <v>5</v>
      </c>
      <c r="E38" s="60" t="s">
        <v>106</v>
      </c>
      <c r="F38" s="60">
        <v>1956</v>
      </c>
      <c r="G38" s="61" t="s">
        <v>121</v>
      </c>
      <c r="H38" s="62" t="str">
        <f>IF($D38="m",IF($F$1-$F38&gt;19,IF($F$1-$F38&lt;40,"A",IF($F$1-$F38&gt;49,IF($F$1-$F38&gt;59,IF($F$1-$F38&gt;69,"E","D"),"C"),"B")),"JM"),IF($F$1-$F38&gt;19,IF($F$1-$F38&lt;35,"F",IF($F$1-$F38&lt;50,"G","H")),"JŽ"))</f>
        <v>D</v>
      </c>
      <c r="I38" s="60">
        <f>COUNTIF(H$6:H38,H38)</f>
        <v>1</v>
      </c>
      <c r="J38" s="63">
        <v>0.021805555555555554</v>
      </c>
      <c r="K38" s="64"/>
      <c r="L38" s="64"/>
    </row>
    <row r="39" spans="1:12" ht="12.75">
      <c r="A39" s="24">
        <v>34</v>
      </c>
      <c r="B39" s="24">
        <v>31</v>
      </c>
      <c r="C39" s="20" t="s">
        <v>50</v>
      </c>
      <c r="D39" s="8" t="s">
        <v>5</v>
      </c>
      <c r="E39" s="8" t="s">
        <v>106</v>
      </c>
      <c r="F39" s="8">
        <v>1962</v>
      </c>
      <c r="G39" s="7" t="s">
        <v>134</v>
      </c>
      <c r="H39" s="5" t="str">
        <f>IF($D39="m",IF($F$1-$F39&gt;19,IF($F$1-$F39&lt;40,"A",IF($F$1-$F39&gt;49,IF($F$1-$F39&gt;59,IF($F$1-$F39&gt;69,"E","D"),"C"),"B")),"JM"),IF($F$1-$F39&gt;19,IF($F$1-$F39&lt;35,"F",IF($F$1-$F39&lt;50,"G","H")),"JŽ"))</f>
        <v>C</v>
      </c>
      <c r="I39" s="8">
        <f>COUNTIF(H$6:H39,H39)</f>
        <v>6</v>
      </c>
      <c r="J39" s="29">
        <v>0.021863425925925925</v>
      </c>
      <c r="K39" s="6"/>
      <c r="L39" s="6"/>
    </row>
    <row r="40" spans="1:12" s="78" customFormat="1" ht="12.75">
      <c r="A40" s="83">
        <v>35</v>
      </c>
      <c r="B40" s="83">
        <v>59</v>
      </c>
      <c r="C40" s="71" t="s">
        <v>192</v>
      </c>
      <c r="D40" s="72" t="s">
        <v>5</v>
      </c>
      <c r="E40" s="72" t="s">
        <v>106</v>
      </c>
      <c r="F40" s="73">
        <v>1999</v>
      </c>
      <c r="G40" s="74" t="s">
        <v>113</v>
      </c>
      <c r="H40" s="75" t="s">
        <v>163</v>
      </c>
      <c r="I40" s="72">
        <f>COUNTIF(H$6:H40,H40)</f>
        <v>2</v>
      </c>
      <c r="J40" s="76">
        <v>0.022129629629629628</v>
      </c>
      <c r="K40" s="77"/>
      <c r="L40" s="77"/>
    </row>
    <row r="41" spans="1:12" ht="12.75">
      <c r="A41" s="24">
        <v>36</v>
      </c>
      <c r="B41" s="24">
        <v>42</v>
      </c>
      <c r="C41" s="19" t="s">
        <v>184</v>
      </c>
      <c r="D41" s="8" t="s">
        <v>5</v>
      </c>
      <c r="E41" s="8" t="s">
        <v>106</v>
      </c>
      <c r="F41" s="28">
        <v>1967</v>
      </c>
      <c r="G41" s="26" t="s">
        <v>151</v>
      </c>
      <c r="H41" s="5" t="str">
        <f>IF($D41="m",IF($F$1-$F41&gt;19,IF($F$1-$F41&lt;40,"A",IF($F$1-$F41&gt;49,IF($F$1-$F41&gt;59,IF($F$1-$F41&gt;69,"E","D"),"C"),"B")),"JM"),IF($F$1-$F41&gt;19,IF($F$1-$F41&lt;35,"F",IF($F$1-$F41&lt;50,"G","H")),"JŽ"))</f>
        <v>B</v>
      </c>
      <c r="I41" s="8">
        <f>COUNTIF(H$6:H41,H41)</f>
        <v>8</v>
      </c>
      <c r="J41" s="29">
        <v>0.022141203703703705</v>
      </c>
      <c r="K41" s="15"/>
      <c r="L41" s="15"/>
    </row>
    <row r="42" spans="1:12" ht="12.75">
      <c r="A42" s="24">
        <v>37</v>
      </c>
      <c r="B42" s="24">
        <v>18</v>
      </c>
      <c r="C42" s="20" t="s">
        <v>83</v>
      </c>
      <c r="D42" s="8" t="s">
        <v>5</v>
      </c>
      <c r="E42" s="8" t="s">
        <v>106</v>
      </c>
      <c r="F42" s="8">
        <v>1977</v>
      </c>
      <c r="G42" s="7" t="s">
        <v>146</v>
      </c>
      <c r="H42" s="5" t="str">
        <f>IF($D42="m",IF($F$1-$F42&gt;19,IF($F$1-$F42&lt;40,"A",IF($F$1-$F42&gt;49,IF($F$1-$F42&gt;59,IF($F$1-$F42&gt;69,"E","D"),"C"),"B")),"JM"),IF($F$1-$F42&gt;19,IF($F$1-$F42&lt;35,"F",IF($F$1-$F42&lt;50,"G","H")),"JŽ"))</f>
        <v>A</v>
      </c>
      <c r="I42" s="8">
        <f>COUNTIF(H$6:H42,H42)</f>
        <v>20</v>
      </c>
      <c r="J42" s="29">
        <v>0.022152777777777775</v>
      </c>
      <c r="K42" s="6"/>
      <c r="L42" s="6" t="s">
        <v>158</v>
      </c>
    </row>
    <row r="43" spans="1:12" s="78" customFormat="1" ht="12.75">
      <c r="A43" s="83">
        <v>38</v>
      </c>
      <c r="B43" s="83">
        <v>52</v>
      </c>
      <c r="C43" s="79" t="s">
        <v>102</v>
      </c>
      <c r="D43" s="72" t="s">
        <v>5</v>
      </c>
      <c r="E43" s="72" t="s">
        <v>106</v>
      </c>
      <c r="F43" s="72">
        <v>1955</v>
      </c>
      <c r="G43" s="80" t="s">
        <v>123</v>
      </c>
      <c r="H43" s="75" t="str">
        <f>IF($D43="m",IF($F$1-$F43&gt;19,IF($F$1-$F43&lt;40,"A",IF($F$1-$F43&gt;49,IF($F$1-$F43&gt;59,IF($F$1-$F43&gt;69,"E","D"),"C"),"B")),"JM"),IF($F$1-$F43&gt;19,IF($F$1-$F43&lt;35,"F",IF($F$1-$F43&lt;50,"G","H")),"JŽ"))</f>
        <v>D</v>
      </c>
      <c r="I43" s="72">
        <f>COUNTIF(H$6:H43,H43)</f>
        <v>2</v>
      </c>
      <c r="J43" s="76">
        <v>0.02225694444444444</v>
      </c>
      <c r="K43" s="81"/>
      <c r="L43" s="81"/>
    </row>
    <row r="44" spans="1:12" s="93" customFormat="1" ht="12.75">
      <c r="A44" s="86">
        <v>39</v>
      </c>
      <c r="B44" s="86">
        <v>19</v>
      </c>
      <c r="C44" s="87" t="s">
        <v>54</v>
      </c>
      <c r="D44" s="88" t="s">
        <v>5</v>
      </c>
      <c r="E44" s="88" t="s">
        <v>106</v>
      </c>
      <c r="F44" s="88">
        <v>2000</v>
      </c>
      <c r="G44" s="89" t="s">
        <v>136</v>
      </c>
      <c r="H44" s="90" t="s">
        <v>163</v>
      </c>
      <c r="I44" s="88">
        <f>COUNTIF(H$6:H44,H44)</f>
        <v>3</v>
      </c>
      <c r="J44" s="91">
        <v>0.022349537037037032</v>
      </c>
      <c r="K44" s="92"/>
      <c r="L44" s="92"/>
    </row>
    <row r="45" spans="1:12" s="65" customFormat="1" ht="12.75">
      <c r="A45" s="82">
        <v>40</v>
      </c>
      <c r="B45" s="82">
        <v>6</v>
      </c>
      <c r="C45" s="59" t="s">
        <v>27</v>
      </c>
      <c r="D45" s="60" t="s">
        <v>6</v>
      </c>
      <c r="E45" s="60" t="s">
        <v>106</v>
      </c>
      <c r="F45" s="60">
        <v>1990</v>
      </c>
      <c r="G45" s="61" t="s">
        <v>122</v>
      </c>
      <c r="H45" s="62" t="str">
        <f>IF($D45="m",IF($F$1-$F45&gt;19,IF($F$1-$F45&lt;40,"A",IF($F$1-$F45&gt;49,IF($F$1-$F45&gt;59,IF($F$1-$F45&gt;69,"E","D"),"C"),"B")),"JM"),IF($F$1-$F45&gt;19,IF($F$1-$F45&lt;35,"F",IF($F$1-$F45&lt;50,"G","H")),"JŽ"))</f>
        <v>F</v>
      </c>
      <c r="I45" s="60">
        <f>COUNTIF(H$6:H45,H45)</f>
        <v>1</v>
      </c>
      <c r="J45" s="63">
        <v>0.02238425925925926</v>
      </c>
      <c r="K45" s="64"/>
      <c r="L45" s="64"/>
    </row>
    <row r="46" spans="1:12" ht="12.75">
      <c r="A46" s="24">
        <v>41</v>
      </c>
      <c r="B46" s="24">
        <v>81</v>
      </c>
      <c r="C46" s="20" t="s">
        <v>88</v>
      </c>
      <c r="D46" s="8" t="s">
        <v>5</v>
      </c>
      <c r="E46" s="8" t="s">
        <v>106</v>
      </c>
      <c r="F46" s="8">
        <v>1999</v>
      </c>
      <c r="G46" s="7" t="s">
        <v>115</v>
      </c>
      <c r="H46" s="5" t="s">
        <v>163</v>
      </c>
      <c r="I46" s="8">
        <f>COUNTIF(H$6:H46,H46)</f>
        <v>4</v>
      </c>
      <c r="J46" s="29">
        <v>0.022395833333333334</v>
      </c>
      <c r="K46" s="6"/>
      <c r="L46" s="6" t="s">
        <v>158</v>
      </c>
    </row>
    <row r="47" spans="1:12" ht="12.75">
      <c r="A47" s="24">
        <v>42</v>
      </c>
      <c r="B47" s="24">
        <v>80</v>
      </c>
      <c r="C47" s="20" t="s">
        <v>77</v>
      </c>
      <c r="D47" s="8" t="s">
        <v>5</v>
      </c>
      <c r="E47" s="8" t="s">
        <v>106</v>
      </c>
      <c r="F47" s="8">
        <v>1995</v>
      </c>
      <c r="G47" s="7" t="s">
        <v>115</v>
      </c>
      <c r="H47" s="5" t="str">
        <f aca="true" t="shared" si="1" ref="H47:H58">IF($D47="m",IF($F$1-$F47&gt;19,IF($F$1-$F47&lt;40,"A",IF($F$1-$F47&gt;49,IF($F$1-$F47&gt;59,IF($F$1-$F47&gt;69,"E","D"),"C"),"B")),"JM"),IF($F$1-$F47&gt;19,IF($F$1-$F47&lt;35,"F",IF($F$1-$F47&lt;50,"G","H")),"JŽ"))</f>
        <v>A</v>
      </c>
      <c r="I47" s="8">
        <f>COUNTIF(H$6:H47,H47)</f>
        <v>21</v>
      </c>
      <c r="J47" s="29">
        <v>0.022569444444444444</v>
      </c>
      <c r="K47" s="6"/>
      <c r="L47" s="6" t="s">
        <v>158</v>
      </c>
    </row>
    <row r="48" spans="1:12" ht="12.75">
      <c r="A48" s="24">
        <v>43</v>
      </c>
      <c r="B48" s="24">
        <v>58</v>
      </c>
      <c r="C48" s="19" t="s">
        <v>191</v>
      </c>
      <c r="D48" s="8" t="s">
        <v>5</v>
      </c>
      <c r="E48" s="8" t="s">
        <v>106</v>
      </c>
      <c r="F48" s="28">
        <v>1968</v>
      </c>
      <c r="G48" s="26" t="s">
        <v>113</v>
      </c>
      <c r="H48" s="5" t="str">
        <f t="shared" si="1"/>
        <v>B</v>
      </c>
      <c r="I48" s="8">
        <f>COUNTIF(H$6:H48,H48)</f>
        <v>9</v>
      </c>
      <c r="J48" s="29">
        <v>0.022708333333333334</v>
      </c>
      <c r="K48" s="15"/>
      <c r="L48" s="15"/>
    </row>
    <row r="49" spans="1:12" ht="12.75">
      <c r="A49" s="24">
        <v>44</v>
      </c>
      <c r="B49" s="24">
        <v>177</v>
      </c>
      <c r="C49" s="20" t="s">
        <v>71</v>
      </c>
      <c r="D49" s="8" t="s">
        <v>5</v>
      </c>
      <c r="E49" s="8" t="s">
        <v>106</v>
      </c>
      <c r="F49" s="8">
        <v>1978</v>
      </c>
      <c r="G49" s="7" t="s">
        <v>141</v>
      </c>
      <c r="H49" s="5" t="str">
        <f t="shared" si="1"/>
        <v>A</v>
      </c>
      <c r="I49" s="8">
        <f>COUNTIF(H$6:H49,H49)</f>
        <v>22</v>
      </c>
      <c r="J49" s="29">
        <v>0.02271990740740741</v>
      </c>
      <c r="K49" s="6"/>
      <c r="L49" s="6" t="s">
        <v>158</v>
      </c>
    </row>
    <row r="50" spans="1:12" ht="12.75">
      <c r="A50" s="24">
        <v>45</v>
      </c>
      <c r="B50" s="24">
        <v>100</v>
      </c>
      <c r="C50" s="20" t="s">
        <v>40</v>
      </c>
      <c r="D50" s="8" t="s">
        <v>5</v>
      </c>
      <c r="E50" s="8" t="s">
        <v>106</v>
      </c>
      <c r="F50" s="8">
        <v>1973</v>
      </c>
      <c r="G50" s="7" t="s">
        <v>129</v>
      </c>
      <c r="H50" s="5" t="str">
        <f t="shared" si="1"/>
        <v>B</v>
      </c>
      <c r="I50" s="8">
        <f>COUNTIF(H$6:H50,H50)</f>
        <v>10</v>
      </c>
      <c r="J50" s="29">
        <v>0.022847222222222224</v>
      </c>
      <c r="K50" s="6"/>
      <c r="L50" s="6"/>
    </row>
    <row r="51" spans="1:12" ht="12.75">
      <c r="A51" s="24">
        <v>46</v>
      </c>
      <c r="B51" s="24">
        <v>92</v>
      </c>
      <c r="C51" s="20" t="s">
        <v>78</v>
      </c>
      <c r="D51" s="8" t="s">
        <v>5</v>
      </c>
      <c r="E51" s="8" t="s">
        <v>106</v>
      </c>
      <c r="F51" s="8">
        <v>1968</v>
      </c>
      <c r="G51" s="7" t="s">
        <v>114</v>
      </c>
      <c r="H51" s="5" t="str">
        <f t="shared" si="1"/>
        <v>B</v>
      </c>
      <c r="I51" s="8">
        <f>COUNTIF(H$6:H51,H51)</f>
        <v>11</v>
      </c>
      <c r="J51" s="29">
        <v>0.022951388888888886</v>
      </c>
      <c r="K51" s="6"/>
      <c r="L51" s="6" t="s">
        <v>158</v>
      </c>
    </row>
    <row r="52" spans="1:12" s="78" customFormat="1" ht="12.75">
      <c r="A52" s="83">
        <v>47</v>
      </c>
      <c r="B52" s="83">
        <v>75</v>
      </c>
      <c r="C52" s="79" t="s">
        <v>31</v>
      </c>
      <c r="D52" s="72" t="s">
        <v>6</v>
      </c>
      <c r="E52" s="72" t="s">
        <v>106</v>
      </c>
      <c r="F52" s="72">
        <v>1984</v>
      </c>
      <c r="G52" s="80" t="s">
        <v>118</v>
      </c>
      <c r="H52" s="75" t="str">
        <f t="shared" si="1"/>
        <v>F</v>
      </c>
      <c r="I52" s="72">
        <f>COUNTIF(H$6:H52,H52)</f>
        <v>2</v>
      </c>
      <c r="J52" s="76">
        <v>0.02297453703703704</v>
      </c>
      <c r="K52" s="81"/>
      <c r="L52" s="81"/>
    </row>
    <row r="53" spans="1:12" ht="12.75">
      <c r="A53" s="24">
        <v>48</v>
      </c>
      <c r="B53" s="24">
        <v>20</v>
      </c>
      <c r="C53" s="20" t="s">
        <v>55</v>
      </c>
      <c r="D53" s="8" t="s">
        <v>5</v>
      </c>
      <c r="E53" s="8" t="s">
        <v>106</v>
      </c>
      <c r="F53" s="8">
        <v>1977</v>
      </c>
      <c r="G53" s="7" t="s">
        <v>137</v>
      </c>
      <c r="H53" s="5" t="str">
        <f t="shared" si="1"/>
        <v>A</v>
      </c>
      <c r="I53" s="8">
        <f>COUNTIF(H$6:H53,H53)</f>
        <v>23</v>
      </c>
      <c r="J53" s="29">
        <v>0.02310185185185185</v>
      </c>
      <c r="K53" s="6"/>
      <c r="L53" s="6"/>
    </row>
    <row r="54" spans="1:12" ht="12.75">
      <c r="A54" s="24">
        <v>49</v>
      </c>
      <c r="B54" s="24">
        <v>158</v>
      </c>
      <c r="C54" s="20" t="s">
        <v>90</v>
      </c>
      <c r="D54" s="8" t="s">
        <v>5</v>
      </c>
      <c r="E54" s="8" t="s">
        <v>106</v>
      </c>
      <c r="F54" s="8">
        <v>1983</v>
      </c>
      <c r="G54" s="7" t="s">
        <v>150</v>
      </c>
      <c r="H54" s="5" t="str">
        <f t="shared" si="1"/>
        <v>A</v>
      </c>
      <c r="I54" s="8">
        <f>COUNTIF(H$6:H54,H54)</f>
        <v>24</v>
      </c>
      <c r="J54" s="29">
        <v>0.023113425925925926</v>
      </c>
      <c r="K54" s="6"/>
      <c r="L54" s="6"/>
    </row>
    <row r="55" spans="1:12" ht="12.75">
      <c r="A55" s="24">
        <v>50</v>
      </c>
      <c r="B55" s="24">
        <v>78</v>
      </c>
      <c r="C55" s="20" t="s">
        <v>86</v>
      </c>
      <c r="D55" s="8" t="s">
        <v>5</v>
      </c>
      <c r="E55" s="8" t="s">
        <v>106</v>
      </c>
      <c r="F55" s="8">
        <v>1961</v>
      </c>
      <c r="G55" s="7" t="s">
        <v>149</v>
      </c>
      <c r="H55" s="5" t="str">
        <f t="shared" si="1"/>
        <v>C</v>
      </c>
      <c r="I55" s="8">
        <f>COUNTIF(H$6:H55,H55)</f>
        <v>7</v>
      </c>
      <c r="J55" s="29">
        <v>0.023124999999999996</v>
      </c>
      <c r="K55" s="6"/>
      <c r="L55" s="6"/>
    </row>
    <row r="56" spans="1:12" ht="12.75">
      <c r="A56" s="24">
        <v>51</v>
      </c>
      <c r="B56" s="24">
        <v>77</v>
      </c>
      <c r="C56" s="20" t="s">
        <v>63</v>
      </c>
      <c r="D56" s="8" t="s">
        <v>5</v>
      </c>
      <c r="E56" s="8" t="s">
        <v>106</v>
      </c>
      <c r="F56" s="8">
        <v>1990</v>
      </c>
      <c r="G56" s="7" t="s">
        <v>118</v>
      </c>
      <c r="H56" s="5" t="str">
        <f t="shared" si="1"/>
        <v>A</v>
      </c>
      <c r="I56" s="8">
        <f>COUNTIF(H$6:H56,H56)</f>
        <v>25</v>
      </c>
      <c r="J56" s="29">
        <v>0.023240740740740742</v>
      </c>
      <c r="K56" s="6"/>
      <c r="L56" s="6"/>
    </row>
    <row r="57" spans="1:12" ht="12" customHeight="1">
      <c r="A57" s="24">
        <v>52</v>
      </c>
      <c r="B57" s="24">
        <v>141</v>
      </c>
      <c r="C57" s="20" t="s">
        <v>35</v>
      </c>
      <c r="D57" s="8" t="s">
        <v>5</v>
      </c>
      <c r="E57" s="8" t="s">
        <v>106</v>
      </c>
      <c r="F57" s="8">
        <v>1979</v>
      </c>
      <c r="G57" s="7" t="s">
        <v>121</v>
      </c>
      <c r="H57" s="5" t="str">
        <f t="shared" si="1"/>
        <v>A</v>
      </c>
      <c r="I57" s="8">
        <f>COUNTIF(H$6:H57,H57)</f>
        <v>26</v>
      </c>
      <c r="J57" s="29">
        <v>0.02332175925925926</v>
      </c>
      <c r="K57" s="6"/>
      <c r="L57" s="6"/>
    </row>
    <row r="58" spans="1:12" s="65" customFormat="1" ht="12.75">
      <c r="A58" s="82">
        <v>53</v>
      </c>
      <c r="B58" s="82">
        <v>87</v>
      </c>
      <c r="C58" s="66" t="s">
        <v>202</v>
      </c>
      <c r="D58" s="60" t="s">
        <v>6</v>
      </c>
      <c r="E58" s="60" t="s">
        <v>203</v>
      </c>
      <c r="F58" s="67">
        <v>1973</v>
      </c>
      <c r="G58" s="68" t="s">
        <v>204</v>
      </c>
      <c r="H58" s="62" t="str">
        <f t="shared" si="1"/>
        <v>G</v>
      </c>
      <c r="I58" s="60">
        <f>COUNTIF(H$6:H58,H58)</f>
        <v>1</v>
      </c>
      <c r="J58" s="63">
        <v>0.023344907407407408</v>
      </c>
      <c r="K58" s="69"/>
      <c r="L58" s="69"/>
    </row>
    <row r="59" spans="1:12" ht="12.75">
      <c r="A59" s="24">
        <v>54</v>
      </c>
      <c r="B59" s="24">
        <v>72</v>
      </c>
      <c r="C59" s="20" t="s">
        <v>28</v>
      </c>
      <c r="D59" s="8" t="s">
        <v>5</v>
      </c>
      <c r="E59" s="8" t="s">
        <v>106</v>
      </c>
      <c r="F59" s="8">
        <v>2001</v>
      </c>
      <c r="G59" s="7" t="s">
        <v>111</v>
      </c>
      <c r="H59" s="5" t="s">
        <v>163</v>
      </c>
      <c r="I59" s="8">
        <f>COUNTIF(H$6:H59,H59)</f>
        <v>5</v>
      </c>
      <c r="J59" s="29">
        <v>0.023368055555555555</v>
      </c>
      <c r="K59" s="6"/>
      <c r="L59" s="6"/>
    </row>
    <row r="60" spans="1:12" ht="12.75">
      <c r="A60" s="24">
        <v>55</v>
      </c>
      <c r="B60" s="24">
        <v>57</v>
      </c>
      <c r="C60" s="20" t="s">
        <v>100</v>
      </c>
      <c r="D60" s="8" t="s">
        <v>5</v>
      </c>
      <c r="E60" s="8" t="s">
        <v>106</v>
      </c>
      <c r="F60" s="8">
        <v>1970</v>
      </c>
      <c r="G60" s="7" t="s">
        <v>123</v>
      </c>
      <c r="H60" s="5" t="str">
        <f>IF($D60="m",IF($F$1-$F60&gt;19,IF($F$1-$F60&lt;40,"A",IF($F$1-$F60&gt;49,IF($F$1-$F60&gt;59,IF($F$1-$F60&gt;69,"E","D"),"C"),"B")),"JM"),IF($F$1-$F60&gt;19,IF($F$1-$F60&lt;35,"F",IF($F$1-$F60&lt;50,"G","H")),"JŽ"))</f>
        <v>B</v>
      </c>
      <c r="I60" s="8">
        <f>COUNTIF(H$6:H60,H60)</f>
        <v>12</v>
      </c>
      <c r="J60" s="29">
        <v>0.023460648148148147</v>
      </c>
      <c r="K60" s="6"/>
      <c r="L60" s="6"/>
    </row>
    <row r="61" spans="1:12" s="93" customFormat="1" ht="12.75">
      <c r="A61" s="86">
        <v>56</v>
      </c>
      <c r="B61" s="86">
        <v>150</v>
      </c>
      <c r="C61" s="87" t="s">
        <v>81</v>
      </c>
      <c r="D61" s="88" t="s">
        <v>5</v>
      </c>
      <c r="E61" s="88" t="s">
        <v>106</v>
      </c>
      <c r="F61" s="88">
        <v>1953</v>
      </c>
      <c r="G61" s="89" t="s">
        <v>119</v>
      </c>
      <c r="H61" s="90" t="str">
        <f>IF($D61="m",IF($F$1-$F61&gt;19,IF($F$1-$F61&lt;40,"A",IF($F$1-$F61&gt;49,IF($F$1-$F61&gt;59,IF($F$1-$F61&gt;69,"E","D"),"C"),"B")),"JM"),IF($F$1-$F61&gt;19,IF($F$1-$F61&lt;35,"F",IF($F$1-$F61&lt;50,"G","H")),"JŽ"))</f>
        <v>D</v>
      </c>
      <c r="I61" s="88">
        <f>COUNTIF(H$6:H61,H61)</f>
        <v>3</v>
      </c>
      <c r="J61" s="91">
        <v>0.023483796296296298</v>
      </c>
      <c r="K61" s="92"/>
      <c r="L61" s="92"/>
    </row>
    <row r="62" spans="1:12" ht="12.75">
      <c r="A62" s="24">
        <v>57</v>
      </c>
      <c r="B62" s="24">
        <v>183</v>
      </c>
      <c r="C62" s="20" t="s">
        <v>45</v>
      </c>
      <c r="D62" s="8" t="s">
        <v>5</v>
      </c>
      <c r="E62" s="8" t="s">
        <v>106</v>
      </c>
      <c r="F62" s="8">
        <v>1998</v>
      </c>
      <c r="G62" s="7" t="s">
        <v>132</v>
      </c>
      <c r="H62" s="5" t="s">
        <v>164</v>
      </c>
      <c r="I62" s="8">
        <f>COUNTIF(H$6:H62,H62)</f>
        <v>27</v>
      </c>
      <c r="J62" s="29">
        <v>0.023564814814814813</v>
      </c>
      <c r="K62" s="6"/>
      <c r="L62" s="6" t="s">
        <v>158</v>
      </c>
    </row>
    <row r="63" spans="1:12" ht="12.75">
      <c r="A63" s="24">
        <v>58</v>
      </c>
      <c r="B63" s="24">
        <v>56</v>
      </c>
      <c r="C63" s="20" t="s">
        <v>74</v>
      </c>
      <c r="D63" s="8" t="s">
        <v>5</v>
      </c>
      <c r="E63" s="8" t="s">
        <v>106</v>
      </c>
      <c r="F63" s="8">
        <v>1964</v>
      </c>
      <c r="G63" s="7" t="s">
        <v>118</v>
      </c>
      <c r="H63" s="5" t="str">
        <f>IF($D63="m",IF($F$1-$F63&gt;19,IF($F$1-$F63&lt;40,"A",IF($F$1-$F63&gt;49,IF($F$1-$F63&gt;59,IF($F$1-$F63&gt;69,"E","D"),"C"),"B")),"JM"),IF($F$1-$F63&gt;19,IF($F$1-$F63&lt;35,"F",IF($F$1-$F63&lt;50,"G","H")),"JŽ"))</f>
        <v>C</v>
      </c>
      <c r="I63" s="8">
        <f>COUNTIF(H$6:H63,H63)</f>
        <v>8</v>
      </c>
      <c r="J63" s="29">
        <v>0.023622685185185188</v>
      </c>
      <c r="K63" s="6"/>
      <c r="L63" s="6"/>
    </row>
    <row r="64" spans="1:12" s="93" customFormat="1" ht="12.75">
      <c r="A64" s="86">
        <v>59</v>
      </c>
      <c r="B64" s="86">
        <v>84</v>
      </c>
      <c r="C64" s="94" t="s">
        <v>201</v>
      </c>
      <c r="D64" s="88" t="s">
        <v>6</v>
      </c>
      <c r="E64" s="88" t="s">
        <v>107</v>
      </c>
      <c r="F64" s="95">
        <v>1997</v>
      </c>
      <c r="G64" s="96" t="s">
        <v>200</v>
      </c>
      <c r="H64" s="90" t="s">
        <v>165</v>
      </c>
      <c r="I64" s="88">
        <f>COUNTIF(H$6:H64,H64)</f>
        <v>3</v>
      </c>
      <c r="J64" s="91">
        <v>0.023750000000000004</v>
      </c>
      <c r="K64" s="97"/>
      <c r="L64" s="97"/>
    </row>
    <row r="65" spans="1:12" ht="12.75">
      <c r="A65" s="24">
        <v>60</v>
      </c>
      <c r="B65" s="24">
        <v>69</v>
      </c>
      <c r="C65" s="20" t="s">
        <v>92</v>
      </c>
      <c r="D65" s="8" t="s">
        <v>5</v>
      </c>
      <c r="E65" s="8" t="s">
        <v>106</v>
      </c>
      <c r="F65" s="8">
        <v>1973</v>
      </c>
      <c r="G65" s="7" t="s">
        <v>152</v>
      </c>
      <c r="H65" s="5" t="str">
        <f>IF($D65="m",IF($F$1-$F65&gt;19,IF($F$1-$F65&lt;40,"A",IF($F$1-$F65&gt;49,IF($F$1-$F65&gt;59,IF($F$1-$F65&gt;69,"E","D"),"C"),"B")),"JM"),IF($F$1-$F65&gt;19,IF($F$1-$F65&lt;35,"F",IF($F$1-$F65&lt;50,"G","H")),"JŽ"))</f>
        <v>B</v>
      </c>
      <c r="I65" s="8">
        <f>COUNTIF(H$6:H65,H65)</f>
        <v>13</v>
      </c>
      <c r="J65" s="29">
        <v>0.023865740740740743</v>
      </c>
      <c r="K65" s="6"/>
      <c r="L65" s="6"/>
    </row>
    <row r="66" spans="1:12" s="65" customFormat="1" ht="12.75">
      <c r="A66" s="82">
        <v>61</v>
      </c>
      <c r="B66" s="82">
        <v>186</v>
      </c>
      <c r="C66" s="59" t="s">
        <v>47</v>
      </c>
      <c r="D66" s="60" t="s">
        <v>6</v>
      </c>
      <c r="E66" s="60" t="s">
        <v>106</v>
      </c>
      <c r="F66" s="60">
        <v>2003</v>
      </c>
      <c r="G66" s="61" t="s">
        <v>112</v>
      </c>
      <c r="H66" s="62" t="s">
        <v>166</v>
      </c>
      <c r="I66" s="60">
        <f>COUNTIF(H$6:H66,H66)</f>
        <v>1</v>
      </c>
      <c r="J66" s="63">
        <v>0.023877314814814813</v>
      </c>
      <c r="K66" s="64" t="s">
        <v>159</v>
      </c>
      <c r="L66" s="64" t="s">
        <v>158</v>
      </c>
    </row>
    <row r="67" spans="1:12" ht="12.75">
      <c r="A67" s="24">
        <v>62</v>
      </c>
      <c r="B67" s="24">
        <v>53</v>
      </c>
      <c r="C67" s="20" t="s">
        <v>73</v>
      </c>
      <c r="D67" s="8" t="s">
        <v>5</v>
      </c>
      <c r="E67" s="8" t="s">
        <v>106</v>
      </c>
      <c r="F67" s="8">
        <v>1949</v>
      </c>
      <c r="G67" s="7" t="s">
        <v>123</v>
      </c>
      <c r="H67" s="5" t="str">
        <f>IF($D67="m",IF($F$1-$F67&gt;19,IF($F$1-$F67&lt;40,"A",IF($F$1-$F67&gt;49,IF($F$1-$F67&gt;59,IF($F$1-$F67&gt;69,"E","D"),"C"),"B")),"JM"),IF($F$1-$F67&gt;19,IF($F$1-$F67&lt;35,"F",IF($F$1-$F67&lt;50,"G","H")),"JŽ"))</f>
        <v>D</v>
      </c>
      <c r="I67" s="8">
        <f>COUNTIF(H$6:H67,H67)</f>
        <v>4</v>
      </c>
      <c r="J67" s="29">
        <v>0.023912037037037034</v>
      </c>
      <c r="K67" s="6"/>
      <c r="L67" s="6"/>
    </row>
    <row r="68" spans="1:12" ht="12.75">
      <c r="A68" s="24">
        <v>63</v>
      </c>
      <c r="B68" s="24">
        <v>2</v>
      </c>
      <c r="C68" s="20" t="s">
        <v>48</v>
      </c>
      <c r="D68" s="8" t="s">
        <v>5</v>
      </c>
      <c r="E68" s="8" t="s">
        <v>106</v>
      </c>
      <c r="F68" s="8">
        <v>1986</v>
      </c>
      <c r="G68" s="7" t="s">
        <v>133</v>
      </c>
      <c r="H68" s="5" t="str">
        <f>IF($D68="m",IF($F$1-$F68&gt;19,IF($F$1-$F68&lt;40,"A",IF($F$1-$F68&gt;49,IF($F$1-$F68&gt;59,IF($F$1-$F68&gt;69,"E","D"),"C"),"B")),"JM"),IF($F$1-$F68&gt;19,IF($F$1-$F68&lt;35,"F",IF($F$1-$F68&lt;50,"G","H")),"JŽ"))</f>
        <v>A</v>
      </c>
      <c r="I68" s="8">
        <f>COUNTIF(H$6:H68,H68)</f>
        <v>28</v>
      </c>
      <c r="J68" s="29">
        <v>0.0240625</v>
      </c>
      <c r="K68" s="6"/>
      <c r="L68" s="6" t="s">
        <v>158</v>
      </c>
    </row>
    <row r="69" spans="1:12" ht="12.75">
      <c r="A69" s="24">
        <v>64</v>
      </c>
      <c r="B69" s="24">
        <v>7</v>
      </c>
      <c r="C69" s="19" t="s">
        <v>171</v>
      </c>
      <c r="D69" s="8" t="s">
        <v>5</v>
      </c>
      <c r="E69" s="8" t="s">
        <v>106</v>
      </c>
      <c r="F69" s="8">
        <v>2003</v>
      </c>
      <c r="G69" s="7" t="s">
        <v>170</v>
      </c>
      <c r="H69" s="5" t="s">
        <v>163</v>
      </c>
      <c r="I69" s="8">
        <f>COUNTIF(H$6:H69,H69)</f>
        <v>6</v>
      </c>
      <c r="J69" s="29">
        <v>0.02431712962962963</v>
      </c>
      <c r="K69" s="6"/>
      <c r="L69" s="6"/>
    </row>
    <row r="70" spans="1:12" ht="12.75">
      <c r="A70" s="24">
        <v>65</v>
      </c>
      <c r="B70" s="24">
        <v>99</v>
      </c>
      <c r="C70" s="20" t="s">
        <v>104</v>
      </c>
      <c r="D70" s="8" t="s">
        <v>6</v>
      </c>
      <c r="E70" s="8" t="s">
        <v>106</v>
      </c>
      <c r="F70" s="8">
        <v>1984</v>
      </c>
      <c r="G70" s="7" t="s">
        <v>156</v>
      </c>
      <c r="H70" s="5" t="str">
        <f aca="true" t="shared" si="2" ref="H70:H87">IF($D70="m",IF($F$1-$F70&gt;19,IF($F$1-$F70&lt;40,"A",IF($F$1-$F70&gt;49,IF($F$1-$F70&gt;59,IF($F$1-$F70&gt;69,"E","D"),"C"),"B")),"JM"),IF($F$1-$F70&gt;19,IF($F$1-$F70&lt;35,"F",IF($F$1-$F70&lt;50,"G","H")),"JŽ"))</f>
        <v>F</v>
      </c>
      <c r="I70" s="8">
        <f>COUNTIF(H$6:H70,H70)</f>
        <v>4</v>
      </c>
      <c r="J70" s="29">
        <v>0.024351851851851857</v>
      </c>
      <c r="K70" s="6"/>
      <c r="L70" s="6"/>
    </row>
    <row r="71" spans="1:12" ht="12.75">
      <c r="A71" s="24">
        <v>66</v>
      </c>
      <c r="B71" s="24">
        <v>48</v>
      </c>
      <c r="C71" s="19" t="s">
        <v>188</v>
      </c>
      <c r="D71" s="8" t="s">
        <v>5</v>
      </c>
      <c r="E71" s="8" t="s">
        <v>106</v>
      </c>
      <c r="F71" s="28">
        <v>1976</v>
      </c>
      <c r="G71" s="26" t="s">
        <v>157</v>
      </c>
      <c r="H71" s="5" t="str">
        <f t="shared" si="2"/>
        <v>B</v>
      </c>
      <c r="I71" s="8">
        <f>COUNTIF(H$6:H71,H71)</f>
        <v>14</v>
      </c>
      <c r="J71" s="29">
        <v>0.024652777777777777</v>
      </c>
      <c r="K71" s="15"/>
      <c r="L71" s="16" t="s">
        <v>158</v>
      </c>
    </row>
    <row r="72" spans="1:12" s="65" customFormat="1" ht="12.75">
      <c r="A72" s="82">
        <v>67</v>
      </c>
      <c r="B72" s="82">
        <v>45</v>
      </c>
      <c r="C72" s="59" t="s">
        <v>89</v>
      </c>
      <c r="D72" s="60" t="s">
        <v>6</v>
      </c>
      <c r="E72" s="60" t="s">
        <v>106</v>
      </c>
      <c r="F72" s="60">
        <v>1958</v>
      </c>
      <c r="G72" s="61" t="s">
        <v>108</v>
      </c>
      <c r="H72" s="62" t="str">
        <f t="shared" si="2"/>
        <v>H</v>
      </c>
      <c r="I72" s="60">
        <f>COUNTIF(H$6:H72,H72)</f>
        <v>1</v>
      </c>
      <c r="J72" s="63">
        <v>0.024675925925925924</v>
      </c>
      <c r="K72" s="64"/>
      <c r="L72" s="64"/>
    </row>
    <row r="73" spans="1:12" ht="12.75">
      <c r="A73" s="24">
        <v>68</v>
      </c>
      <c r="B73" s="24">
        <v>39</v>
      </c>
      <c r="C73" s="20" t="s">
        <v>18</v>
      </c>
      <c r="D73" s="8" t="s">
        <v>5</v>
      </c>
      <c r="E73" s="8" t="s">
        <v>106</v>
      </c>
      <c r="F73" s="8">
        <v>1971</v>
      </c>
      <c r="G73" s="7" t="s">
        <v>116</v>
      </c>
      <c r="H73" s="5" t="str">
        <f t="shared" si="2"/>
        <v>B</v>
      </c>
      <c r="I73" s="8">
        <f>COUNTIF(H$6:H73,H73)</f>
        <v>15</v>
      </c>
      <c r="J73" s="29">
        <v>0.024849537037037035</v>
      </c>
      <c r="K73" s="6"/>
      <c r="L73" s="6"/>
    </row>
    <row r="74" spans="1:12" ht="12.75">
      <c r="A74" s="24">
        <v>69</v>
      </c>
      <c r="B74" s="24">
        <v>25</v>
      </c>
      <c r="C74" s="20" t="s">
        <v>57</v>
      </c>
      <c r="D74" s="8" t="s">
        <v>5</v>
      </c>
      <c r="E74" s="8" t="s">
        <v>106</v>
      </c>
      <c r="F74" s="8">
        <v>1953</v>
      </c>
      <c r="G74" s="7" t="s">
        <v>121</v>
      </c>
      <c r="H74" s="5" t="str">
        <f t="shared" si="2"/>
        <v>D</v>
      </c>
      <c r="I74" s="8">
        <f>COUNTIF(H$6:H74,H74)</f>
        <v>5</v>
      </c>
      <c r="J74" s="29">
        <v>0.02488425925925926</v>
      </c>
      <c r="K74" s="6"/>
      <c r="L74" s="6"/>
    </row>
    <row r="75" spans="1:12" ht="12.75">
      <c r="A75" s="24">
        <v>70</v>
      </c>
      <c r="B75" s="24">
        <v>70</v>
      </c>
      <c r="C75" s="19" t="s">
        <v>196</v>
      </c>
      <c r="D75" s="8" t="s">
        <v>5</v>
      </c>
      <c r="E75" s="8" t="s">
        <v>106</v>
      </c>
      <c r="F75" s="28">
        <v>1954</v>
      </c>
      <c r="G75" s="26" t="s">
        <v>197</v>
      </c>
      <c r="H75" s="5" t="str">
        <f t="shared" si="2"/>
        <v>D</v>
      </c>
      <c r="I75" s="8">
        <f>COUNTIF(H$6:H75,H75)</f>
        <v>6</v>
      </c>
      <c r="J75" s="29">
        <v>0.02494212962962963</v>
      </c>
      <c r="K75" s="15"/>
      <c r="L75" s="1"/>
    </row>
    <row r="76" spans="1:12" ht="12.75">
      <c r="A76" s="24">
        <v>71</v>
      </c>
      <c r="B76" s="24">
        <v>36</v>
      </c>
      <c r="C76" s="19" t="s">
        <v>181</v>
      </c>
      <c r="D76" s="8" t="s">
        <v>5</v>
      </c>
      <c r="E76" s="8" t="s">
        <v>106</v>
      </c>
      <c r="F76" s="28">
        <v>1978</v>
      </c>
      <c r="G76" s="26" t="s">
        <v>122</v>
      </c>
      <c r="H76" s="5" t="str">
        <f t="shared" si="2"/>
        <v>A</v>
      </c>
      <c r="I76" s="8">
        <f>COUNTIF(H$6:H76,H76)</f>
        <v>29</v>
      </c>
      <c r="J76" s="29">
        <v>0.025023148148148145</v>
      </c>
      <c r="K76" s="15"/>
      <c r="L76" s="1"/>
    </row>
    <row r="77" spans="1:12" ht="12.75">
      <c r="A77" s="24">
        <v>72</v>
      </c>
      <c r="B77" s="24">
        <v>61</v>
      </c>
      <c r="C77" s="19" t="s">
        <v>193</v>
      </c>
      <c r="D77" s="8" t="s">
        <v>5</v>
      </c>
      <c r="E77" s="8" t="s">
        <v>106</v>
      </c>
      <c r="F77" s="28">
        <v>1959</v>
      </c>
      <c r="G77" s="26" t="s">
        <v>157</v>
      </c>
      <c r="H77" s="5" t="str">
        <f t="shared" si="2"/>
        <v>C</v>
      </c>
      <c r="I77" s="8">
        <f>COUNTIF(H$6:H77,H77)</f>
        <v>9</v>
      </c>
      <c r="J77" s="29">
        <v>0.025034722222222222</v>
      </c>
      <c r="K77" s="15"/>
      <c r="L77" s="16" t="s">
        <v>158</v>
      </c>
    </row>
    <row r="78" spans="1:12" ht="12.75">
      <c r="A78" s="24">
        <v>73</v>
      </c>
      <c r="B78" s="24">
        <v>138</v>
      </c>
      <c r="C78" s="20" t="s">
        <v>58</v>
      </c>
      <c r="D78" s="8" t="s">
        <v>5</v>
      </c>
      <c r="E78" s="8" t="s">
        <v>106</v>
      </c>
      <c r="F78" s="8">
        <v>1975</v>
      </c>
      <c r="G78" s="7" t="s">
        <v>129</v>
      </c>
      <c r="H78" s="5" t="str">
        <f t="shared" si="2"/>
        <v>B</v>
      </c>
      <c r="I78" s="8">
        <f>COUNTIF(H$6:H78,H78)</f>
        <v>16</v>
      </c>
      <c r="J78" s="29">
        <v>0.0250462962962963</v>
      </c>
      <c r="K78" s="6"/>
      <c r="L78" s="6"/>
    </row>
    <row r="79" spans="1:12" ht="12.75">
      <c r="A79" s="24">
        <v>74</v>
      </c>
      <c r="B79" s="24">
        <v>187</v>
      </c>
      <c r="C79" s="19" t="s">
        <v>177</v>
      </c>
      <c r="D79" s="8" t="s">
        <v>5</v>
      </c>
      <c r="E79" s="8" t="s">
        <v>106</v>
      </c>
      <c r="F79" s="8">
        <v>1975</v>
      </c>
      <c r="G79" s="7" t="s">
        <v>128</v>
      </c>
      <c r="H79" s="5" t="str">
        <f t="shared" si="2"/>
        <v>B</v>
      </c>
      <c r="I79" s="8">
        <f>COUNTIF(H$6:H79,H79)</f>
        <v>17</v>
      </c>
      <c r="J79" s="29">
        <v>0.025277777777777777</v>
      </c>
      <c r="K79" s="6"/>
      <c r="L79" s="6"/>
    </row>
    <row r="80" spans="1:12" ht="12.75">
      <c r="A80" s="24">
        <v>75</v>
      </c>
      <c r="B80" s="24">
        <v>149</v>
      </c>
      <c r="C80" s="20" t="s">
        <v>61</v>
      </c>
      <c r="D80" s="8" t="s">
        <v>5</v>
      </c>
      <c r="E80" s="8" t="s">
        <v>106</v>
      </c>
      <c r="F80" s="8">
        <v>1965</v>
      </c>
      <c r="G80" s="7" t="s">
        <v>119</v>
      </c>
      <c r="H80" s="5" t="str">
        <f t="shared" si="2"/>
        <v>C</v>
      </c>
      <c r="I80" s="8">
        <f>COUNTIF(H$6:H80,H80)</f>
        <v>10</v>
      </c>
      <c r="J80" s="29">
        <v>0.02532407407407408</v>
      </c>
      <c r="K80" s="6"/>
      <c r="L80" s="6"/>
    </row>
    <row r="81" spans="1:12" ht="12.75">
      <c r="A81" s="24">
        <v>76</v>
      </c>
      <c r="B81" s="24">
        <v>15</v>
      </c>
      <c r="C81" s="19" t="s">
        <v>174</v>
      </c>
      <c r="D81" s="8" t="s">
        <v>5</v>
      </c>
      <c r="E81" s="8" t="s">
        <v>106</v>
      </c>
      <c r="F81" s="8">
        <v>1967</v>
      </c>
      <c r="G81" s="7" t="s">
        <v>118</v>
      </c>
      <c r="H81" s="5" t="str">
        <f t="shared" si="2"/>
        <v>B</v>
      </c>
      <c r="I81" s="8">
        <f>COUNTIF(H$6:H81,H81)</f>
        <v>18</v>
      </c>
      <c r="J81" s="29">
        <v>0.02534722222222222</v>
      </c>
      <c r="K81" s="6"/>
      <c r="L81" s="6"/>
    </row>
    <row r="82" spans="1:12" ht="12.75">
      <c r="A82" s="24">
        <v>77</v>
      </c>
      <c r="B82" s="24">
        <v>21</v>
      </c>
      <c r="C82" s="20" t="s">
        <v>94</v>
      </c>
      <c r="D82" s="8" t="s">
        <v>5</v>
      </c>
      <c r="E82" s="8" t="s">
        <v>106</v>
      </c>
      <c r="F82" s="8">
        <v>1972</v>
      </c>
      <c r="G82" s="7" t="s">
        <v>126</v>
      </c>
      <c r="H82" s="5" t="str">
        <f t="shared" si="2"/>
        <v>B</v>
      </c>
      <c r="I82" s="8">
        <f>COUNTIF(H$6:H82,H82)</f>
        <v>19</v>
      </c>
      <c r="J82" s="29">
        <v>0.025358796296296296</v>
      </c>
      <c r="K82" s="6"/>
      <c r="L82" s="6"/>
    </row>
    <row r="83" spans="1:12" ht="12.75">
      <c r="A83" s="24">
        <v>78</v>
      </c>
      <c r="B83" s="24">
        <v>50</v>
      </c>
      <c r="C83" s="20" t="s">
        <v>62</v>
      </c>
      <c r="D83" s="8" t="s">
        <v>5</v>
      </c>
      <c r="E83" s="8" t="s">
        <v>106</v>
      </c>
      <c r="F83" s="8">
        <v>1982</v>
      </c>
      <c r="G83" s="7" t="s">
        <v>108</v>
      </c>
      <c r="H83" s="5" t="str">
        <f t="shared" si="2"/>
        <v>A</v>
      </c>
      <c r="I83" s="8">
        <f>COUNTIF(H$6:H83,H83)</f>
        <v>30</v>
      </c>
      <c r="J83" s="29">
        <v>0.02539351851851852</v>
      </c>
      <c r="K83" s="6"/>
      <c r="L83" s="6"/>
    </row>
    <row r="84" spans="1:12" ht="12.75">
      <c r="A84" s="24">
        <v>79</v>
      </c>
      <c r="B84" s="24">
        <v>46</v>
      </c>
      <c r="C84" s="20" t="s">
        <v>14</v>
      </c>
      <c r="D84" s="8" t="s">
        <v>5</v>
      </c>
      <c r="E84" s="8" t="s">
        <v>106</v>
      </c>
      <c r="F84" s="8">
        <v>1953</v>
      </c>
      <c r="G84" s="7" t="s">
        <v>108</v>
      </c>
      <c r="H84" s="5" t="str">
        <f t="shared" si="2"/>
        <v>D</v>
      </c>
      <c r="I84" s="8">
        <f>COUNTIF(H$6:H84,H84)</f>
        <v>7</v>
      </c>
      <c r="J84" s="29">
        <v>0.025659722222222223</v>
      </c>
      <c r="K84" s="6"/>
      <c r="L84" s="6"/>
    </row>
    <row r="85" spans="1:12" s="78" customFormat="1" ht="12.75">
      <c r="A85" s="83">
        <v>80</v>
      </c>
      <c r="B85" s="83">
        <v>63</v>
      </c>
      <c r="C85" s="79" t="s">
        <v>98</v>
      </c>
      <c r="D85" s="72" t="s">
        <v>6</v>
      </c>
      <c r="E85" s="72" t="s">
        <v>106</v>
      </c>
      <c r="F85" s="72">
        <v>1957</v>
      </c>
      <c r="G85" s="80" t="s">
        <v>194</v>
      </c>
      <c r="H85" s="75" t="str">
        <f t="shared" si="2"/>
        <v>H</v>
      </c>
      <c r="I85" s="72">
        <f>COUNTIF(H$6:H85,H85)</f>
        <v>2</v>
      </c>
      <c r="J85" s="76">
        <v>0.0256712962962963</v>
      </c>
      <c r="K85" s="81"/>
      <c r="L85" s="81"/>
    </row>
    <row r="86" spans="1:12" ht="12.75">
      <c r="A86" s="24">
        <v>81</v>
      </c>
      <c r="B86" s="24">
        <v>96</v>
      </c>
      <c r="C86" s="20" t="s">
        <v>51</v>
      </c>
      <c r="D86" s="8" t="s">
        <v>5</v>
      </c>
      <c r="E86" s="8" t="s">
        <v>106</v>
      </c>
      <c r="F86" s="8">
        <v>1968</v>
      </c>
      <c r="G86" s="7" t="s">
        <v>131</v>
      </c>
      <c r="H86" s="5" t="str">
        <f t="shared" si="2"/>
        <v>B</v>
      </c>
      <c r="I86" s="8">
        <f>COUNTIF(H$6:H86,H86)</f>
        <v>20</v>
      </c>
      <c r="J86" s="29">
        <v>0.025729166666666664</v>
      </c>
      <c r="K86" s="6"/>
      <c r="L86" s="6"/>
    </row>
    <row r="87" spans="1:12" ht="12.75">
      <c r="A87" s="24">
        <v>82</v>
      </c>
      <c r="B87" s="24">
        <v>74</v>
      </c>
      <c r="C87" s="19" t="s">
        <v>198</v>
      </c>
      <c r="D87" s="8" t="s">
        <v>5</v>
      </c>
      <c r="E87" s="8" t="s">
        <v>106</v>
      </c>
      <c r="F87" s="28">
        <v>1952</v>
      </c>
      <c r="G87" s="26" t="s">
        <v>154</v>
      </c>
      <c r="H87" s="5" t="str">
        <f t="shared" si="2"/>
        <v>D</v>
      </c>
      <c r="I87" s="8">
        <f>COUNTIF(H$6:H87,H87)</f>
        <v>8</v>
      </c>
      <c r="J87" s="29">
        <v>0.025740740740740745</v>
      </c>
      <c r="K87" s="15"/>
      <c r="L87" s="15"/>
    </row>
    <row r="88" spans="1:12" ht="12.75">
      <c r="A88" s="24">
        <v>83</v>
      </c>
      <c r="B88" s="24">
        <v>11</v>
      </c>
      <c r="C88" s="19" t="s">
        <v>172</v>
      </c>
      <c r="D88" s="8" t="s">
        <v>5</v>
      </c>
      <c r="E88" s="8" t="s">
        <v>106</v>
      </c>
      <c r="F88" s="8">
        <v>2001</v>
      </c>
      <c r="G88" s="7" t="s">
        <v>170</v>
      </c>
      <c r="H88" s="5" t="s">
        <v>163</v>
      </c>
      <c r="I88" s="8">
        <f>COUNTIF(H$6:H88,H88)</f>
        <v>7</v>
      </c>
      <c r="J88" s="29">
        <v>0.025752314814814815</v>
      </c>
      <c r="K88" s="6"/>
      <c r="L88" s="6"/>
    </row>
    <row r="89" spans="1:12" s="78" customFormat="1" ht="12.75">
      <c r="A89" s="83">
        <v>84</v>
      </c>
      <c r="B89" s="83">
        <v>3</v>
      </c>
      <c r="C89" s="79" t="s">
        <v>49</v>
      </c>
      <c r="D89" s="72" t="s">
        <v>6</v>
      </c>
      <c r="E89" s="72" t="s">
        <v>106</v>
      </c>
      <c r="F89" s="72">
        <v>2002</v>
      </c>
      <c r="G89" s="80" t="s">
        <v>133</v>
      </c>
      <c r="H89" s="75" t="s">
        <v>166</v>
      </c>
      <c r="I89" s="72">
        <f>COUNTIF(H$6:H89,H89)</f>
        <v>2</v>
      </c>
      <c r="J89" s="76">
        <v>0.02579861111111111</v>
      </c>
      <c r="K89" s="81"/>
      <c r="L89" s="81" t="s">
        <v>158</v>
      </c>
    </row>
    <row r="90" spans="1:12" ht="12.75">
      <c r="A90" s="24">
        <v>85</v>
      </c>
      <c r="B90" s="24">
        <v>55</v>
      </c>
      <c r="C90" s="20" t="s">
        <v>72</v>
      </c>
      <c r="D90" s="8" t="s">
        <v>5</v>
      </c>
      <c r="E90" s="8" t="s">
        <v>106</v>
      </c>
      <c r="F90" s="8">
        <v>1976</v>
      </c>
      <c r="G90" s="7" t="s">
        <v>142</v>
      </c>
      <c r="H90" s="5" t="str">
        <f>IF($D90="m",IF($F$1-$F90&gt;19,IF($F$1-$F90&lt;40,"A",IF($F$1-$F90&gt;49,IF($F$1-$F90&gt;59,IF($F$1-$F90&gt;69,"E","D"),"C"),"B")),"JM"),IF($F$1-$F90&gt;19,IF($F$1-$F90&lt;35,"F",IF($F$1-$F90&lt;50,"G","H")),"JŽ"))</f>
        <v>B</v>
      </c>
      <c r="I90" s="8">
        <f>COUNTIF(H$6:H90,H90)</f>
        <v>21</v>
      </c>
      <c r="J90" s="29">
        <v>0.025879629629629627</v>
      </c>
      <c r="K90" s="6"/>
      <c r="L90" s="6"/>
    </row>
    <row r="91" spans="1:12" ht="12.75">
      <c r="A91" s="24">
        <v>86</v>
      </c>
      <c r="B91" s="24">
        <v>47</v>
      </c>
      <c r="C91" s="20" t="s">
        <v>68</v>
      </c>
      <c r="D91" s="8" t="s">
        <v>5</v>
      </c>
      <c r="E91" s="8" t="s">
        <v>106</v>
      </c>
      <c r="F91" s="8">
        <v>1954</v>
      </c>
      <c r="G91" s="7" t="s">
        <v>108</v>
      </c>
      <c r="H91" s="5" t="str">
        <f>IF($D91="m",IF($F$1-$F91&gt;19,IF($F$1-$F91&lt;40,"A",IF($F$1-$F91&gt;49,IF($F$1-$F91&gt;59,IF($F$1-$F91&gt;69,"E","D"),"C"),"B")),"JM"),IF($F$1-$F91&gt;19,IF($F$1-$F91&lt;35,"F",IF($F$1-$F91&lt;50,"G","H")),"JŽ"))</f>
        <v>D</v>
      </c>
      <c r="I91" s="8">
        <f>COUNTIF(H$6:H91,H91)</f>
        <v>9</v>
      </c>
      <c r="J91" s="29">
        <v>0.025949074074074072</v>
      </c>
      <c r="K91" s="6"/>
      <c r="L91" s="6"/>
    </row>
    <row r="92" spans="1:12" s="78" customFormat="1" ht="12.75">
      <c r="A92" s="83">
        <v>87</v>
      </c>
      <c r="B92" s="83">
        <v>37</v>
      </c>
      <c r="C92" s="71" t="s">
        <v>182</v>
      </c>
      <c r="D92" s="72" t="s">
        <v>6</v>
      </c>
      <c r="E92" s="72" t="s">
        <v>106</v>
      </c>
      <c r="F92" s="73">
        <v>1981</v>
      </c>
      <c r="G92" s="74" t="s">
        <v>183</v>
      </c>
      <c r="H92" s="75" t="str">
        <f>IF($D92="m",IF($F$1-$F92&gt;19,IF($F$1-$F92&lt;40,"A",IF($F$1-$F92&gt;49,IF($F$1-$F92&gt;59,IF($F$1-$F92&gt;69,"E","D"),"C"),"B")),"JM"),IF($F$1-$F92&gt;19,IF($F$1-$F92&lt;35,"F",IF($F$1-$F92&lt;50,"G","H")),"JŽ"))</f>
        <v>G</v>
      </c>
      <c r="I92" s="72">
        <f>COUNTIF(H$6:H92,H92)</f>
        <v>2</v>
      </c>
      <c r="J92" s="76">
        <v>0.025983796296296297</v>
      </c>
      <c r="K92" s="77"/>
      <c r="L92" s="77"/>
    </row>
    <row r="93" spans="1:12" ht="12.75">
      <c r="A93" s="24">
        <v>88</v>
      </c>
      <c r="B93" s="24">
        <v>32</v>
      </c>
      <c r="C93" s="20" t="s">
        <v>38</v>
      </c>
      <c r="D93" s="8" t="s">
        <v>5</v>
      </c>
      <c r="E93" s="8" t="s">
        <v>106</v>
      </c>
      <c r="F93" s="8">
        <v>1999</v>
      </c>
      <c r="G93" s="7" t="s">
        <v>128</v>
      </c>
      <c r="H93" s="5" t="s">
        <v>163</v>
      </c>
      <c r="I93" s="8">
        <f>COUNTIF(H$6:H93,H93)</f>
        <v>8</v>
      </c>
      <c r="J93" s="29">
        <v>0.02601851851851852</v>
      </c>
      <c r="K93" s="6" t="s">
        <v>159</v>
      </c>
      <c r="L93" s="6" t="s">
        <v>158</v>
      </c>
    </row>
    <row r="94" spans="1:12" ht="12.75">
      <c r="A94" s="24">
        <v>89</v>
      </c>
      <c r="B94" s="24">
        <v>9</v>
      </c>
      <c r="C94" s="20" t="s">
        <v>22</v>
      </c>
      <c r="D94" s="8" t="s">
        <v>5</v>
      </c>
      <c r="E94" s="8" t="s">
        <v>106</v>
      </c>
      <c r="F94" s="8">
        <v>1977</v>
      </c>
      <c r="G94" s="7" t="s">
        <v>120</v>
      </c>
      <c r="H94" s="5" t="str">
        <f aca="true" t="shared" si="3" ref="H94:H109">IF($D94="m",IF($F$1-$F94&gt;19,IF($F$1-$F94&lt;40,"A",IF($F$1-$F94&gt;49,IF($F$1-$F94&gt;59,IF($F$1-$F94&gt;69,"E","D"),"C"),"B")),"JM"),IF($F$1-$F94&gt;19,IF($F$1-$F94&lt;35,"F",IF($F$1-$F94&lt;50,"G","H")),"JŽ"))</f>
        <v>A</v>
      </c>
      <c r="I94" s="8">
        <f>COUNTIF(H$6:H94,H94)</f>
        <v>31</v>
      </c>
      <c r="J94" s="29">
        <v>0.026041666666666668</v>
      </c>
      <c r="K94" s="6"/>
      <c r="L94" s="6" t="s">
        <v>158</v>
      </c>
    </row>
    <row r="95" spans="1:12" ht="12.75">
      <c r="A95" s="24">
        <v>90</v>
      </c>
      <c r="B95" s="24">
        <v>62</v>
      </c>
      <c r="C95" s="20" t="s">
        <v>97</v>
      </c>
      <c r="D95" s="8" t="s">
        <v>5</v>
      </c>
      <c r="E95" s="8" t="s">
        <v>106</v>
      </c>
      <c r="F95" s="8">
        <v>1957</v>
      </c>
      <c r="G95" s="7" t="s">
        <v>154</v>
      </c>
      <c r="H95" s="5" t="str">
        <f t="shared" si="3"/>
        <v>C</v>
      </c>
      <c r="I95" s="8">
        <f>COUNTIF(H$6:H95,H95)</f>
        <v>11</v>
      </c>
      <c r="J95" s="29">
        <v>0.026064814814814815</v>
      </c>
      <c r="K95" s="6"/>
      <c r="L95" s="6"/>
    </row>
    <row r="96" spans="1:12" ht="12.75">
      <c r="A96" s="24">
        <v>91</v>
      </c>
      <c r="B96" s="24">
        <v>86</v>
      </c>
      <c r="C96" s="20" t="s">
        <v>32</v>
      </c>
      <c r="D96" s="8" t="s">
        <v>5</v>
      </c>
      <c r="E96" s="8" t="s">
        <v>106</v>
      </c>
      <c r="F96" s="8">
        <v>1982</v>
      </c>
      <c r="G96" s="7" t="s">
        <v>125</v>
      </c>
      <c r="H96" s="5" t="str">
        <f t="shared" si="3"/>
        <v>A</v>
      </c>
      <c r="I96" s="8">
        <f>COUNTIF(H$6:H96,H96)</f>
        <v>32</v>
      </c>
      <c r="J96" s="29">
        <v>0.026157407407407407</v>
      </c>
      <c r="K96" s="6"/>
      <c r="L96" s="6" t="s">
        <v>158</v>
      </c>
    </row>
    <row r="97" spans="1:12" ht="12.75">
      <c r="A97" s="24">
        <v>92</v>
      </c>
      <c r="B97" s="24">
        <v>10</v>
      </c>
      <c r="C97" s="20" t="s">
        <v>66</v>
      </c>
      <c r="D97" s="8" t="s">
        <v>5</v>
      </c>
      <c r="E97" s="8" t="s">
        <v>106</v>
      </c>
      <c r="F97" s="8">
        <v>1963</v>
      </c>
      <c r="G97" s="7" t="s">
        <v>122</v>
      </c>
      <c r="H97" s="5" t="str">
        <f t="shared" si="3"/>
        <v>C</v>
      </c>
      <c r="I97" s="8">
        <f>COUNTIF(H$6:H97,H97)</f>
        <v>12</v>
      </c>
      <c r="J97" s="29">
        <v>0.02625</v>
      </c>
      <c r="K97" s="6"/>
      <c r="L97" s="6"/>
    </row>
    <row r="98" spans="1:12" s="93" customFormat="1" ht="12.75">
      <c r="A98" s="86">
        <v>93</v>
      </c>
      <c r="B98" s="86">
        <v>8</v>
      </c>
      <c r="C98" s="94" t="s">
        <v>169</v>
      </c>
      <c r="D98" s="88" t="s">
        <v>6</v>
      </c>
      <c r="E98" s="88" t="s">
        <v>106</v>
      </c>
      <c r="F98" s="88">
        <v>1972</v>
      </c>
      <c r="G98" s="89" t="s">
        <v>170</v>
      </c>
      <c r="H98" s="90" t="str">
        <f t="shared" si="3"/>
        <v>G</v>
      </c>
      <c r="I98" s="88">
        <f>COUNTIF(H$6:H98,H98)</f>
        <v>3</v>
      </c>
      <c r="J98" s="91">
        <v>0.026273148148148153</v>
      </c>
      <c r="K98" s="92"/>
      <c r="L98" s="92"/>
    </row>
    <row r="99" spans="1:12" ht="12.75">
      <c r="A99" s="24">
        <v>94</v>
      </c>
      <c r="B99" s="24">
        <v>12</v>
      </c>
      <c r="C99" s="19" t="s">
        <v>173</v>
      </c>
      <c r="D99" s="8" t="s">
        <v>5</v>
      </c>
      <c r="E99" s="8" t="s">
        <v>106</v>
      </c>
      <c r="F99" s="8">
        <v>1968</v>
      </c>
      <c r="G99" s="7" t="s">
        <v>170</v>
      </c>
      <c r="H99" s="5" t="str">
        <f t="shared" si="3"/>
        <v>B</v>
      </c>
      <c r="I99" s="8">
        <f>COUNTIF(H$6:H99,H99)</f>
        <v>22</v>
      </c>
      <c r="J99" s="29">
        <v>0.026377314814814815</v>
      </c>
      <c r="K99" s="6"/>
      <c r="L99" s="6"/>
    </row>
    <row r="100" spans="1:12" ht="12.75">
      <c r="A100" s="24">
        <v>95</v>
      </c>
      <c r="B100" s="24">
        <v>79</v>
      </c>
      <c r="C100" s="20" t="s">
        <v>33</v>
      </c>
      <c r="D100" s="8" t="s">
        <v>5</v>
      </c>
      <c r="E100" s="8" t="s">
        <v>106</v>
      </c>
      <c r="F100" s="8">
        <v>1987</v>
      </c>
      <c r="G100" s="7" t="s">
        <v>118</v>
      </c>
      <c r="H100" s="5" t="str">
        <f t="shared" si="3"/>
        <v>A</v>
      </c>
      <c r="I100" s="8">
        <f>COUNTIF(H$6:H100,H100)</f>
        <v>33</v>
      </c>
      <c r="J100" s="29">
        <v>0.02646990740740741</v>
      </c>
      <c r="K100" s="6"/>
      <c r="L100" s="6"/>
    </row>
    <row r="101" spans="1:12" ht="12.75">
      <c r="A101" s="24">
        <v>96</v>
      </c>
      <c r="B101" s="24">
        <v>17</v>
      </c>
      <c r="C101" s="20" t="s">
        <v>21</v>
      </c>
      <c r="D101" s="8" t="s">
        <v>5</v>
      </c>
      <c r="E101" s="8" t="s">
        <v>106</v>
      </c>
      <c r="F101" s="8">
        <v>1965</v>
      </c>
      <c r="G101" s="7" t="s">
        <v>119</v>
      </c>
      <c r="H101" s="5" t="str">
        <f t="shared" si="3"/>
        <v>C</v>
      </c>
      <c r="I101" s="8">
        <f>COUNTIF(H$6:H101,H101)</f>
        <v>13</v>
      </c>
      <c r="J101" s="29">
        <v>0.026550925925925926</v>
      </c>
      <c r="K101" s="6"/>
      <c r="L101" s="6"/>
    </row>
    <row r="102" spans="1:12" ht="12.75">
      <c r="A102" s="24">
        <v>97</v>
      </c>
      <c r="B102" s="24">
        <v>49</v>
      </c>
      <c r="C102" s="20" t="s">
        <v>52</v>
      </c>
      <c r="D102" s="8" t="s">
        <v>5</v>
      </c>
      <c r="E102" s="8" t="s">
        <v>106</v>
      </c>
      <c r="F102" s="8">
        <v>1963</v>
      </c>
      <c r="G102" s="7" t="s">
        <v>118</v>
      </c>
      <c r="H102" s="5" t="str">
        <f t="shared" si="3"/>
        <v>C</v>
      </c>
      <c r="I102" s="8">
        <f>COUNTIF(H$6:H102,H102)</f>
        <v>14</v>
      </c>
      <c r="J102" s="29">
        <v>0.026712962962962966</v>
      </c>
      <c r="K102" s="6"/>
      <c r="L102" s="6"/>
    </row>
    <row r="103" spans="1:12" ht="12.75">
      <c r="A103" s="24">
        <v>98</v>
      </c>
      <c r="B103" s="24">
        <v>60</v>
      </c>
      <c r="C103" s="20" t="s">
        <v>42</v>
      </c>
      <c r="D103" s="8" t="s">
        <v>5</v>
      </c>
      <c r="E103" s="8" t="s">
        <v>106</v>
      </c>
      <c r="F103" s="8">
        <v>1957</v>
      </c>
      <c r="G103" s="7" t="s">
        <v>118</v>
      </c>
      <c r="H103" s="5" t="str">
        <f t="shared" si="3"/>
        <v>C</v>
      </c>
      <c r="I103" s="8">
        <f>COUNTIF(H$6:H103,H103)</f>
        <v>15</v>
      </c>
      <c r="J103" s="29">
        <v>0.026967592592592595</v>
      </c>
      <c r="K103" s="6"/>
      <c r="L103" s="6"/>
    </row>
    <row r="104" spans="1:12" ht="12.75">
      <c r="A104" s="24">
        <v>99</v>
      </c>
      <c r="B104" s="24">
        <v>64</v>
      </c>
      <c r="C104" s="20" t="s">
        <v>76</v>
      </c>
      <c r="D104" s="8" t="s">
        <v>5</v>
      </c>
      <c r="E104" s="8" t="s">
        <v>106</v>
      </c>
      <c r="F104" s="8">
        <v>1947</v>
      </c>
      <c r="G104" s="7" t="s">
        <v>144</v>
      </c>
      <c r="H104" s="5" t="str">
        <f t="shared" si="3"/>
        <v>D</v>
      </c>
      <c r="I104" s="8">
        <f>COUNTIF(H$6:H104,H104)</f>
        <v>10</v>
      </c>
      <c r="J104" s="29">
        <v>0.027094907407407404</v>
      </c>
      <c r="K104" s="6"/>
      <c r="L104" s="6"/>
    </row>
    <row r="105" spans="1:12" ht="12.75">
      <c r="A105" s="24">
        <v>100</v>
      </c>
      <c r="B105" s="24">
        <v>139</v>
      </c>
      <c r="C105" s="20" t="s">
        <v>96</v>
      </c>
      <c r="D105" s="8" t="s">
        <v>5</v>
      </c>
      <c r="E105" s="8" t="s">
        <v>106</v>
      </c>
      <c r="F105" s="8">
        <v>1989</v>
      </c>
      <c r="G105" s="7" t="s">
        <v>119</v>
      </c>
      <c r="H105" s="5" t="str">
        <f t="shared" si="3"/>
        <v>A</v>
      </c>
      <c r="I105" s="8">
        <f>COUNTIF(H$6:H105,H105)</f>
        <v>34</v>
      </c>
      <c r="J105" s="29">
        <v>0.027210648148148147</v>
      </c>
      <c r="K105" s="6"/>
      <c r="L105" s="6"/>
    </row>
    <row r="106" spans="1:12" ht="12.75">
      <c r="A106" s="24">
        <v>101</v>
      </c>
      <c r="B106" s="24">
        <v>94</v>
      </c>
      <c r="C106" s="19" t="s">
        <v>209</v>
      </c>
      <c r="D106" s="8" t="s">
        <v>5</v>
      </c>
      <c r="E106" s="8" t="s">
        <v>106</v>
      </c>
      <c r="F106" s="28">
        <v>1978</v>
      </c>
      <c r="G106" s="26" t="s">
        <v>210</v>
      </c>
      <c r="H106" s="5" t="str">
        <f t="shared" si="3"/>
        <v>A</v>
      </c>
      <c r="I106" s="8">
        <f>COUNTIF(H$6:H106,H106)</f>
        <v>35</v>
      </c>
      <c r="J106" s="29">
        <v>0.027222222222222228</v>
      </c>
      <c r="K106" s="15"/>
      <c r="L106" s="16" t="s">
        <v>158</v>
      </c>
    </row>
    <row r="107" spans="1:12" ht="12.75">
      <c r="A107" s="24">
        <v>102</v>
      </c>
      <c r="B107" s="24">
        <v>88</v>
      </c>
      <c r="C107" s="19" t="s">
        <v>205</v>
      </c>
      <c r="D107" s="8" t="s">
        <v>6</v>
      </c>
      <c r="E107" s="8" t="s">
        <v>203</v>
      </c>
      <c r="F107" s="28">
        <v>1978</v>
      </c>
      <c r="G107" s="26" t="s">
        <v>204</v>
      </c>
      <c r="H107" s="5" t="str">
        <f t="shared" si="3"/>
        <v>G</v>
      </c>
      <c r="I107" s="8">
        <f>COUNTIF(H$6:H107,H107)</f>
        <v>4</v>
      </c>
      <c r="J107" s="29">
        <v>0.027233796296296298</v>
      </c>
      <c r="K107" s="15"/>
      <c r="L107" s="15"/>
    </row>
    <row r="108" spans="1:12" ht="12.75">
      <c r="A108" s="24">
        <v>103</v>
      </c>
      <c r="B108" s="24">
        <v>182</v>
      </c>
      <c r="C108" s="20" t="s">
        <v>44</v>
      </c>
      <c r="D108" s="8" t="s">
        <v>5</v>
      </c>
      <c r="E108" s="8" t="s">
        <v>106</v>
      </c>
      <c r="F108" s="8">
        <v>1983</v>
      </c>
      <c r="G108" s="7" t="s">
        <v>132</v>
      </c>
      <c r="H108" s="5" t="str">
        <f t="shared" si="3"/>
        <v>A</v>
      </c>
      <c r="I108" s="8">
        <f>COUNTIF(H$6:H108,H108)</f>
        <v>36</v>
      </c>
      <c r="J108" s="29">
        <v>0.027465277777777772</v>
      </c>
      <c r="K108" s="6"/>
      <c r="L108" s="6" t="s">
        <v>158</v>
      </c>
    </row>
    <row r="109" spans="1:12" s="65" customFormat="1" ht="12.75">
      <c r="A109" s="82">
        <v>104</v>
      </c>
      <c r="B109" s="82">
        <v>41</v>
      </c>
      <c r="C109" s="59" t="s">
        <v>91</v>
      </c>
      <c r="D109" s="60" t="s">
        <v>5</v>
      </c>
      <c r="E109" s="60" t="s">
        <v>106</v>
      </c>
      <c r="F109" s="60">
        <v>1945</v>
      </c>
      <c r="G109" s="61" t="s">
        <v>151</v>
      </c>
      <c r="H109" s="62" t="str">
        <f t="shared" si="3"/>
        <v>E</v>
      </c>
      <c r="I109" s="60">
        <f>COUNTIF(H$6:H109,H109)</f>
        <v>1</v>
      </c>
      <c r="J109" s="63">
        <v>0.02763888888888889</v>
      </c>
      <c r="K109" s="64"/>
      <c r="L109" s="64"/>
    </row>
    <row r="110" spans="1:12" ht="12.75">
      <c r="A110" s="24">
        <v>105</v>
      </c>
      <c r="B110" s="24">
        <v>38</v>
      </c>
      <c r="C110" s="20" t="s">
        <v>39</v>
      </c>
      <c r="D110" s="8" t="s">
        <v>6</v>
      </c>
      <c r="E110" s="8" t="s">
        <v>106</v>
      </c>
      <c r="F110" s="8">
        <v>1998</v>
      </c>
      <c r="G110" s="7" t="s">
        <v>118</v>
      </c>
      <c r="H110" s="5" t="s">
        <v>165</v>
      </c>
      <c r="I110" s="8">
        <f>COUNTIF(H$6:H110,H110)</f>
        <v>5</v>
      </c>
      <c r="J110" s="29">
        <v>0.02774305555555556</v>
      </c>
      <c r="K110" s="6"/>
      <c r="L110" s="6"/>
    </row>
    <row r="111" spans="1:12" ht="12.75">
      <c r="A111" s="24">
        <v>106</v>
      </c>
      <c r="B111" s="24">
        <v>157</v>
      </c>
      <c r="C111" s="20" t="s">
        <v>43</v>
      </c>
      <c r="D111" s="8" t="s">
        <v>6</v>
      </c>
      <c r="E111" s="8" t="s">
        <v>106</v>
      </c>
      <c r="F111" s="8">
        <v>1968</v>
      </c>
      <c r="G111" s="7" t="s">
        <v>119</v>
      </c>
      <c r="H111" s="5" t="str">
        <f>IF($D111="m",IF($F$1-$F111&gt;19,IF($F$1-$F111&lt;40,"A",IF($F$1-$F111&gt;49,IF($F$1-$F111&gt;59,IF($F$1-$F111&gt;69,"E","D"),"C"),"B")),"JM"),IF($F$1-$F111&gt;19,IF($F$1-$F111&lt;35,"F",IF($F$1-$F111&lt;50,"G","H")),"JŽ"))</f>
        <v>G</v>
      </c>
      <c r="I111" s="8">
        <f>COUNTIF(H$6:H111,H111)</f>
        <v>5</v>
      </c>
      <c r="J111" s="29">
        <v>0.027928240740740743</v>
      </c>
      <c r="K111" s="6"/>
      <c r="L111" s="6"/>
    </row>
    <row r="112" spans="1:12" ht="12.75">
      <c r="A112" s="24">
        <v>107</v>
      </c>
      <c r="B112" s="24">
        <v>28</v>
      </c>
      <c r="C112" s="20" t="s">
        <v>84</v>
      </c>
      <c r="D112" s="8" t="s">
        <v>5</v>
      </c>
      <c r="E112" s="8" t="s">
        <v>106</v>
      </c>
      <c r="F112" s="8">
        <v>2001</v>
      </c>
      <c r="G112" s="7" t="s">
        <v>147</v>
      </c>
      <c r="H112" s="5" t="s">
        <v>163</v>
      </c>
      <c r="I112" s="8">
        <f>COUNTIF(H$6:H112,H112)</f>
        <v>9</v>
      </c>
      <c r="J112" s="29">
        <v>0.02820601851851852</v>
      </c>
      <c r="K112" s="6"/>
      <c r="L112" s="6"/>
    </row>
    <row r="113" spans="1:12" ht="12.75">
      <c r="A113" s="24">
        <v>108</v>
      </c>
      <c r="B113" s="24">
        <v>54</v>
      </c>
      <c r="C113" s="20" t="s">
        <v>79</v>
      </c>
      <c r="D113" s="8" t="s">
        <v>5</v>
      </c>
      <c r="E113" s="8" t="s">
        <v>106</v>
      </c>
      <c r="F113" s="8">
        <v>1965</v>
      </c>
      <c r="G113" s="7" t="s">
        <v>123</v>
      </c>
      <c r="H113" s="5" t="str">
        <f>IF($D113="m",IF($F$1-$F113&gt;19,IF($F$1-$F113&lt;40,"A",IF($F$1-$F113&gt;49,IF($F$1-$F113&gt;59,IF($F$1-$F113&gt;69,"E","D"),"C"),"B")),"JM"),IF($F$1-$F113&gt;19,IF($F$1-$F113&lt;35,"F",IF($F$1-$F113&lt;50,"G","H")),"JŽ"))</f>
        <v>C</v>
      </c>
      <c r="I113" s="8">
        <f>COUNTIF(H$6:H113,H113)</f>
        <v>16</v>
      </c>
      <c r="J113" s="29">
        <v>0.028333333333333332</v>
      </c>
      <c r="K113" s="6"/>
      <c r="L113" s="6"/>
    </row>
    <row r="114" spans="1:12" ht="12.75">
      <c r="A114" s="24">
        <v>109</v>
      </c>
      <c r="B114" s="24">
        <v>95</v>
      </c>
      <c r="C114" s="20" t="s">
        <v>26</v>
      </c>
      <c r="D114" s="8" t="s">
        <v>5</v>
      </c>
      <c r="E114" s="8" t="s">
        <v>106</v>
      </c>
      <c r="F114" s="8">
        <v>1965</v>
      </c>
      <c r="G114" s="7" t="s">
        <v>114</v>
      </c>
      <c r="H114" s="5" t="str">
        <f>IF($D114="m",IF($F$1-$F114&gt;19,IF($F$1-$F114&lt;40,"A",IF($F$1-$F114&gt;49,IF($F$1-$F114&gt;59,IF($F$1-$F114&gt;69,"E","D"),"C"),"B")),"JM"),IF($F$1-$F114&gt;19,IF($F$1-$F114&lt;35,"F",IF($F$1-$F114&lt;50,"G","H")),"JŽ"))</f>
        <v>C</v>
      </c>
      <c r="I114" s="8">
        <f>COUNTIF(H$6:H114,H114)</f>
        <v>17</v>
      </c>
      <c r="J114" s="29">
        <v>0.02837962962962963</v>
      </c>
      <c r="K114" s="6"/>
      <c r="L114" s="6" t="s">
        <v>158</v>
      </c>
    </row>
    <row r="115" spans="1:13" ht="12.75">
      <c r="A115" s="24">
        <v>110</v>
      </c>
      <c r="B115" s="24">
        <v>181</v>
      </c>
      <c r="C115" s="19" t="s">
        <v>217</v>
      </c>
      <c r="D115" s="8" t="s">
        <v>5</v>
      </c>
      <c r="E115" s="8" t="s">
        <v>106</v>
      </c>
      <c r="F115" s="28">
        <v>1989</v>
      </c>
      <c r="G115" s="26" t="s">
        <v>121</v>
      </c>
      <c r="H115" s="5" t="str">
        <f>IF($D115="m",IF($F$1-$F115&gt;19,IF($F$1-$F115&lt;40,"A",IF($F$1-$F115&gt;49,IF($F$1-$F115&gt;59,IF($F$1-$F115&gt;69,"E","D"),"C"),"B")),"JM"),IF($F$1-$F115&gt;19,IF($F$1-$F115&lt;35,"F",IF($F$1-$F115&lt;50,"G","H")),"JŽ"))</f>
        <v>A</v>
      </c>
      <c r="I115" s="8">
        <f>COUNTIF(H$6:H115,H115)</f>
        <v>37</v>
      </c>
      <c r="J115" s="29">
        <v>0.028564814814814817</v>
      </c>
      <c r="K115" s="15"/>
      <c r="L115" s="15"/>
      <c r="M115" s="17"/>
    </row>
    <row r="116" spans="1:12" ht="12.75">
      <c r="A116" s="24">
        <v>111</v>
      </c>
      <c r="B116" s="24">
        <v>33</v>
      </c>
      <c r="C116" s="20" t="s">
        <v>64</v>
      </c>
      <c r="D116" s="8" t="s">
        <v>5</v>
      </c>
      <c r="E116" s="8" t="s">
        <v>106</v>
      </c>
      <c r="F116" s="8">
        <v>1999</v>
      </c>
      <c r="G116" s="7" t="s">
        <v>128</v>
      </c>
      <c r="H116" s="5" t="s">
        <v>163</v>
      </c>
      <c r="I116" s="8">
        <f>COUNTIF(H$6:H116,H116)</f>
        <v>10</v>
      </c>
      <c r="J116" s="29">
        <v>0.028854166666666667</v>
      </c>
      <c r="K116" s="6" t="s">
        <v>159</v>
      </c>
      <c r="L116" s="6" t="s">
        <v>158</v>
      </c>
    </row>
    <row r="117" spans="1:12" ht="12.75">
      <c r="A117" s="24">
        <v>112</v>
      </c>
      <c r="B117" s="24">
        <v>147</v>
      </c>
      <c r="C117" s="19" t="s">
        <v>213</v>
      </c>
      <c r="D117" s="8" t="s">
        <v>6</v>
      </c>
      <c r="E117" s="8" t="s">
        <v>106</v>
      </c>
      <c r="F117" s="28">
        <v>1971</v>
      </c>
      <c r="G117" s="26" t="s">
        <v>214</v>
      </c>
      <c r="H117" s="5" t="str">
        <f aca="true" t="shared" si="4" ref="H117:H129">IF($D117="m",IF($F$1-$F117&gt;19,IF($F$1-$F117&lt;40,"A",IF($F$1-$F117&gt;49,IF($F$1-$F117&gt;59,IF($F$1-$F117&gt;69,"E","D"),"C"),"B")),"JM"),IF($F$1-$F117&gt;19,IF($F$1-$F117&lt;35,"F",IF($F$1-$F117&lt;50,"G","H")),"JŽ"))</f>
        <v>G</v>
      </c>
      <c r="I117" s="8">
        <f>COUNTIF(H$6:H117,H117)</f>
        <v>6</v>
      </c>
      <c r="J117" s="29">
        <v>0.029155092592592594</v>
      </c>
      <c r="K117" s="15"/>
      <c r="L117" s="15"/>
    </row>
    <row r="118" spans="1:12" ht="12.75">
      <c r="A118" s="24">
        <v>113</v>
      </c>
      <c r="B118" s="24">
        <v>22</v>
      </c>
      <c r="C118" s="20" t="s">
        <v>60</v>
      </c>
      <c r="D118" s="8" t="s">
        <v>5</v>
      </c>
      <c r="E118" s="8" t="s">
        <v>106</v>
      </c>
      <c r="F118" s="8">
        <v>1978</v>
      </c>
      <c r="G118" s="7" t="s">
        <v>119</v>
      </c>
      <c r="H118" s="5" t="str">
        <f t="shared" si="4"/>
        <v>A</v>
      </c>
      <c r="I118" s="8">
        <f>COUNTIF(H$6:H118,H118)</f>
        <v>38</v>
      </c>
      <c r="J118" s="29">
        <v>0.029328703703703704</v>
      </c>
      <c r="K118" s="6"/>
      <c r="L118" s="6"/>
    </row>
    <row r="119" spans="1:12" ht="12.75">
      <c r="A119" s="24">
        <v>114</v>
      </c>
      <c r="B119" s="24">
        <v>143</v>
      </c>
      <c r="C119" s="20" t="s">
        <v>30</v>
      </c>
      <c r="D119" s="8" t="s">
        <v>5</v>
      </c>
      <c r="E119" s="8" t="s">
        <v>106</v>
      </c>
      <c r="F119" s="8">
        <v>1988</v>
      </c>
      <c r="G119" s="7" t="s">
        <v>124</v>
      </c>
      <c r="H119" s="5" t="str">
        <f t="shared" si="4"/>
        <v>A</v>
      </c>
      <c r="I119" s="8">
        <f>COUNTIF(H$6:H119,H119)</f>
        <v>39</v>
      </c>
      <c r="J119" s="29">
        <v>0.029699074074074072</v>
      </c>
      <c r="K119" s="6"/>
      <c r="L119" s="6"/>
    </row>
    <row r="120" spans="1:12" ht="12.75">
      <c r="A120" s="24">
        <v>115</v>
      </c>
      <c r="B120" s="24">
        <v>16</v>
      </c>
      <c r="C120" s="19" t="s">
        <v>175</v>
      </c>
      <c r="D120" s="8" t="s">
        <v>5</v>
      </c>
      <c r="E120" s="8" t="s">
        <v>106</v>
      </c>
      <c r="F120" s="8">
        <v>1952</v>
      </c>
      <c r="G120" s="7" t="s">
        <v>176</v>
      </c>
      <c r="H120" s="5" t="str">
        <f t="shared" si="4"/>
        <v>D</v>
      </c>
      <c r="I120" s="8">
        <f>COUNTIF(H$6:H120,H120)</f>
        <v>11</v>
      </c>
      <c r="J120" s="29">
        <v>0.029942129629629628</v>
      </c>
      <c r="K120" s="6"/>
      <c r="L120" s="6"/>
    </row>
    <row r="121" spans="1:12" ht="12.75">
      <c r="A121" s="24">
        <v>116</v>
      </c>
      <c r="B121" s="24">
        <v>140</v>
      </c>
      <c r="C121" s="20" t="s">
        <v>67</v>
      </c>
      <c r="D121" s="8" t="s">
        <v>6</v>
      </c>
      <c r="E121" s="8" t="s">
        <v>106</v>
      </c>
      <c r="F121" s="8">
        <v>1970</v>
      </c>
      <c r="G121" s="7" t="s">
        <v>128</v>
      </c>
      <c r="H121" s="5" t="str">
        <f t="shared" si="4"/>
        <v>G</v>
      </c>
      <c r="I121" s="8">
        <f>COUNTIF(H$6:H121,H121)</f>
        <v>7</v>
      </c>
      <c r="J121" s="29">
        <v>0.030000000000000002</v>
      </c>
      <c r="K121" s="6" t="s">
        <v>159</v>
      </c>
      <c r="L121" s="6" t="s">
        <v>158</v>
      </c>
    </row>
    <row r="122" spans="1:12" ht="12.75">
      <c r="A122" s="24">
        <v>117</v>
      </c>
      <c r="B122" s="24">
        <v>4</v>
      </c>
      <c r="C122" s="19" t="s">
        <v>167</v>
      </c>
      <c r="D122" s="8" t="s">
        <v>5</v>
      </c>
      <c r="E122" s="8" t="s">
        <v>106</v>
      </c>
      <c r="F122" s="8">
        <v>1987</v>
      </c>
      <c r="G122" s="7" t="s">
        <v>126</v>
      </c>
      <c r="H122" s="5" t="str">
        <f t="shared" si="4"/>
        <v>A</v>
      </c>
      <c r="I122" s="8">
        <f>COUNTIF(H$6:H122,H122)</f>
        <v>40</v>
      </c>
      <c r="J122" s="29">
        <v>0.030347222222222223</v>
      </c>
      <c r="K122" s="6"/>
      <c r="L122" s="6"/>
    </row>
    <row r="123" spans="1:12" ht="12.75">
      <c r="A123" s="24">
        <v>118</v>
      </c>
      <c r="B123" s="24">
        <v>66</v>
      </c>
      <c r="C123" s="19" t="s">
        <v>195</v>
      </c>
      <c r="D123" s="8" t="s">
        <v>6</v>
      </c>
      <c r="E123" s="8" t="s">
        <v>106</v>
      </c>
      <c r="F123" s="28">
        <v>1995</v>
      </c>
      <c r="G123" s="26" t="s">
        <v>126</v>
      </c>
      <c r="H123" s="5" t="str">
        <f t="shared" si="4"/>
        <v>F</v>
      </c>
      <c r="I123" s="8">
        <f>COUNTIF(H$6:H123,H123)</f>
        <v>6</v>
      </c>
      <c r="J123" s="29">
        <v>0.03054398148148148</v>
      </c>
      <c r="K123" s="15"/>
      <c r="L123" s="15"/>
    </row>
    <row r="124" spans="1:12" ht="12.75">
      <c r="A124" s="24">
        <v>119</v>
      </c>
      <c r="B124" s="24">
        <v>29</v>
      </c>
      <c r="C124" s="20" t="s">
        <v>85</v>
      </c>
      <c r="D124" s="8" t="s">
        <v>5</v>
      </c>
      <c r="E124" s="8" t="s">
        <v>106</v>
      </c>
      <c r="F124" s="8">
        <v>1970</v>
      </c>
      <c r="G124" s="7" t="s">
        <v>148</v>
      </c>
      <c r="H124" s="5" t="str">
        <f t="shared" si="4"/>
        <v>B</v>
      </c>
      <c r="I124" s="8">
        <f>COUNTIF(H$6:H124,H124)</f>
        <v>23</v>
      </c>
      <c r="J124" s="29">
        <v>0.03152777777777777</v>
      </c>
      <c r="K124" s="6"/>
      <c r="L124" s="6"/>
    </row>
    <row r="125" spans="1:12" ht="12.75">
      <c r="A125" s="24">
        <v>120</v>
      </c>
      <c r="B125" s="24">
        <v>89</v>
      </c>
      <c r="C125" s="19" t="s">
        <v>206</v>
      </c>
      <c r="D125" s="8" t="s">
        <v>6</v>
      </c>
      <c r="E125" s="8" t="s">
        <v>203</v>
      </c>
      <c r="F125" s="28">
        <v>1993</v>
      </c>
      <c r="G125" s="26" t="s">
        <v>204</v>
      </c>
      <c r="H125" s="5" t="str">
        <f t="shared" si="4"/>
        <v>F</v>
      </c>
      <c r="I125" s="8">
        <f>COUNTIF(H$6:H125,H125)</f>
        <v>7</v>
      </c>
      <c r="J125" s="29">
        <v>0.03175925925925926</v>
      </c>
      <c r="K125" s="15"/>
      <c r="L125" s="15"/>
    </row>
    <row r="126" spans="1:12" ht="12.75">
      <c r="A126" s="24">
        <v>121</v>
      </c>
      <c r="B126" s="24">
        <v>145</v>
      </c>
      <c r="C126" s="20" t="s">
        <v>34</v>
      </c>
      <c r="D126" s="8" t="s">
        <v>5</v>
      </c>
      <c r="E126" s="8" t="s">
        <v>106</v>
      </c>
      <c r="F126" s="8">
        <v>1975</v>
      </c>
      <c r="G126" s="7" t="s">
        <v>124</v>
      </c>
      <c r="H126" s="5" t="str">
        <f t="shared" si="4"/>
        <v>B</v>
      </c>
      <c r="I126" s="8">
        <f>COUNTIF(H$6:H126,H126)</f>
        <v>24</v>
      </c>
      <c r="J126" s="29">
        <v>0.03184027777777778</v>
      </c>
      <c r="K126" s="6"/>
      <c r="L126" s="6"/>
    </row>
    <row r="127" spans="1:12" ht="12.75">
      <c r="A127" s="24">
        <v>122</v>
      </c>
      <c r="B127" s="24">
        <v>144</v>
      </c>
      <c r="C127" s="20" t="s">
        <v>87</v>
      </c>
      <c r="D127" s="8" t="s">
        <v>5</v>
      </c>
      <c r="E127" s="8" t="s">
        <v>106</v>
      </c>
      <c r="F127" s="8">
        <v>1977</v>
      </c>
      <c r="G127" s="7" t="s">
        <v>124</v>
      </c>
      <c r="H127" s="5" t="str">
        <f t="shared" si="4"/>
        <v>A</v>
      </c>
      <c r="I127" s="8">
        <f>COUNTIF(H$6:H127,H127)</f>
        <v>41</v>
      </c>
      <c r="J127" s="29">
        <v>0.03184027777777778</v>
      </c>
      <c r="K127" s="6"/>
      <c r="L127" s="6"/>
    </row>
    <row r="128" spans="1:12" ht="12.75">
      <c r="A128" s="24">
        <v>123</v>
      </c>
      <c r="B128" s="24">
        <v>185</v>
      </c>
      <c r="C128" s="20" t="s">
        <v>101</v>
      </c>
      <c r="D128" s="8" t="s">
        <v>5</v>
      </c>
      <c r="E128" s="8" t="s">
        <v>106</v>
      </c>
      <c r="F128" s="8">
        <v>1976</v>
      </c>
      <c r="G128" s="7" t="s">
        <v>122</v>
      </c>
      <c r="H128" s="5" t="str">
        <f t="shared" si="4"/>
        <v>B</v>
      </c>
      <c r="I128" s="8">
        <f>COUNTIF(H$6:H128,H128)</f>
        <v>25</v>
      </c>
      <c r="J128" s="29">
        <v>0.03297453703703704</v>
      </c>
      <c r="K128" s="6"/>
      <c r="L128" s="6"/>
    </row>
    <row r="129" spans="1:12" s="78" customFormat="1" ht="12.75">
      <c r="A129" s="83">
        <v>124</v>
      </c>
      <c r="B129" s="83">
        <v>180</v>
      </c>
      <c r="C129" s="79" t="s">
        <v>59</v>
      </c>
      <c r="D129" s="72" t="s">
        <v>5</v>
      </c>
      <c r="E129" s="72" t="s">
        <v>106</v>
      </c>
      <c r="F129" s="72">
        <v>1939</v>
      </c>
      <c r="G129" s="80" t="s">
        <v>119</v>
      </c>
      <c r="H129" s="75" t="str">
        <f t="shared" si="4"/>
        <v>E</v>
      </c>
      <c r="I129" s="72">
        <f>COUNTIF(H$6:H129,H129)</f>
        <v>2</v>
      </c>
      <c r="J129" s="76">
        <v>0.033402777777777774</v>
      </c>
      <c r="K129" s="81"/>
      <c r="L129" s="81"/>
    </row>
    <row r="130" spans="1:13" ht="12.75">
      <c r="A130" s="24">
        <v>125</v>
      </c>
      <c r="B130" s="24">
        <v>73</v>
      </c>
      <c r="C130" s="20" t="s">
        <v>29</v>
      </c>
      <c r="D130" s="8" t="s">
        <v>6</v>
      </c>
      <c r="E130" s="8" t="s">
        <v>106</v>
      </c>
      <c r="F130" s="8">
        <v>1998</v>
      </c>
      <c r="G130" s="7" t="s">
        <v>111</v>
      </c>
      <c r="H130" s="5" t="s">
        <v>165</v>
      </c>
      <c r="I130" s="8">
        <f>COUNTIF(H$6:H130,H130)</f>
        <v>8</v>
      </c>
      <c r="J130" s="29">
        <v>0.034131944444444444</v>
      </c>
      <c r="K130" s="6"/>
      <c r="L130" s="6"/>
      <c r="M130" s="17"/>
    </row>
    <row r="131" spans="1:12" s="93" customFormat="1" ht="12.75">
      <c r="A131" s="86">
        <v>126</v>
      </c>
      <c r="B131" s="86">
        <v>30</v>
      </c>
      <c r="C131" s="87" t="s">
        <v>53</v>
      </c>
      <c r="D131" s="88" t="s">
        <v>5</v>
      </c>
      <c r="E131" s="88" t="s">
        <v>106</v>
      </c>
      <c r="F131" s="88">
        <v>1946</v>
      </c>
      <c r="G131" s="89" t="s">
        <v>135</v>
      </c>
      <c r="H131" s="90" t="str">
        <f>IF($D131="m",IF($F$1-$F131&gt;19,IF($F$1-$F131&lt;40,"A",IF($F$1-$F131&gt;49,IF($F$1-$F131&gt;59,IF($F$1-$F131&gt;69,"E","D"),"C"),"B")),"JM"),IF($F$1-$F131&gt;19,IF($F$1-$F131&lt;35,"F",IF($F$1-$F131&lt;50,"G","H")),"JŽ"))</f>
        <v>E</v>
      </c>
      <c r="I131" s="88">
        <f>COUNTIF(H$6:H131,H131)</f>
        <v>3</v>
      </c>
      <c r="J131" s="91">
        <v>0.03443287037037037</v>
      </c>
      <c r="K131" s="92"/>
      <c r="L131" s="92"/>
    </row>
    <row r="132" spans="1:12" ht="12.75">
      <c r="A132" s="24">
        <v>127</v>
      </c>
      <c r="B132" s="24">
        <v>5</v>
      </c>
      <c r="C132" s="19" t="s">
        <v>168</v>
      </c>
      <c r="D132" s="8" t="s">
        <v>5</v>
      </c>
      <c r="E132" s="8" t="s">
        <v>106</v>
      </c>
      <c r="F132" s="8">
        <v>1988</v>
      </c>
      <c r="G132" s="7" t="s">
        <v>126</v>
      </c>
      <c r="H132" s="5" t="str">
        <f>IF($D132="m",IF($F$1-$F132&gt;19,IF($F$1-$F132&lt;40,"A",IF($F$1-$F132&gt;49,IF($F$1-$F132&gt;59,IF($F$1-$F132&gt;69,"E","D"),"C"),"B")),"JM"),IF($F$1-$F132&gt;19,IF($F$1-$F132&lt;35,"F",IF($F$1-$F132&lt;50,"G","H")),"JŽ"))</f>
        <v>A</v>
      </c>
      <c r="I132" s="8">
        <f>COUNTIF(H$6:H132,H132)</f>
        <v>42</v>
      </c>
      <c r="J132" s="29">
        <v>0.03453703703703704</v>
      </c>
      <c r="K132" s="6"/>
      <c r="L132" s="6"/>
    </row>
    <row r="133" spans="1:12" ht="12.75">
      <c r="A133" s="24">
        <v>128</v>
      </c>
      <c r="B133" s="24">
        <v>35</v>
      </c>
      <c r="C133" s="19" t="s">
        <v>180</v>
      </c>
      <c r="D133" s="8" t="s">
        <v>6</v>
      </c>
      <c r="E133" s="8" t="s">
        <v>106</v>
      </c>
      <c r="F133" s="8">
        <v>1979</v>
      </c>
      <c r="G133" s="7" t="s">
        <v>122</v>
      </c>
      <c r="H133" s="5" t="str">
        <f>IF($D133="m",IF($F$1-$F133&gt;19,IF($F$1-$F133&lt;40,"A",IF($F$1-$F133&gt;49,IF($F$1-$F133&gt;59,IF($F$1-$F133&gt;69,"E","D"),"C"),"B")),"JM"),IF($F$1-$F133&gt;19,IF($F$1-$F133&lt;35,"F",IF($F$1-$F133&lt;50,"G","H")),"JŽ"))</f>
        <v>G</v>
      </c>
      <c r="I133" s="8">
        <f>COUNTIF(H$6:H133,H133)</f>
        <v>8</v>
      </c>
      <c r="J133" s="29">
        <v>0.03561342592592592</v>
      </c>
      <c r="K133" s="6"/>
      <c r="L133" s="6"/>
    </row>
    <row r="134" spans="1:12" ht="13.5" customHeight="1">
      <c r="A134" s="24">
        <v>129</v>
      </c>
      <c r="B134" s="24">
        <v>159</v>
      </c>
      <c r="C134" s="20" t="s">
        <v>19</v>
      </c>
      <c r="D134" s="8" t="s">
        <v>5</v>
      </c>
      <c r="E134" s="8" t="s">
        <v>106</v>
      </c>
      <c r="F134" s="8">
        <v>1990</v>
      </c>
      <c r="G134" s="7" t="s">
        <v>117</v>
      </c>
      <c r="H134" s="5" t="str">
        <f>IF($D134="m",IF($F$1-$F134&gt;19,IF($F$1-$F134&lt;40,"A",IF($F$1-$F134&gt;49,IF($F$1-$F134&gt;59,IF($F$1-$F134&gt;69,"E","D"),"C"),"B")),"JM"),IF($F$1-$F134&gt;19,IF($F$1-$F134&lt;35,"F",IF($F$1-$F134&lt;50,"G","H")),"JŽ"))</f>
        <v>A</v>
      </c>
      <c r="I134" s="8">
        <f>COUNTIF(H$6:H134,H134)</f>
        <v>43</v>
      </c>
      <c r="J134" s="24" t="s">
        <v>252</v>
      </c>
      <c r="K134" s="6"/>
      <c r="L134" s="6"/>
    </row>
    <row r="135" spans="1:12" ht="12.75">
      <c r="A135" s="24">
        <v>130</v>
      </c>
      <c r="B135" s="24">
        <v>176</v>
      </c>
      <c r="C135" s="20" t="s">
        <v>37</v>
      </c>
      <c r="D135" s="8" t="s">
        <v>6</v>
      </c>
      <c r="E135" s="8" t="s">
        <v>106</v>
      </c>
      <c r="F135" s="8">
        <v>1995</v>
      </c>
      <c r="G135" s="7" t="s">
        <v>127</v>
      </c>
      <c r="H135" s="5" t="str">
        <f>IF($D135="m",IF($F$1-$F135&gt;19,IF($F$1-$F135&lt;40,"A",IF($F$1-$F135&gt;49,IF($F$1-$F135&gt;59,IF($F$1-$F135&gt;69,"E","D"),"C"),"B")),"JM"),IF($F$1-$F135&gt;19,IF($F$1-$F135&lt;35,"F",IF($F$1-$F135&lt;50,"G","H")),"JŽ"))</f>
        <v>F</v>
      </c>
      <c r="I135" s="8">
        <f>COUNTIF(H$6:H135,H135)</f>
        <v>9</v>
      </c>
      <c r="J135" s="24" t="s">
        <v>252</v>
      </c>
      <c r="K135" s="6"/>
      <c r="L135" s="6"/>
    </row>
    <row r="137" spans="1:15" s="33" customFormat="1" ht="18" customHeight="1">
      <c r="A137" s="112" t="s">
        <v>221</v>
      </c>
      <c r="B137" s="112"/>
      <c r="C137" s="112"/>
      <c r="D137" s="112"/>
      <c r="E137" s="112"/>
      <c r="F137" s="112"/>
      <c r="G137" s="112"/>
      <c r="H137" s="30"/>
      <c r="I137" s="30"/>
      <c r="J137" s="31"/>
      <c r="K137" s="31"/>
      <c r="L137" s="31"/>
      <c r="M137" s="31"/>
      <c r="N137" s="32"/>
      <c r="O137" s="32"/>
    </row>
    <row r="138" spans="1:15" s="33" customFormat="1" ht="12" customHeight="1">
      <c r="A138" s="112" t="s">
        <v>222</v>
      </c>
      <c r="B138" s="112"/>
      <c r="C138" s="112"/>
      <c r="D138" s="112"/>
      <c r="E138" s="112"/>
      <c r="F138" s="112"/>
      <c r="G138" s="112"/>
      <c r="H138" s="30"/>
      <c r="I138" s="30"/>
      <c r="J138" s="31"/>
      <c r="K138" s="31"/>
      <c r="L138" s="31"/>
      <c r="M138" s="31"/>
      <c r="N138" s="32"/>
      <c r="O138" s="32"/>
    </row>
    <row r="139" spans="1:15" s="33" customFormat="1" ht="8.25" customHeight="1">
      <c r="A139" s="84"/>
      <c r="B139" s="84"/>
      <c r="C139" s="35"/>
      <c r="D139" s="34"/>
      <c r="E139" s="34"/>
      <c r="F139" s="34"/>
      <c r="G139" s="34"/>
      <c r="H139" s="30"/>
      <c r="I139" s="30"/>
      <c r="J139" s="31"/>
      <c r="K139" s="31"/>
      <c r="L139" s="31"/>
      <c r="M139" s="31"/>
      <c r="N139" s="32"/>
      <c r="O139" s="32"/>
    </row>
    <row r="140" spans="1:15" s="33" customFormat="1" ht="16.5" customHeight="1">
      <c r="A140" s="112" t="s">
        <v>223</v>
      </c>
      <c r="B140" s="112"/>
      <c r="C140" s="37" t="s">
        <v>224</v>
      </c>
      <c r="D140" s="36"/>
      <c r="E140" s="36"/>
      <c r="F140" s="36"/>
      <c r="G140" s="37"/>
      <c r="H140" s="30"/>
      <c r="I140" s="30"/>
      <c r="J140" s="31"/>
      <c r="K140" s="31"/>
      <c r="L140" s="31"/>
      <c r="M140" s="31"/>
      <c r="N140" s="32"/>
      <c r="O140" s="32"/>
    </row>
    <row r="141" spans="1:15" s="33" customFormat="1" ht="12.75">
      <c r="A141" s="84"/>
      <c r="B141" s="84"/>
      <c r="C141" s="37" t="s">
        <v>225</v>
      </c>
      <c r="D141" s="36"/>
      <c r="E141" s="36"/>
      <c r="F141" s="36"/>
      <c r="G141" s="37"/>
      <c r="H141" s="30"/>
      <c r="I141" s="30"/>
      <c r="J141" s="31"/>
      <c r="K141" s="31"/>
      <c r="L141" s="31"/>
      <c r="M141" s="31"/>
      <c r="N141" s="32"/>
      <c r="O141" s="32"/>
    </row>
    <row r="142" spans="1:15" s="33" customFormat="1" ht="12.75">
      <c r="A142" s="42"/>
      <c r="B142" s="42"/>
      <c r="C142" s="37" t="s">
        <v>226</v>
      </c>
      <c r="D142" s="30"/>
      <c r="E142" s="30"/>
      <c r="F142" s="30"/>
      <c r="G142" s="37"/>
      <c r="H142" s="30"/>
      <c r="I142" s="30"/>
      <c r="J142" s="31"/>
      <c r="K142" s="31"/>
      <c r="L142" s="31"/>
      <c r="M142" s="31"/>
      <c r="N142" s="32"/>
      <c r="O142" s="32"/>
    </row>
    <row r="143" spans="1:15" s="33" customFormat="1" ht="12.75">
      <c r="A143" s="42"/>
      <c r="B143" s="42"/>
      <c r="C143" s="37" t="s">
        <v>227</v>
      </c>
      <c r="D143" s="30"/>
      <c r="E143" s="30"/>
      <c r="F143" s="30"/>
      <c r="G143" s="37"/>
      <c r="H143" s="30"/>
      <c r="I143" s="30"/>
      <c r="J143" s="31"/>
      <c r="K143" s="31"/>
      <c r="L143" s="31"/>
      <c r="M143" s="31"/>
      <c r="N143" s="32"/>
      <c r="O143" s="32"/>
    </row>
    <row r="144" spans="1:15" s="33" customFormat="1" ht="12.75">
      <c r="A144" s="42"/>
      <c r="B144" s="42"/>
      <c r="C144" s="37" t="s">
        <v>228</v>
      </c>
      <c r="D144" s="30"/>
      <c r="E144" s="30"/>
      <c r="F144" s="30"/>
      <c r="G144" s="37"/>
      <c r="H144" s="30"/>
      <c r="I144" s="30"/>
      <c r="J144" s="31"/>
      <c r="K144" s="31"/>
      <c r="L144" s="31"/>
      <c r="M144" s="31"/>
      <c r="N144" s="32"/>
      <c r="O144" s="32"/>
    </row>
    <row r="145" spans="1:15" s="33" customFormat="1" ht="12.75">
      <c r="A145" s="42"/>
      <c r="B145" s="42"/>
      <c r="C145" s="37" t="s">
        <v>229</v>
      </c>
      <c r="D145" s="30"/>
      <c r="E145" s="30"/>
      <c r="F145" s="30"/>
      <c r="G145" s="37"/>
      <c r="H145" s="30"/>
      <c r="I145" s="30"/>
      <c r="J145" s="31"/>
      <c r="K145" s="31"/>
      <c r="L145" s="31"/>
      <c r="M145" s="31"/>
      <c r="N145" s="32"/>
      <c r="O145" s="32"/>
    </row>
    <row r="146" spans="1:15" s="33" customFormat="1" ht="12.75">
      <c r="A146" s="42"/>
      <c r="B146" s="42"/>
      <c r="C146" s="37" t="s">
        <v>249</v>
      </c>
      <c r="D146" s="30"/>
      <c r="E146" s="30"/>
      <c r="F146" s="30"/>
      <c r="G146" s="37"/>
      <c r="H146" s="30"/>
      <c r="I146" s="30"/>
      <c r="J146" s="31"/>
      <c r="K146" s="31"/>
      <c r="L146" s="31"/>
      <c r="M146" s="31"/>
      <c r="N146" s="32"/>
      <c r="O146" s="32"/>
    </row>
    <row r="147" spans="1:15" s="33" customFormat="1" ht="12.75">
      <c r="A147" s="42"/>
      <c r="B147" s="42"/>
      <c r="C147" s="107" t="s">
        <v>230</v>
      </c>
      <c r="D147" s="30"/>
      <c r="E147" s="30"/>
      <c r="F147" s="30"/>
      <c r="G147" s="37"/>
      <c r="H147" s="30"/>
      <c r="I147" s="30"/>
      <c r="J147" s="31"/>
      <c r="K147" s="31"/>
      <c r="L147" s="31"/>
      <c r="M147" s="31"/>
      <c r="N147" s="32"/>
      <c r="O147" s="32"/>
    </row>
    <row r="148" spans="1:15" s="33" customFormat="1" ht="12.75">
      <c r="A148" s="42"/>
      <c r="B148" s="42"/>
      <c r="C148" s="37" t="s">
        <v>231</v>
      </c>
      <c r="D148" s="30"/>
      <c r="E148" s="30"/>
      <c r="F148" s="30"/>
      <c r="G148" s="37"/>
      <c r="H148" s="30"/>
      <c r="I148" s="30"/>
      <c r="J148" s="31"/>
      <c r="K148" s="31"/>
      <c r="L148" s="31"/>
      <c r="M148" s="31"/>
      <c r="N148" s="32"/>
      <c r="O148" s="32"/>
    </row>
    <row r="149" spans="1:15" s="33" customFormat="1" ht="12.75">
      <c r="A149" s="42"/>
      <c r="B149" s="42"/>
      <c r="C149" s="37" t="s">
        <v>248</v>
      </c>
      <c r="D149" s="30"/>
      <c r="E149" s="30"/>
      <c r="F149" s="30"/>
      <c r="G149" s="37"/>
      <c r="H149" s="30"/>
      <c r="I149" s="30"/>
      <c r="J149" s="31"/>
      <c r="K149" s="31"/>
      <c r="L149" s="31"/>
      <c r="M149" s="31"/>
      <c r="N149" s="32"/>
      <c r="O149" s="32"/>
    </row>
    <row r="150" spans="1:15" s="33" customFormat="1" ht="12.75">
      <c r="A150" s="42"/>
      <c r="B150" s="42"/>
      <c r="C150" s="37" t="s">
        <v>232</v>
      </c>
      <c r="D150" s="30"/>
      <c r="E150" s="30"/>
      <c r="F150" s="30"/>
      <c r="G150" s="37"/>
      <c r="H150" s="30"/>
      <c r="I150" s="30"/>
      <c r="J150" s="31"/>
      <c r="K150" s="31"/>
      <c r="L150" s="31"/>
      <c r="M150" s="31"/>
      <c r="N150" s="32"/>
      <c r="O150" s="32"/>
    </row>
    <row r="151" spans="1:15" s="33" customFormat="1" ht="12.75">
      <c r="A151" s="42"/>
      <c r="B151" s="42"/>
      <c r="C151" s="37" t="s">
        <v>233</v>
      </c>
      <c r="D151" s="30"/>
      <c r="E151" s="30"/>
      <c r="F151" s="30"/>
      <c r="G151" s="37"/>
      <c r="H151" s="30"/>
      <c r="I151" s="30"/>
      <c r="J151" s="31"/>
      <c r="K151" s="31"/>
      <c r="L151" s="31"/>
      <c r="M151" s="31"/>
      <c r="N151" s="32"/>
      <c r="O151" s="32"/>
    </row>
    <row r="152" spans="1:15" s="33" customFormat="1" ht="12.75">
      <c r="A152" s="42"/>
      <c r="B152" s="42"/>
      <c r="C152" s="37" t="s">
        <v>234</v>
      </c>
      <c r="D152" s="30"/>
      <c r="E152" s="30"/>
      <c r="F152" s="30"/>
      <c r="G152" s="37"/>
      <c r="H152" s="30"/>
      <c r="I152" s="30"/>
      <c r="J152" s="31"/>
      <c r="K152" s="31"/>
      <c r="L152" s="31"/>
      <c r="M152" s="31"/>
      <c r="N152" s="32"/>
      <c r="O152" s="32"/>
    </row>
    <row r="153" ht="12.75">
      <c r="C153" s="37" t="s">
        <v>235</v>
      </c>
    </row>
    <row r="154" ht="12.75">
      <c r="C154" s="108" t="s">
        <v>250</v>
      </c>
    </row>
    <row r="155" ht="12.75">
      <c r="C155" s="108" t="s">
        <v>251</v>
      </c>
    </row>
  </sheetData>
  <sheetProtection/>
  <mergeCells count="6">
    <mergeCell ref="A2:L2"/>
    <mergeCell ref="A3:L3"/>
    <mergeCell ref="A4:C4"/>
    <mergeCell ref="A137:G137"/>
    <mergeCell ref="A138:G138"/>
    <mergeCell ref="A140:B140"/>
  </mergeCells>
  <printOptions/>
  <pageMargins left="0.5905511811023623" right="0.1968503937007874" top="0.7874015748031497" bottom="0.5905511811023623" header="0.5118110236220472" footer="0.5118110236220472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4.8515625" style="2" customWidth="1"/>
    <col min="2" max="2" width="6.57421875" style="2" customWidth="1"/>
    <col min="3" max="3" width="19.00390625" style="51" customWidth="1"/>
    <col min="4" max="4" width="4.28125" style="22" customWidth="1"/>
    <col min="5" max="5" width="6.00390625" style="22" customWidth="1"/>
    <col min="6" max="6" width="6.57421875" style="45" customWidth="1"/>
    <col min="7" max="7" width="20.00390625" style="46" customWidth="1"/>
    <col min="8" max="8" width="4.7109375" style="10" customWidth="1"/>
    <col min="9" max="9" width="5.140625" style="22" hidden="1" customWidth="1"/>
    <col min="10" max="10" width="10.28125" style="10" customWidth="1"/>
    <col min="11" max="11" width="5.28125" style="3" hidden="1" customWidth="1"/>
    <col min="12" max="12" width="4.28125" style="3" hidden="1" customWidth="1"/>
    <col min="13" max="16384" width="9.140625" style="3" customWidth="1"/>
  </cols>
  <sheetData>
    <row r="1" spans="4:6" ht="2.25" customHeight="1">
      <c r="D1" s="22" t="s">
        <v>8</v>
      </c>
      <c r="F1" s="45">
        <v>2016</v>
      </c>
    </row>
    <row r="2" spans="1:12" s="44" customFormat="1" ht="36.75" customHeight="1">
      <c r="A2" s="117" t="s">
        <v>160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44" customFormat="1" ht="18.75" customHeight="1">
      <c r="A3" s="110" t="s">
        <v>161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3" ht="17.25" customHeight="1">
      <c r="A4" s="118" t="s">
        <v>162</v>
      </c>
      <c r="B4" s="118"/>
      <c r="C4" s="118"/>
    </row>
    <row r="5" spans="1:3" ht="18" customHeight="1">
      <c r="A5" s="38" t="s">
        <v>244</v>
      </c>
      <c r="B5" s="38"/>
      <c r="C5" s="38"/>
    </row>
    <row r="6" spans="1:12" s="51" customFormat="1" ht="33" customHeight="1">
      <c r="A6" s="14" t="s">
        <v>0</v>
      </c>
      <c r="B6" s="14" t="s">
        <v>9</v>
      </c>
      <c r="C6" s="47" t="s">
        <v>1</v>
      </c>
      <c r="D6" s="23" t="s">
        <v>7</v>
      </c>
      <c r="E6" s="23" t="s">
        <v>10</v>
      </c>
      <c r="F6" s="48" t="s">
        <v>11</v>
      </c>
      <c r="G6" s="49" t="s">
        <v>2</v>
      </c>
      <c r="H6" s="13" t="s">
        <v>12</v>
      </c>
      <c r="I6" s="50" t="s">
        <v>13</v>
      </c>
      <c r="J6" s="13" t="s">
        <v>3</v>
      </c>
      <c r="K6" s="39" t="s">
        <v>128</v>
      </c>
      <c r="L6" s="39" t="s">
        <v>157</v>
      </c>
    </row>
    <row r="7" spans="1:12" s="65" customFormat="1" ht="12.75">
      <c r="A7" s="58">
        <v>1</v>
      </c>
      <c r="B7" s="58">
        <v>83</v>
      </c>
      <c r="C7" s="59" t="s">
        <v>82</v>
      </c>
      <c r="D7" s="60" t="s">
        <v>5</v>
      </c>
      <c r="E7" s="60" t="s">
        <v>107</v>
      </c>
      <c r="F7" s="60">
        <v>1990</v>
      </c>
      <c r="G7" s="61" t="s">
        <v>200</v>
      </c>
      <c r="H7" s="62" t="str">
        <f>IF($D7="m",IF($F$1-$F7&gt;19,IF($F$1-$F7&lt;40,"A",IF($F$1-$F7&gt;49,IF($F$1-$F7&gt;59,IF($F$1-$F7&gt;69,"E","D"),"C"),"B")),"JM"),IF($F$1-$F7&gt;19,IF($F$1-$F7&lt;35,"F",IF($F$1-$F7&lt;50,"G","H")),"JŽ"))</f>
        <v>A</v>
      </c>
      <c r="I7" s="60">
        <f>COUNTIF(H$7:H7,H7)</f>
        <v>1</v>
      </c>
      <c r="J7" s="63">
        <v>0.016724537037037034</v>
      </c>
      <c r="K7" s="64"/>
      <c r="L7" s="64"/>
    </row>
    <row r="8" spans="1:12" s="78" customFormat="1" ht="12.75">
      <c r="A8" s="70">
        <v>2</v>
      </c>
      <c r="B8" s="70">
        <v>91</v>
      </c>
      <c r="C8" s="71" t="s">
        <v>208</v>
      </c>
      <c r="D8" s="72" t="s">
        <v>5</v>
      </c>
      <c r="E8" s="72" t="s">
        <v>203</v>
      </c>
      <c r="F8" s="73">
        <v>1997</v>
      </c>
      <c r="G8" s="74" t="s">
        <v>245</v>
      </c>
      <c r="H8" s="75" t="s">
        <v>164</v>
      </c>
      <c r="I8" s="72">
        <f>COUNTIF(H$7:H8,H8)</f>
        <v>2</v>
      </c>
      <c r="J8" s="76">
        <v>0.017291666666666667</v>
      </c>
      <c r="K8" s="77"/>
      <c r="L8" s="77"/>
    </row>
    <row r="9" spans="1:12" s="93" customFormat="1" ht="12.75">
      <c r="A9" s="85">
        <v>3</v>
      </c>
      <c r="B9" s="85">
        <v>82</v>
      </c>
      <c r="C9" s="87" t="s">
        <v>95</v>
      </c>
      <c r="D9" s="88" t="s">
        <v>5</v>
      </c>
      <c r="E9" s="88" t="s">
        <v>106</v>
      </c>
      <c r="F9" s="88">
        <v>1987</v>
      </c>
      <c r="G9" s="89" t="s">
        <v>111</v>
      </c>
      <c r="H9" s="90" t="str">
        <f>IF($D9="m",IF($F$1-$F9&gt;19,IF($F$1-$F9&lt;40,"A",IF($F$1-$F9&gt;49,IF($F$1-$F9&gt;59,IF($F$1-$F9&gt;69,"E","D"),"C"),"B")),"JM"),IF($F$1-$F9&gt;19,IF($F$1-$F9&lt;35,"F",IF($F$1-$F9&lt;50,"G","H")),"JŽ"))</f>
        <v>A</v>
      </c>
      <c r="I9" s="88">
        <f>COUNTIF(H$7:H9,H9)</f>
        <v>3</v>
      </c>
      <c r="J9" s="91">
        <v>0.01741898148148148</v>
      </c>
      <c r="K9" s="92"/>
      <c r="L9" s="92"/>
    </row>
    <row r="10" spans="1:12" ht="12.75">
      <c r="A10" s="98"/>
      <c r="B10" s="98"/>
      <c r="C10" s="99"/>
      <c r="D10" s="100"/>
      <c r="E10" s="100"/>
      <c r="F10" s="100"/>
      <c r="G10" s="101"/>
      <c r="H10" s="40"/>
      <c r="I10" s="100"/>
      <c r="J10" s="102"/>
      <c r="K10" s="105"/>
      <c r="L10" s="105"/>
    </row>
    <row r="11" spans="1:10" ht="12.75">
      <c r="A11" s="113" t="s">
        <v>243</v>
      </c>
      <c r="B11" s="114"/>
      <c r="C11" s="115"/>
      <c r="D11" s="23"/>
      <c r="E11" s="23"/>
      <c r="F11" s="57"/>
      <c r="G11" s="49"/>
      <c r="H11" s="13"/>
      <c r="I11" s="23"/>
      <c r="J11" s="13"/>
    </row>
    <row r="12" spans="1:12" ht="12.75" hidden="1">
      <c r="A12" s="12">
        <v>1</v>
      </c>
      <c r="B12" s="12">
        <v>83</v>
      </c>
      <c r="C12" s="52" t="s">
        <v>82</v>
      </c>
      <c r="D12" s="53" t="s">
        <v>5</v>
      </c>
      <c r="E12" s="53" t="s">
        <v>107</v>
      </c>
      <c r="F12" s="53">
        <v>1990</v>
      </c>
      <c r="G12" s="54" t="s">
        <v>200</v>
      </c>
      <c r="H12" s="39" t="str">
        <f>IF($D12="m",IF($F$1-$F12&gt;19,IF($F$1-$F12&lt;40,"A",IF($F$1-$F12&gt;49,IF($F$1-$F12&gt;59,IF($F$1-$F12&gt;69,"E","D"),"C"),"B")),"JM"),IF($F$1-$F12&gt;19,IF($F$1-$F12&lt;35,"F",IF($F$1-$F12&lt;50,"G","H")),"JŽ"))</f>
        <v>A</v>
      </c>
      <c r="I12" s="53">
        <f>COUNTIF(H$7:H12,H12)</f>
        <v>4</v>
      </c>
      <c r="J12" s="55">
        <v>0.016724537037037034</v>
      </c>
      <c r="K12" s="56"/>
      <c r="L12" s="56"/>
    </row>
    <row r="13" spans="1:12" ht="12.75" hidden="1">
      <c r="A13" s="12">
        <v>2</v>
      </c>
      <c r="B13" s="12">
        <v>91</v>
      </c>
      <c r="C13" s="47" t="s">
        <v>208</v>
      </c>
      <c r="D13" s="53" t="s">
        <v>5</v>
      </c>
      <c r="E13" s="53" t="s">
        <v>203</v>
      </c>
      <c r="F13" s="57">
        <v>1997</v>
      </c>
      <c r="G13" s="49" t="s">
        <v>204</v>
      </c>
      <c r="H13" s="39" t="s">
        <v>164</v>
      </c>
      <c r="I13" s="53">
        <f>COUNTIF(H$7:H13,H13)</f>
        <v>5</v>
      </c>
      <c r="J13" s="55">
        <v>0.017291666666666667</v>
      </c>
      <c r="K13" s="11"/>
      <c r="L13" s="11"/>
    </row>
    <row r="14" spans="1:12" ht="12.75" hidden="1">
      <c r="A14" s="12">
        <v>3</v>
      </c>
      <c r="B14" s="12">
        <v>82</v>
      </c>
      <c r="C14" s="52" t="s">
        <v>95</v>
      </c>
      <c r="D14" s="53" t="s">
        <v>5</v>
      </c>
      <c r="E14" s="53" t="s">
        <v>106</v>
      </c>
      <c r="F14" s="53">
        <v>1987</v>
      </c>
      <c r="G14" s="54" t="s">
        <v>111</v>
      </c>
      <c r="H14" s="39" t="str">
        <f aca="true" t="shared" si="0" ref="H14:H37">IF($D14="m",IF($F$1-$F14&gt;19,IF($F$1-$F14&lt;40,"A",IF($F$1-$F14&gt;49,IF($F$1-$F14&gt;59,IF($F$1-$F14&gt;69,"E","D"),"C"),"B")),"JM"),IF($F$1-$F14&gt;19,IF($F$1-$F14&lt;35,"F",IF($F$1-$F14&lt;50,"G","H")),"JŽ"))</f>
        <v>A</v>
      </c>
      <c r="I14" s="53">
        <f>COUNTIF(H$7:H14,H14)</f>
        <v>6</v>
      </c>
      <c r="J14" s="55">
        <v>0.01741898148148148</v>
      </c>
      <c r="K14" s="56"/>
      <c r="L14" s="56"/>
    </row>
    <row r="15" spans="1:12" ht="12.75" hidden="1">
      <c r="A15" s="12">
        <v>4</v>
      </c>
      <c r="B15" s="12">
        <v>98</v>
      </c>
      <c r="C15" s="52" t="s">
        <v>103</v>
      </c>
      <c r="D15" s="53" t="s">
        <v>5</v>
      </c>
      <c r="E15" s="53" t="s">
        <v>106</v>
      </c>
      <c r="F15" s="53">
        <v>1980</v>
      </c>
      <c r="G15" s="54" t="s">
        <v>156</v>
      </c>
      <c r="H15" s="39" t="str">
        <f t="shared" si="0"/>
        <v>A</v>
      </c>
      <c r="I15" s="53">
        <f>COUNTIF(H$7:H15,H15)</f>
        <v>7</v>
      </c>
      <c r="J15" s="55">
        <v>0.017627314814814814</v>
      </c>
      <c r="K15" s="56"/>
      <c r="L15" s="56"/>
    </row>
    <row r="16" spans="1:12" ht="12.75" hidden="1">
      <c r="A16" s="12">
        <v>5</v>
      </c>
      <c r="B16" s="12">
        <v>68</v>
      </c>
      <c r="C16" s="52" t="s">
        <v>69</v>
      </c>
      <c r="D16" s="53" t="s">
        <v>5</v>
      </c>
      <c r="E16" s="53" t="s">
        <v>106</v>
      </c>
      <c r="F16" s="53">
        <v>1993</v>
      </c>
      <c r="G16" s="54" t="s">
        <v>140</v>
      </c>
      <c r="H16" s="39" t="str">
        <f t="shared" si="0"/>
        <v>A</v>
      </c>
      <c r="I16" s="53">
        <f>COUNTIF(H$7:H16,H16)</f>
        <v>8</v>
      </c>
      <c r="J16" s="55">
        <v>0.01783564814814815</v>
      </c>
      <c r="K16" s="56"/>
      <c r="L16" s="56"/>
    </row>
    <row r="17" spans="1:12" ht="12.75" hidden="1">
      <c r="A17" s="12">
        <v>6</v>
      </c>
      <c r="B17" s="12">
        <v>65</v>
      </c>
      <c r="C17" s="52" t="s">
        <v>56</v>
      </c>
      <c r="D17" s="53" t="s">
        <v>5</v>
      </c>
      <c r="E17" s="53" t="s">
        <v>106</v>
      </c>
      <c r="F17" s="53">
        <v>1994</v>
      </c>
      <c r="G17" s="54" t="s">
        <v>138</v>
      </c>
      <c r="H17" s="39" t="str">
        <f t="shared" si="0"/>
        <v>A</v>
      </c>
      <c r="I17" s="53">
        <f>COUNTIF(H$7:H17,H17)</f>
        <v>9</v>
      </c>
      <c r="J17" s="55">
        <v>0.017951388888888888</v>
      </c>
      <c r="K17" s="56"/>
      <c r="L17" s="56"/>
    </row>
    <row r="18" spans="1:12" ht="12.75" hidden="1">
      <c r="A18" s="12">
        <v>7</v>
      </c>
      <c r="B18" s="12">
        <v>90</v>
      </c>
      <c r="C18" s="47" t="s">
        <v>207</v>
      </c>
      <c r="D18" s="53" t="s">
        <v>5</v>
      </c>
      <c r="E18" s="53" t="s">
        <v>203</v>
      </c>
      <c r="F18" s="57">
        <v>1991</v>
      </c>
      <c r="G18" s="49" t="s">
        <v>204</v>
      </c>
      <c r="H18" s="39" t="str">
        <f t="shared" si="0"/>
        <v>A</v>
      </c>
      <c r="I18" s="53">
        <f>COUNTIF(H$7:H18,H18)</f>
        <v>10</v>
      </c>
      <c r="J18" s="55">
        <v>0.018368055555555554</v>
      </c>
      <c r="K18" s="11"/>
      <c r="L18" s="11"/>
    </row>
    <row r="19" spans="1:12" ht="12.75" hidden="1">
      <c r="A19" s="12">
        <v>8</v>
      </c>
      <c r="B19" s="12">
        <v>23</v>
      </c>
      <c r="C19" s="47" t="s">
        <v>178</v>
      </c>
      <c r="D19" s="53" t="s">
        <v>5</v>
      </c>
      <c r="E19" s="53" t="s">
        <v>106</v>
      </c>
      <c r="F19" s="53">
        <v>1992</v>
      </c>
      <c r="G19" s="54" t="s">
        <v>179</v>
      </c>
      <c r="H19" s="39" t="str">
        <f t="shared" si="0"/>
        <v>A</v>
      </c>
      <c r="I19" s="53">
        <f>COUNTIF(H$7:H19,H19)</f>
        <v>11</v>
      </c>
      <c r="J19" s="55">
        <v>0.018483796296296297</v>
      </c>
      <c r="K19" s="56"/>
      <c r="L19" s="56"/>
    </row>
    <row r="20" spans="1:12" ht="12.75" hidden="1">
      <c r="A20" s="12">
        <v>9</v>
      </c>
      <c r="B20" s="12">
        <v>76</v>
      </c>
      <c r="C20" s="47" t="s">
        <v>199</v>
      </c>
      <c r="D20" s="53" t="s">
        <v>5</v>
      </c>
      <c r="E20" s="53" t="s">
        <v>106</v>
      </c>
      <c r="F20" s="57">
        <v>1991</v>
      </c>
      <c r="G20" s="49" t="s">
        <v>111</v>
      </c>
      <c r="H20" s="39" t="str">
        <f t="shared" si="0"/>
        <v>A</v>
      </c>
      <c r="I20" s="53">
        <f>COUNTIF(H$7:H20,H20)</f>
        <v>12</v>
      </c>
      <c r="J20" s="55">
        <v>0.01875</v>
      </c>
      <c r="K20" s="11"/>
      <c r="L20" s="11"/>
    </row>
    <row r="21" spans="1:12" ht="12.75" hidden="1">
      <c r="A21" s="12">
        <v>12</v>
      </c>
      <c r="B21" s="12">
        <v>93</v>
      </c>
      <c r="C21" s="52" t="s">
        <v>93</v>
      </c>
      <c r="D21" s="53" t="s">
        <v>5</v>
      </c>
      <c r="E21" s="53" t="s">
        <v>106</v>
      </c>
      <c r="F21" s="53">
        <v>1983</v>
      </c>
      <c r="G21" s="54" t="s">
        <v>153</v>
      </c>
      <c r="H21" s="39" t="str">
        <f t="shared" si="0"/>
        <v>A</v>
      </c>
      <c r="I21" s="53">
        <f>COUNTIF(H$7:H21,H21)</f>
        <v>13</v>
      </c>
      <c r="J21" s="55">
        <v>0.019050925925925926</v>
      </c>
      <c r="K21" s="56"/>
      <c r="L21" s="56" t="s">
        <v>158</v>
      </c>
    </row>
    <row r="22" spans="1:12" ht="12.75" hidden="1">
      <c r="A22" s="12">
        <v>13</v>
      </c>
      <c r="B22" s="12">
        <v>179</v>
      </c>
      <c r="C22" s="52" t="s">
        <v>16</v>
      </c>
      <c r="D22" s="53" t="s">
        <v>5</v>
      </c>
      <c r="E22" s="53" t="s">
        <v>106</v>
      </c>
      <c r="F22" s="53">
        <v>1986</v>
      </c>
      <c r="G22" s="54" t="s">
        <v>110</v>
      </c>
      <c r="H22" s="39" t="str">
        <f t="shared" si="0"/>
        <v>A</v>
      </c>
      <c r="I22" s="53">
        <f>COUNTIF(H$7:H22,H22)</f>
        <v>14</v>
      </c>
      <c r="J22" s="55">
        <v>0.01915509259259259</v>
      </c>
      <c r="K22" s="56"/>
      <c r="L22" s="56" t="s">
        <v>158</v>
      </c>
    </row>
    <row r="23" spans="1:12" ht="12.75" hidden="1">
      <c r="A23" s="12">
        <v>14</v>
      </c>
      <c r="B23" s="12">
        <v>148</v>
      </c>
      <c r="C23" s="47" t="s">
        <v>215</v>
      </c>
      <c r="D23" s="53" t="s">
        <v>5</v>
      </c>
      <c r="E23" s="53" t="s">
        <v>106</v>
      </c>
      <c r="F23" s="57">
        <v>1987</v>
      </c>
      <c r="G23" s="49" t="s">
        <v>216</v>
      </c>
      <c r="H23" s="39" t="str">
        <f t="shared" si="0"/>
        <v>A</v>
      </c>
      <c r="I23" s="53">
        <f>COUNTIF(H$7:H23,H23)</f>
        <v>15</v>
      </c>
      <c r="J23" s="55">
        <v>0.01931712962962963</v>
      </c>
      <c r="K23" s="11"/>
      <c r="L23" s="11"/>
    </row>
    <row r="24" spans="1:12" ht="12.75" hidden="1">
      <c r="A24" s="12">
        <v>16</v>
      </c>
      <c r="B24" s="12">
        <v>14</v>
      </c>
      <c r="C24" s="52" t="s">
        <v>41</v>
      </c>
      <c r="D24" s="53" t="s">
        <v>5</v>
      </c>
      <c r="E24" s="53" t="s">
        <v>106</v>
      </c>
      <c r="F24" s="53">
        <v>1989</v>
      </c>
      <c r="G24" s="54" t="s">
        <v>130</v>
      </c>
      <c r="H24" s="39" t="str">
        <f t="shared" si="0"/>
        <v>A</v>
      </c>
      <c r="I24" s="53">
        <f>COUNTIF(H$7:H24,H24)</f>
        <v>16</v>
      </c>
      <c r="J24" s="55">
        <v>0.019560185185185184</v>
      </c>
      <c r="K24" s="56"/>
      <c r="L24" s="56"/>
    </row>
    <row r="25" spans="1:12" ht="12.75" hidden="1">
      <c r="A25" s="12">
        <v>17</v>
      </c>
      <c r="B25" s="12">
        <v>34</v>
      </c>
      <c r="C25" s="52" t="s">
        <v>24</v>
      </c>
      <c r="D25" s="53" t="s">
        <v>5</v>
      </c>
      <c r="E25" s="53" t="s">
        <v>106</v>
      </c>
      <c r="F25" s="53">
        <v>1992</v>
      </c>
      <c r="G25" s="54" t="s">
        <v>118</v>
      </c>
      <c r="H25" s="39" t="str">
        <f t="shared" si="0"/>
        <v>A</v>
      </c>
      <c r="I25" s="53">
        <f>COUNTIF(H$7:H25,H25)</f>
        <v>17</v>
      </c>
      <c r="J25" s="55">
        <v>0.01965277777777778</v>
      </c>
      <c r="K25" s="56"/>
      <c r="L25" s="56"/>
    </row>
    <row r="26" spans="1:12" ht="12.75" hidden="1">
      <c r="A26" s="12">
        <v>20</v>
      </c>
      <c r="B26" s="12">
        <v>85</v>
      </c>
      <c r="C26" s="52" t="s">
        <v>4</v>
      </c>
      <c r="D26" s="53" t="s">
        <v>5</v>
      </c>
      <c r="E26" s="53" t="s">
        <v>106</v>
      </c>
      <c r="F26" s="53">
        <v>1991</v>
      </c>
      <c r="G26" s="54" t="s">
        <v>111</v>
      </c>
      <c r="H26" s="39" t="str">
        <f t="shared" si="0"/>
        <v>A</v>
      </c>
      <c r="I26" s="53">
        <f>COUNTIF(H$7:H26,H26)</f>
        <v>18</v>
      </c>
      <c r="J26" s="55">
        <v>0.02003472222222222</v>
      </c>
      <c r="K26" s="56"/>
      <c r="L26" s="56"/>
    </row>
    <row r="27" spans="1:12" ht="12.75" hidden="1">
      <c r="A27" s="12">
        <v>23</v>
      </c>
      <c r="B27" s="12">
        <v>184</v>
      </c>
      <c r="C27" s="47" t="s">
        <v>218</v>
      </c>
      <c r="D27" s="53" t="s">
        <v>5</v>
      </c>
      <c r="E27" s="53" t="s">
        <v>106</v>
      </c>
      <c r="F27" s="57">
        <v>1981</v>
      </c>
      <c r="G27" s="49" t="s">
        <v>219</v>
      </c>
      <c r="H27" s="39" t="str">
        <f t="shared" si="0"/>
        <v>A</v>
      </c>
      <c r="I27" s="53">
        <f>COUNTIF(H$7:H27,H27)</f>
        <v>19</v>
      </c>
      <c r="J27" s="55">
        <v>0.02082175925925926</v>
      </c>
      <c r="K27" s="11"/>
      <c r="L27" s="11"/>
    </row>
    <row r="28" spans="1:12" ht="12.75" hidden="1">
      <c r="A28" s="12">
        <v>25</v>
      </c>
      <c r="B28" s="12">
        <v>189</v>
      </c>
      <c r="C28" s="52" t="s">
        <v>105</v>
      </c>
      <c r="D28" s="53" t="s">
        <v>5</v>
      </c>
      <c r="E28" s="53" t="s">
        <v>106</v>
      </c>
      <c r="F28" s="53">
        <v>1991</v>
      </c>
      <c r="G28" s="54" t="s">
        <v>118</v>
      </c>
      <c r="H28" s="39" t="str">
        <f t="shared" si="0"/>
        <v>A</v>
      </c>
      <c r="I28" s="53">
        <f>COUNTIF(H$7:H28,H28)</f>
        <v>20</v>
      </c>
      <c r="J28" s="55">
        <v>0.020925925925925928</v>
      </c>
      <c r="K28" s="11"/>
      <c r="L28" s="11"/>
    </row>
    <row r="29" spans="1:12" ht="12.75" hidden="1">
      <c r="A29" s="12">
        <v>31</v>
      </c>
      <c r="B29" s="12">
        <v>137</v>
      </c>
      <c r="C29" s="52" t="s">
        <v>36</v>
      </c>
      <c r="D29" s="53" t="s">
        <v>5</v>
      </c>
      <c r="E29" s="53" t="s">
        <v>106</v>
      </c>
      <c r="F29" s="53">
        <v>1990</v>
      </c>
      <c r="G29" s="54" t="s">
        <v>129</v>
      </c>
      <c r="H29" s="39" t="str">
        <f t="shared" si="0"/>
        <v>A</v>
      </c>
      <c r="I29" s="53">
        <f>COUNTIF(H$7:H29,H29)</f>
        <v>21</v>
      </c>
      <c r="J29" s="55">
        <v>0.0215625</v>
      </c>
      <c r="K29" s="56"/>
      <c r="L29" s="56"/>
    </row>
    <row r="30" spans="1:12" ht="12.75" hidden="1">
      <c r="A30" s="12">
        <v>32</v>
      </c>
      <c r="B30" s="12">
        <v>178</v>
      </c>
      <c r="C30" s="52" t="s">
        <v>15</v>
      </c>
      <c r="D30" s="53" t="s">
        <v>5</v>
      </c>
      <c r="E30" s="53" t="s">
        <v>106</v>
      </c>
      <c r="F30" s="53">
        <v>1988</v>
      </c>
      <c r="G30" s="54" t="s">
        <v>109</v>
      </c>
      <c r="H30" s="39" t="str">
        <f t="shared" si="0"/>
        <v>A</v>
      </c>
      <c r="I30" s="53">
        <f>COUNTIF(H$7:H30,H30)</f>
        <v>22</v>
      </c>
      <c r="J30" s="55">
        <v>0.02175925925925926</v>
      </c>
      <c r="K30" s="56"/>
      <c r="L30" s="56" t="s">
        <v>158</v>
      </c>
    </row>
    <row r="31" spans="1:12" ht="12.75" hidden="1">
      <c r="A31" s="12">
        <v>37</v>
      </c>
      <c r="B31" s="12">
        <v>18</v>
      </c>
      <c r="C31" s="52" t="s">
        <v>83</v>
      </c>
      <c r="D31" s="53" t="s">
        <v>5</v>
      </c>
      <c r="E31" s="53" t="s">
        <v>106</v>
      </c>
      <c r="F31" s="53">
        <v>1977</v>
      </c>
      <c r="G31" s="54" t="s">
        <v>146</v>
      </c>
      <c r="H31" s="39" t="str">
        <f t="shared" si="0"/>
        <v>A</v>
      </c>
      <c r="I31" s="53">
        <f>COUNTIF(H$7:H31,H31)</f>
        <v>23</v>
      </c>
      <c r="J31" s="55">
        <v>0.022152777777777775</v>
      </c>
      <c r="K31" s="56"/>
      <c r="L31" s="56" t="s">
        <v>158</v>
      </c>
    </row>
    <row r="32" spans="1:12" ht="12.75" hidden="1">
      <c r="A32" s="12">
        <v>42</v>
      </c>
      <c r="B32" s="12">
        <v>80</v>
      </c>
      <c r="C32" s="52" t="s">
        <v>77</v>
      </c>
      <c r="D32" s="53" t="s">
        <v>5</v>
      </c>
      <c r="E32" s="53" t="s">
        <v>106</v>
      </c>
      <c r="F32" s="53">
        <v>1995</v>
      </c>
      <c r="G32" s="54" t="s">
        <v>115</v>
      </c>
      <c r="H32" s="39" t="str">
        <f t="shared" si="0"/>
        <v>A</v>
      </c>
      <c r="I32" s="53">
        <f>COUNTIF(H$7:H32,H32)</f>
        <v>24</v>
      </c>
      <c r="J32" s="55">
        <v>0.022569444444444444</v>
      </c>
      <c r="K32" s="56"/>
      <c r="L32" s="56" t="s">
        <v>158</v>
      </c>
    </row>
    <row r="33" spans="1:12" ht="12.75" hidden="1">
      <c r="A33" s="12">
        <v>44</v>
      </c>
      <c r="B33" s="12">
        <v>177</v>
      </c>
      <c r="C33" s="52" t="s">
        <v>71</v>
      </c>
      <c r="D33" s="53" t="s">
        <v>5</v>
      </c>
      <c r="E33" s="53" t="s">
        <v>106</v>
      </c>
      <c r="F33" s="53">
        <v>1978</v>
      </c>
      <c r="G33" s="54" t="s">
        <v>141</v>
      </c>
      <c r="H33" s="39" t="str">
        <f t="shared" si="0"/>
        <v>A</v>
      </c>
      <c r="I33" s="53">
        <f>COUNTIF(H$7:H33,H33)</f>
        <v>25</v>
      </c>
      <c r="J33" s="55">
        <v>0.02271990740740741</v>
      </c>
      <c r="K33" s="56"/>
      <c r="L33" s="56" t="s">
        <v>158</v>
      </c>
    </row>
    <row r="34" spans="1:12" ht="12.75" hidden="1">
      <c r="A34" s="12">
        <v>48</v>
      </c>
      <c r="B34" s="12">
        <v>20</v>
      </c>
      <c r="C34" s="52" t="s">
        <v>55</v>
      </c>
      <c r="D34" s="53" t="s">
        <v>5</v>
      </c>
      <c r="E34" s="53" t="s">
        <v>106</v>
      </c>
      <c r="F34" s="53">
        <v>1977</v>
      </c>
      <c r="G34" s="54" t="s">
        <v>137</v>
      </c>
      <c r="H34" s="39" t="str">
        <f t="shared" si="0"/>
        <v>A</v>
      </c>
      <c r="I34" s="53">
        <f>COUNTIF(H$7:H34,H34)</f>
        <v>26</v>
      </c>
      <c r="J34" s="55">
        <v>0.02310185185185185</v>
      </c>
      <c r="K34" s="56"/>
      <c r="L34" s="56"/>
    </row>
    <row r="35" spans="1:12" ht="12.75" hidden="1">
      <c r="A35" s="12">
        <v>49</v>
      </c>
      <c r="B35" s="12">
        <v>158</v>
      </c>
      <c r="C35" s="52" t="s">
        <v>90</v>
      </c>
      <c r="D35" s="53" t="s">
        <v>5</v>
      </c>
      <c r="E35" s="53" t="s">
        <v>106</v>
      </c>
      <c r="F35" s="53">
        <v>1983</v>
      </c>
      <c r="G35" s="54" t="s">
        <v>150</v>
      </c>
      <c r="H35" s="39" t="str">
        <f t="shared" si="0"/>
        <v>A</v>
      </c>
      <c r="I35" s="53">
        <f>COUNTIF(H$7:H35,H35)</f>
        <v>27</v>
      </c>
      <c r="J35" s="55">
        <v>0.023113425925925926</v>
      </c>
      <c r="K35" s="56"/>
      <c r="L35" s="56"/>
    </row>
    <row r="36" spans="1:12" ht="12.75" hidden="1">
      <c r="A36" s="12">
        <v>51</v>
      </c>
      <c r="B36" s="12">
        <v>77</v>
      </c>
      <c r="C36" s="52" t="s">
        <v>63</v>
      </c>
      <c r="D36" s="53" t="s">
        <v>5</v>
      </c>
      <c r="E36" s="53" t="s">
        <v>106</v>
      </c>
      <c r="F36" s="53">
        <v>1990</v>
      </c>
      <c r="G36" s="54" t="s">
        <v>118</v>
      </c>
      <c r="H36" s="39" t="str">
        <f t="shared" si="0"/>
        <v>A</v>
      </c>
      <c r="I36" s="53">
        <f>COUNTIF(H$7:H36,H36)</f>
        <v>28</v>
      </c>
      <c r="J36" s="55">
        <v>0.023240740740740742</v>
      </c>
      <c r="K36" s="56"/>
      <c r="L36" s="56"/>
    </row>
    <row r="37" spans="1:12" ht="12.75" hidden="1">
      <c r="A37" s="12">
        <v>52</v>
      </c>
      <c r="B37" s="12">
        <v>141</v>
      </c>
      <c r="C37" s="52" t="s">
        <v>35</v>
      </c>
      <c r="D37" s="53" t="s">
        <v>5</v>
      </c>
      <c r="E37" s="53" t="s">
        <v>106</v>
      </c>
      <c r="F37" s="53">
        <v>1979</v>
      </c>
      <c r="G37" s="54" t="s">
        <v>121</v>
      </c>
      <c r="H37" s="39" t="str">
        <f t="shared" si="0"/>
        <v>A</v>
      </c>
      <c r="I37" s="53">
        <f>COUNTIF(H$7:H37,H37)</f>
        <v>29</v>
      </c>
      <c r="J37" s="55">
        <v>0.02332175925925926</v>
      </c>
      <c r="K37" s="56"/>
      <c r="L37" s="56"/>
    </row>
    <row r="38" spans="1:12" ht="12.75" hidden="1">
      <c r="A38" s="12">
        <v>57</v>
      </c>
      <c r="B38" s="12">
        <v>183</v>
      </c>
      <c r="C38" s="52" t="s">
        <v>45</v>
      </c>
      <c r="D38" s="53" t="s">
        <v>5</v>
      </c>
      <c r="E38" s="53" t="s">
        <v>106</v>
      </c>
      <c r="F38" s="53">
        <v>1998</v>
      </c>
      <c r="G38" s="54" t="s">
        <v>132</v>
      </c>
      <c r="H38" s="39" t="s">
        <v>164</v>
      </c>
      <c r="I38" s="53">
        <f>COUNTIF(H$7:H38,H38)</f>
        <v>30</v>
      </c>
      <c r="J38" s="55">
        <v>0.023564814814814813</v>
      </c>
      <c r="K38" s="56"/>
      <c r="L38" s="56" t="s">
        <v>158</v>
      </c>
    </row>
    <row r="39" spans="1:12" ht="12.75" hidden="1">
      <c r="A39" s="12">
        <v>63</v>
      </c>
      <c r="B39" s="12">
        <v>2</v>
      </c>
      <c r="C39" s="52" t="s">
        <v>48</v>
      </c>
      <c r="D39" s="53" t="s">
        <v>5</v>
      </c>
      <c r="E39" s="53" t="s">
        <v>106</v>
      </c>
      <c r="F39" s="53">
        <v>1986</v>
      </c>
      <c r="G39" s="54" t="s">
        <v>133</v>
      </c>
      <c r="H39" s="39" t="str">
        <f aca="true" t="shared" si="1" ref="H39:H79">IF($D39="m",IF($F$1-$F39&gt;19,IF($F$1-$F39&lt;40,"A",IF($F$1-$F39&gt;49,IF($F$1-$F39&gt;59,IF($F$1-$F39&gt;69,"E","D"),"C"),"B")),"JM"),IF($F$1-$F39&gt;19,IF($F$1-$F39&lt;35,"F",IF($F$1-$F39&lt;50,"G","H")),"JŽ"))</f>
        <v>A</v>
      </c>
      <c r="I39" s="53">
        <f>COUNTIF(H$7:H39,H39)</f>
        <v>31</v>
      </c>
      <c r="J39" s="55">
        <v>0.0240625</v>
      </c>
      <c r="K39" s="56"/>
      <c r="L39" s="56" t="s">
        <v>158</v>
      </c>
    </row>
    <row r="40" spans="1:12" ht="12.75" hidden="1">
      <c r="A40" s="12">
        <v>71</v>
      </c>
      <c r="B40" s="12">
        <v>36</v>
      </c>
      <c r="C40" s="47" t="s">
        <v>181</v>
      </c>
      <c r="D40" s="53" t="s">
        <v>5</v>
      </c>
      <c r="E40" s="53" t="s">
        <v>106</v>
      </c>
      <c r="F40" s="57">
        <v>1978</v>
      </c>
      <c r="G40" s="49" t="s">
        <v>122</v>
      </c>
      <c r="H40" s="39" t="str">
        <f t="shared" si="1"/>
        <v>A</v>
      </c>
      <c r="I40" s="53">
        <f>COUNTIF(H$7:H40,H40)</f>
        <v>32</v>
      </c>
      <c r="J40" s="55">
        <v>0.025023148148148145</v>
      </c>
      <c r="K40" s="11"/>
      <c r="L40" s="11"/>
    </row>
    <row r="41" spans="1:12" ht="12.75" hidden="1">
      <c r="A41" s="12">
        <v>78</v>
      </c>
      <c r="B41" s="12">
        <v>50</v>
      </c>
      <c r="C41" s="52" t="s">
        <v>62</v>
      </c>
      <c r="D41" s="53" t="s">
        <v>5</v>
      </c>
      <c r="E41" s="53" t="s">
        <v>106</v>
      </c>
      <c r="F41" s="53">
        <v>1982</v>
      </c>
      <c r="G41" s="54" t="s">
        <v>108</v>
      </c>
      <c r="H41" s="39" t="str">
        <f t="shared" si="1"/>
        <v>A</v>
      </c>
      <c r="I41" s="53">
        <f>COUNTIF(H$7:H41,H41)</f>
        <v>33</v>
      </c>
      <c r="J41" s="55">
        <v>0.02539351851851852</v>
      </c>
      <c r="K41" s="56"/>
      <c r="L41" s="56"/>
    </row>
    <row r="42" spans="1:12" ht="12.75" hidden="1">
      <c r="A42" s="12">
        <v>89</v>
      </c>
      <c r="B42" s="12">
        <v>9</v>
      </c>
      <c r="C42" s="52" t="s">
        <v>22</v>
      </c>
      <c r="D42" s="53" t="s">
        <v>5</v>
      </c>
      <c r="E42" s="53" t="s">
        <v>106</v>
      </c>
      <c r="F42" s="53">
        <v>1977</v>
      </c>
      <c r="G42" s="54" t="s">
        <v>120</v>
      </c>
      <c r="H42" s="39" t="str">
        <f t="shared" si="1"/>
        <v>A</v>
      </c>
      <c r="I42" s="53">
        <f>COUNTIF(H$7:H42,H42)</f>
        <v>34</v>
      </c>
      <c r="J42" s="55">
        <v>0.026041666666666668</v>
      </c>
      <c r="K42" s="56"/>
      <c r="L42" s="56" t="s">
        <v>158</v>
      </c>
    </row>
    <row r="43" spans="1:12" ht="12.75" hidden="1">
      <c r="A43" s="12">
        <v>91</v>
      </c>
      <c r="B43" s="12">
        <v>86</v>
      </c>
      <c r="C43" s="52" t="s">
        <v>32</v>
      </c>
      <c r="D43" s="53" t="s">
        <v>5</v>
      </c>
      <c r="E43" s="53" t="s">
        <v>106</v>
      </c>
      <c r="F43" s="53">
        <v>1982</v>
      </c>
      <c r="G43" s="54" t="s">
        <v>125</v>
      </c>
      <c r="H43" s="39" t="str">
        <f t="shared" si="1"/>
        <v>A</v>
      </c>
      <c r="I43" s="53">
        <f>COUNTIF(H$7:H43,H43)</f>
        <v>35</v>
      </c>
      <c r="J43" s="55">
        <v>0.026157407407407407</v>
      </c>
      <c r="K43" s="56"/>
      <c r="L43" s="56" t="s">
        <v>158</v>
      </c>
    </row>
    <row r="44" spans="1:12" ht="12.75" hidden="1">
      <c r="A44" s="12">
        <v>95</v>
      </c>
      <c r="B44" s="12">
        <v>79</v>
      </c>
      <c r="C44" s="52" t="s">
        <v>33</v>
      </c>
      <c r="D44" s="53" t="s">
        <v>5</v>
      </c>
      <c r="E44" s="53" t="s">
        <v>106</v>
      </c>
      <c r="F44" s="53">
        <v>1987</v>
      </c>
      <c r="G44" s="54" t="s">
        <v>118</v>
      </c>
      <c r="H44" s="39" t="str">
        <f t="shared" si="1"/>
        <v>A</v>
      </c>
      <c r="I44" s="53">
        <f>COUNTIF(H$7:H44,H44)</f>
        <v>36</v>
      </c>
      <c r="J44" s="55">
        <v>0.02646990740740741</v>
      </c>
      <c r="K44" s="56"/>
      <c r="L44" s="56"/>
    </row>
    <row r="45" spans="1:12" ht="12.75" hidden="1">
      <c r="A45" s="12">
        <v>100</v>
      </c>
      <c r="B45" s="12">
        <v>139</v>
      </c>
      <c r="C45" s="52" t="s">
        <v>96</v>
      </c>
      <c r="D45" s="53" t="s">
        <v>5</v>
      </c>
      <c r="E45" s="53" t="s">
        <v>106</v>
      </c>
      <c r="F45" s="53">
        <v>1989</v>
      </c>
      <c r="G45" s="54" t="s">
        <v>119</v>
      </c>
      <c r="H45" s="39" t="str">
        <f t="shared" si="1"/>
        <v>A</v>
      </c>
      <c r="I45" s="53">
        <f>COUNTIF(H$7:H45,H45)</f>
        <v>37</v>
      </c>
      <c r="J45" s="55">
        <v>0.027210648148148147</v>
      </c>
      <c r="K45" s="56"/>
      <c r="L45" s="56"/>
    </row>
    <row r="46" spans="1:12" ht="12.75" hidden="1">
      <c r="A46" s="12">
        <v>101</v>
      </c>
      <c r="B46" s="12">
        <v>94</v>
      </c>
      <c r="C46" s="47" t="s">
        <v>209</v>
      </c>
      <c r="D46" s="53" t="s">
        <v>5</v>
      </c>
      <c r="E46" s="53" t="s">
        <v>106</v>
      </c>
      <c r="F46" s="57">
        <v>1978</v>
      </c>
      <c r="G46" s="49" t="s">
        <v>210</v>
      </c>
      <c r="H46" s="39" t="str">
        <f t="shared" si="1"/>
        <v>A</v>
      </c>
      <c r="I46" s="53">
        <f>COUNTIF(H$7:H46,H46)</f>
        <v>38</v>
      </c>
      <c r="J46" s="55">
        <v>0.027222222222222228</v>
      </c>
      <c r="K46" s="11"/>
      <c r="L46" s="11" t="s">
        <v>158</v>
      </c>
    </row>
    <row r="47" spans="1:12" ht="12.75" hidden="1">
      <c r="A47" s="12">
        <v>103</v>
      </c>
      <c r="B47" s="12">
        <v>182</v>
      </c>
      <c r="C47" s="52" t="s">
        <v>44</v>
      </c>
      <c r="D47" s="53" t="s">
        <v>5</v>
      </c>
      <c r="E47" s="53" t="s">
        <v>106</v>
      </c>
      <c r="F47" s="53">
        <v>1983</v>
      </c>
      <c r="G47" s="54" t="s">
        <v>132</v>
      </c>
      <c r="H47" s="39" t="str">
        <f t="shared" si="1"/>
        <v>A</v>
      </c>
      <c r="I47" s="53">
        <f>COUNTIF(H$7:H47,H47)</f>
        <v>39</v>
      </c>
      <c r="J47" s="55">
        <v>0.027465277777777772</v>
      </c>
      <c r="K47" s="56"/>
      <c r="L47" s="56" t="s">
        <v>158</v>
      </c>
    </row>
    <row r="48" spans="1:12" ht="12.75" hidden="1">
      <c r="A48" s="12">
        <v>110</v>
      </c>
      <c r="B48" s="12">
        <v>181</v>
      </c>
      <c r="C48" s="47" t="s">
        <v>217</v>
      </c>
      <c r="D48" s="53" t="s">
        <v>5</v>
      </c>
      <c r="E48" s="53" t="s">
        <v>106</v>
      </c>
      <c r="F48" s="57">
        <v>1989</v>
      </c>
      <c r="G48" s="49" t="s">
        <v>121</v>
      </c>
      <c r="H48" s="39" t="str">
        <f t="shared" si="1"/>
        <v>A</v>
      </c>
      <c r="I48" s="53">
        <f>COUNTIF(H$7:H48,H48)</f>
        <v>40</v>
      </c>
      <c r="J48" s="55">
        <v>0.028564814814814817</v>
      </c>
      <c r="K48" s="11"/>
      <c r="L48" s="11"/>
    </row>
    <row r="49" spans="1:12" ht="12.75" hidden="1">
      <c r="A49" s="12">
        <v>113</v>
      </c>
      <c r="B49" s="12">
        <v>22</v>
      </c>
      <c r="C49" s="52" t="s">
        <v>60</v>
      </c>
      <c r="D49" s="53" t="s">
        <v>5</v>
      </c>
      <c r="E49" s="53" t="s">
        <v>106</v>
      </c>
      <c r="F49" s="53">
        <v>1978</v>
      </c>
      <c r="G49" s="54" t="s">
        <v>119</v>
      </c>
      <c r="H49" s="39" t="str">
        <f t="shared" si="1"/>
        <v>A</v>
      </c>
      <c r="I49" s="53">
        <f>COUNTIF(H$7:H49,H49)</f>
        <v>41</v>
      </c>
      <c r="J49" s="55">
        <v>0.029328703703703704</v>
      </c>
      <c r="K49" s="56"/>
      <c r="L49" s="56"/>
    </row>
    <row r="50" spans="1:12" ht="12.75" hidden="1">
      <c r="A50" s="12">
        <v>114</v>
      </c>
      <c r="B50" s="12">
        <v>143</v>
      </c>
      <c r="C50" s="52" t="s">
        <v>30</v>
      </c>
      <c r="D50" s="53" t="s">
        <v>5</v>
      </c>
      <c r="E50" s="53" t="s">
        <v>106</v>
      </c>
      <c r="F50" s="53">
        <v>1988</v>
      </c>
      <c r="G50" s="54" t="s">
        <v>124</v>
      </c>
      <c r="H50" s="39" t="str">
        <f t="shared" si="1"/>
        <v>A</v>
      </c>
      <c r="I50" s="53">
        <f>COUNTIF(H$7:H50,H50)</f>
        <v>42</v>
      </c>
      <c r="J50" s="55">
        <v>0.029699074074074072</v>
      </c>
      <c r="K50" s="56"/>
      <c r="L50" s="56"/>
    </row>
    <row r="51" spans="1:12" ht="12.75" hidden="1">
      <c r="A51" s="12">
        <v>117</v>
      </c>
      <c r="B51" s="12">
        <v>4</v>
      </c>
      <c r="C51" s="47" t="s">
        <v>167</v>
      </c>
      <c r="D51" s="53" t="s">
        <v>5</v>
      </c>
      <c r="E51" s="53" t="s">
        <v>106</v>
      </c>
      <c r="F51" s="53">
        <v>1987</v>
      </c>
      <c r="G51" s="54" t="s">
        <v>126</v>
      </c>
      <c r="H51" s="39" t="str">
        <f t="shared" si="1"/>
        <v>A</v>
      </c>
      <c r="I51" s="53">
        <f>COUNTIF(H$7:H51,H51)</f>
        <v>43</v>
      </c>
      <c r="J51" s="55">
        <v>0.030347222222222223</v>
      </c>
      <c r="K51" s="56"/>
      <c r="L51" s="56"/>
    </row>
    <row r="52" spans="1:12" ht="12.75" hidden="1">
      <c r="A52" s="12">
        <v>122</v>
      </c>
      <c r="B52" s="12">
        <v>144</v>
      </c>
      <c r="C52" s="52" t="s">
        <v>87</v>
      </c>
      <c r="D52" s="53" t="s">
        <v>5</v>
      </c>
      <c r="E52" s="53" t="s">
        <v>106</v>
      </c>
      <c r="F52" s="53">
        <v>1977</v>
      </c>
      <c r="G52" s="54" t="s">
        <v>124</v>
      </c>
      <c r="H52" s="39" t="str">
        <f t="shared" si="1"/>
        <v>A</v>
      </c>
      <c r="I52" s="53">
        <f>COUNTIF(H$7:H52,H52)</f>
        <v>44</v>
      </c>
      <c r="J52" s="55">
        <v>0.03184027777777778</v>
      </c>
      <c r="K52" s="56"/>
      <c r="L52" s="56"/>
    </row>
    <row r="53" spans="1:12" ht="12.75" hidden="1">
      <c r="A53" s="12">
        <v>127</v>
      </c>
      <c r="B53" s="12">
        <v>5</v>
      </c>
      <c r="C53" s="47" t="s">
        <v>168</v>
      </c>
      <c r="D53" s="53" t="s">
        <v>5</v>
      </c>
      <c r="E53" s="53" t="s">
        <v>106</v>
      </c>
      <c r="F53" s="53">
        <v>1988</v>
      </c>
      <c r="G53" s="54" t="s">
        <v>126</v>
      </c>
      <c r="H53" s="39" t="str">
        <f t="shared" si="1"/>
        <v>A</v>
      </c>
      <c r="I53" s="53">
        <f>COUNTIF(H$7:H53,H53)</f>
        <v>45</v>
      </c>
      <c r="J53" s="55">
        <v>0.03453703703703704</v>
      </c>
      <c r="K53" s="56"/>
      <c r="L53" s="56"/>
    </row>
    <row r="54" spans="1:12" ht="12.75" hidden="1">
      <c r="A54" s="12">
        <v>129</v>
      </c>
      <c r="B54" s="12">
        <v>159</v>
      </c>
      <c r="C54" s="52" t="s">
        <v>19</v>
      </c>
      <c r="D54" s="53" t="s">
        <v>5</v>
      </c>
      <c r="E54" s="53" t="s">
        <v>106</v>
      </c>
      <c r="F54" s="53">
        <v>1990</v>
      </c>
      <c r="G54" s="54" t="s">
        <v>117</v>
      </c>
      <c r="H54" s="39" t="str">
        <f t="shared" si="1"/>
        <v>A</v>
      </c>
      <c r="I54" s="53">
        <f>COUNTIF(H$7:H54,H54)</f>
        <v>46</v>
      </c>
      <c r="J54" s="13" t="s">
        <v>220</v>
      </c>
      <c r="K54" s="56"/>
      <c r="L54" s="56"/>
    </row>
    <row r="55" spans="1:12" s="65" customFormat="1" ht="12.75">
      <c r="A55" s="58">
        <v>1</v>
      </c>
      <c r="B55" s="58">
        <v>43</v>
      </c>
      <c r="C55" s="66" t="s">
        <v>185</v>
      </c>
      <c r="D55" s="60" t="s">
        <v>5</v>
      </c>
      <c r="E55" s="60" t="s">
        <v>106</v>
      </c>
      <c r="F55" s="67">
        <v>1975</v>
      </c>
      <c r="G55" s="68" t="s">
        <v>186</v>
      </c>
      <c r="H55" s="62" t="str">
        <f t="shared" si="1"/>
        <v>B</v>
      </c>
      <c r="I55" s="60">
        <f>COUNTIF(H$7:H55,H55)</f>
        <v>1</v>
      </c>
      <c r="J55" s="63">
        <v>0.018912037037037036</v>
      </c>
      <c r="K55" s="69"/>
      <c r="L55" s="69"/>
    </row>
    <row r="56" spans="1:12" s="78" customFormat="1" ht="12.75">
      <c r="A56" s="70">
        <v>2</v>
      </c>
      <c r="B56" s="70">
        <v>1</v>
      </c>
      <c r="C56" s="79" t="s">
        <v>46</v>
      </c>
      <c r="D56" s="72" t="s">
        <v>5</v>
      </c>
      <c r="E56" s="72" t="s">
        <v>106</v>
      </c>
      <c r="F56" s="72">
        <v>1970</v>
      </c>
      <c r="G56" s="80" t="s">
        <v>112</v>
      </c>
      <c r="H56" s="75" t="str">
        <f t="shared" si="1"/>
        <v>B</v>
      </c>
      <c r="I56" s="72">
        <f>COUNTIF(H$7:H56,H56)</f>
        <v>2</v>
      </c>
      <c r="J56" s="76">
        <v>0.01980324074074074</v>
      </c>
      <c r="K56" s="81" t="s">
        <v>159</v>
      </c>
      <c r="L56" s="81" t="s">
        <v>158</v>
      </c>
    </row>
    <row r="57" spans="1:12" s="93" customFormat="1" ht="12.75">
      <c r="A57" s="85">
        <v>3</v>
      </c>
      <c r="B57" s="85">
        <v>44</v>
      </c>
      <c r="C57" s="94" t="s">
        <v>187</v>
      </c>
      <c r="D57" s="88" t="s">
        <v>5</v>
      </c>
      <c r="E57" s="88" t="s">
        <v>106</v>
      </c>
      <c r="F57" s="95">
        <v>1976</v>
      </c>
      <c r="G57" s="96" t="s">
        <v>186</v>
      </c>
      <c r="H57" s="90" t="str">
        <f t="shared" si="1"/>
        <v>B</v>
      </c>
      <c r="I57" s="88">
        <f>COUNTIF(H$7:H57,H57)</f>
        <v>3</v>
      </c>
      <c r="J57" s="91">
        <v>0.019884259259259258</v>
      </c>
      <c r="K57" s="97"/>
      <c r="L57" s="97"/>
    </row>
    <row r="58" spans="1:12" ht="12.75" hidden="1">
      <c r="A58" s="12">
        <v>22</v>
      </c>
      <c r="B58" s="12">
        <v>26</v>
      </c>
      <c r="C58" s="52" t="s">
        <v>75</v>
      </c>
      <c r="D58" s="53" t="s">
        <v>5</v>
      </c>
      <c r="E58" s="53" t="s">
        <v>106</v>
      </c>
      <c r="F58" s="53">
        <v>1968</v>
      </c>
      <c r="G58" s="54" t="s">
        <v>143</v>
      </c>
      <c r="H58" s="39" t="str">
        <f t="shared" si="1"/>
        <v>B</v>
      </c>
      <c r="I58" s="53">
        <f>COUNTIF(H$7:H58,H58)</f>
        <v>4</v>
      </c>
      <c r="J58" s="55">
        <v>0.020439814814814817</v>
      </c>
      <c r="K58" s="56"/>
      <c r="L58" s="56"/>
    </row>
    <row r="59" spans="1:12" ht="12.75" hidden="1">
      <c r="A59" s="12">
        <v>24</v>
      </c>
      <c r="B59" s="12">
        <v>142</v>
      </c>
      <c r="C59" s="47" t="s">
        <v>211</v>
      </c>
      <c r="D59" s="53" t="s">
        <v>5</v>
      </c>
      <c r="E59" s="53" t="s">
        <v>106</v>
      </c>
      <c r="F59" s="57">
        <v>1972</v>
      </c>
      <c r="G59" s="49" t="s">
        <v>212</v>
      </c>
      <c r="H59" s="39" t="str">
        <f t="shared" si="1"/>
        <v>B</v>
      </c>
      <c r="I59" s="53">
        <f>COUNTIF(H$7:H59,H59)</f>
        <v>5</v>
      </c>
      <c r="J59" s="55">
        <v>0.020833333333333332</v>
      </c>
      <c r="K59" s="11"/>
      <c r="L59" s="11" t="s">
        <v>158</v>
      </c>
    </row>
    <row r="60" spans="1:12" ht="12.75" hidden="1">
      <c r="A60" s="12">
        <v>27</v>
      </c>
      <c r="B60" s="12">
        <v>40</v>
      </c>
      <c r="C60" s="52" t="s">
        <v>23</v>
      </c>
      <c r="D60" s="53" t="s">
        <v>5</v>
      </c>
      <c r="E60" s="53" t="s">
        <v>106</v>
      </c>
      <c r="F60" s="53">
        <v>1971</v>
      </c>
      <c r="G60" s="54" t="s">
        <v>113</v>
      </c>
      <c r="H60" s="39" t="str">
        <f t="shared" si="1"/>
        <v>B</v>
      </c>
      <c r="I60" s="53">
        <f>COUNTIF(H$7:H60,H60)</f>
        <v>6</v>
      </c>
      <c r="J60" s="55">
        <v>0.021180555555555553</v>
      </c>
      <c r="K60" s="56"/>
      <c r="L60" s="56"/>
    </row>
    <row r="61" spans="1:12" ht="12.75" hidden="1">
      <c r="A61" s="12">
        <v>30</v>
      </c>
      <c r="B61" s="12">
        <v>67</v>
      </c>
      <c r="C61" s="52" t="s">
        <v>70</v>
      </c>
      <c r="D61" s="53" t="s">
        <v>5</v>
      </c>
      <c r="E61" s="53" t="s">
        <v>106</v>
      </c>
      <c r="F61" s="53">
        <v>1967</v>
      </c>
      <c r="G61" s="54" t="s">
        <v>140</v>
      </c>
      <c r="H61" s="39" t="str">
        <f t="shared" si="1"/>
        <v>B</v>
      </c>
      <c r="I61" s="53">
        <f>COUNTIF(H$7:H61,H61)</f>
        <v>7</v>
      </c>
      <c r="J61" s="55">
        <v>0.021550925925925928</v>
      </c>
      <c r="K61" s="56"/>
      <c r="L61" s="56"/>
    </row>
    <row r="62" spans="1:12" ht="12.75" hidden="1">
      <c r="A62" s="12">
        <v>36</v>
      </c>
      <c r="B62" s="12">
        <v>42</v>
      </c>
      <c r="C62" s="47" t="s">
        <v>184</v>
      </c>
      <c r="D62" s="53" t="s">
        <v>5</v>
      </c>
      <c r="E62" s="53" t="s">
        <v>106</v>
      </c>
      <c r="F62" s="57">
        <v>1967</v>
      </c>
      <c r="G62" s="49" t="s">
        <v>151</v>
      </c>
      <c r="H62" s="39" t="str">
        <f t="shared" si="1"/>
        <v>B</v>
      </c>
      <c r="I62" s="53">
        <f>COUNTIF(H$7:H62,H62)</f>
        <v>8</v>
      </c>
      <c r="J62" s="55">
        <v>0.022141203703703705</v>
      </c>
      <c r="K62" s="11"/>
      <c r="L62" s="11"/>
    </row>
    <row r="63" spans="1:12" ht="12.75" hidden="1">
      <c r="A63" s="12">
        <v>43</v>
      </c>
      <c r="B63" s="12">
        <v>58</v>
      </c>
      <c r="C63" s="47" t="s">
        <v>191</v>
      </c>
      <c r="D63" s="53" t="s">
        <v>5</v>
      </c>
      <c r="E63" s="53" t="s">
        <v>106</v>
      </c>
      <c r="F63" s="57">
        <v>1968</v>
      </c>
      <c r="G63" s="49" t="s">
        <v>113</v>
      </c>
      <c r="H63" s="39" t="str">
        <f t="shared" si="1"/>
        <v>B</v>
      </c>
      <c r="I63" s="53">
        <f>COUNTIF(H$7:H63,H63)</f>
        <v>9</v>
      </c>
      <c r="J63" s="55">
        <v>0.022708333333333334</v>
      </c>
      <c r="K63" s="11"/>
      <c r="L63" s="11"/>
    </row>
    <row r="64" spans="1:12" ht="12.75" hidden="1">
      <c r="A64" s="12">
        <v>45</v>
      </c>
      <c r="B64" s="12">
        <v>100</v>
      </c>
      <c r="C64" s="52" t="s">
        <v>40</v>
      </c>
      <c r="D64" s="53" t="s">
        <v>5</v>
      </c>
      <c r="E64" s="53" t="s">
        <v>106</v>
      </c>
      <c r="F64" s="53">
        <v>1973</v>
      </c>
      <c r="G64" s="54" t="s">
        <v>129</v>
      </c>
      <c r="H64" s="39" t="str">
        <f t="shared" si="1"/>
        <v>B</v>
      </c>
      <c r="I64" s="53">
        <f>COUNTIF(H$7:H64,H64)</f>
        <v>10</v>
      </c>
      <c r="J64" s="55">
        <v>0.022847222222222224</v>
      </c>
      <c r="K64" s="56"/>
      <c r="L64" s="56"/>
    </row>
    <row r="65" spans="1:12" ht="12.75" hidden="1">
      <c r="A65" s="12">
        <v>46</v>
      </c>
      <c r="B65" s="12">
        <v>92</v>
      </c>
      <c r="C65" s="52" t="s">
        <v>78</v>
      </c>
      <c r="D65" s="53" t="s">
        <v>5</v>
      </c>
      <c r="E65" s="53" t="s">
        <v>106</v>
      </c>
      <c r="F65" s="53">
        <v>1968</v>
      </c>
      <c r="G65" s="54" t="s">
        <v>114</v>
      </c>
      <c r="H65" s="39" t="str">
        <f t="shared" si="1"/>
        <v>B</v>
      </c>
      <c r="I65" s="53">
        <f>COUNTIF(H$7:H65,H65)</f>
        <v>11</v>
      </c>
      <c r="J65" s="55">
        <v>0.022951388888888886</v>
      </c>
      <c r="K65" s="56"/>
      <c r="L65" s="56" t="s">
        <v>158</v>
      </c>
    </row>
    <row r="66" spans="1:12" ht="12.75" hidden="1">
      <c r="A66" s="12">
        <v>55</v>
      </c>
      <c r="B66" s="12">
        <v>57</v>
      </c>
      <c r="C66" s="52" t="s">
        <v>100</v>
      </c>
      <c r="D66" s="53" t="s">
        <v>5</v>
      </c>
      <c r="E66" s="53" t="s">
        <v>106</v>
      </c>
      <c r="F66" s="53">
        <v>1970</v>
      </c>
      <c r="G66" s="54" t="s">
        <v>123</v>
      </c>
      <c r="H66" s="39" t="str">
        <f t="shared" si="1"/>
        <v>B</v>
      </c>
      <c r="I66" s="53">
        <f>COUNTIF(H$7:H66,H66)</f>
        <v>12</v>
      </c>
      <c r="J66" s="55">
        <v>0.023460648148148147</v>
      </c>
      <c r="K66" s="56"/>
      <c r="L66" s="56"/>
    </row>
    <row r="67" spans="1:12" ht="12.75" hidden="1">
      <c r="A67" s="12">
        <v>60</v>
      </c>
      <c r="B67" s="12">
        <v>69</v>
      </c>
      <c r="C67" s="52" t="s">
        <v>92</v>
      </c>
      <c r="D67" s="53" t="s">
        <v>5</v>
      </c>
      <c r="E67" s="53" t="s">
        <v>106</v>
      </c>
      <c r="F67" s="53">
        <v>1973</v>
      </c>
      <c r="G67" s="54" t="s">
        <v>152</v>
      </c>
      <c r="H67" s="39" t="str">
        <f t="shared" si="1"/>
        <v>B</v>
      </c>
      <c r="I67" s="53">
        <f>COUNTIF(H$7:H67,H67)</f>
        <v>13</v>
      </c>
      <c r="J67" s="55">
        <v>0.023865740740740743</v>
      </c>
      <c r="K67" s="56"/>
      <c r="L67" s="56"/>
    </row>
    <row r="68" spans="1:12" ht="12.75" hidden="1">
      <c r="A68" s="12">
        <v>66</v>
      </c>
      <c r="B68" s="12">
        <v>48</v>
      </c>
      <c r="C68" s="47" t="s">
        <v>188</v>
      </c>
      <c r="D68" s="53" t="s">
        <v>5</v>
      </c>
      <c r="E68" s="53" t="s">
        <v>106</v>
      </c>
      <c r="F68" s="57">
        <v>1976</v>
      </c>
      <c r="G68" s="49" t="s">
        <v>157</v>
      </c>
      <c r="H68" s="39" t="str">
        <f t="shared" si="1"/>
        <v>B</v>
      </c>
      <c r="I68" s="53">
        <f>COUNTIF(H$7:H68,H68)</f>
        <v>14</v>
      </c>
      <c r="J68" s="55">
        <v>0.024652777777777777</v>
      </c>
      <c r="K68" s="11"/>
      <c r="L68" s="11" t="s">
        <v>158</v>
      </c>
    </row>
    <row r="69" spans="1:12" ht="12.75" hidden="1">
      <c r="A69" s="12">
        <v>68</v>
      </c>
      <c r="B69" s="12">
        <v>39</v>
      </c>
      <c r="C69" s="52" t="s">
        <v>18</v>
      </c>
      <c r="D69" s="53" t="s">
        <v>5</v>
      </c>
      <c r="E69" s="53" t="s">
        <v>106</v>
      </c>
      <c r="F69" s="53">
        <v>1971</v>
      </c>
      <c r="G69" s="54" t="s">
        <v>116</v>
      </c>
      <c r="H69" s="39" t="str">
        <f t="shared" si="1"/>
        <v>B</v>
      </c>
      <c r="I69" s="53">
        <f>COUNTIF(H$7:H69,H69)</f>
        <v>15</v>
      </c>
      <c r="J69" s="55">
        <v>0.024849537037037035</v>
      </c>
      <c r="K69" s="56"/>
      <c r="L69" s="56"/>
    </row>
    <row r="70" spans="1:12" ht="12.75" hidden="1">
      <c r="A70" s="12">
        <v>73</v>
      </c>
      <c r="B70" s="12">
        <v>138</v>
      </c>
      <c r="C70" s="52" t="s">
        <v>58</v>
      </c>
      <c r="D70" s="53" t="s">
        <v>5</v>
      </c>
      <c r="E70" s="53" t="s">
        <v>106</v>
      </c>
      <c r="F70" s="53">
        <v>1975</v>
      </c>
      <c r="G70" s="54" t="s">
        <v>129</v>
      </c>
      <c r="H70" s="39" t="str">
        <f t="shared" si="1"/>
        <v>B</v>
      </c>
      <c r="I70" s="53">
        <f>COUNTIF(H$7:H70,H70)</f>
        <v>16</v>
      </c>
      <c r="J70" s="55">
        <v>0.0250462962962963</v>
      </c>
      <c r="K70" s="56"/>
      <c r="L70" s="56"/>
    </row>
    <row r="71" spans="1:12" ht="12.75" hidden="1">
      <c r="A71" s="12">
        <v>74</v>
      </c>
      <c r="B71" s="12">
        <v>187</v>
      </c>
      <c r="C71" s="47" t="s">
        <v>177</v>
      </c>
      <c r="D71" s="53" t="s">
        <v>5</v>
      </c>
      <c r="E71" s="53" t="s">
        <v>106</v>
      </c>
      <c r="F71" s="53">
        <v>1975</v>
      </c>
      <c r="G71" s="54" t="s">
        <v>128</v>
      </c>
      <c r="H71" s="39" t="str">
        <f t="shared" si="1"/>
        <v>B</v>
      </c>
      <c r="I71" s="53">
        <f>COUNTIF(H$7:H71,H71)</f>
        <v>17</v>
      </c>
      <c r="J71" s="55">
        <v>0.025277777777777777</v>
      </c>
      <c r="K71" s="56"/>
      <c r="L71" s="56"/>
    </row>
    <row r="72" spans="1:12" ht="12.75" hidden="1">
      <c r="A72" s="12">
        <v>76</v>
      </c>
      <c r="B72" s="12">
        <v>15</v>
      </c>
      <c r="C72" s="47" t="s">
        <v>174</v>
      </c>
      <c r="D72" s="53" t="s">
        <v>5</v>
      </c>
      <c r="E72" s="53" t="s">
        <v>106</v>
      </c>
      <c r="F72" s="53">
        <v>1967</v>
      </c>
      <c r="G72" s="54" t="s">
        <v>118</v>
      </c>
      <c r="H72" s="39" t="str">
        <f t="shared" si="1"/>
        <v>B</v>
      </c>
      <c r="I72" s="53">
        <f>COUNTIF(H$7:H72,H72)</f>
        <v>18</v>
      </c>
      <c r="J72" s="55">
        <v>0.02534722222222222</v>
      </c>
      <c r="K72" s="56"/>
      <c r="L72" s="56"/>
    </row>
    <row r="73" spans="1:12" ht="12.75" hidden="1">
      <c r="A73" s="12">
        <v>77</v>
      </c>
      <c r="B73" s="12">
        <v>21</v>
      </c>
      <c r="C73" s="52" t="s">
        <v>94</v>
      </c>
      <c r="D73" s="53" t="s">
        <v>5</v>
      </c>
      <c r="E73" s="53" t="s">
        <v>106</v>
      </c>
      <c r="F73" s="53">
        <v>1972</v>
      </c>
      <c r="G73" s="54" t="s">
        <v>126</v>
      </c>
      <c r="H73" s="39" t="str">
        <f t="shared" si="1"/>
        <v>B</v>
      </c>
      <c r="I73" s="53">
        <f>COUNTIF(H$7:H73,H73)</f>
        <v>19</v>
      </c>
      <c r="J73" s="55">
        <v>0.025358796296296296</v>
      </c>
      <c r="K73" s="56"/>
      <c r="L73" s="56"/>
    </row>
    <row r="74" spans="1:12" ht="12.75" hidden="1">
      <c r="A74" s="12">
        <v>81</v>
      </c>
      <c r="B74" s="12">
        <v>96</v>
      </c>
      <c r="C74" s="52" t="s">
        <v>51</v>
      </c>
      <c r="D74" s="53" t="s">
        <v>5</v>
      </c>
      <c r="E74" s="53" t="s">
        <v>106</v>
      </c>
      <c r="F74" s="53">
        <v>1968</v>
      </c>
      <c r="G74" s="54" t="s">
        <v>131</v>
      </c>
      <c r="H74" s="39" t="str">
        <f t="shared" si="1"/>
        <v>B</v>
      </c>
      <c r="I74" s="53">
        <f>COUNTIF(H$7:H74,H74)</f>
        <v>20</v>
      </c>
      <c r="J74" s="55">
        <v>0.025729166666666664</v>
      </c>
      <c r="K74" s="56"/>
      <c r="L74" s="56"/>
    </row>
    <row r="75" spans="1:12" ht="12.75" hidden="1">
      <c r="A75" s="12">
        <v>85</v>
      </c>
      <c r="B75" s="12">
        <v>55</v>
      </c>
      <c r="C75" s="52" t="s">
        <v>72</v>
      </c>
      <c r="D75" s="53" t="s">
        <v>5</v>
      </c>
      <c r="E75" s="53" t="s">
        <v>106</v>
      </c>
      <c r="F75" s="53">
        <v>1976</v>
      </c>
      <c r="G75" s="54" t="s">
        <v>142</v>
      </c>
      <c r="H75" s="39" t="str">
        <f t="shared" si="1"/>
        <v>B</v>
      </c>
      <c r="I75" s="53">
        <f>COUNTIF(H$7:H75,H75)</f>
        <v>21</v>
      </c>
      <c r="J75" s="55">
        <v>0.025879629629629627</v>
      </c>
      <c r="K75" s="56"/>
      <c r="L75" s="56"/>
    </row>
    <row r="76" spans="1:12" ht="12.75" hidden="1">
      <c r="A76" s="12">
        <v>94</v>
      </c>
      <c r="B76" s="12">
        <v>12</v>
      </c>
      <c r="C76" s="47" t="s">
        <v>173</v>
      </c>
      <c r="D76" s="53" t="s">
        <v>5</v>
      </c>
      <c r="E76" s="53" t="s">
        <v>106</v>
      </c>
      <c r="F76" s="53">
        <v>1968</v>
      </c>
      <c r="G76" s="54" t="s">
        <v>170</v>
      </c>
      <c r="H76" s="39" t="str">
        <f t="shared" si="1"/>
        <v>B</v>
      </c>
      <c r="I76" s="53">
        <f>COUNTIF(H$7:H76,H76)</f>
        <v>22</v>
      </c>
      <c r="J76" s="55">
        <v>0.026377314814814815</v>
      </c>
      <c r="K76" s="56"/>
      <c r="L76" s="56"/>
    </row>
    <row r="77" spans="1:12" ht="12.75" hidden="1">
      <c r="A77" s="12">
        <v>119</v>
      </c>
      <c r="B77" s="12">
        <v>29</v>
      </c>
      <c r="C77" s="52" t="s">
        <v>85</v>
      </c>
      <c r="D77" s="53" t="s">
        <v>5</v>
      </c>
      <c r="E77" s="53" t="s">
        <v>106</v>
      </c>
      <c r="F77" s="53">
        <v>1970</v>
      </c>
      <c r="G77" s="54" t="s">
        <v>148</v>
      </c>
      <c r="H77" s="39" t="str">
        <f t="shared" si="1"/>
        <v>B</v>
      </c>
      <c r="I77" s="53">
        <f>COUNTIF(H$7:H77,H77)</f>
        <v>23</v>
      </c>
      <c r="J77" s="55">
        <v>0.03152777777777777</v>
      </c>
      <c r="K77" s="56"/>
      <c r="L77" s="56"/>
    </row>
    <row r="78" spans="1:12" ht="12.75" hidden="1">
      <c r="A78" s="12">
        <v>121</v>
      </c>
      <c r="B78" s="12">
        <v>145</v>
      </c>
      <c r="C78" s="52" t="s">
        <v>34</v>
      </c>
      <c r="D78" s="53" t="s">
        <v>5</v>
      </c>
      <c r="E78" s="53" t="s">
        <v>106</v>
      </c>
      <c r="F78" s="53">
        <v>1975</v>
      </c>
      <c r="G78" s="54" t="s">
        <v>124</v>
      </c>
      <c r="H78" s="39" t="str">
        <f t="shared" si="1"/>
        <v>B</v>
      </c>
      <c r="I78" s="53">
        <f>COUNTIF(H$7:H78,H78)</f>
        <v>24</v>
      </c>
      <c r="J78" s="55">
        <v>0.03184027777777778</v>
      </c>
      <c r="K78" s="56"/>
      <c r="L78" s="56"/>
    </row>
    <row r="79" spans="1:12" ht="12.75" hidden="1">
      <c r="A79" s="12">
        <v>123</v>
      </c>
      <c r="B79" s="12">
        <v>185</v>
      </c>
      <c r="C79" s="52" t="s">
        <v>101</v>
      </c>
      <c r="D79" s="53" t="s">
        <v>5</v>
      </c>
      <c r="E79" s="53" t="s">
        <v>106</v>
      </c>
      <c r="F79" s="53">
        <v>1976</v>
      </c>
      <c r="G79" s="54" t="s">
        <v>122</v>
      </c>
      <c r="H79" s="39" t="str">
        <f t="shared" si="1"/>
        <v>B</v>
      </c>
      <c r="I79" s="53">
        <f>COUNTIF(H$7:H79,H79)</f>
        <v>25</v>
      </c>
      <c r="J79" s="55">
        <v>0.03297453703703704</v>
      </c>
      <c r="K79" s="56"/>
      <c r="L79" s="56"/>
    </row>
    <row r="81" spans="1:12" ht="12.75">
      <c r="A81" s="113" t="s">
        <v>242</v>
      </c>
      <c r="B81" s="114"/>
      <c r="C81" s="115"/>
      <c r="D81" s="53"/>
      <c r="E81" s="53"/>
      <c r="F81" s="53"/>
      <c r="G81" s="54"/>
      <c r="H81" s="39"/>
      <c r="I81" s="53"/>
      <c r="J81" s="55"/>
      <c r="K81" s="56"/>
      <c r="L81" s="56"/>
    </row>
    <row r="82" spans="1:12" s="65" customFormat="1" ht="12.75">
      <c r="A82" s="58">
        <v>1</v>
      </c>
      <c r="B82" s="58">
        <v>27</v>
      </c>
      <c r="C82" s="59" t="s">
        <v>80</v>
      </c>
      <c r="D82" s="60" t="s">
        <v>5</v>
      </c>
      <c r="E82" s="60" t="s">
        <v>106</v>
      </c>
      <c r="F82" s="60">
        <v>1961</v>
      </c>
      <c r="G82" s="61" t="s">
        <v>145</v>
      </c>
      <c r="H82" s="62" t="str">
        <f aca="true" t="shared" si="2" ref="H82:H98">IF($D82="m",IF($F$1-$F82&gt;19,IF($F$1-$F82&lt;40,"A",IF($F$1-$F82&gt;49,IF($F$1-$F82&gt;59,IF($F$1-$F82&gt;69,"E","D"),"C"),"B")),"JM"),IF($F$1-$F82&gt;19,IF($F$1-$F82&lt;35,"F",IF($F$1-$F82&lt;50,"G","H")),"JŽ"))</f>
        <v>C</v>
      </c>
      <c r="I82" s="60">
        <f>COUNTIF(H$7:H82,H82)</f>
        <v>1</v>
      </c>
      <c r="J82" s="63">
        <v>0.018784722222222223</v>
      </c>
      <c r="K82" s="64"/>
      <c r="L82" s="64"/>
    </row>
    <row r="83" spans="1:12" s="78" customFormat="1" ht="12.75">
      <c r="A83" s="70">
        <v>2</v>
      </c>
      <c r="B83" s="70">
        <v>146</v>
      </c>
      <c r="C83" s="79" t="s">
        <v>99</v>
      </c>
      <c r="D83" s="72" t="s">
        <v>5</v>
      </c>
      <c r="E83" s="72" t="s">
        <v>106</v>
      </c>
      <c r="F83" s="72">
        <v>1965</v>
      </c>
      <c r="G83" s="80" t="s">
        <v>155</v>
      </c>
      <c r="H83" s="75" t="str">
        <f t="shared" si="2"/>
        <v>C</v>
      </c>
      <c r="I83" s="72">
        <f>COUNTIF(H$7:H83,H83)</f>
        <v>2</v>
      </c>
      <c r="J83" s="76">
        <v>0.019525462962962963</v>
      </c>
      <c r="K83" s="81"/>
      <c r="L83" s="81"/>
    </row>
    <row r="84" spans="1:12" s="93" customFormat="1" ht="12.75">
      <c r="A84" s="85">
        <v>3</v>
      </c>
      <c r="B84" s="85">
        <v>13</v>
      </c>
      <c r="C84" s="87" t="s">
        <v>65</v>
      </c>
      <c r="D84" s="88" t="s">
        <v>5</v>
      </c>
      <c r="E84" s="88" t="s">
        <v>106</v>
      </c>
      <c r="F84" s="88">
        <v>1966</v>
      </c>
      <c r="G84" s="89" t="s">
        <v>139</v>
      </c>
      <c r="H84" s="90" t="str">
        <f t="shared" si="2"/>
        <v>C</v>
      </c>
      <c r="I84" s="88">
        <f>COUNTIF(H$7:H84,H84)</f>
        <v>3</v>
      </c>
      <c r="J84" s="91">
        <v>0.020416666666666666</v>
      </c>
      <c r="K84" s="92"/>
      <c r="L84" s="92"/>
    </row>
    <row r="85" spans="1:12" ht="12.75" hidden="1">
      <c r="A85" s="12">
        <v>26</v>
      </c>
      <c r="B85" s="12">
        <v>71</v>
      </c>
      <c r="C85" s="52" t="s">
        <v>17</v>
      </c>
      <c r="D85" s="53" t="s">
        <v>5</v>
      </c>
      <c r="E85" s="53" t="s">
        <v>106</v>
      </c>
      <c r="F85" s="53">
        <v>1963</v>
      </c>
      <c r="G85" s="54" t="s">
        <v>111</v>
      </c>
      <c r="H85" s="39" t="str">
        <f t="shared" si="2"/>
        <v>C</v>
      </c>
      <c r="I85" s="53">
        <f>COUNTIF(H$7:H85,H85)</f>
        <v>4</v>
      </c>
      <c r="J85" s="55">
        <v>0.02108796296296296</v>
      </c>
      <c r="K85" s="56"/>
      <c r="L85" s="56"/>
    </row>
    <row r="86" spans="1:12" ht="12.75" hidden="1">
      <c r="A86" s="12">
        <v>28</v>
      </c>
      <c r="B86" s="12">
        <v>51</v>
      </c>
      <c r="C86" s="47" t="s">
        <v>189</v>
      </c>
      <c r="D86" s="53" t="s">
        <v>5</v>
      </c>
      <c r="E86" s="53" t="s">
        <v>106</v>
      </c>
      <c r="F86" s="57">
        <v>1965</v>
      </c>
      <c r="G86" s="49" t="s">
        <v>190</v>
      </c>
      <c r="H86" s="39" t="str">
        <f t="shared" si="2"/>
        <v>C</v>
      </c>
      <c r="I86" s="53">
        <f>COUNTIF(H$7:H86,H86)</f>
        <v>5</v>
      </c>
      <c r="J86" s="55">
        <v>0.021319444444444443</v>
      </c>
      <c r="K86" s="11"/>
      <c r="L86" s="11"/>
    </row>
    <row r="87" spans="1:12" ht="12.75" hidden="1">
      <c r="A87" s="12">
        <v>34</v>
      </c>
      <c r="B87" s="12">
        <v>31</v>
      </c>
      <c r="C87" s="52" t="s">
        <v>50</v>
      </c>
      <c r="D87" s="53" t="s">
        <v>5</v>
      </c>
      <c r="E87" s="53" t="s">
        <v>106</v>
      </c>
      <c r="F87" s="53">
        <v>1962</v>
      </c>
      <c r="G87" s="54" t="s">
        <v>134</v>
      </c>
      <c r="H87" s="39" t="str">
        <f t="shared" si="2"/>
        <v>C</v>
      </c>
      <c r="I87" s="53">
        <f>COUNTIF(H$7:H87,H87)</f>
        <v>6</v>
      </c>
      <c r="J87" s="55">
        <v>0.021863425925925925</v>
      </c>
      <c r="K87" s="56"/>
      <c r="L87" s="56"/>
    </row>
    <row r="88" spans="1:12" ht="12.75" hidden="1">
      <c r="A88" s="12">
        <v>50</v>
      </c>
      <c r="B88" s="12">
        <v>78</v>
      </c>
      <c r="C88" s="52" t="s">
        <v>86</v>
      </c>
      <c r="D88" s="53" t="s">
        <v>5</v>
      </c>
      <c r="E88" s="53" t="s">
        <v>106</v>
      </c>
      <c r="F88" s="53">
        <v>1961</v>
      </c>
      <c r="G88" s="54" t="s">
        <v>149</v>
      </c>
      <c r="H88" s="39" t="str">
        <f t="shared" si="2"/>
        <v>C</v>
      </c>
      <c r="I88" s="53">
        <f>COUNTIF(H$7:H88,H88)</f>
        <v>7</v>
      </c>
      <c r="J88" s="55">
        <v>0.023124999999999996</v>
      </c>
      <c r="K88" s="56"/>
      <c r="L88" s="56"/>
    </row>
    <row r="89" spans="1:12" ht="12.75" hidden="1">
      <c r="A89" s="12">
        <v>58</v>
      </c>
      <c r="B89" s="12">
        <v>56</v>
      </c>
      <c r="C89" s="52" t="s">
        <v>74</v>
      </c>
      <c r="D89" s="53" t="s">
        <v>5</v>
      </c>
      <c r="E89" s="53" t="s">
        <v>106</v>
      </c>
      <c r="F89" s="53">
        <v>1964</v>
      </c>
      <c r="G89" s="54" t="s">
        <v>118</v>
      </c>
      <c r="H89" s="39" t="str">
        <f t="shared" si="2"/>
        <v>C</v>
      </c>
      <c r="I89" s="53">
        <f>COUNTIF(H$7:H89,H89)</f>
        <v>8</v>
      </c>
      <c r="J89" s="55">
        <v>0.023622685185185188</v>
      </c>
      <c r="K89" s="56"/>
      <c r="L89" s="56"/>
    </row>
    <row r="90" spans="1:12" ht="12.75" hidden="1">
      <c r="A90" s="12">
        <v>72</v>
      </c>
      <c r="B90" s="12">
        <v>61</v>
      </c>
      <c r="C90" s="47" t="s">
        <v>193</v>
      </c>
      <c r="D90" s="53" t="s">
        <v>5</v>
      </c>
      <c r="E90" s="53" t="s">
        <v>106</v>
      </c>
      <c r="F90" s="57">
        <v>1959</v>
      </c>
      <c r="G90" s="49" t="s">
        <v>157</v>
      </c>
      <c r="H90" s="39" t="str">
        <f t="shared" si="2"/>
        <v>C</v>
      </c>
      <c r="I90" s="53">
        <f>COUNTIF(H$7:H90,H90)</f>
        <v>9</v>
      </c>
      <c r="J90" s="55">
        <v>0.025034722222222222</v>
      </c>
      <c r="K90" s="11"/>
      <c r="L90" s="11" t="s">
        <v>158</v>
      </c>
    </row>
    <row r="91" spans="1:12" ht="12.75" hidden="1">
      <c r="A91" s="12">
        <v>75</v>
      </c>
      <c r="B91" s="12">
        <v>149</v>
      </c>
      <c r="C91" s="52" t="s">
        <v>61</v>
      </c>
      <c r="D91" s="53" t="s">
        <v>5</v>
      </c>
      <c r="E91" s="53" t="s">
        <v>106</v>
      </c>
      <c r="F91" s="53">
        <v>1965</v>
      </c>
      <c r="G91" s="54" t="s">
        <v>119</v>
      </c>
      <c r="H91" s="39" t="str">
        <f t="shared" si="2"/>
        <v>C</v>
      </c>
      <c r="I91" s="53">
        <f>COUNTIF(H$7:H91,H91)</f>
        <v>10</v>
      </c>
      <c r="J91" s="55">
        <v>0.02532407407407408</v>
      </c>
      <c r="K91" s="56"/>
      <c r="L91" s="56"/>
    </row>
    <row r="92" spans="1:12" ht="12.75" hidden="1">
      <c r="A92" s="12">
        <v>90</v>
      </c>
      <c r="B92" s="12">
        <v>62</v>
      </c>
      <c r="C92" s="52" t="s">
        <v>97</v>
      </c>
      <c r="D92" s="53" t="s">
        <v>5</v>
      </c>
      <c r="E92" s="53" t="s">
        <v>106</v>
      </c>
      <c r="F92" s="53">
        <v>1957</v>
      </c>
      <c r="G92" s="54" t="s">
        <v>154</v>
      </c>
      <c r="H92" s="39" t="str">
        <f t="shared" si="2"/>
        <v>C</v>
      </c>
      <c r="I92" s="53">
        <f>COUNTIF(H$7:H92,H92)</f>
        <v>11</v>
      </c>
      <c r="J92" s="55">
        <v>0.026064814814814815</v>
      </c>
      <c r="K92" s="56"/>
      <c r="L92" s="56"/>
    </row>
    <row r="93" spans="1:12" ht="12.75" hidden="1">
      <c r="A93" s="12">
        <v>92</v>
      </c>
      <c r="B93" s="12">
        <v>10</v>
      </c>
      <c r="C93" s="52" t="s">
        <v>66</v>
      </c>
      <c r="D93" s="53" t="s">
        <v>5</v>
      </c>
      <c r="E93" s="53" t="s">
        <v>106</v>
      </c>
      <c r="F93" s="53">
        <v>1963</v>
      </c>
      <c r="G93" s="54" t="s">
        <v>122</v>
      </c>
      <c r="H93" s="39" t="str">
        <f t="shared" si="2"/>
        <v>C</v>
      </c>
      <c r="I93" s="53">
        <f>COUNTIF(H$7:H93,H93)</f>
        <v>12</v>
      </c>
      <c r="J93" s="55">
        <v>0.02625</v>
      </c>
      <c r="K93" s="56"/>
      <c r="L93" s="56"/>
    </row>
    <row r="94" spans="1:12" ht="12.75" hidden="1">
      <c r="A94" s="12">
        <v>96</v>
      </c>
      <c r="B94" s="12">
        <v>17</v>
      </c>
      <c r="C94" s="52" t="s">
        <v>21</v>
      </c>
      <c r="D94" s="53" t="s">
        <v>5</v>
      </c>
      <c r="E94" s="53" t="s">
        <v>106</v>
      </c>
      <c r="F94" s="53">
        <v>1965</v>
      </c>
      <c r="G94" s="54" t="s">
        <v>119</v>
      </c>
      <c r="H94" s="39" t="str">
        <f t="shared" si="2"/>
        <v>C</v>
      </c>
      <c r="I94" s="53">
        <f>COUNTIF(H$7:H94,H94)</f>
        <v>13</v>
      </c>
      <c r="J94" s="55">
        <v>0.026550925925925926</v>
      </c>
      <c r="K94" s="56"/>
      <c r="L94" s="56"/>
    </row>
    <row r="95" spans="1:12" ht="12.75" hidden="1">
      <c r="A95" s="12">
        <v>97</v>
      </c>
      <c r="B95" s="12">
        <v>49</v>
      </c>
      <c r="C95" s="52" t="s">
        <v>52</v>
      </c>
      <c r="D95" s="53" t="s">
        <v>5</v>
      </c>
      <c r="E95" s="53" t="s">
        <v>106</v>
      </c>
      <c r="F95" s="53">
        <v>1963</v>
      </c>
      <c r="G95" s="54" t="s">
        <v>118</v>
      </c>
      <c r="H95" s="39" t="str">
        <f t="shared" si="2"/>
        <v>C</v>
      </c>
      <c r="I95" s="53">
        <f>COUNTIF(H$7:H95,H95)</f>
        <v>14</v>
      </c>
      <c r="J95" s="55">
        <v>0.026712962962962966</v>
      </c>
      <c r="K95" s="56"/>
      <c r="L95" s="56"/>
    </row>
    <row r="96" spans="1:12" ht="12.75" hidden="1">
      <c r="A96" s="12">
        <v>98</v>
      </c>
      <c r="B96" s="12">
        <v>60</v>
      </c>
      <c r="C96" s="52" t="s">
        <v>42</v>
      </c>
      <c r="D96" s="53" t="s">
        <v>5</v>
      </c>
      <c r="E96" s="53" t="s">
        <v>106</v>
      </c>
      <c r="F96" s="53">
        <v>1957</v>
      </c>
      <c r="G96" s="54" t="s">
        <v>118</v>
      </c>
      <c r="H96" s="39" t="str">
        <f t="shared" si="2"/>
        <v>C</v>
      </c>
      <c r="I96" s="53">
        <f>COUNTIF(H$7:H96,H96)</f>
        <v>15</v>
      </c>
      <c r="J96" s="55">
        <v>0.026967592592592595</v>
      </c>
      <c r="K96" s="56"/>
      <c r="L96" s="56"/>
    </row>
    <row r="97" spans="1:12" ht="12.75" hidden="1">
      <c r="A97" s="12">
        <v>108</v>
      </c>
      <c r="B97" s="12">
        <v>54</v>
      </c>
      <c r="C97" s="52" t="s">
        <v>79</v>
      </c>
      <c r="D97" s="53" t="s">
        <v>5</v>
      </c>
      <c r="E97" s="53" t="s">
        <v>106</v>
      </c>
      <c r="F97" s="53">
        <v>1965</v>
      </c>
      <c r="G97" s="54" t="s">
        <v>123</v>
      </c>
      <c r="H97" s="39" t="str">
        <f t="shared" si="2"/>
        <v>C</v>
      </c>
      <c r="I97" s="53">
        <f>COUNTIF(H$7:H97,H97)</f>
        <v>16</v>
      </c>
      <c r="J97" s="55">
        <v>0.028333333333333332</v>
      </c>
      <c r="K97" s="56"/>
      <c r="L97" s="56"/>
    </row>
    <row r="98" spans="1:12" ht="12.75" hidden="1">
      <c r="A98" s="12">
        <v>109</v>
      </c>
      <c r="B98" s="12">
        <v>95</v>
      </c>
      <c r="C98" s="52" t="s">
        <v>26</v>
      </c>
      <c r="D98" s="53" t="s">
        <v>5</v>
      </c>
      <c r="E98" s="53" t="s">
        <v>106</v>
      </c>
      <c r="F98" s="53">
        <v>1965</v>
      </c>
      <c r="G98" s="54" t="s">
        <v>114</v>
      </c>
      <c r="H98" s="39" t="str">
        <f t="shared" si="2"/>
        <v>C</v>
      </c>
      <c r="I98" s="53">
        <f>COUNTIF(H$7:H98,H98)</f>
        <v>17</v>
      </c>
      <c r="J98" s="55">
        <v>0.02837962962962963</v>
      </c>
      <c r="K98" s="56"/>
      <c r="L98" s="56" t="s">
        <v>158</v>
      </c>
    </row>
    <row r="99" spans="1:12" ht="12.75">
      <c r="A99" s="12"/>
      <c r="B99" s="12"/>
      <c r="C99" s="52"/>
      <c r="D99" s="53"/>
      <c r="E99" s="53"/>
      <c r="F99" s="53"/>
      <c r="G99" s="54"/>
      <c r="H99" s="39"/>
      <c r="I99" s="53"/>
      <c r="J99" s="55"/>
      <c r="K99" s="56"/>
      <c r="L99" s="56"/>
    </row>
    <row r="100" spans="1:12" ht="12.75">
      <c r="A100" s="113" t="s">
        <v>241</v>
      </c>
      <c r="B100" s="114"/>
      <c r="C100" s="115"/>
      <c r="D100" s="53"/>
      <c r="E100" s="53"/>
      <c r="F100" s="53"/>
      <c r="G100" s="54"/>
      <c r="H100" s="39"/>
      <c r="I100" s="53"/>
      <c r="J100" s="55"/>
      <c r="K100" s="56"/>
      <c r="L100" s="56"/>
    </row>
    <row r="101" spans="1:12" s="65" customFormat="1" ht="12.75">
      <c r="A101" s="58">
        <v>1</v>
      </c>
      <c r="B101" s="58">
        <v>24</v>
      </c>
      <c r="C101" s="59" t="s">
        <v>25</v>
      </c>
      <c r="D101" s="60" t="s">
        <v>5</v>
      </c>
      <c r="E101" s="60" t="s">
        <v>106</v>
      </c>
      <c r="F101" s="60">
        <v>1956</v>
      </c>
      <c r="G101" s="61" t="s">
        <v>121</v>
      </c>
      <c r="H101" s="62" t="str">
        <f aca="true" t="shared" si="3" ref="H101:H111">IF($D101="m",IF($F$1-$F101&gt;19,IF($F$1-$F101&lt;40,"A",IF($F$1-$F101&gt;49,IF($F$1-$F101&gt;59,IF($F$1-$F101&gt;69,"E","D"),"C"),"B")),"JM"),IF($F$1-$F101&gt;19,IF($F$1-$F101&lt;35,"F",IF($F$1-$F101&lt;50,"G","H")),"JŽ"))</f>
        <v>D</v>
      </c>
      <c r="I101" s="60">
        <f>COUNTIF(H$7:H101,H101)</f>
        <v>1</v>
      </c>
      <c r="J101" s="63">
        <v>0.021805555555555554</v>
      </c>
      <c r="K101" s="64"/>
      <c r="L101" s="64"/>
    </row>
    <row r="102" spans="1:12" s="78" customFormat="1" ht="12.75">
      <c r="A102" s="70">
        <v>2</v>
      </c>
      <c r="B102" s="70">
        <v>52</v>
      </c>
      <c r="C102" s="79" t="s">
        <v>102</v>
      </c>
      <c r="D102" s="72" t="s">
        <v>5</v>
      </c>
      <c r="E102" s="72" t="s">
        <v>106</v>
      </c>
      <c r="F102" s="72">
        <v>1955</v>
      </c>
      <c r="G102" s="80" t="s">
        <v>123</v>
      </c>
      <c r="H102" s="75" t="str">
        <f t="shared" si="3"/>
        <v>D</v>
      </c>
      <c r="I102" s="72">
        <f>COUNTIF(H$7:H102,H102)</f>
        <v>2</v>
      </c>
      <c r="J102" s="76">
        <v>0.02225694444444444</v>
      </c>
      <c r="K102" s="81"/>
      <c r="L102" s="81"/>
    </row>
    <row r="103" spans="1:12" s="93" customFormat="1" ht="12.75">
      <c r="A103" s="85">
        <v>3</v>
      </c>
      <c r="B103" s="85">
        <v>150</v>
      </c>
      <c r="C103" s="87" t="s">
        <v>81</v>
      </c>
      <c r="D103" s="88" t="s">
        <v>5</v>
      </c>
      <c r="E103" s="88" t="s">
        <v>106</v>
      </c>
      <c r="F103" s="88">
        <v>1953</v>
      </c>
      <c r="G103" s="89" t="s">
        <v>119</v>
      </c>
      <c r="H103" s="90" t="str">
        <f t="shared" si="3"/>
        <v>D</v>
      </c>
      <c r="I103" s="88">
        <f>COUNTIF(H$7:H103,H103)</f>
        <v>3</v>
      </c>
      <c r="J103" s="91">
        <v>0.023483796296296298</v>
      </c>
      <c r="K103" s="92"/>
      <c r="L103" s="92"/>
    </row>
    <row r="104" spans="1:12" ht="12.75" hidden="1">
      <c r="A104" s="12">
        <v>62</v>
      </c>
      <c r="B104" s="12">
        <v>53</v>
      </c>
      <c r="C104" s="52" t="s">
        <v>73</v>
      </c>
      <c r="D104" s="53" t="s">
        <v>5</v>
      </c>
      <c r="E104" s="53" t="s">
        <v>106</v>
      </c>
      <c r="F104" s="53">
        <v>1949</v>
      </c>
      <c r="G104" s="54" t="s">
        <v>123</v>
      </c>
      <c r="H104" s="39" t="str">
        <f t="shared" si="3"/>
        <v>D</v>
      </c>
      <c r="I104" s="53">
        <f>COUNTIF(H$7:H104,H104)</f>
        <v>4</v>
      </c>
      <c r="J104" s="55">
        <v>0.023912037037037034</v>
      </c>
      <c r="K104" s="56"/>
      <c r="L104" s="56"/>
    </row>
    <row r="105" spans="1:12" ht="12.75" hidden="1">
      <c r="A105" s="12">
        <v>69</v>
      </c>
      <c r="B105" s="12">
        <v>25</v>
      </c>
      <c r="C105" s="52" t="s">
        <v>57</v>
      </c>
      <c r="D105" s="53" t="s">
        <v>5</v>
      </c>
      <c r="E105" s="53" t="s">
        <v>106</v>
      </c>
      <c r="F105" s="53">
        <v>1953</v>
      </c>
      <c r="G105" s="54" t="s">
        <v>121</v>
      </c>
      <c r="H105" s="39" t="str">
        <f t="shared" si="3"/>
        <v>D</v>
      </c>
      <c r="I105" s="53">
        <f>COUNTIF(H$7:H105,H105)</f>
        <v>5</v>
      </c>
      <c r="J105" s="55">
        <v>0.02488425925925926</v>
      </c>
      <c r="K105" s="56"/>
      <c r="L105" s="56"/>
    </row>
    <row r="106" spans="1:12" ht="12.75" hidden="1">
      <c r="A106" s="12">
        <v>70</v>
      </c>
      <c r="B106" s="12">
        <v>70</v>
      </c>
      <c r="C106" s="47" t="s">
        <v>196</v>
      </c>
      <c r="D106" s="53" t="s">
        <v>5</v>
      </c>
      <c r="E106" s="53" t="s">
        <v>106</v>
      </c>
      <c r="F106" s="57">
        <v>1954</v>
      </c>
      <c r="G106" s="49" t="s">
        <v>197</v>
      </c>
      <c r="H106" s="39" t="str">
        <f t="shared" si="3"/>
        <v>D</v>
      </c>
      <c r="I106" s="53">
        <f>COUNTIF(H$7:H106,H106)</f>
        <v>6</v>
      </c>
      <c r="J106" s="55">
        <v>0.02494212962962963</v>
      </c>
      <c r="K106" s="11"/>
      <c r="L106" s="11"/>
    </row>
    <row r="107" spans="1:12" ht="12.75" hidden="1">
      <c r="A107" s="12">
        <v>79</v>
      </c>
      <c r="B107" s="12">
        <v>46</v>
      </c>
      <c r="C107" s="52" t="s">
        <v>14</v>
      </c>
      <c r="D107" s="53" t="s">
        <v>5</v>
      </c>
      <c r="E107" s="53" t="s">
        <v>106</v>
      </c>
      <c r="F107" s="53">
        <v>1953</v>
      </c>
      <c r="G107" s="54" t="s">
        <v>108</v>
      </c>
      <c r="H107" s="39" t="str">
        <f t="shared" si="3"/>
        <v>D</v>
      </c>
      <c r="I107" s="53">
        <f>COUNTIF(H$7:H107,H107)</f>
        <v>7</v>
      </c>
      <c r="J107" s="55">
        <v>0.025659722222222223</v>
      </c>
      <c r="K107" s="56"/>
      <c r="L107" s="56"/>
    </row>
    <row r="108" spans="1:12" ht="12.75" hidden="1">
      <c r="A108" s="12">
        <v>82</v>
      </c>
      <c r="B108" s="12">
        <v>74</v>
      </c>
      <c r="C108" s="47" t="s">
        <v>198</v>
      </c>
      <c r="D108" s="53" t="s">
        <v>5</v>
      </c>
      <c r="E108" s="53" t="s">
        <v>106</v>
      </c>
      <c r="F108" s="57">
        <v>1952</v>
      </c>
      <c r="G108" s="49" t="s">
        <v>154</v>
      </c>
      <c r="H108" s="39" t="str">
        <f t="shared" si="3"/>
        <v>D</v>
      </c>
      <c r="I108" s="53">
        <f>COUNTIF(H$7:H108,H108)</f>
        <v>8</v>
      </c>
      <c r="J108" s="55">
        <v>0.025740740740740745</v>
      </c>
      <c r="K108" s="11"/>
      <c r="L108" s="11"/>
    </row>
    <row r="109" spans="1:12" ht="12.75" hidden="1">
      <c r="A109" s="12">
        <v>86</v>
      </c>
      <c r="B109" s="12">
        <v>47</v>
      </c>
      <c r="C109" s="52" t="s">
        <v>68</v>
      </c>
      <c r="D109" s="53" t="s">
        <v>5</v>
      </c>
      <c r="E109" s="53" t="s">
        <v>106</v>
      </c>
      <c r="F109" s="53">
        <v>1954</v>
      </c>
      <c r="G109" s="54" t="s">
        <v>108</v>
      </c>
      <c r="H109" s="39" t="str">
        <f t="shared" si="3"/>
        <v>D</v>
      </c>
      <c r="I109" s="53">
        <f>COUNTIF(H$7:H109,H109)</f>
        <v>9</v>
      </c>
      <c r="J109" s="55">
        <v>0.025949074074074072</v>
      </c>
      <c r="K109" s="56"/>
      <c r="L109" s="56"/>
    </row>
    <row r="110" spans="1:12" ht="12.75" hidden="1">
      <c r="A110" s="12">
        <v>99</v>
      </c>
      <c r="B110" s="12">
        <v>64</v>
      </c>
      <c r="C110" s="52" t="s">
        <v>76</v>
      </c>
      <c r="D110" s="53" t="s">
        <v>5</v>
      </c>
      <c r="E110" s="53" t="s">
        <v>106</v>
      </c>
      <c r="F110" s="53">
        <v>1947</v>
      </c>
      <c r="G110" s="54" t="s">
        <v>144</v>
      </c>
      <c r="H110" s="39" t="str">
        <f t="shared" si="3"/>
        <v>D</v>
      </c>
      <c r="I110" s="53">
        <f>COUNTIF(H$7:H110,H110)</f>
        <v>10</v>
      </c>
      <c r="J110" s="55">
        <v>0.027094907407407404</v>
      </c>
      <c r="K110" s="56"/>
      <c r="L110" s="56"/>
    </row>
    <row r="111" spans="1:12" ht="12.75" hidden="1">
      <c r="A111" s="12">
        <v>115</v>
      </c>
      <c r="B111" s="12">
        <v>16</v>
      </c>
      <c r="C111" s="47" t="s">
        <v>175</v>
      </c>
      <c r="D111" s="53" t="s">
        <v>5</v>
      </c>
      <c r="E111" s="53" t="s">
        <v>106</v>
      </c>
      <c r="F111" s="53">
        <v>1952</v>
      </c>
      <c r="G111" s="54" t="s">
        <v>176</v>
      </c>
      <c r="H111" s="39" t="str">
        <f t="shared" si="3"/>
        <v>D</v>
      </c>
      <c r="I111" s="53">
        <f>COUNTIF(H$7:H111,H111)</f>
        <v>11</v>
      </c>
      <c r="J111" s="55">
        <v>0.029942129629629628</v>
      </c>
      <c r="K111" s="56"/>
      <c r="L111" s="56"/>
    </row>
    <row r="112" spans="1:12" ht="12.75">
      <c r="A112" s="12"/>
      <c r="B112" s="12"/>
      <c r="C112" s="47"/>
      <c r="D112" s="53"/>
      <c r="E112" s="53"/>
      <c r="F112" s="53"/>
      <c r="G112" s="54"/>
      <c r="H112" s="39"/>
      <c r="I112" s="53"/>
      <c r="J112" s="55"/>
      <c r="K112" s="56"/>
      <c r="L112" s="56"/>
    </row>
    <row r="113" spans="1:12" ht="12.75">
      <c r="A113" s="113" t="s">
        <v>236</v>
      </c>
      <c r="B113" s="114"/>
      <c r="C113" s="115"/>
      <c r="D113" s="53"/>
      <c r="E113" s="53"/>
      <c r="F113" s="53"/>
      <c r="G113" s="54"/>
      <c r="H113" s="39"/>
      <c r="I113" s="53"/>
      <c r="J113" s="55"/>
      <c r="K113" s="56"/>
      <c r="L113" s="56"/>
    </row>
    <row r="114" spans="1:12" s="65" customFormat="1" ht="12.75">
      <c r="A114" s="58">
        <v>1</v>
      </c>
      <c r="B114" s="58">
        <v>41</v>
      </c>
      <c r="C114" s="59" t="s">
        <v>91</v>
      </c>
      <c r="D114" s="60" t="s">
        <v>5</v>
      </c>
      <c r="E114" s="60" t="s">
        <v>106</v>
      </c>
      <c r="F114" s="60">
        <v>1945</v>
      </c>
      <c r="G114" s="61" t="s">
        <v>151</v>
      </c>
      <c r="H114" s="62" t="str">
        <f>IF($D114="m",IF($F$1-$F114&gt;19,IF($F$1-$F114&lt;40,"A",IF($F$1-$F114&gt;49,IF($F$1-$F114&gt;59,IF($F$1-$F114&gt;69,"E","D"),"C"),"B")),"JM"),IF($F$1-$F114&gt;19,IF($F$1-$F114&lt;35,"F",IF($F$1-$F114&lt;50,"G","H")),"JŽ"))</f>
        <v>E</v>
      </c>
      <c r="I114" s="60">
        <f>COUNTIF(H$7:H114,H114)</f>
        <v>1</v>
      </c>
      <c r="J114" s="63">
        <v>0.02763888888888889</v>
      </c>
      <c r="K114" s="64"/>
      <c r="L114" s="64"/>
    </row>
    <row r="115" spans="1:12" s="78" customFormat="1" ht="12.75">
      <c r="A115" s="70">
        <v>2</v>
      </c>
      <c r="B115" s="70">
        <v>180</v>
      </c>
      <c r="C115" s="79" t="s">
        <v>59</v>
      </c>
      <c r="D115" s="72" t="s">
        <v>5</v>
      </c>
      <c r="E115" s="72" t="s">
        <v>106</v>
      </c>
      <c r="F115" s="72">
        <v>1939</v>
      </c>
      <c r="G115" s="80" t="s">
        <v>119</v>
      </c>
      <c r="H115" s="75" t="str">
        <f>IF($D115="m",IF($F$1-$F115&gt;19,IF($F$1-$F115&lt;40,"A",IF($F$1-$F115&gt;49,IF($F$1-$F115&gt;59,IF($F$1-$F115&gt;69,"E","D"),"C"),"B")),"JM"),IF($F$1-$F115&gt;19,IF($F$1-$F115&lt;35,"F",IF($F$1-$F115&lt;50,"G","H")),"JŽ"))</f>
        <v>E</v>
      </c>
      <c r="I115" s="72">
        <f>COUNTIF(H$7:H115,H115)</f>
        <v>2</v>
      </c>
      <c r="J115" s="76">
        <v>0.033402777777777774</v>
      </c>
      <c r="K115" s="81"/>
      <c r="L115" s="81"/>
    </row>
    <row r="116" spans="1:12" s="93" customFormat="1" ht="12.75">
      <c r="A116" s="85">
        <v>3</v>
      </c>
      <c r="B116" s="85">
        <v>30</v>
      </c>
      <c r="C116" s="87" t="s">
        <v>53</v>
      </c>
      <c r="D116" s="88" t="s">
        <v>5</v>
      </c>
      <c r="E116" s="88" t="s">
        <v>106</v>
      </c>
      <c r="F116" s="88">
        <v>1946</v>
      </c>
      <c r="G116" s="89" t="s">
        <v>135</v>
      </c>
      <c r="H116" s="90" t="str">
        <f>IF($D116="m",IF($F$1-$F116&gt;19,IF($F$1-$F116&lt;40,"A",IF($F$1-$F116&gt;49,IF($F$1-$F116&gt;59,IF($F$1-$F116&gt;69,"E","D"),"C"),"B")),"JM"),IF($F$1-$F116&gt;19,IF($F$1-$F116&lt;35,"F",IF($F$1-$F116&lt;50,"G","H")),"JŽ"))</f>
        <v>E</v>
      </c>
      <c r="I116" s="88">
        <f>COUNTIF(H$7:H116,H116)</f>
        <v>3</v>
      </c>
      <c r="J116" s="91">
        <v>0.03443287037037037</v>
      </c>
      <c r="K116" s="92"/>
      <c r="L116" s="92"/>
    </row>
    <row r="117" spans="1:12" s="93" customFormat="1" ht="12.75">
      <c r="A117" s="85"/>
      <c r="B117" s="85"/>
      <c r="C117" s="87"/>
      <c r="D117" s="88"/>
      <c r="E117" s="88"/>
      <c r="F117" s="88"/>
      <c r="G117" s="89"/>
      <c r="H117" s="90"/>
      <c r="I117" s="88"/>
      <c r="J117" s="91"/>
      <c r="K117" s="92"/>
      <c r="L117" s="92"/>
    </row>
    <row r="118" spans="1:12" ht="12.75">
      <c r="A118" s="113" t="s">
        <v>240</v>
      </c>
      <c r="B118" s="114"/>
      <c r="C118" s="115"/>
      <c r="D118" s="53"/>
      <c r="E118" s="53"/>
      <c r="F118" s="53"/>
      <c r="G118" s="54"/>
      <c r="H118" s="39"/>
      <c r="I118" s="53"/>
      <c r="J118" s="55"/>
      <c r="K118" s="56"/>
      <c r="L118" s="56"/>
    </row>
    <row r="119" spans="1:12" s="65" customFormat="1" ht="12.75">
      <c r="A119" s="58">
        <v>1</v>
      </c>
      <c r="B119" s="58">
        <v>97</v>
      </c>
      <c r="C119" s="59" t="s">
        <v>20</v>
      </c>
      <c r="D119" s="60" t="s">
        <v>5</v>
      </c>
      <c r="E119" s="60" t="s">
        <v>106</v>
      </c>
      <c r="F119" s="60">
        <v>1999</v>
      </c>
      <c r="G119" s="61" t="s">
        <v>118</v>
      </c>
      <c r="H119" s="62" t="s">
        <v>163</v>
      </c>
      <c r="I119" s="60">
        <f>COUNTIF(H$6:H119,H119)</f>
        <v>1</v>
      </c>
      <c r="J119" s="63">
        <v>0.021412037037037035</v>
      </c>
      <c r="K119" s="64"/>
      <c r="L119" s="64"/>
    </row>
    <row r="120" spans="1:12" s="78" customFormat="1" ht="12.75">
      <c r="A120" s="70">
        <v>2</v>
      </c>
      <c r="B120" s="70">
        <v>59</v>
      </c>
      <c r="C120" s="71" t="s">
        <v>192</v>
      </c>
      <c r="D120" s="72" t="s">
        <v>5</v>
      </c>
      <c r="E120" s="72" t="s">
        <v>106</v>
      </c>
      <c r="F120" s="73">
        <v>1999</v>
      </c>
      <c r="G120" s="74" t="s">
        <v>113</v>
      </c>
      <c r="H120" s="75" t="s">
        <v>163</v>
      </c>
      <c r="I120" s="72">
        <f>COUNTIF(H$6:H120,H120)</f>
        <v>2</v>
      </c>
      <c r="J120" s="76">
        <v>0.022129629629629628</v>
      </c>
      <c r="K120" s="81"/>
      <c r="L120" s="81"/>
    </row>
    <row r="121" spans="1:12" s="93" customFormat="1" ht="12.75">
      <c r="A121" s="85">
        <v>3</v>
      </c>
      <c r="B121" s="85">
        <v>19</v>
      </c>
      <c r="C121" s="87" t="s">
        <v>54</v>
      </c>
      <c r="D121" s="88" t="s">
        <v>5</v>
      </c>
      <c r="E121" s="88" t="s">
        <v>106</v>
      </c>
      <c r="F121" s="88">
        <v>2000</v>
      </c>
      <c r="G121" s="89" t="s">
        <v>136</v>
      </c>
      <c r="H121" s="90" t="s">
        <v>163</v>
      </c>
      <c r="I121" s="88">
        <f>COUNTIF(H$6:H121,H121)</f>
        <v>3</v>
      </c>
      <c r="J121" s="91">
        <v>0.022349537037037032</v>
      </c>
      <c r="K121" s="92"/>
      <c r="L121" s="92"/>
    </row>
    <row r="122" spans="1:12" ht="12.75">
      <c r="A122" s="98"/>
      <c r="B122" s="98"/>
      <c r="C122" s="99"/>
      <c r="D122" s="100"/>
      <c r="E122" s="100"/>
      <c r="F122" s="100"/>
      <c r="G122" s="101"/>
      <c r="H122" s="40"/>
      <c r="I122" s="100"/>
      <c r="J122" s="102"/>
      <c r="K122" s="103"/>
      <c r="L122" s="104"/>
    </row>
    <row r="123" spans="1:3" ht="12.75">
      <c r="A123" s="116" t="s">
        <v>246</v>
      </c>
      <c r="B123" s="116"/>
      <c r="C123" s="116"/>
    </row>
    <row r="124" spans="1:12" ht="24">
      <c r="A124" s="14" t="s">
        <v>0</v>
      </c>
      <c r="B124" s="14" t="s">
        <v>9</v>
      </c>
      <c r="C124" s="47" t="s">
        <v>1</v>
      </c>
      <c r="D124" s="23" t="s">
        <v>7</v>
      </c>
      <c r="E124" s="23" t="s">
        <v>10</v>
      </c>
      <c r="F124" s="48" t="s">
        <v>11</v>
      </c>
      <c r="G124" s="49" t="s">
        <v>2</v>
      </c>
      <c r="H124" s="13" t="s">
        <v>12</v>
      </c>
      <c r="I124" s="50" t="s">
        <v>13</v>
      </c>
      <c r="J124" s="13" t="s">
        <v>3</v>
      </c>
      <c r="K124" s="39" t="s">
        <v>128</v>
      </c>
      <c r="L124" s="39" t="s">
        <v>157</v>
      </c>
    </row>
    <row r="125" spans="1:12" s="65" customFormat="1" ht="12.75">
      <c r="A125" s="58">
        <v>1</v>
      </c>
      <c r="B125" s="58">
        <v>6</v>
      </c>
      <c r="C125" s="59" t="s">
        <v>27</v>
      </c>
      <c r="D125" s="60" t="s">
        <v>6</v>
      </c>
      <c r="E125" s="60" t="s">
        <v>106</v>
      </c>
      <c r="F125" s="60">
        <v>1990</v>
      </c>
      <c r="G125" s="61" t="s">
        <v>122</v>
      </c>
      <c r="H125" s="62" t="str">
        <f>IF($D125="m",IF($F$1-$F125&gt;19,IF($F$1-$F125&lt;40,"A",IF($F$1-$F125&gt;49,IF($F$1-$F125&gt;59,IF($F$1-$F125&gt;69,"E","D"),"C"),"B")),"JM"),IF($F$1-$F125&gt;19,IF($F$1-$F125&lt;35,"F",IF($F$1-$F125&lt;50,"G","H")),"JŽ"))</f>
        <v>F</v>
      </c>
      <c r="I125" s="60">
        <f>COUNTIF(H$6:H125,H125)</f>
        <v>1</v>
      </c>
      <c r="J125" s="63">
        <v>0.02238425925925926</v>
      </c>
      <c r="K125" s="64"/>
      <c r="L125" s="64"/>
    </row>
    <row r="126" spans="1:12" s="78" customFormat="1" ht="12.75">
      <c r="A126" s="70">
        <v>2</v>
      </c>
      <c r="B126" s="70">
        <v>75</v>
      </c>
      <c r="C126" s="79" t="s">
        <v>31</v>
      </c>
      <c r="D126" s="72" t="s">
        <v>6</v>
      </c>
      <c r="E126" s="72" t="s">
        <v>106</v>
      </c>
      <c r="F126" s="72">
        <v>1984</v>
      </c>
      <c r="G126" s="80" t="s">
        <v>118</v>
      </c>
      <c r="H126" s="75" t="str">
        <f>IF($D126="m",IF($F$1-$F126&gt;19,IF($F$1-$F126&lt;40,"A",IF($F$1-$F126&gt;49,IF($F$1-$F126&gt;59,IF($F$1-$F126&gt;69,"E","D"),"C"),"B")),"JM"),IF($F$1-$F126&gt;19,IF($F$1-$F126&lt;35,"F",IF($F$1-$F126&lt;50,"G","H")),"JŽ"))</f>
        <v>F</v>
      </c>
      <c r="I126" s="72">
        <f>COUNTIF(H$6:H126,H126)</f>
        <v>2</v>
      </c>
      <c r="J126" s="76">
        <v>0.02297453703703704</v>
      </c>
      <c r="K126" s="81"/>
      <c r="L126" s="81"/>
    </row>
    <row r="127" spans="1:12" s="93" customFormat="1" ht="12.75">
      <c r="A127" s="85">
        <v>3</v>
      </c>
      <c r="B127" s="85">
        <v>87</v>
      </c>
      <c r="C127" s="94" t="s">
        <v>202</v>
      </c>
      <c r="D127" s="88" t="s">
        <v>6</v>
      </c>
      <c r="E127" s="88" t="s">
        <v>203</v>
      </c>
      <c r="F127" s="95">
        <v>1973</v>
      </c>
      <c r="G127" s="96" t="s">
        <v>204</v>
      </c>
      <c r="H127" s="90" t="str">
        <f>IF($D127="m",IF($F$1-$F127&gt;19,IF($F$1-$F127&lt;40,"A",IF($F$1-$F127&gt;49,IF($F$1-$F127&gt;59,IF($F$1-$F127&gt;69,"E","D"),"C"),"B")),"JM"),IF($F$1-$F127&gt;19,IF($F$1-$F127&lt;35,"F",IF($F$1-$F127&lt;50,"G","H")),"JŽ"))</f>
        <v>G</v>
      </c>
      <c r="I127" s="88">
        <f>COUNTIF(H$6:H127,H127)</f>
        <v>1</v>
      </c>
      <c r="J127" s="91">
        <v>0.023344907407407408</v>
      </c>
      <c r="K127" s="97"/>
      <c r="L127" s="97"/>
    </row>
    <row r="129" spans="1:3" ht="12.75">
      <c r="A129" s="4" t="s">
        <v>237</v>
      </c>
      <c r="B129" s="4"/>
      <c r="C129" s="106" t="s">
        <v>239</v>
      </c>
    </row>
    <row r="130" spans="1:12" s="65" customFormat="1" ht="12.75">
      <c r="A130" s="58">
        <v>1</v>
      </c>
      <c r="B130" s="58">
        <v>186</v>
      </c>
      <c r="C130" s="59" t="s">
        <v>47</v>
      </c>
      <c r="D130" s="60" t="s">
        <v>6</v>
      </c>
      <c r="E130" s="60" t="s">
        <v>106</v>
      </c>
      <c r="F130" s="60">
        <v>2003</v>
      </c>
      <c r="G130" s="61" t="s">
        <v>112</v>
      </c>
      <c r="H130" s="62" t="s">
        <v>166</v>
      </c>
      <c r="I130" s="60">
        <f>COUNTIF(H$6:H130,H130)</f>
        <v>1</v>
      </c>
      <c r="J130" s="63">
        <v>0.023877314814814813</v>
      </c>
      <c r="K130" s="64" t="s">
        <v>159</v>
      </c>
      <c r="L130" s="64" t="s">
        <v>158</v>
      </c>
    </row>
    <row r="131" spans="1:12" s="78" customFormat="1" ht="12.75">
      <c r="A131" s="70">
        <v>2</v>
      </c>
      <c r="B131" s="70">
        <v>3</v>
      </c>
      <c r="C131" s="79" t="s">
        <v>49</v>
      </c>
      <c r="D131" s="72" t="s">
        <v>6</v>
      </c>
      <c r="E131" s="72" t="s">
        <v>106</v>
      </c>
      <c r="F131" s="72">
        <v>2002</v>
      </c>
      <c r="G131" s="80" t="s">
        <v>133</v>
      </c>
      <c r="H131" s="75" t="s">
        <v>166</v>
      </c>
      <c r="I131" s="72">
        <f>COUNTIF(H$6:H131,H131)</f>
        <v>2</v>
      </c>
      <c r="J131" s="76">
        <v>0.02579861111111111</v>
      </c>
      <c r="K131" s="81"/>
      <c r="L131" s="81" t="s">
        <v>158</v>
      </c>
    </row>
    <row r="132" spans="1:12" s="78" customFormat="1" ht="12.75">
      <c r="A132" s="70"/>
      <c r="B132" s="70"/>
      <c r="C132" s="79"/>
      <c r="D132" s="72"/>
      <c r="E132" s="72"/>
      <c r="F132" s="72"/>
      <c r="G132" s="80"/>
      <c r="H132" s="75"/>
      <c r="I132" s="72"/>
      <c r="J132" s="76"/>
      <c r="K132" s="81"/>
      <c r="L132" s="81"/>
    </row>
    <row r="133" spans="1:12" ht="12.75">
      <c r="A133" s="113" t="s">
        <v>238</v>
      </c>
      <c r="B133" s="114"/>
      <c r="C133" s="115"/>
      <c r="D133" s="53"/>
      <c r="E133" s="53"/>
      <c r="F133" s="53"/>
      <c r="G133" s="54"/>
      <c r="H133" s="39"/>
      <c r="I133" s="53"/>
      <c r="J133" s="55"/>
      <c r="K133" s="56"/>
      <c r="L133" s="56"/>
    </row>
    <row r="134" spans="1:12" ht="12.75" hidden="1">
      <c r="A134" s="12">
        <v>40</v>
      </c>
      <c r="B134" s="12">
        <v>6</v>
      </c>
      <c r="C134" s="52" t="s">
        <v>27</v>
      </c>
      <c r="D134" s="53" t="s">
        <v>6</v>
      </c>
      <c r="E134" s="53" t="s">
        <v>106</v>
      </c>
      <c r="F134" s="53">
        <v>1990</v>
      </c>
      <c r="G134" s="54" t="s">
        <v>122</v>
      </c>
      <c r="H134" s="39" t="str">
        <f>IF($D134="m",IF($F$1-$F134&gt;19,IF($F$1-$F134&lt;40,"A",IF($F$1-$F134&gt;49,IF($F$1-$F134&gt;59,IF($F$1-$F134&gt;69,"E","D"),"C"),"B")),"JM"),IF($F$1-$F134&gt;19,IF($F$1-$F134&lt;35,"F",IF($F$1-$F134&lt;50,"G","H")),"JŽ"))</f>
        <v>F</v>
      </c>
      <c r="I134" s="53">
        <f>COUNTIF(H$6:H134,H134)</f>
        <v>3</v>
      </c>
      <c r="J134" s="55">
        <v>0.02238425925925926</v>
      </c>
      <c r="K134" s="56"/>
      <c r="L134" s="56"/>
    </row>
    <row r="135" spans="1:12" ht="12.75" hidden="1">
      <c r="A135" s="12">
        <v>47</v>
      </c>
      <c r="B135" s="12">
        <v>75</v>
      </c>
      <c r="C135" s="52" t="s">
        <v>31</v>
      </c>
      <c r="D135" s="53" t="s">
        <v>6</v>
      </c>
      <c r="E135" s="53" t="s">
        <v>106</v>
      </c>
      <c r="F135" s="53">
        <v>1984</v>
      </c>
      <c r="G135" s="54" t="s">
        <v>118</v>
      </c>
      <c r="H135" s="39" t="str">
        <f>IF($D135="m",IF($F$1-$F135&gt;19,IF($F$1-$F135&lt;40,"A",IF($F$1-$F135&gt;49,IF($F$1-$F135&gt;59,IF($F$1-$F135&gt;69,"E","D"),"C"),"B")),"JM"),IF($F$1-$F135&gt;19,IF($F$1-$F135&lt;35,"F",IF($F$1-$F135&lt;50,"G","H")),"JŽ"))</f>
        <v>F</v>
      </c>
      <c r="I135" s="53">
        <f>COUNTIF(H$6:H135,H135)</f>
        <v>4</v>
      </c>
      <c r="J135" s="55">
        <v>0.02297453703703704</v>
      </c>
      <c r="K135" s="56"/>
      <c r="L135" s="56"/>
    </row>
    <row r="136" spans="1:12" ht="12.75" hidden="1">
      <c r="A136" s="12">
        <v>59</v>
      </c>
      <c r="B136" s="12">
        <v>84</v>
      </c>
      <c r="C136" s="47" t="s">
        <v>201</v>
      </c>
      <c r="D136" s="53" t="s">
        <v>6</v>
      </c>
      <c r="E136" s="53" t="s">
        <v>107</v>
      </c>
      <c r="F136" s="57">
        <v>1997</v>
      </c>
      <c r="G136" s="49" t="s">
        <v>200</v>
      </c>
      <c r="H136" s="39" t="s">
        <v>165</v>
      </c>
      <c r="I136" s="53">
        <f>COUNTIF(H$6:H136,H136)</f>
        <v>5</v>
      </c>
      <c r="J136" s="55">
        <v>0.023750000000000004</v>
      </c>
      <c r="K136" s="11"/>
      <c r="L136" s="11"/>
    </row>
    <row r="137" spans="1:12" ht="12.75" hidden="1">
      <c r="A137" s="12">
        <v>65</v>
      </c>
      <c r="B137" s="12">
        <v>99</v>
      </c>
      <c r="C137" s="52" t="s">
        <v>104</v>
      </c>
      <c r="D137" s="53" t="s">
        <v>6</v>
      </c>
      <c r="E137" s="53" t="s">
        <v>106</v>
      </c>
      <c r="F137" s="53">
        <v>1984</v>
      </c>
      <c r="G137" s="54" t="s">
        <v>156</v>
      </c>
      <c r="H137" s="39" t="str">
        <f>IF($D137="m",IF($F$1-$F137&gt;19,IF($F$1-$F137&lt;40,"A",IF($F$1-$F137&gt;49,IF($F$1-$F137&gt;59,IF($F$1-$F137&gt;69,"E","D"),"C"),"B")),"JM"),IF($F$1-$F137&gt;19,IF($F$1-$F137&lt;35,"F",IF($F$1-$F137&lt;50,"G","H")),"JŽ"))</f>
        <v>F</v>
      </c>
      <c r="I137" s="53">
        <f>COUNTIF(H$6:H137,H137)</f>
        <v>6</v>
      </c>
      <c r="J137" s="55">
        <v>0.024351851851851857</v>
      </c>
      <c r="K137" s="56"/>
      <c r="L137" s="56"/>
    </row>
    <row r="138" spans="1:12" ht="12.75" hidden="1">
      <c r="A138" s="12">
        <v>105</v>
      </c>
      <c r="B138" s="12">
        <v>38</v>
      </c>
      <c r="C138" s="52" t="s">
        <v>39</v>
      </c>
      <c r="D138" s="53" t="s">
        <v>6</v>
      </c>
      <c r="E138" s="53" t="s">
        <v>106</v>
      </c>
      <c r="F138" s="53">
        <v>1998</v>
      </c>
      <c r="G138" s="54" t="s">
        <v>118</v>
      </c>
      <c r="H138" s="39" t="s">
        <v>165</v>
      </c>
      <c r="I138" s="53">
        <f>COUNTIF(H$6:H138,H138)</f>
        <v>7</v>
      </c>
      <c r="J138" s="55">
        <v>0.02774305555555556</v>
      </c>
      <c r="K138" s="56"/>
      <c r="L138" s="56"/>
    </row>
    <row r="139" spans="1:12" ht="12.75" hidden="1">
      <c r="A139" s="12">
        <v>118</v>
      </c>
      <c r="B139" s="12">
        <v>66</v>
      </c>
      <c r="C139" s="47" t="s">
        <v>195</v>
      </c>
      <c r="D139" s="53" t="s">
        <v>6</v>
      </c>
      <c r="E139" s="53" t="s">
        <v>106</v>
      </c>
      <c r="F139" s="57">
        <v>1995</v>
      </c>
      <c r="G139" s="49" t="s">
        <v>126</v>
      </c>
      <c r="H139" s="39" t="str">
        <f>IF($D139="m",IF($F$1-$F139&gt;19,IF($F$1-$F139&lt;40,"A",IF($F$1-$F139&gt;49,IF($F$1-$F139&gt;59,IF($F$1-$F139&gt;69,"E","D"),"C"),"B")),"JM"),IF($F$1-$F139&gt;19,IF($F$1-$F139&lt;35,"F",IF($F$1-$F139&lt;50,"G","H")),"JŽ"))</f>
        <v>F</v>
      </c>
      <c r="I139" s="53">
        <f>COUNTIF(H$6:H139,H139)</f>
        <v>8</v>
      </c>
      <c r="J139" s="55">
        <v>0.03054398148148148</v>
      </c>
      <c r="K139" s="11"/>
      <c r="L139" s="11"/>
    </row>
    <row r="140" spans="1:12" ht="12.75" hidden="1">
      <c r="A140" s="12">
        <v>120</v>
      </c>
      <c r="B140" s="12">
        <v>89</v>
      </c>
      <c r="C140" s="47" t="s">
        <v>206</v>
      </c>
      <c r="D140" s="53" t="s">
        <v>6</v>
      </c>
      <c r="E140" s="53" t="s">
        <v>203</v>
      </c>
      <c r="F140" s="57">
        <v>1993</v>
      </c>
      <c r="G140" s="49" t="s">
        <v>204</v>
      </c>
      <c r="H140" s="39" t="str">
        <f>IF($D140="m",IF($F$1-$F140&gt;19,IF($F$1-$F140&lt;40,"A",IF($F$1-$F140&gt;49,IF($F$1-$F140&gt;59,IF($F$1-$F140&gt;69,"E","D"),"C"),"B")),"JM"),IF($F$1-$F140&gt;19,IF($F$1-$F140&lt;35,"F",IF($F$1-$F140&lt;50,"G","H")),"JŽ"))</f>
        <v>F</v>
      </c>
      <c r="I140" s="53">
        <f>COUNTIF(H$6:H140,H140)</f>
        <v>9</v>
      </c>
      <c r="J140" s="55">
        <v>0.03175925925925926</v>
      </c>
      <c r="K140" s="11"/>
      <c r="L140" s="11"/>
    </row>
    <row r="141" spans="1:12" ht="12.75" hidden="1">
      <c r="A141" s="12">
        <v>125</v>
      </c>
      <c r="B141" s="12">
        <v>73</v>
      </c>
      <c r="C141" s="52" t="s">
        <v>29</v>
      </c>
      <c r="D141" s="53" t="s">
        <v>6</v>
      </c>
      <c r="E141" s="53" t="s">
        <v>106</v>
      </c>
      <c r="F141" s="53">
        <v>1998</v>
      </c>
      <c r="G141" s="54" t="s">
        <v>111</v>
      </c>
      <c r="H141" s="39" t="s">
        <v>165</v>
      </c>
      <c r="I141" s="53">
        <f>COUNTIF(H$6:H141,H141)</f>
        <v>10</v>
      </c>
      <c r="J141" s="55">
        <v>0.034131944444444444</v>
      </c>
      <c r="K141" s="56"/>
      <c r="L141" s="56"/>
    </row>
    <row r="142" spans="1:12" ht="12.75" hidden="1">
      <c r="A142" s="12">
        <v>130</v>
      </c>
      <c r="B142" s="12">
        <v>176</v>
      </c>
      <c r="C142" s="52" t="s">
        <v>37</v>
      </c>
      <c r="D142" s="53" t="s">
        <v>6</v>
      </c>
      <c r="E142" s="53" t="s">
        <v>106</v>
      </c>
      <c r="F142" s="53">
        <v>1995</v>
      </c>
      <c r="G142" s="54" t="s">
        <v>127</v>
      </c>
      <c r="H142" s="39" t="str">
        <f aca="true" t="shared" si="4" ref="H142:H150">IF($D142="m",IF($F$1-$F142&gt;19,IF($F$1-$F142&lt;40,"A",IF($F$1-$F142&gt;49,IF($F$1-$F142&gt;59,IF($F$1-$F142&gt;69,"E","D"),"C"),"B")),"JM"),IF($F$1-$F142&gt;19,IF($F$1-$F142&lt;35,"F",IF($F$1-$F142&lt;50,"G","H")),"JŽ"))</f>
        <v>F</v>
      </c>
      <c r="I142" s="53">
        <f>COUNTIF(H$6:H142,H142)</f>
        <v>11</v>
      </c>
      <c r="J142" s="13" t="s">
        <v>220</v>
      </c>
      <c r="K142" s="56"/>
      <c r="L142" s="56"/>
    </row>
    <row r="143" spans="1:12" s="65" customFormat="1" ht="12.75">
      <c r="A143" s="58">
        <v>1</v>
      </c>
      <c r="B143" s="58">
        <v>87</v>
      </c>
      <c r="C143" s="66" t="s">
        <v>202</v>
      </c>
      <c r="D143" s="60" t="s">
        <v>6</v>
      </c>
      <c r="E143" s="60" t="s">
        <v>203</v>
      </c>
      <c r="F143" s="67">
        <v>1973</v>
      </c>
      <c r="G143" s="68" t="s">
        <v>204</v>
      </c>
      <c r="H143" s="62" t="str">
        <f t="shared" si="4"/>
        <v>G</v>
      </c>
      <c r="I143" s="60">
        <f>COUNTIF(H$6:H143,H143)</f>
        <v>2</v>
      </c>
      <c r="J143" s="63">
        <v>0.023344907407407408</v>
      </c>
      <c r="K143" s="69"/>
      <c r="L143" s="69"/>
    </row>
    <row r="144" spans="1:12" s="78" customFormat="1" ht="12.75">
      <c r="A144" s="70">
        <v>2</v>
      </c>
      <c r="B144" s="70">
        <v>37</v>
      </c>
      <c r="C144" s="71" t="s">
        <v>182</v>
      </c>
      <c r="D144" s="72" t="s">
        <v>6</v>
      </c>
      <c r="E144" s="72" t="s">
        <v>106</v>
      </c>
      <c r="F144" s="73">
        <v>1981</v>
      </c>
      <c r="G144" s="74" t="s">
        <v>183</v>
      </c>
      <c r="H144" s="75" t="str">
        <f t="shared" si="4"/>
        <v>G</v>
      </c>
      <c r="I144" s="72">
        <f>COUNTIF(H$6:H144,H144)</f>
        <v>3</v>
      </c>
      <c r="J144" s="76">
        <v>0.025983796296296297</v>
      </c>
      <c r="K144" s="77"/>
      <c r="L144" s="77"/>
    </row>
    <row r="145" spans="1:12" s="93" customFormat="1" ht="12.75">
      <c r="A145" s="85">
        <v>3</v>
      </c>
      <c r="B145" s="85">
        <v>8</v>
      </c>
      <c r="C145" s="94" t="s">
        <v>169</v>
      </c>
      <c r="D145" s="88" t="s">
        <v>6</v>
      </c>
      <c r="E145" s="88" t="s">
        <v>106</v>
      </c>
      <c r="F145" s="88">
        <v>1972</v>
      </c>
      <c r="G145" s="89" t="s">
        <v>170</v>
      </c>
      <c r="H145" s="90" t="str">
        <f t="shared" si="4"/>
        <v>G</v>
      </c>
      <c r="I145" s="88">
        <f>COUNTIF(H$6:H145,H145)</f>
        <v>4</v>
      </c>
      <c r="J145" s="91">
        <v>0.026273148148148153</v>
      </c>
      <c r="K145" s="92"/>
      <c r="L145" s="92"/>
    </row>
    <row r="146" spans="1:12" ht="12.75" hidden="1">
      <c r="A146" s="12">
        <v>102</v>
      </c>
      <c r="B146" s="12">
        <v>88</v>
      </c>
      <c r="C146" s="47" t="s">
        <v>205</v>
      </c>
      <c r="D146" s="53" t="s">
        <v>6</v>
      </c>
      <c r="E146" s="53" t="s">
        <v>203</v>
      </c>
      <c r="F146" s="57">
        <v>1978</v>
      </c>
      <c r="G146" s="49" t="s">
        <v>204</v>
      </c>
      <c r="H146" s="39" t="str">
        <f t="shared" si="4"/>
        <v>G</v>
      </c>
      <c r="I146" s="53">
        <f>COUNTIF(H$6:H146,H146)</f>
        <v>5</v>
      </c>
      <c r="J146" s="55">
        <v>0.027233796296296298</v>
      </c>
      <c r="K146" s="11"/>
      <c r="L146" s="11"/>
    </row>
    <row r="147" spans="1:12" ht="12.75" hidden="1">
      <c r="A147" s="12">
        <v>106</v>
      </c>
      <c r="B147" s="12">
        <v>157</v>
      </c>
      <c r="C147" s="52" t="s">
        <v>43</v>
      </c>
      <c r="D147" s="53" t="s">
        <v>6</v>
      </c>
      <c r="E147" s="53" t="s">
        <v>106</v>
      </c>
      <c r="F147" s="53">
        <v>1968</v>
      </c>
      <c r="G147" s="54" t="s">
        <v>119</v>
      </c>
      <c r="H147" s="39" t="str">
        <f t="shared" si="4"/>
        <v>G</v>
      </c>
      <c r="I147" s="53">
        <f>COUNTIF(H$6:H147,H147)</f>
        <v>6</v>
      </c>
      <c r="J147" s="55">
        <v>0.027928240740740743</v>
      </c>
      <c r="K147" s="56"/>
      <c r="L147" s="56"/>
    </row>
    <row r="148" spans="1:12" ht="12.75" hidden="1">
      <c r="A148" s="12">
        <v>112</v>
      </c>
      <c r="B148" s="12">
        <v>147</v>
      </c>
      <c r="C148" s="47" t="s">
        <v>213</v>
      </c>
      <c r="D148" s="53" t="s">
        <v>6</v>
      </c>
      <c r="E148" s="53" t="s">
        <v>106</v>
      </c>
      <c r="F148" s="57">
        <v>1971</v>
      </c>
      <c r="G148" s="49" t="s">
        <v>214</v>
      </c>
      <c r="H148" s="39" t="str">
        <f t="shared" si="4"/>
        <v>G</v>
      </c>
      <c r="I148" s="53">
        <f>COUNTIF(H$6:H148,H148)</f>
        <v>7</v>
      </c>
      <c r="J148" s="55">
        <v>0.029155092592592594</v>
      </c>
      <c r="K148" s="11"/>
      <c r="L148" s="11"/>
    </row>
    <row r="149" spans="1:12" ht="12.75" hidden="1">
      <c r="A149" s="12">
        <v>116</v>
      </c>
      <c r="B149" s="12">
        <v>140</v>
      </c>
      <c r="C149" s="52" t="s">
        <v>67</v>
      </c>
      <c r="D149" s="53" t="s">
        <v>6</v>
      </c>
      <c r="E149" s="53" t="s">
        <v>106</v>
      </c>
      <c r="F149" s="53">
        <v>1970</v>
      </c>
      <c r="G149" s="54" t="s">
        <v>128</v>
      </c>
      <c r="H149" s="39" t="str">
        <f t="shared" si="4"/>
        <v>G</v>
      </c>
      <c r="I149" s="53">
        <f>COUNTIF(H$6:H149,H149)</f>
        <v>8</v>
      </c>
      <c r="J149" s="55">
        <v>0.030000000000000002</v>
      </c>
      <c r="K149" s="56" t="s">
        <v>159</v>
      </c>
      <c r="L149" s="56" t="s">
        <v>158</v>
      </c>
    </row>
    <row r="150" spans="1:12" ht="12.75" hidden="1">
      <c r="A150" s="12">
        <v>128</v>
      </c>
      <c r="B150" s="12">
        <v>35</v>
      </c>
      <c r="C150" s="47" t="s">
        <v>180</v>
      </c>
      <c r="D150" s="53" t="s">
        <v>6</v>
      </c>
      <c r="E150" s="53" t="s">
        <v>106</v>
      </c>
      <c r="F150" s="53">
        <v>1979</v>
      </c>
      <c r="G150" s="54" t="s">
        <v>122</v>
      </c>
      <c r="H150" s="39" t="str">
        <f t="shared" si="4"/>
        <v>G</v>
      </c>
      <c r="I150" s="53">
        <f>COUNTIF(H$6:H150,H150)</f>
        <v>9</v>
      </c>
      <c r="J150" s="55">
        <v>0.03561342592592592</v>
      </c>
      <c r="K150" s="56"/>
      <c r="L150" s="56"/>
    </row>
    <row r="151" spans="1:12" ht="12.75">
      <c r="A151" s="12"/>
      <c r="B151" s="12"/>
      <c r="C151" s="47"/>
      <c r="D151" s="53"/>
      <c r="E151" s="53"/>
      <c r="F151" s="53"/>
      <c r="G151" s="54"/>
      <c r="H151" s="39"/>
      <c r="I151" s="53"/>
      <c r="J151" s="55"/>
      <c r="K151" s="56"/>
      <c r="L151" s="56"/>
    </row>
    <row r="152" spans="1:12" ht="12.75">
      <c r="A152" s="113" t="s">
        <v>247</v>
      </c>
      <c r="B152" s="114"/>
      <c r="C152" s="115"/>
      <c r="D152" s="53"/>
      <c r="E152" s="53"/>
      <c r="F152" s="53"/>
      <c r="G152" s="54"/>
      <c r="H152" s="39"/>
      <c r="I152" s="53"/>
      <c r="J152" s="55"/>
      <c r="K152" s="56"/>
      <c r="L152" s="56"/>
    </row>
    <row r="153" spans="1:12" s="65" customFormat="1" ht="12.75">
      <c r="A153" s="58">
        <v>1</v>
      </c>
      <c r="B153" s="58">
        <v>45</v>
      </c>
      <c r="C153" s="59" t="s">
        <v>89</v>
      </c>
      <c r="D153" s="60" t="s">
        <v>6</v>
      </c>
      <c r="E153" s="60" t="s">
        <v>106</v>
      </c>
      <c r="F153" s="60">
        <v>1958</v>
      </c>
      <c r="G153" s="61" t="s">
        <v>108</v>
      </c>
      <c r="H153" s="62" t="str">
        <f>IF($D153="m",IF($F$1-$F153&gt;19,IF($F$1-$F153&lt;40,"A",IF($F$1-$F153&gt;49,IF($F$1-$F153&gt;59,IF($F$1-$F153&gt;69,"E","D"),"C"),"B")),"JM"),IF($F$1-$F153&gt;19,IF($F$1-$F153&lt;35,"F",IF($F$1-$F153&lt;50,"G","H")),"JŽ"))</f>
        <v>H</v>
      </c>
      <c r="I153" s="60">
        <f>COUNTIF(H$6:H153,H153)</f>
        <v>1</v>
      </c>
      <c r="J153" s="63">
        <v>0.024675925925925924</v>
      </c>
      <c r="K153" s="64"/>
      <c r="L153" s="64"/>
    </row>
    <row r="154" spans="1:12" s="78" customFormat="1" ht="12.75">
      <c r="A154" s="70">
        <v>2</v>
      </c>
      <c r="B154" s="70">
        <v>63</v>
      </c>
      <c r="C154" s="79" t="s">
        <v>98</v>
      </c>
      <c r="D154" s="72" t="s">
        <v>6</v>
      </c>
      <c r="E154" s="72" t="s">
        <v>106</v>
      </c>
      <c r="F154" s="72">
        <v>1957</v>
      </c>
      <c r="G154" s="80" t="s">
        <v>194</v>
      </c>
      <c r="H154" s="75" t="str">
        <f>IF($D154="m",IF($F$1-$F154&gt;19,IF($F$1-$F154&lt;40,"A",IF($F$1-$F154&gt;49,IF($F$1-$F154&gt;59,IF($F$1-$F154&gt;69,"E","D"),"C"),"B")),"JM"),IF($F$1-$F154&gt;19,IF($F$1-$F154&lt;35,"F",IF($F$1-$F154&lt;50,"G","H")),"JŽ"))</f>
        <v>H</v>
      </c>
      <c r="I154" s="72">
        <f>COUNTIF(H$6:H154,H154)</f>
        <v>2</v>
      </c>
      <c r="J154" s="76">
        <v>0.0256712962962963</v>
      </c>
      <c r="K154" s="81"/>
      <c r="L154" s="81"/>
    </row>
    <row r="156" spans="1:15" s="33" customFormat="1" ht="18" customHeight="1">
      <c r="A156" s="112" t="s">
        <v>221</v>
      </c>
      <c r="B156" s="112"/>
      <c r="C156" s="112"/>
      <c r="D156" s="112"/>
      <c r="E156" s="112"/>
      <c r="F156" s="112"/>
      <c r="G156" s="112"/>
      <c r="H156" s="42"/>
      <c r="I156" s="42"/>
      <c r="J156" s="31"/>
      <c r="K156" s="31"/>
      <c r="L156" s="31"/>
      <c r="M156" s="31"/>
      <c r="N156" s="32"/>
      <c r="O156" s="32"/>
    </row>
    <row r="157" spans="1:15" s="33" customFormat="1" ht="12" customHeight="1">
      <c r="A157" s="112" t="s">
        <v>222</v>
      </c>
      <c r="B157" s="112"/>
      <c r="C157" s="112"/>
      <c r="D157" s="112"/>
      <c r="E157" s="112"/>
      <c r="F157" s="112"/>
      <c r="G157" s="112"/>
      <c r="H157" s="42"/>
      <c r="I157" s="42"/>
      <c r="J157" s="31"/>
      <c r="K157" s="31"/>
      <c r="L157" s="31"/>
      <c r="M157" s="31"/>
      <c r="N157" s="32"/>
      <c r="O157" s="32"/>
    </row>
    <row r="158" spans="1:15" s="33" customFormat="1" ht="8.25" customHeight="1">
      <c r="A158" s="84"/>
      <c r="B158" s="84"/>
      <c r="C158" s="35"/>
      <c r="D158" s="41"/>
      <c r="E158" s="41"/>
      <c r="F158" s="41"/>
      <c r="G158" s="41"/>
      <c r="H158" s="42"/>
      <c r="I158" s="42"/>
      <c r="J158" s="31"/>
      <c r="K158" s="31"/>
      <c r="L158" s="31"/>
      <c r="M158" s="31"/>
      <c r="N158" s="32"/>
      <c r="O158" s="32"/>
    </row>
    <row r="159" spans="1:15" s="33" customFormat="1" ht="16.5" customHeight="1">
      <c r="A159" s="112" t="s">
        <v>223</v>
      </c>
      <c r="B159" s="112"/>
      <c r="C159" s="37" t="s">
        <v>224</v>
      </c>
      <c r="D159" s="36"/>
      <c r="E159" s="36"/>
      <c r="F159" s="36"/>
      <c r="G159" s="37"/>
      <c r="H159" s="42"/>
      <c r="I159" s="42"/>
      <c r="J159" s="31"/>
      <c r="K159" s="31"/>
      <c r="L159" s="31"/>
      <c r="M159" s="31"/>
      <c r="N159" s="32"/>
      <c r="O159" s="32"/>
    </row>
    <row r="160" spans="1:15" s="33" customFormat="1" ht="12.75">
      <c r="A160" s="84"/>
      <c r="B160" s="84"/>
      <c r="C160" s="37" t="s">
        <v>225</v>
      </c>
      <c r="D160" s="36"/>
      <c r="E160" s="36"/>
      <c r="F160" s="36"/>
      <c r="G160" s="37"/>
      <c r="H160" s="42"/>
      <c r="I160" s="42"/>
      <c r="J160" s="31"/>
      <c r="K160" s="31"/>
      <c r="L160" s="31"/>
      <c r="M160" s="31"/>
      <c r="N160" s="32"/>
      <c r="O160" s="32"/>
    </row>
    <row r="161" spans="1:15" s="33" customFormat="1" ht="12.75">
      <c r="A161" s="42"/>
      <c r="B161" s="42"/>
      <c r="C161" s="37" t="s">
        <v>226</v>
      </c>
      <c r="D161" s="42"/>
      <c r="E161" s="42"/>
      <c r="F161" s="42"/>
      <c r="G161" s="37"/>
      <c r="H161" s="42"/>
      <c r="I161" s="42"/>
      <c r="J161" s="31"/>
      <c r="K161" s="31"/>
      <c r="L161" s="31"/>
      <c r="M161" s="31"/>
      <c r="N161" s="32"/>
      <c r="O161" s="32"/>
    </row>
    <row r="162" spans="1:15" s="33" customFormat="1" ht="12.75">
      <c r="A162" s="42"/>
      <c r="B162" s="42"/>
      <c r="C162" s="37" t="s">
        <v>227</v>
      </c>
      <c r="D162" s="42"/>
      <c r="E162" s="42"/>
      <c r="F162" s="42"/>
      <c r="G162" s="37"/>
      <c r="H162" s="42"/>
      <c r="I162" s="42"/>
      <c r="J162" s="31"/>
      <c r="K162" s="31"/>
      <c r="L162" s="31"/>
      <c r="M162" s="31"/>
      <c r="N162" s="32"/>
      <c r="O162" s="32"/>
    </row>
    <row r="163" spans="1:15" s="33" customFormat="1" ht="12.75">
      <c r="A163" s="42"/>
      <c r="B163" s="42"/>
      <c r="C163" s="37" t="s">
        <v>228</v>
      </c>
      <c r="D163" s="42"/>
      <c r="E163" s="42"/>
      <c r="F163" s="42"/>
      <c r="G163" s="37"/>
      <c r="H163" s="42"/>
      <c r="I163" s="42"/>
      <c r="J163" s="31"/>
      <c r="K163" s="31"/>
      <c r="L163" s="31"/>
      <c r="M163" s="31"/>
      <c r="N163" s="32"/>
      <c r="O163" s="32"/>
    </row>
    <row r="164" spans="1:15" s="33" customFormat="1" ht="12.75">
      <c r="A164" s="42"/>
      <c r="B164" s="42"/>
      <c r="C164" s="37" t="s">
        <v>229</v>
      </c>
      <c r="D164" s="42"/>
      <c r="E164" s="42"/>
      <c r="F164" s="42"/>
      <c r="G164" s="37"/>
      <c r="H164" s="42"/>
      <c r="I164" s="42"/>
      <c r="J164" s="31"/>
      <c r="K164" s="31"/>
      <c r="L164" s="31"/>
      <c r="M164" s="31"/>
      <c r="N164" s="32"/>
      <c r="O164" s="32"/>
    </row>
    <row r="165" spans="1:15" s="33" customFormat="1" ht="12.75">
      <c r="A165" s="42"/>
      <c r="B165" s="42"/>
      <c r="C165" s="37" t="s">
        <v>249</v>
      </c>
      <c r="D165" s="42"/>
      <c r="E165" s="42"/>
      <c r="F165" s="42"/>
      <c r="G165" s="37"/>
      <c r="H165" s="42"/>
      <c r="I165" s="42"/>
      <c r="J165" s="31"/>
      <c r="K165" s="31"/>
      <c r="L165" s="31"/>
      <c r="M165" s="31"/>
      <c r="N165" s="32"/>
      <c r="O165" s="32"/>
    </row>
    <row r="166" spans="1:15" s="33" customFormat="1" ht="12.75">
      <c r="A166" s="42"/>
      <c r="B166" s="42"/>
      <c r="C166" s="107" t="s">
        <v>230</v>
      </c>
      <c r="D166" s="42"/>
      <c r="E166" s="42"/>
      <c r="F166" s="42"/>
      <c r="G166" s="37"/>
      <c r="H166" s="42"/>
      <c r="I166" s="42"/>
      <c r="J166" s="31"/>
      <c r="K166" s="31"/>
      <c r="L166" s="31"/>
      <c r="M166" s="31"/>
      <c r="N166" s="32"/>
      <c r="O166" s="32"/>
    </row>
    <row r="167" spans="1:15" s="33" customFormat="1" ht="12.75">
      <c r="A167" s="42"/>
      <c r="B167" s="42"/>
      <c r="C167" s="37" t="s">
        <v>231</v>
      </c>
      <c r="D167" s="42"/>
      <c r="E167" s="42"/>
      <c r="F167" s="42"/>
      <c r="G167" s="37"/>
      <c r="H167" s="42"/>
      <c r="I167" s="42"/>
      <c r="J167" s="31"/>
      <c r="K167" s="31"/>
      <c r="L167" s="31"/>
      <c r="M167" s="31"/>
      <c r="N167" s="32"/>
      <c r="O167" s="32"/>
    </row>
    <row r="168" spans="1:15" s="33" customFormat="1" ht="12.75">
      <c r="A168" s="42"/>
      <c r="B168" s="42"/>
      <c r="C168" s="37" t="s">
        <v>248</v>
      </c>
      <c r="D168" s="42"/>
      <c r="E168" s="42"/>
      <c r="F168" s="42"/>
      <c r="G168" s="37"/>
      <c r="H168" s="42"/>
      <c r="I168" s="42"/>
      <c r="J168" s="31"/>
      <c r="K168" s="31"/>
      <c r="L168" s="31"/>
      <c r="M168" s="31"/>
      <c r="N168" s="32"/>
      <c r="O168" s="32"/>
    </row>
    <row r="169" spans="1:15" s="33" customFormat="1" ht="12.75">
      <c r="A169" s="42"/>
      <c r="B169" s="42"/>
      <c r="C169" s="37" t="s">
        <v>232</v>
      </c>
      <c r="D169" s="42"/>
      <c r="E169" s="42"/>
      <c r="F169" s="42"/>
      <c r="G169" s="37"/>
      <c r="H169" s="42"/>
      <c r="I169" s="42"/>
      <c r="J169" s="31"/>
      <c r="K169" s="31"/>
      <c r="L169" s="31"/>
      <c r="M169" s="31"/>
      <c r="N169" s="32"/>
      <c r="O169" s="32"/>
    </row>
    <row r="170" spans="1:15" s="33" customFormat="1" ht="12.75">
      <c r="A170" s="42"/>
      <c r="B170" s="42"/>
      <c r="C170" s="37" t="s">
        <v>233</v>
      </c>
      <c r="D170" s="42"/>
      <c r="E170" s="42"/>
      <c r="F170" s="42"/>
      <c r="G170" s="37"/>
      <c r="H170" s="42"/>
      <c r="I170" s="42"/>
      <c r="J170" s="31"/>
      <c r="K170" s="31"/>
      <c r="L170" s="31"/>
      <c r="M170" s="31"/>
      <c r="N170" s="32"/>
      <c r="O170" s="32"/>
    </row>
    <row r="171" spans="1:15" s="33" customFormat="1" ht="12.75">
      <c r="A171" s="42"/>
      <c r="B171" s="42"/>
      <c r="C171" s="37" t="s">
        <v>234</v>
      </c>
      <c r="D171" s="42"/>
      <c r="E171" s="42"/>
      <c r="F171" s="42"/>
      <c r="G171" s="37"/>
      <c r="H171" s="42"/>
      <c r="I171" s="42"/>
      <c r="J171" s="31"/>
      <c r="K171" s="31"/>
      <c r="L171" s="31"/>
      <c r="M171" s="31"/>
      <c r="N171" s="32"/>
      <c r="O171" s="32"/>
    </row>
    <row r="172" spans="1:15" s="33" customFormat="1" ht="12.75">
      <c r="A172" s="42"/>
      <c r="B172" s="42"/>
      <c r="C172" s="37" t="s">
        <v>235</v>
      </c>
      <c r="D172" s="42"/>
      <c r="E172" s="42"/>
      <c r="F172" s="42"/>
      <c r="G172" s="37"/>
      <c r="H172" s="42"/>
      <c r="I172" s="42"/>
      <c r="J172" s="31"/>
      <c r="K172" s="31"/>
      <c r="L172" s="31"/>
      <c r="M172" s="31"/>
      <c r="N172" s="32"/>
      <c r="O172" s="32"/>
    </row>
    <row r="173" ht="12.75">
      <c r="C173" s="108" t="s">
        <v>250</v>
      </c>
    </row>
    <row r="174" ht="12.75">
      <c r="C174" s="108" t="s">
        <v>251</v>
      </c>
    </row>
  </sheetData>
  <sheetProtection/>
  <mergeCells count="14">
    <mergeCell ref="A2:L2"/>
    <mergeCell ref="A3:L3"/>
    <mergeCell ref="A4:C4"/>
    <mergeCell ref="A156:G156"/>
    <mergeCell ref="A157:G157"/>
    <mergeCell ref="A159:B159"/>
    <mergeCell ref="A11:C11"/>
    <mergeCell ref="A81:C81"/>
    <mergeCell ref="A100:C100"/>
    <mergeCell ref="A113:C113"/>
    <mergeCell ref="A118:C118"/>
    <mergeCell ref="A133:C133"/>
    <mergeCell ref="A152:C152"/>
    <mergeCell ref="A123:C1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2016-10-23T14:13:07Z</cp:lastPrinted>
  <dcterms:created xsi:type="dcterms:W3CDTF">2006-08-10T15:02:00Z</dcterms:created>
  <dcterms:modified xsi:type="dcterms:W3CDTF">2016-10-23T17:53:46Z</dcterms:modified>
  <cp:category/>
  <cp:version/>
  <cp:contentType/>
  <cp:contentStatus/>
</cp:coreProperties>
</file>