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Celkové výsledky" sheetId="1" r:id="rId1"/>
    <sheet name="vyhodnotenie" sheetId="2" r:id="rId2"/>
  </sheets>
  <definedNames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<sst xmlns="http://schemas.openxmlformats.org/spreadsheetml/2006/main" count="550" uniqueCount="161">
  <si>
    <t>rok</t>
  </si>
  <si>
    <t>Štart. číslo</t>
  </si>
  <si>
    <t>Meno</t>
  </si>
  <si>
    <t>m/ž</t>
  </si>
  <si>
    <t>Rok nar.</t>
  </si>
  <si>
    <t>Oddiel</t>
  </si>
  <si>
    <t>Čas</t>
  </si>
  <si>
    <t>m</t>
  </si>
  <si>
    <t>ž</t>
  </si>
  <si>
    <t>BK Steel Košice</t>
  </si>
  <si>
    <t>Košice</t>
  </si>
  <si>
    <t>Výsledky spracovala: Anna Bucová</t>
  </si>
  <si>
    <t>Por.    v kat.</t>
  </si>
  <si>
    <t>Kat.</t>
  </si>
  <si>
    <t>Bukovič Norbert</t>
  </si>
  <si>
    <t>Nika WRC Rožňava</t>
  </si>
  <si>
    <t>Horný Vlastimil</t>
  </si>
  <si>
    <t>Kozák Ondrej</t>
  </si>
  <si>
    <t>Spišská Nová Ves</t>
  </si>
  <si>
    <t>Jamnický Gejza</t>
  </si>
  <si>
    <t>Felong Peter</t>
  </si>
  <si>
    <t>Maľák Štefan</t>
  </si>
  <si>
    <t>Olcnava</t>
  </si>
  <si>
    <t>Bukovičová Jolana</t>
  </si>
  <si>
    <t>Korotvička Pavel</t>
  </si>
  <si>
    <t>Levoča</t>
  </si>
  <si>
    <t>Plačko Martin</t>
  </si>
  <si>
    <t>Rataj Adam</t>
  </si>
  <si>
    <t>Por.   číslo</t>
  </si>
  <si>
    <t xml:space="preserve">10 km </t>
  </si>
  <si>
    <t>TJ Braník Hôrka</t>
  </si>
  <si>
    <t>Strnka Miroslav</t>
  </si>
  <si>
    <t>Vysoké Tatry</t>
  </si>
  <si>
    <t>Poprad</t>
  </si>
  <si>
    <t>Spišský Hrhov</t>
  </si>
  <si>
    <t>Bednárová Martina</t>
  </si>
  <si>
    <t>Ondrijová Erika</t>
  </si>
  <si>
    <t>Harichovce</t>
  </si>
  <si>
    <t>Majerčák Vladimír</t>
  </si>
  <si>
    <t>Kartusková Zuzana</t>
  </si>
  <si>
    <t>Fitnes sport Sp. Nová Ves</t>
  </si>
  <si>
    <t>Pavlov Rastislav</t>
  </si>
  <si>
    <t>Knapík Michal</t>
  </si>
  <si>
    <t>TDM Krompachy</t>
  </si>
  <si>
    <t>Jakubec Peter</t>
  </si>
  <si>
    <t>Spišský Štvrtok</t>
  </si>
  <si>
    <t>Spišská Teplica</t>
  </si>
  <si>
    <t>Šoltýs Milan</t>
  </si>
  <si>
    <t>Domaňovce</t>
  </si>
  <si>
    <t>Varchola Jakub</t>
  </si>
  <si>
    <t>Herczeg Csaba</t>
  </si>
  <si>
    <t>Klčov</t>
  </si>
  <si>
    <t>Kotrady Daniel</t>
  </si>
  <si>
    <t>Brachňák Milan</t>
  </si>
  <si>
    <t>Smižany</t>
  </si>
  <si>
    <t>Frankovič Martin</t>
  </si>
  <si>
    <t>Chrasť nad Hornádom</t>
  </si>
  <si>
    <t>Kotrady Ľuboš</t>
  </si>
  <si>
    <t>Majerik Henrich</t>
  </si>
  <si>
    <t>Bojnice</t>
  </si>
  <si>
    <t>Jankulár Imrich</t>
  </si>
  <si>
    <t>Sumerling Štefan</t>
  </si>
  <si>
    <t>Spánok lieči.sk</t>
  </si>
  <si>
    <t>TJ Štart Levoča</t>
  </si>
  <si>
    <t>Kamas Tomáš</t>
  </si>
  <si>
    <t>Spišiaková Natália</t>
  </si>
  <si>
    <t>Košice all4 run</t>
  </si>
  <si>
    <t>Kovalíková Lenka</t>
  </si>
  <si>
    <t>Zeleňáková Zuzana</t>
  </si>
  <si>
    <t>Art Optika Košice</t>
  </si>
  <si>
    <t>Želasko Ondrej</t>
  </si>
  <si>
    <t>MTC V.Šebastová</t>
  </si>
  <si>
    <t>Výsledková listina "Harhovskej desiatky" zo dňa 20. augusta 2016</t>
  </si>
  <si>
    <t>4. ročník</t>
  </si>
  <si>
    <t>Hlavný rozhodca: Pavol Buc, M: 0905299189, E-mail: peter.buc59@gmail.com</t>
  </si>
  <si>
    <t xml:space="preserve">  3 km </t>
  </si>
  <si>
    <t>Z</t>
  </si>
  <si>
    <t>Horný Jaroslav</t>
  </si>
  <si>
    <t>Lamiová Katarína</t>
  </si>
  <si>
    <t>Geoma Myslava</t>
  </si>
  <si>
    <t>Labaš Karol</t>
  </si>
  <si>
    <t>Majeríková Anna</t>
  </si>
  <si>
    <t>Pezinok</t>
  </si>
  <si>
    <t>Majerík Lukáš</t>
  </si>
  <si>
    <t>Paločko Miloš</t>
  </si>
  <si>
    <t>Obec Žipov</t>
  </si>
  <si>
    <t>Dubašák Jozef</t>
  </si>
  <si>
    <t>AK STEEPLE Poprad</t>
  </si>
  <si>
    <t>Jančík Matúš</t>
  </si>
  <si>
    <t>ŠK Štrba</t>
  </si>
  <si>
    <t>Repková Lucia</t>
  </si>
  <si>
    <t>KBT Spiš</t>
  </si>
  <si>
    <t>Repková Petra</t>
  </si>
  <si>
    <t>Brajer Bohuš</t>
  </si>
  <si>
    <t>SP.Nová Ves</t>
  </si>
  <si>
    <t>Valenčíková Marcela</t>
  </si>
  <si>
    <t>Spišské Tomášovce</t>
  </si>
  <si>
    <t>Zimmermann Marián</t>
  </si>
  <si>
    <t>Kluknava</t>
  </si>
  <si>
    <t>Juro Jozef</t>
  </si>
  <si>
    <t>OŠK Vinné</t>
  </si>
  <si>
    <t>Vargaeštok Gejza</t>
  </si>
  <si>
    <t>MBK Veľké Kapušany</t>
  </si>
  <si>
    <t>Sabo Gabriel</t>
  </si>
  <si>
    <t>VVS Michalovce</t>
  </si>
  <si>
    <t>BK Poprad</t>
  </si>
  <si>
    <t>Ambróz Jozef</t>
  </si>
  <si>
    <t>Mihoková Timea</t>
  </si>
  <si>
    <t>Mihok Ján</t>
  </si>
  <si>
    <t>Habas Radomír</t>
  </si>
  <si>
    <t>Spišká Nová Ves</t>
  </si>
  <si>
    <t>Garneková Daniela</t>
  </si>
  <si>
    <t>Smorada Slavomír</t>
  </si>
  <si>
    <t>Petrovič Matej</t>
  </si>
  <si>
    <t>LK Opalisko Záv.Poruba</t>
  </si>
  <si>
    <t>Olejár Miroslav</t>
  </si>
  <si>
    <t>Švestka Jaroslav</t>
  </si>
  <si>
    <t>Gernáth Ľubomír</t>
  </si>
  <si>
    <t>Gernáth Ľubomír ml.</t>
  </si>
  <si>
    <t>Majerník Ondrej</t>
  </si>
  <si>
    <t>Mikolaj Rudo</t>
  </si>
  <si>
    <t>Novovestská Huta</t>
  </si>
  <si>
    <t>Veľký Vladimír</t>
  </si>
  <si>
    <t>Orolín Pavol</t>
  </si>
  <si>
    <t>Spišské Bystré</t>
  </si>
  <si>
    <t>Varga Jozef</t>
  </si>
  <si>
    <t>Senátor Záborské</t>
  </si>
  <si>
    <t>Imrich Slavomír</t>
  </si>
  <si>
    <t>Biatlon Markušovce</t>
  </si>
  <si>
    <t>Chovanec Matúš</t>
  </si>
  <si>
    <t>Košice Furča</t>
  </si>
  <si>
    <t>Stein Valter</t>
  </si>
  <si>
    <t>Toporcer Branislav</t>
  </si>
  <si>
    <t>SPK Medveď OZ Spišská Nová Ves</t>
  </si>
  <si>
    <t>Toporcerová Judita</t>
  </si>
  <si>
    <t>Halkovič Tomáš</t>
  </si>
  <si>
    <t>Pekarčík Róbert</t>
  </si>
  <si>
    <t>Farkašovská Ivana</t>
  </si>
  <si>
    <t>Stejskalová Dagmar</t>
  </si>
  <si>
    <t>Hudák Anton</t>
  </si>
  <si>
    <t xml:space="preserve">Falck </t>
  </si>
  <si>
    <t>Krasuľa Pavel</t>
  </si>
  <si>
    <t>1. ski masters</t>
  </si>
  <si>
    <t>Pitoňák František</t>
  </si>
  <si>
    <t>Curling klub Poprad</t>
  </si>
  <si>
    <t>Suchanovský Pavol</t>
  </si>
  <si>
    <t>Harman Lukáš</t>
  </si>
  <si>
    <t>PROKE</t>
  </si>
  <si>
    <t>Pompáš Matúš</t>
  </si>
  <si>
    <t>Novák Michal</t>
  </si>
  <si>
    <t>Chabada Ondrej</t>
  </si>
  <si>
    <t>ŠK STES Sp. Nová ves</t>
  </si>
  <si>
    <t>Peter Pavol</t>
  </si>
  <si>
    <t>Bystrany</t>
  </si>
  <si>
    <t>Bako Jozef</t>
  </si>
  <si>
    <t>Furman Rastislav</t>
  </si>
  <si>
    <t>Simko Roman</t>
  </si>
  <si>
    <t>1. BK Spišská Nová Ves</t>
  </si>
  <si>
    <t>Koscelníková Lucia</t>
  </si>
  <si>
    <t>Janovce</t>
  </si>
  <si>
    <t>…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</si>
</sst>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h:mm:ss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56"/>
      <name val="Arial"/>
      <family val="2"/>
    </font>
    <font>
      <b/>
      <sz val="8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9"/>
      <color indexed="21"/>
      <name val="Arial"/>
      <family val="2"/>
    </font>
    <font>
      <b/>
      <sz val="11"/>
      <color indexed="21"/>
      <name val="Arial"/>
      <family val="2"/>
    </font>
    <font>
      <b/>
      <sz val="11"/>
      <color indexed="10"/>
      <name val="Arial"/>
      <family val="2"/>
    </font>
    <font>
      <b/>
      <sz val="11"/>
      <color indexed="56"/>
      <name val="Arial"/>
      <family val="2"/>
    </font>
    <font>
      <sz val="9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0" fillId="0" borderId="1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3" borderId="0" applyNumberFormat="0" applyBorder="0" applyAlignment="0" applyProtection="0"/>
    <xf numFmtId="0" fontId="4" fillId="16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0" fillId="0" borderId="0" applyFill="0" applyBorder="0" applyAlignment="0" applyProtection="0"/>
    <xf numFmtId="0" fontId="0" fillId="18" borderId="6" applyNumberFormat="0" applyAlignment="0" applyProtection="0"/>
    <xf numFmtId="0" fontId="9" fillId="0" borderId="7" applyNumberFormat="0" applyFill="0" applyAlignment="0" applyProtection="0"/>
    <xf numFmtId="0" fontId="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1" fillId="0" borderId="12" xfId="0" applyFont="1" applyBorder="1" applyAlignment="1">
      <alignment horizontal="center"/>
    </xf>
    <xf numFmtId="21" fontId="19" fillId="0" borderId="10" xfId="0" applyNumberFormat="1" applyFont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21" fontId="19" fillId="0" borderId="11" xfId="0" applyNumberFormat="1" applyFont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21" fontId="19" fillId="0" borderId="0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2" fillId="24" borderId="0" xfId="0" applyFont="1" applyFill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19" xfId="0" applyFont="1" applyBorder="1" applyAlignment="1">
      <alignment horizontal="center" wrapText="1"/>
    </xf>
    <xf numFmtId="0" fontId="26" fillId="0" borderId="20" xfId="0" applyFont="1" applyBorder="1" applyAlignment="1">
      <alignment horizontal="center" wrapText="1"/>
    </xf>
    <xf numFmtId="0" fontId="22" fillId="0" borderId="20" xfId="0" applyFont="1" applyBorder="1" applyAlignment="1">
      <alignment vertical="center"/>
    </xf>
    <xf numFmtId="0" fontId="25" fillId="0" borderId="20" xfId="0" applyFont="1" applyBorder="1" applyAlignment="1">
      <alignment/>
    </xf>
    <xf numFmtId="0" fontId="25" fillId="0" borderId="20" xfId="0" applyFont="1" applyBorder="1" applyAlignment="1">
      <alignment horizontal="center" wrapText="1"/>
    </xf>
    <xf numFmtId="0" fontId="26" fillId="0" borderId="20" xfId="0" applyFont="1" applyBorder="1" applyAlignment="1">
      <alignment horizontal="center"/>
    </xf>
    <xf numFmtId="0" fontId="26" fillId="0" borderId="0" xfId="0" applyFont="1" applyAlignment="1">
      <alignment/>
    </xf>
    <xf numFmtId="0" fontId="22" fillId="24" borderId="10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26" fillId="0" borderId="15" xfId="0" applyFont="1" applyBorder="1" applyAlignment="1">
      <alignment horizontal="center"/>
    </xf>
    <xf numFmtId="0" fontId="22" fillId="0" borderId="10" xfId="0" applyFont="1" applyBorder="1" applyAlignment="1">
      <alignment vertical="center"/>
    </xf>
    <xf numFmtId="0" fontId="25" fillId="0" borderId="11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2" xfId="0" applyFont="1" applyBorder="1" applyAlignment="1">
      <alignment horizontal="center"/>
    </xf>
    <xf numFmtId="21" fontId="22" fillId="0" borderId="10" xfId="0" applyNumberFormat="1" applyFont="1" applyBorder="1" applyAlignment="1">
      <alignment horizontal="center"/>
    </xf>
    <xf numFmtId="0" fontId="22" fillId="0" borderId="19" xfId="0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22" fillId="0" borderId="20" xfId="0" applyFont="1" applyBorder="1" applyAlignment="1">
      <alignment/>
    </xf>
    <xf numFmtId="0" fontId="22" fillId="0" borderId="20" xfId="0" applyFont="1" applyBorder="1" applyAlignment="1">
      <alignment horizontal="center"/>
    </xf>
    <xf numFmtId="0" fontId="26" fillId="0" borderId="2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5" fillId="0" borderId="1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6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vertic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21" fontId="22" fillId="0" borderId="11" xfId="0" applyNumberFormat="1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24" borderId="10" xfId="0" applyFont="1" applyFill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 vertical="center"/>
    </xf>
    <xf numFmtId="0" fontId="29" fillId="0" borderId="14" xfId="0" applyFont="1" applyFill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22" xfId="0" applyFont="1" applyBorder="1" applyAlignment="1">
      <alignment/>
    </xf>
    <xf numFmtId="0" fontId="30" fillId="0" borderId="15" xfId="0" applyFont="1" applyBorder="1" applyAlignment="1">
      <alignment horizontal="center"/>
    </xf>
    <xf numFmtId="21" fontId="28" fillId="0" borderId="22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24" borderId="0" xfId="0" applyFont="1" applyFill="1" applyAlignment="1">
      <alignment/>
    </xf>
    <xf numFmtId="0" fontId="28" fillId="0" borderId="17" xfId="0" applyFont="1" applyBorder="1" applyAlignment="1">
      <alignment horizontal="center"/>
    </xf>
    <xf numFmtId="0" fontId="28" fillId="0" borderId="10" xfId="0" applyFont="1" applyBorder="1" applyAlignment="1">
      <alignment vertical="center"/>
    </xf>
    <xf numFmtId="0" fontId="29" fillId="0" borderId="11" xfId="0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12" xfId="0" applyFont="1" applyBorder="1" applyAlignment="1">
      <alignment horizontal="center"/>
    </xf>
    <xf numFmtId="21" fontId="28" fillId="0" borderId="1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9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31" fillId="24" borderId="10" xfId="0" applyFont="1" applyFill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0" xfId="0" applyFont="1" applyBorder="1" applyAlignment="1">
      <alignment vertical="center"/>
    </xf>
    <xf numFmtId="0" fontId="32" fillId="0" borderId="14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33" fillId="0" borderId="15" xfId="0" applyFont="1" applyBorder="1" applyAlignment="1">
      <alignment horizontal="center"/>
    </xf>
    <xf numFmtId="21" fontId="3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0" fontId="31" fillId="0" borderId="18" xfId="0" applyFont="1" applyBorder="1" applyAlignment="1">
      <alignment horizontal="center"/>
    </xf>
    <xf numFmtId="0" fontId="31" fillId="0" borderId="11" xfId="0" applyFont="1" applyBorder="1" applyAlignment="1">
      <alignment vertical="center"/>
    </xf>
    <xf numFmtId="0" fontId="32" fillId="0" borderId="11" xfId="0" applyFont="1" applyFill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1" xfId="0" applyFont="1" applyBorder="1" applyAlignment="1">
      <alignment/>
    </xf>
    <xf numFmtId="0" fontId="33" fillId="0" borderId="13" xfId="0" applyFont="1" applyBorder="1" applyAlignment="1">
      <alignment horizontal="center"/>
    </xf>
    <xf numFmtId="21" fontId="31" fillId="0" borderId="11" xfId="0" applyNumberFormat="1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4" fillId="24" borderId="10" xfId="0" applyFont="1" applyFill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0" xfId="0" applyFont="1" applyBorder="1" applyAlignment="1">
      <alignment vertical="center"/>
    </xf>
    <xf numFmtId="0" fontId="35" fillId="0" borderId="11" xfId="0" applyFont="1" applyFill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6" fillId="0" borderId="12" xfId="0" applyFont="1" applyBorder="1" applyAlignment="1">
      <alignment horizontal="center"/>
    </xf>
    <xf numFmtId="21" fontId="34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5" fillId="0" borderId="14" xfId="0" applyFont="1" applyFill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8" fillId="0" borderId="21" xfId="0" applyFont="1" applyBorder="1" applyAlignment="1">
      <alignment horizontal="center"/>
    </xf>
    <xf numFmtId="0" fontId="30" fillId="0" borderId="22" xfId="0" applyFont="1" applyBorder="1" applyAlignment="1">
      <alignment/>
    </xf>
    <xf numFmtId="0" fontId="38" fillId="0" borderId="17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9" fillId="0" borderId="17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ercent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E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4.8515625" style="1" customWidth="1"/>
    <col min="2" max="2" width="5.7109375" style="33" customWidth="1"/>
    <col min="3" max="3" width="22.28125" style="41" customWidth="1"/>
    <col min="4" max="4" width="3.8515625" style="3" customWidth="1"/>
    <col min="5" max="5" width="5.8515625" style="4" customWidth="1"/>
    <col min="6" max="6" width="28.421875" style="6" customWidth="1"/>
    <col min="7" max="7" width="5.28125" style="5" customWidth="1"/>
    <col min="8" max="8" width="5.8515625" style="5" customWidth="1"/>
    <col min="9" max="9" width="11.28125" style="1" customWidth="1"/>
    <col min="10" max="16384" width="8.8515625" style="2" customWidth="1"/>
  </cols>
  <sheetData>
    <row r="1" spans="4:7" ht="1.5" customHeight="1">
      <c r="D1" s="3" t="s">
        <v>0</v>
      </c>
      <c r="E1" s="4">
        <v>2016</v>
      </c>
      <c r="G1" s="62" t="s">
        <v>160</v>
      </c>
    </row>
    <row r="2" spans="1:9" s="46" customFormat="1" ht="22.5" customHeight="1">
      <c r="A2" s="154" t="s">
        <v>72</v>
      </c>
      <c r="B2" s="154"/>
      <c r="C2" s="154"/>
      <c r="D2" s="154"/>
      <c r="E2" s="154"/>
      <c r="F2" s="154"/>
      <c r="G2" s="154"/>
      <c r="H2" s="154"/>
      <c r="I2" s="154"/>
    </row>
    <row r="3" spans="1:9" s="46" customFormat="1" ht="11.25" customHeight="1">
      <c r="A3" s="155"/>
      <c r="B3" s="155"/>
      <c r="C3" s="155"/>
      <c r="D3" s="155"/>
      <c r="E3" s="155"/>
      <c r="F3" s="155"/>
      <c r="G3" s="155"/>
      <c r="H3" s="155"/>
      <c r="I3" s="155"/>
    </row>
    <row r="4" spans="1:9" s="48" customFormat="1" ht="13.5" customHeight="1">
      <c r="A4" s="156" t="s">
        <v>73</v>
      </c>
      <c r="B4" s="156"/>
      <c r="C4" s="156"/>
      <c r="D4" s="156"/>
      <c r="E4" s="156"/>
      <c r="F4" s="156"/>
      <c r="G4" s="156"/>
      <c r="H4" s="156"/>
      <c r="I4" s="156"/>
    </row>
    <row r="5" spans="1:9" s="48" customFormat="1" ht="24" customHeight="1" thickBot="1">
      <c r="A5" s="157" t="s">
        <v>29</v>
      </c>
      <c r="B5" s="157"/>
      <c r="C5" s="49"/>
      <c r="D5" s="50"/>
      <c r="E5" s="50"/>
      <c r="F5" s="51"/>
      <c r="G5" s="51"/>
      <c r="H5" s="51"/>
      <c r="I5" s="47"/>
    </row>
    <row r="6" spans="1:9" s="48" customFormat="1" ht="41.25" customHeight="1" thickBot="1">
      <c r="A6" s="70" t="s">
        <v>28</v>
      </c>
      <c r="B6" s="71" t="s">
        <v>1</v>
      </c>
      <c r="C6" s="54" t="s">
        <v>2</v>
      </c>
      <c r="D6" s="72" t="s">
        <v>3</v>
      </c>
      <c r="E6" s="71" t="s">
        <v>4</v>
      </c>
      <c r="F6" s="74" t="s">
        <v>5</v>
      </c>
      <c r="G6" s="73" t="s">
        <v>13</v>
      </c>
      <c r="H6" s="71" t="s">
        <v>12</v>
      </c>
      <c r="I6" s="73" t="s">
        <v>6</v>
      </c>
    </row>
    <row r="7" spans="1:9" s="102" customFormat="1" ht="15">
      <c r="A7" s="93">
        <v>1</v>
      </c>
      <c r="B7" s="147">
        <v>24</v>
      </c>
      <c r="C7" s="95" t="s">
        <v>97</v>
      </c>
      <c r="D7" s="96" t="s">
        <v>7</v>
      </c>
      <c r="E7" s="97">
        <v>1985</v>
      </c>
      <c r="F7" s="148" t="s">
        <v>98</v>
      </c>
      <c r="G7" s="99" t="str">
        <f aca="true" t="shared" si="0" ref="G7:G38">IF($D7="m",IF($E$1-$E7&gt;19,IF($E$1-$E7&lt;40,"A",IF($E$1-$E7&gt;49,IF($E$1-$E7&gt;59,"D","C"),"B")),"A"),IF($E$1-$E7&gt;19,IF($E$1-$E7&lt;40,"E","F"),"E"))</f>
        <v>A</v>
      </c>
      <c r="H7" s="99">
        <f>COUNTIF($G$7:$G7,$G7)</f>
        <v>1</v>
      </c>
      <c r="I7" s="100">
        <v>0.02369212962962963</v>
      </c>
    </row>
    <row r="8" spans="1:9" s="122" customFormat="1" ht="15">
      <c r="A8" s="113">
        <v>2</v>
      </c>
      <c r="B8" s="151">
        <v>13</v>
      </c>
      <c r="C8" s="115" t="s">
        <v>86</v>
      </c>
      <c r="D8" s="125" t="s">
        <v>7</v>
      </c>
      <c r="E8" s="117">
        <v>1977</v>
      </c>
      <c r="F8" s="152" t="s">
        <v>87</v>
      </c>
      <c r="G8" s="130" t="str">
        <f t="shared" si="0"/>
        <v>A</v>
      </c>
      <c r="H8" s="130">
        <f>COUNTIF($G$7:$G8,$G8)</f>
        <v>2</v>
      </c>
      <c r="I8" s="120">
        <v>0.024560185185185185</v>
      </c>
    </row>
    <row r="9" spans="1:9" s="140" customFormat="1" ht="15">
      <c r="A9" s="131">
        <v>3</v>
      </c>
      <c r="B9" s="145">
        <v>37</v>
      </c>
      <c r="C9" s="133" t="s">
        <v>113</v>
      </c>
      <c r="D9" s="134" t="s">
        <v>7</v>
      </c>
      <c r="E9" s="135">
        <v>1995</v>
      </c>
      <c r="F9" s="146" t="s">
        <v>114</v>
      </c>
      <c r="G9" s="137" t="str">
        <f t="shared" si="0"/>
        <v>A</v>
      </c>
      <c r="H9" s="137">
        <f>COUNTIF($G$7:$G9,$G9)</f>
        <v>3</v>
      </c>
      <c r="I9" s="138">
        <v>0.024918981481481483</v>
      </c>
    </row>
    <row r="10" spans="1:9" s="110" customFormat="1" ht="15">
      <c r="A10" s="93">
        <v>4</v>
      </c>
      <c r="B10" s="149">
        <v>41</v>
      </c>
      <c r="C10" s="104" t="s">
        <v>64</v>
      </c>
      <c r="D10" s="105" t="s">
        <v>7</v>
      </c>
      <c r="E10" s="106">
        <v>1976</v>
      </c>
      <c r="F10" s="150" t="s">
        <v>147</v>
      </c>
      <c r="G10" s="108" t="str">
        <f t="shared" si="0"/>
        <v>B</v>
      </c>
      <c r="H10" s="108">
        <f>COUNTIF($G$7:$G10,$G10)</f>
        <v>1</v>
      </c>
      <c r="I10" s="109">
        <v>0.0250462962962963</v>
      </c>
    </row>
    <row r="11" spans="1:9" s="122" customFormat="1" ht="15">
      <c r="A11" s="113">
        <v>5</v>
      </c>
      <c r="B11" s="151">
        <v>38</v>
      </c>
      <c r="C11" s="115" t="s">
        <v>61</v>
      </c>
      <c r="D11" s="125" t="s">
        <v>7</v>
      </c>
      <c r="E11" s="117">
        <v>1971</v>
      </c>
      <c r="F11" s="152" t="s">
        <v>40</v>
      </c>
      <c r="G11" s="130" t="str">
        <f t="shared" si="0"/>
        <v>B</v>
      </c>
      <c r="H11" s="130">
        <f>COUNTIF($G$7:$G11,$G11)</f>
        <v>2</v>
      </c>
      <c r="I11" s="120">
        <v>0.025567129629629634</v>
      </c>
    </row>
    <row r="12" spans="1:9" ht="14.25">
      <c r="A12" s="13">
        <v>6</v>
      </c>
      <c r="B12" s="34">
        <v>50</v>
      </c>
      <c r="C12" s="42" t="s">
        <v>123</v>
      </c>
      <c r="D12" s="8" t="s">
        <v>7</v>
      </c>
      <c r="E12" s="9">
        <v>1995</v>
      </c>
      <c r="F12" s="75" t="s">
        <v>124</v>
      </c>
      <c r="G12" s="11" t="str">
        <f t="shared" si="0"/>
        <v>A</v>
      </c>
      <c r="H12" s="11">
        <f>COUNTIF($G$7:$G12,$G12)</f>
        <v>4</v>
      </c>
      <c r="I12" s="12">
        <v>0.025879629629629627</v>
      </c>
    </row>
    <row r="13" spans="1:9" ht="14.25">
      <c r="A13" s="13">
        <v>7</v>
      </c>
      <c r="B13" s="34">
        <v>39</v>
      </c>
      <c r="C13" s="42" t="s">
        <v>38</v>
      </c>
      <c r="D13" s="8" t="s">
        <v>7</v>
      </c>
      <c r="E13" s="9">
        <v>1989</v>
      </c>
      <c r="F13" s="75" t="s">
        <v>37</v>
      </c>
      <c r="G13" s="11" t="str">
        <f t="shared" si="0"/>
        <v>A</v>
      </c>
      <c r="H13" s="11">
        <f>COUNTIF($G$7:$G13,$G13)</f>
        <v>5</v>
      </c>
      <c r="I13" s="12">
        <v>0.02652777777777778</v>
      </c>
    </row>
    <row r="14" spans="1:9" s="140" customFormat="1" ht="15">
      <c r="A14" s="131">
        <v>8</v>
      </c>
      <c r="B14" s="145">
        <v>54</v>
      </c>
      <c r="C14" s="133" t="s">
        <v>127</v>
      </c>
      <c r="D14" s="134" t="s">
        <v>7</v>
      </c>
      <c r="E14" s="135">
        <v>1972</v>
      </c>
      <c r="F14" s="146" t="s">
        <v>128</v>
      </c>
      <c r="G14" s="137" t="str">
        <f t="shared" si="0"/>
        <v>B</v>
      </c>
      <c r="H14" s="137">
        <f>COUNTIF($G$7:$G14,$G14)</f>
        <v>3</v>
      </c>
      <c r="I14" s="138">
        <v>0.027337962962962963</v>
      </c>
    </row>
    <row r="15" spans="1:9" ht="14.25">
      <c r="A15" s="13">
        <v>9</v>
      </c>
      <c r="B15" s="34">
        <v>53</v>
      </c>
      <c r="C15" s="42" t="s">
        <v>125</v>
      </c>
      <c r="D15" s="8" t="s">
        <v>7</v>
      </c>
      <c r="E15" s="9">
        <v>1972</v>
      </c>
      <c r="F15" s="75" t="s">
        <v>126</v>
      </c>
      <c r="G15" s="11" t="str">
        <f t="shared" si="0"/>
        <v>B</v>
      </c>
      <c r="H15" s="11">
        <f>COUNTIF($G$7:$G15,$G15)</f>
        <v>4</v>
      </c>
      <c r="I15" s="12">
        <v>0.027627314814814813</v>
      </c>
    </row>
    <row r="16" spans="1:9" ht="14.25">
      <c r="A16" s="13">
        <v>10</v>
      </c>
      <c r="B16" s="34">
        <v>1</v>
      </c>
      <c r="C16" s="42" t="s">
        <v>16</v>
      </c>
      <c r="D16" s="8" t="s">
        <v>7</v>
      </c>
      <c r="E16" s="9">
        <v>1971</v>
      </c>
      <c r="F16" s="75" t="s">
        <v>34</v>
      </c>
      <c r="G16" s="11" t="str">
        <f t="shared" si="0"/>
        <v>B</v>
      </c>
      <c r="H16" s="11">
        <f>COUNTIF($G$7:$G16,$G16)</f>
        <v>5</v>
      </c>
      <c r="I16" s="12">
        <v>0.027800925925925923</v>
      </c>
    </row>
    <row r="17" spans="1:9" s="110" customFormat="1" ht="15">
      <c r="A17" s="93">
        <v>11</v>
      </c>
      <c r="B17" s="149">
        <v>70</v>
      </c>
      <c r="C17" s="104" t="s">
        <v>139</v>
      </c>
      <c r="D17" s="105" t="s">
        <v>7</v>
      </c>
      <c r="E17" s="106">
        <v>1966</v>
      </c>
      <c r="F17" s="150" t="s">
        <v>140</v>
      </c>
      <c r="G17" s="108" t="str">
        <f t="shared" si="0"/>
        <v>C</v>
      </c>
      <c r="H17" s="108">
        <f>COUNTIF($G$7:$G17,$G17)</f>
        <v>1</v>
      </c>
      <c r="I17" s="109">
        <v>0.027800925925925923</v>
      </c>
    </row>
    <row r="18" spans="1:9" ht="14.25">
      <c r="A18" s="13">
        <v>12</v>
      </c>
      <c r="B18" s="34">
        <v>29</v>
      </c>
      <c r="C18" s="42" t="s">
        <v>106</v>
      </c>
      <c r="D18" s="8" t="s">
        <v>7</v>
      </c>
      <c r="E18" s="9">
        <v>1967</v>
      </c>
      <c r="F18" s="75" t="s">
        <v>105</v>
      </c>
      <c r="G18" s="11" t="str">
        <f t="shared" si="0"/>
        <v>B</v>
      </c>
      <c r="H18" s="11">
        <f>COUNTIF($G$7:$G18,$G18)</f>
        <v>6</v>
      </c>
      <c r="I18" s="12">
        <v>0.027962962962962964</v>
      </c>
    </row>
    <row r="19" spans="1:9" ht="14.25">
      <c r="A19" s="13">
        <v>13</v>
      </c>
      <c r="B19" s="34">
        <v>83</v>
      </c>
      <c r="C19" s="42" t="s">
        <v>26</v>
      </c>
      <c r="D19" s="8" t="s">
        <v>7</v>
      </c>
      <c r="E19" s="9">
        <v>1977</v>
      </c>
      <c r="F19" s="75" t="s">
        <v>18</v>
      </c>
      <c r="G19" s="11" t="str">
        <f t="shared" si="0"/>
        <v>A</v>
      </c>
      <c r="H19" s="11">
        <f>COUNTIF($G$7:$G19,$G19)</f>
        <v>6</v>
      </c>
      <c r="I19" s="12">
        <v>0.02821759259259259</v>
      </c>
    </row>
    <row r="20" spans="1:9" ht="14.25">
      <c r="A20" s="13">
        <v>14</v>
      </c>
      <c r="B20" s="34">
        <v>77</v>
      </c>
      <c r="C20" s="42" t="s">
        <v>146</v>
      </c>
      <c r="D20" s="8" t="s">
        <v>7</v>
      </c>
      <c r="E20" s="9">
        <v>1992</v>
      </c>
      <c r="F20" s="75" t="s">
        <v>43</v>
      </c>
      <c r="G20" s="11" t="str">
        <f t="shared" si="0"/>
        <v>A</v>
      </c>
      <c r="H20" s="11">
        <f>COUNTIF($G$7:$G20,$G20)</f>
        <v>7</v>
      </c>
      <c r="I20" s="12">
        <v>0.028414351851851847</v>
      </c>
    </row>
    <row r="21" spans="1:9" ht="14.25">
      <c r="A21" s="13">
        <v>15</v>
      </c>
      <c r="B21" s="34">
        <v>33</v>
      </c>
      <c r="C21" s="42" t="s">
        <v>20</v>
      </c>
      <c r="D21" s="8" t="s">
        <v>7</v>
      </c>
      <c r="E21" s="9">
        <v>1973</v>
      </c>
      <c r="F21" s="75" t="s">
        <v>63</v>
      </c>
      <c r="G21" s="11" t="str">
        <f t="shared" si="0"/>
        <v>B</v>
      </c>
      <c r="H21" s="11">
        <f>COUNTIF($G$7:$G21,$G21)</f>
        <v>7</v>
      </c>
      <c r="I21" s="12">
        <v>0.02871527777777778</v>
      </c>
    </row>
    <row r="22" spans="1:9" ht="14.25">
      <c r="A22" s="13">
        <v>16</v>
      </c>
      <c r="B22" s="34">
        <v>40</v>
      </c>
      <c r="C22" s="42" t="s">
        <v>55</v>
      </c>
      <c r="D22" s="8" t="s">
        <v>7</v>
      </c>
      <c r="E22" s="9">
        <v>1975</v>
      </c>
      <c r="F22" s="75" t="s">
        <v>56</v>
      </c>
      <c r="G22" s="11" t="str">
        <f t="shared" si="0"/>
        <v>B</v>
      </c>
      <c r="H22" s="11">
        <f>COUNTIF($G$7:$G22,$G22)</f>
        <v>8</v>
      </c>
      <c r="I22" s="12">
        <v>0.029027777777777777</v>
      </c>
    </row>
    <row r="23" spans="1:9" ht="14.25">
      <c r="A23" s="13">
        <v>17</v>
      </c>
      <c r="B23" s="34">
        <v>62</v>
      </c>
      <c r="C23" s="42" t="s">
        <v>132</v>
      </c>
      <c r="D23" s="8" t="s">
        <v>7</v>
      </c>
      <c r="E23" s="9">
        <v>1985</v>
      </c>
      <c r="F23" s="75" t="s">
        <v>133</v>
      </c>
      <c r="G23" s="11" t="str">
        <f t="shared" si="0"/>
        <v>A</v>
      </c>
      <c r="H23" s="11">
        <f>COUNTIF($G$7:$G23,$G23)</f>
        <v>8</v>
      </c>
      <c r="I23" s="12">
        <v>0.029444444444444443</v>
      </c>
    </row>
    <row r="24" spans="1:9" s="110" customFormat="1" ht="15">
      <c r="A24" s="93">
        <v>18</v>
      </c>
      <c r="B24" s="149">
        <v>30</v>
      </c>
      <c r="C24" s="104" t="s">
        <v>107</v>
      </c>
      <c r="D24" s="105" t="s">
        <v>8</v>
      </c>
      <c r="E24" s="106">
        <v>1997</v>
      </c>
      <c r="F24" s="150" t="s">
        <v>105</v>
      </c>
      <c r="G24" s="108" t="str">
        <f t="shared" si="0"/>
        <v>E</v>
      </c>
      <c r="H24" s="108">
        <f>COUNTIF($G$7:$G24,$G24)</f>
        <v>1</v>
      </c>
      <c r="I24" s="109">
        <v>0.0297337962962963</v>
      </c>
    </row>
    <row r="25" spans="1:9" s="122" customFormat="1" ht="15">
      <c r="A25" s="113">
        <v>19</v>
      </c>
      <c r="B25" s="151">
        <v>25</v>
      </c>
      <c r="C25" s="115" t="s">
        <v>99</v>
      </c>
      <c r="D25" s="125" t="s">
        <v>7</v>
      </c>
      <c r="E25" s="117">
        <v>1965</v>
      </c>
      <c r="F25" s="152" t="s">
        <v>100</v>
      </c>
      <c r="G25" s="130" t="str">
        <f t="shared" si="0"/>
        <v>C</v>
      </c>
      <c r="H25" s="130">
        <f>COUNTIF($G$7:$G25,$G25)</f>
        <v>2</v>
      </c>
      <c r="I25" s="120">
        <v>0.02980324074074074</v>
      </c>
    </row>
    <row r="26" spans="1:9" ht="14.25">
      <c r="A26" s="13">
        <v>20</v>
      </c>
      <c r="B26" s="34">
        <v>28</v>
      </c>
      <c r="C26" s="42" t="s">
        <v>47</v>
      </c>
      <c r="D26" s="8" t="s">
        <v>7</v>
      </c>
      <c r="E26" s="9">
        <v>1972</v>
      </c>
      <c r="F26" s="75" t="s">
        <v>105</v>
      </c>
      <c r="G26" s="11" t="str">
        <f t="shared" si="0"/>
        <v>B</v>
      </c>
      <c r="H26" s="11">
        <f>COUNTIF($G$7:$G26,$G26)</f>
        <v>9</v>
      </c>
      <c r="I26" s="12">
        <v>0.029872685185185183</v>
      </c>
    </row>
    <row r="27" spans="1:9" ht="14.25">
      <c r="A27" s="13">
        <v>21</v>
      </c>
      <c r="B27" s="34">
        <v>12</v>
      </c>
      <c r="C27" s="42" t="s">
        <v>84</v>
      </c>
      <c r="D27" s="8" t="s">
        <v>7</v>
      </c>
      <c r="E27" s="9">
        <v>1981</v>
      </c>
      <c r="F27" s="75" t="s">
        <v>85</v>
      </c>
      <c r="G27" s="11" t="str">
        <f t="shared" si="0"/>
        <v>A</v>
      </c>
      <c r="H27" s="11">
        <f>COUNTIF($G$7:$G27,$G27)</f>
        <v>9</v>
      </c>
      <c r="I27" s="12">
        <v>0.030000000000000002</v>
      </c>
    </row>
    <row r="28" spans="1:9" ht="14.25">
      <c r="A28" s="13">
        <v>22</v>
      </c>
      <c r="B28" s="34">
        <v>49</v>
      </c>
      <c r="C28" s="42" t="s">
        <v>122</v>
      </c>
      <c r="D28" s="8" t="s">
        <v>7</v>
      </c>
      <c r="E28" s="9">
        <v>1967</v>
      </c>
      <c r="F28" s="75" t="s">
        <v>121</v>
      </c>
      <c r="G28" s="11" t="str">
        <f t="shared" si="0"/>
        <v>B</v>
      </c>
      <c r="H28" s="11">
        <f>COUNTIF($G$7:$G28,$G28)</f>
        <v>10</v>
      </c>
      <c r="I28" s="12">
        <v>0.030150462962962962</v>
      </c>
    </row>
    <row r="29" spans="1:9" ht="14.25">
      <c r="A29" s="13">
        <v>23</v>
      </c>
      <c r="B29" s="34">
        <v>59</v>
      </c>
      <c r="C29" s="42" t="s">
        <v>131</v>
      </c>
      <c r="D29" s="8" t="s">
        <v>7</v>
      </c>
      <c r="E29" s="9">
        <v>1976</v>
      </c>
      <c r="F29" s="75" t="s">
        <v>45</v>
      </c>
      <c r="G29" s="11" t="str">
        <f t="shared" si="0"/>
        <v>B</v>
      </c>
      <c r="H29" s="11">
        <f>COUNTIF($G$7:$G29,$G29)</f>
        <v>11</v>
      </c>
      <c r="I29" s="12">
        <v>0.030185185185185186</v>
      </c>
    </row>
    <row r="30" spans="1:9" ht="14.25">
      <c r="A30" s="13">
        <v>24</v>
      </c>
      <c r="B30" s="34">
        <v>31</v>
      </c>
      <c r="C30" s="42" t="s">
        <v>108</v>
      </c>
      <c r="D30" s="8" t="s">
        <v>7</v>
      </c>
      <c r="E30" s="9">
        <v>1970</v>
      </c>
      <c r="F30" s="75" t="s">
        <v>105</v>
      </c>
      <c r="G30" s="11" t="str">
        <f t="shared" si="0"/>
        <v>B</v>
      </c>
      <c r="H30" s="11">
        <f>COUNTIF($G$7:$G30,$G30)</f>
        <v>12</v>
      </c>
      <c r="I30" s="12">
        <v>0.030219907407407407</v>
      </c>
    </row>
    <row r="31" spans="1:9" ht="14.25">
      <c r="A31" s="13">
        <v>25</v>
      </c>
      <c r="B31" s="34">
        <v>92</v>
      </c>
      <c r="C31" s="42" t="s">
        <v>27</v>
      </c>
      <c r="D31" s="8" t="s">
        <v>7</v>
      </c>
      <c r="E31" s="9">
        <v>1979</v>
      </c>
      <c r="F31" s="75" t="s">
        <v>51</v>
      </c>
      <c r="G31" s="11" t="str">
        <f t="shared" si="0"/>
        <v>A</v>
      </c>
      <c r="H31" s="11">
        <f>COUNTIF($G$7:$G31,$G31)</f>
        <v>10</v>
      </c>
      <c r="I31" s="12">
        <v>0.03040509259259259</v>
      </c>
    </row>
    <row r="32" spans="1:9" s="110" customFormat="1" ht="15">
      <c r="A32" s="93">
        <v>26</v>
      </c>
      <c r="B32" s="149">
        <v>7</v>
      </c>
      <c r="C32" s="104" t="s">
        <v>80</v>
      </c>
      <c r="D32" s="105" t="s">
        <v>7</v>
      </c>
      <c r="E32" s="106">
        <v>1954</v>
      </c>
      <c r="F32" s="150" t="s">
        <v>79</v>
      </c>
      <c r="G32" s="108" t="str">
        <f t="shared" si="0"/>
        <v>D</v>
      </c>
      <c r="H32" s="108">
        <f>COUNTIF($G$7:$G32,$G32)</f>
        <v>1</v>
      </c>
      <c r="I32" s="109">
        <v>0.030474537037037036</v>
      </c>
    </row>
    <row r="33" spans="1:9" ht="14.25">
      <c r="A33" s="13">
        <v>27</v>
      </c>
      <c r="B33" s="34">
        <v>55</v>
      </c>
      <c r="C33" s="42" t="s">
        <v>129</v>
      </c>
      <c r="D33" s="8" t="s">
        <v>7</v>
      </c>
      <c r="E33" s="9">
        <v>1982</v>
      </c>
      <c r="F33" s="75" t="s">
        <v>130</v>
      </c>
      <c r="G33" s="11" t="str">
        <f t="shared" si="0"/>
        <v>A</v>
      </c>
      <c r="H33" s="11">
        <f>COUNTIF($G$7:$G33,$G33)</f>
        <v>11</v>
      </c>
      <c r="I33" s="12">
        <v>0.030497685185185183</v>
      </c>
    </row>
    <row r="34" spans="1:9" ht="14.25">
      <c r="A34" s="13">
        <v>28</v>
      </c>
      <c r="B34" s="34">
        <v>19</v>
      </c>
      <c r="C34" s="42" t="s">
        <v>14</v>
      </c>
      <c r="D34" s="8" t="s">
        <v>7</v>
      </c>
      <c r="E34" s="9">
        <v>1970</v>
      </c>
      <c r="F34" s="75" t="s">
        <v>15</v>
      </c>
      <c r="G34" s="11" t="str">
        <f t="shared" si="0"/>
        <v>B</v>
      </c>
      <c r="H34" s="11">
        <f>COUNTIF($G$7:$G34,$G34)</f>
        <v>13</v>
      </c>
      <c r="I34" s="12">
        <v>0.03054398148148148</v>
      </c>
    </row>
    <row r="35" spans="1:9" s="140" customFormat="1" ht="15">
      <c r="A35" s="131">
        <v>29</v>
      </c>
      <c r="B35" s="145">
        <v>74</v>
      </c>
      <c r="C35" s="133" t="s">
        <v>141</v>
      </c>
      <c r="D35" s="134" t="s">
        <v>7</v>
      </c>
      <c r="E35" s="135">
        <v>1962</v>
      </c>
      <c r="F35" s="146" t="s">
        <v>142</v>
      </c>
      <c r="G35" s="137" t="str">
        <f t="shared" si="0"/>
        <v>C</v>
      </c>
      <c r="H35" s="137">
        <f>COUNTIF($G$7:$G35,$G35)</f>
        <v>3</v>
      </c>
      <c r="I35" s="138">
        <v>0.0305787037037037</v>
      </c>
    </row>
    <row r="36" spans="1:9" s="110" customFormat="1" ht="15">
      <c r="A36" s="93">
        <v>30</v>
      </c>
      <c r="B36" s="149">
        <v>61</v>
      </c>
      <c r="C36" s="104" t="s">
        <v>36</v>
      </c>
      <c r="D36" s="105" t="s">
        <v>8</v>
      </c>
      <c r="E36" s="106">
        <v>1974</v>
      </c>
      <c r="F36" s="150" t="s">
        <v>71</v>
      </c>
      <c r="G36" s="108" t="str">
        <f t="shared" si="0"/>
        <v>F</v>
      </c>
      <c r="H36" s="108">
        <f>COUNTIF($G$7:$G36,$G36)</f>
        <v>1</v>
      </c>
      <c r="I36" s="109">
        <v>0.03072916666666667</v>
      </c>
    </row>
    <row r="37" spans="1:9" ht="14.25">
      <c r="A37" s="13">
        <v>31</v>
      </c>
      <c r="B37" s="34">
        <v>57</v>
      </c>
      <c r="C37" s="42" t="s">
        <v>21</v>
      </c>
      <c r="D37" s="8" t="s">
        <v>7</v>
      </c>
      <c r="E37" s="9">
        <v>1962</v>
      </c>
      <c r="F37" s="75" t="s">
        <v>22</v>
      </c>
      <c r="G37" s="11" t="str">
        <f t="shared" si="0"/>
        <v>C</v>
      </c>
      <c r="H37" s="11">
        <f>COUNTIF($G$7:$G37,$G37)</f>
        <v>4</v>
      </c>
      <c r="I37" s="12">
        <v>0.03079861111111111</v>
      </c>
    </row>
    <row r="38" spans="1:9" ht="14.25">
      <c r="A38" s="13">
        <v>32</v>
      </c>
      <c r="B38" s="34">
        <v>36</v>
      </c>
      <c r="C38" s="42" t="s">
        <v>112</v>
      </c>
      <c r="D38" s="8" t="s">
        <v>7</v>
      </c>
      <c r="E38" s="9">
        <v>1976</v>
      </c>
      <c r="F38" s="75" t="s">
        <v>62</v>
      </c>
      <c r="G38" s="11" t="str">
        <f t="shared" si="0"/>
        <v>B</v>
      </c>
      <c r="H38" s="11">
        <f>COUNTIF($G$7:$G38,$G38)</f>
        <v>14</v>
      </c>
      <c r="I38" s="12">
        <v>0.030810185185185187</v>
      </c>
    </row>
    <row r="39" spans="1:9" ht="14.25">
      <c r="A39" s="13">
        <v>33</v>
      </c>
      <c r="B39" s="34">
        <v>6</v>
      </c>
      <c r="C39" s="42" t="s">
        <v>78</v>
      </c>
      <c r="D39" s="8" t="s">
        <v>8</v>
      </c>
      <c r="E39" s="9">
        <v>1983</v>
      </c>
      <c r="F39" s="75" t="s">
        <v>79</v>
      </c>
      <c r="G39" s="11" t="str">
        <f aca="true" t="shared" si="1" ref="G39:G70">IF($D39="m",IF($E$1-$E39&gt;19,IF($E$1-$E39&lt;40,"A",IF($E$1-$E39&gt;49,IF($E$1-$E39&gt;59,"D","C"),"B")),"A"),IF($E$1-$E39&gt;19,IF($E$1-$E39&lt;40,"E","F"),"E"))</f>
        <v>E</v>
      </c>
      <c r="H39" s="11">
        <f>COUNTIF($G$7:$G39,$G39)</f>
        <v>2</v>
      </c>
      <c r="I39" s="12">
        <v>0.03090277777777778</v>
      </c>
    </row>
    <row r="40" spans="1:9" ht="14.25">
      <c r="A40" s="13">
        <v>34</v>
      </c>
      <c r="B40" s="34">
        <v>73</v>
      </c>
      <c r="C40" s="42" t="s">
        <v>57</v>
      </c>
      <c r="D40" s="8" t="s">
        <v>7</v>
      </c>
      <c r="E40" s="9">
        <v>1975</v>
      </c>
      <c r="F40" s="75" t="s">
        <v>54</v>
      </c>
      <c r="G40" s="11" t="str">
        <f t="shared" si="1"/>
        <v>B</v>
      </c>
      <c r="H40" s="11">
        <f>COUNTIF($G$7:$G40,$G40)</f>
        <v>15</v>
      </c>
      <c r="I40" s="12">
        <v>0.03090277777777778</v>
      </c>
    </row>
    <row r="41" spans="1:9" ht="14.25">
      <c r="A41" s="13">
        <v>35</v>
      </c>
      <c r="B41" s="34">
        <v>32</v>
      </c>
      <c r="C41" s="42" t="s">
        <v>41</v>
      </c>
      <c r="D41" s="8" t="s">
        <v>7</v>
      </c>
      <c r="E41" s="9">
        <v>1972</v>
      </c>
      <c r="F41" s="75" t="s">
        <v>25</v>
      </c>
      <c r="G41" s="11" t="str">
        <f t="shared" si="1"/>
        <v>B</v>
      </c>
      <c r="H41" s="11">
        <f>COUNTIF($G$7:$G41,$G41)</f>
        <v>16</v>
      </c>
      <c r="I41" s="12">
        <v>0.031215277777777783</v>
      </c>
    </row>
    <row r="42" spans="1:9" ht="14.25">
      <c r="A42" s="13">
        <v>36</v>
      </c>
      <c r="B42" s="34">
        <v>78</v>
      </c>
      <c r="C42" s="42" t="s">
        <v>148</v>
      </c>
      <c r="D42" s="8" t="s">
        <v>7</v>
      </c>
      <c r="E42" s="9">
        <v>1986</v>
      </c>
      <c r="F42" s="75" t="s">
        <v>18</v>
      </c>
      <c r="G42" s="11" t="str">
        <f t="shared" si="1"/>
        <v>A</v>
      </c>
      <c r="H42" s="11">
        <f>COUNTIF($G$7:$G42,$G42)</f>
        <v>12</v>
      </c>
      <c r="I42" s="12">
        <v>0.03131944444444445</v>
      </c>
    </row>
    <row r="43" spans="1:9" ht="14.25">
      <c r="A43" s="13">
        <v>37</v>
      </c>
      <c r="B43" s="34">
        <v>45</v>
      </c>
      <c r="C43" s="42" t="s">
        <v>117</v>
      </c>
      <c r="D43" s="8" t="s">
        <v>7</v>
      </c>
      <c r="E43" s="9">
        <v>1972</v>
      </c>
      <c r="F43" s="75" t="s">
        <v>25</v>
      </c>
      <c r="G43" s="11" t="str">
        <f t="shared" si="1"/>
        <v>B</v>
      </c>
      <c r="H43" s="11">
        <f>COUNTIF($G$7:$G43,$G43)</f>
        <v>17</v>
      </c>
      <c r="I43" s="12">
        <v>0.031342592592592596</v>
      </c>
    </row>
    <row r="44" spans="1:9" ht="14.25">
      <c r="A44" s="13">
        <v>38</v>
      </c>
      <c r="B44" s="34">
        <v>79</v>
      </c>
      <c r="C44" s="42" t="s">
        <v>149</v>
      </c>
      <c r="D44" s="8" t="s">
        <v>7</v>
      </c>
      <c r="E44" s="9">
        <v>1987</v>
      </c>
      <c r="F44" s="75" t="s">
        <v>18</v>
      </c>
      <c r="G44" s="11" t="str">
        <f t="shared" si="1"/>
        <v>A</v>
      </c>
      <c r="H44" s="11">
        <f>COUNTIF($G$7:$G44,$G44)</f>
        <v>13</v>
      </c>
      <c r="I44" s="12">
        <v>0.03138888888888889</v>
      </c>
    </row>
    <row r="45" spans="1:9" s="122" customFormat="1" ht="15">
      <c r="A45" s="113">
        <v>39</v>
      </c>
      <c r="B45" s="151">
        <v>26</v>
      </c>
      <c r="C45" s="115" t="s">
        <v>101</v>
      </c>
      <c r="D45" s="125" t="s">
        <v>7</v>
      </c>
      <c r="E45" s="117">
        <v>1955</v>
      </c>
      <c r="F45" s="152" t="s">
        <v>102</v>
      </c>
      <c r="G45" s="130" t="str">
        <f t="shared" si="1"/>
        <v>D</v>
      </c>
      <c r="H45" s="130">
        <f>COUNTIF($G$7:$G45,$G45)</f>
        <v>2</v>
      </c>
      <c r="I45" s="120">
        <v>0.03158564814814815</v>
      </c>
    </row>
    <row r="46" spans="1:9" ht="14.25">
      <c r="A46" s="13">
        <v>40</v>
      </c>
      <c r="B46" s="34">
        <v>27</v>
      </c>
      <c r="C46" s="42" t="s">
        <v>103</v>
      </c>
      <c r="D46" s="8" t="s">
        <v>7</v>
      </c>
      <c r="E46" s="9">
        <v>1961</v>
      </c>
      <c r="F46" s="75" t="s">
        <v>104</v>
      </c>
      <c r="G46" s="11" t="str">
        <f t="shared" si="1"/>
        <v>C</v>
      </c>
      <c r="H46" s="11">
        <f>COUNTIF($G$7:$G46,$G46)</f>
        <v>5</v>
      </c>
      <c r="I46" s="12">
        <v>0.03159722222222222</v>
      </c>
    </row>
    <row r="47" spans="1:9" s="140" customFormat="1" ht="15">
      <c r="A47" s="131">
        <v>41</v>
      </c>
      <c r="B47" s="145">
        <v>81</v>
      </c>
      <c r="C47" s="133" t="s">
        <v>68</v>
      </c>
      <c r="D47" s="134" t="s">
        <v>8</v>
      </c>
      <c r="E47" s="135">
        <v>1982</v>
      </c>
      <c r="F47" s="146" t="s">
        <v>69</v>
      </c>
      <c r="G47" s="137" t="str">
        <f t="shared" si="1"/>
        <v>E</v>
      </c>
      <c r="H47" s="137">
        <f>COUNTIF($G$7:$G47,$G47)</f>
        <v>3</v>
      </c>
      <c r="I47" s="138">
        <v>0.031655092592592596</v>
      </c>
    </row>
    <row r="48" spans="1:9" ht="14.25">
      <c r="A48" s="13">
        <v>42</v>
      </c>
      <c r="B48" s="34">
        <v>75</v>
      </c>
      <c r="C48" s="42" t="s">
        <v>143</v>
      </c>
      <c r="D48" s="8" t="s">
        <v>7</v>
      </c>
      <c r="E48" s="9">
        <v>1973</v>
      </c>
      <c r="F48" s="75" t="s">
        <v>144</v>
      </c>
      <c r="G48" s="11" t="str">
        <f t="shared" si="1"/>
        <v>B</v>
      </c>
      <c r="H48" s="11">
        <f>COUNTIF($G$7:$G48,$G48)</f>
        <v>18</v>
      </c>
      <c r="I48" s="12">
        <v>0.03172453703703703</v>
      </c>
    </row>
    <row r="49" spans="1:9" ht="14.25">
      <c r="A49" s="13">
        <v>43</v>
      </c>
      <c r="B49" s="34">
        <v>42</v>
      </c>
      <c r="C49" s="42" t="s">
        <v>115</v>
      </c>
      <c r="D49" s="8" t="s">
        <v>7</v>
      </c>
      <c r="E49" s="9">
        <v>1977</v>
      </c>
      <c r="F49" s="75" t="s">
        <v>25</v>
      </c>
      <c r="G49" s="11" t="str">
        <f t="shared" si="1"/>
        <v>A</v>
      </c>
      <c r="H49" s="11">
        <f>COUNTIF($G$7:$G49,$G49)</f>
        <v>14</v>
      </c>
      <c r="I49" s="12">
        <v>0.031828703703703706</v>
      </c>
    </row>
    <row r="50" spans="1:9" ht="14.25">
      <c r="A50" s="13">
        <v>44</v>
      </c>
      <c r="B50" s="34">
        <v>80</v>
      </c>
      <c r="C50" s="42" t="s">
        <v>150</v>
      </c>
      <c r="D50" s="8" t="s">
        <v>7</v>
      </c>
      <c r="E50" s="9">
        <v>1963</v>
      </c>
      <c r="F50" s="75" t="s">
        <v>151</v>
      </c>
      <c r="G50" s="11" t="str">
        <f t="shared" si="1"/>
        <v>C</v>
      </c>
      <c r="H50" s="11">
        <f>COUNTIF($G$7:$G50,$G50)</f>
        <v>6</v>
      </c>
      <c r="I50" s="12">
        <v>0.03208333333333333</v>
      </c>
    </row>
    <row r="51" spans="1:9" ht="14.25">
      <c r="A51" s="13">
        <v>45</v>
      </c>
      <c r="B51" s="34">
        <v>87</v>
      </c>
      <c r="C51" s="42" t="s">
        <v>154</v>
      </c>
      <c r="D51" s="8" t="s">
        <v>7</v>
      </c>
      <c r="E51" s="9">
        <v>1970</v>
      </c>
      <c r="F51" s="75" t="s">
        <v>18</v>
      </c>
      <c r="G51" s="11" t="str">
        <f t="shared" si="1"/>
        <v>B</v>
      </c>
      <c r="H51" s="11">
        <f>COUNTIF($G$7:$G51,$G51)</f>
        <v>19</v>
      </c>
      <c r="I51" s="12">
        <v>0.03280092592592593</v>
      </c>
    </row>
    <row r="52" spans="1:9" ht="14.25">
      <c r="A52" s="13">
        <v>46</v>
      </c>
      <c r="B52" s="34">
        <v>85</v>
      </c>
      <c r="C52" s="42" t="s">
        <v>70</v>
      </c>
      <c r="D52" s="8" t="s">
        <v>7</v>
      </c>
      <c r="E52" s="9">
        <v>1966</v>
      </c>
      <c r="F52" s="75" t="s">
        <v>43</v>
      </c>
      <c r="G52" s="11" t="str">
        <f t="shared" si="1"/>
        <v>C</v>
      </c>
      <c r="H52" s="11">
        <f>COUNTIF($G$7:$G52,$G52)</f>
        <v>7</v>
      </c>
      <c r="I52" s="12">
        <v>0.0328125</v>
      </c>
    </row>
    <row r="53" spans="1:9" s="140" customFormat="1" ht="15">
      <c r="A53" s="131">
        <v>47</v>
      </c>
      <c r="B53" s="145">
        <v>84</v>
      </c>
      <c r="C53" s="133" t="s">
        <v>152</v>
      </c>
      <c r="D53" s="134" t="s">
        <v>7</v>
      </c>
      <c r="E53" s="135">
        <v>1953</v>
      </c>
      <c r="F53" s="146" t="s">
        <v>153</v>
      </c>
      <c r="G53" s="137" t="str">
        <f t="shared" si="1"/>
        <v>D</v>
      </c>
      <c r="H53" s="137">
        <f>COUNTIF($G$7:$G53,$G53)</f>
        <v>3</v>
      </c>
      <c r="I53" s="138">
        <v>0.03290509259259259</v>
      </c>
    </row>
    <row r="54" spans="1:9" ht="14.25">
      <c r="A54" s="13">
        <v>48</v>
      </c>
      <c r="B54" s="34">
        <v>82</v>
      </c>
      <c r="C54" s="42" t="s">
        <v>52</v>
      </c>
      <c r="D54" s="8" t="s">
        <v>7</v>
      </c>
      <c r="E54" s="9">
        <v>1987</v>
      </c>
      <c r="F54" s="75" t="s">
        <v>25</v>
      </c>
      <c r="G54" s="11" t="str">
        <f t="shared" si="1"/>
        <v>A</v>
      </c>
      <c r="H54" s="11">
        <f>COUNTIF($G$7:$G54,$G54)</f>
        <v>15</v>
      </c>
      <c r="I54" s="12">
        <v>0.033032407407407406</v>
      </c>
    </row>
    <row r="55" spans="1:9" ht="14.25">
      <c r="A55" s="13">
        <v>49</v>
      </c>
      <c r="B55" s="34">
        <v>91</v>
      </c>
      <c r="C55" s="42" t="s">
        <v>50</v>
      </c>
      <c r="D55" s="8" t="s">
        <v>7</v>
      </c>
      <c r="E55" s="9">
        <v>1971</v>
      </c>
      <c r="F55" s="75" t="s">
        <v>10</v>
      </c>
      <c r="G55" s="11" t="str">
        <f t="shared" si="1"/>
        <v>B</v>
      </c>
      <c r="H55" s="11">
        <f>COUNTIF($G$7:$G55,$G55)</f>
        <v>20</v>
      </c>
      <c r="I55" s="12">
        <v>0.03344907407407407</v>
      </c>
    </row>
    <row r="56" spans="1:9" ht="14.25">
      <c r="A56" s="13">
        <v>50</v>
      </c>
      <c r="B56" s="35">
        <v>64</v>
      </c>
      <c r="C56" s="43" t="s">
        <v>135</v>
      </c>
      <c r="D56" s="8" t="s">
        <v>7</v>
      </c>
      <c r="E56" s="14">
        <v>1984</v>
      </c>
      <c r="F56" s="76" t="s">
        <v>133</v>
      </c>
      <c r="G56" s="11" t="str">
        <f t="shared" si="1"/>
        <v>A</v>
      </c>
      <c r="H56" s="11">
        <f>COUNTIF($G$7:$G56,$G56)</f>
        <v>16</v>
      </c>
      <c r="I56" s="16">
        <v>0.03346064814814815</v>
      </c>
    </row>
    <row r="57" spans="1:9" ht="14.25">
      <c r="A57" s="13">
        <v>51</v>
      </c>
      <c r="B57" s="34">
        <v>58</v>
      </c>
      <c r="C57" s="42" t="s">
        <v>44</v>
      </c>
      <c r="D57" s="8" t="s">
        <v>7</v>
      </c>
      <c r="E57" s="9">
        <v>1970</v>
      </c>
      <c r="F57" s="75" t="s">
        <v>45</v>
      </c>
      <c r="G57" s="11" t="str">
        <f t="shared" si="1"/>
        <v>B</v>
      </c>
      <c r="H57" s="11">
        <f>COUNTIF($G$7:$G57,$G57)</f>
        <v>21</v>
      </c>
      <c r="I57" s="12">
        <v>0.033587962962962965</v>
      </c>
    </row>
    <row r="58" spans="1:9" ht="14.25">
      <c r="A58" s="13">
        <v>52</v>
      </c>
      <c r="B58" s="34">
        <v>5</v>
      </c>
      <c r="C58" s="42" t="s">
        <v>17</v>
      </c>
      <c r="D58" s="8" t="s">
        <v>7</v>
      </c>
      <c r="E58" s="9">
        <v>1946</v>
      </c>
      <c r="F58" s="75" t="s">
        <v>18</v>
      </c>
      <c r="G58" s="11" t="str">
        <f t="shared" si="1"/>
        <v>D</v>
      </c>
      <c r="H58" s="11">
        <f>COUNTIF($G$7:$G58,$G58)</f>
        <v>4</v>
      </c>
      <c r="I58" s="12">
        <v>0.03365740740740741</v>
      </c>
    </row>
    <row r="59" spans="1:9" ht="14.25">
      <c r="A59" s="13">
        <v>53</v>
      </c>
      <c r="B59" s="34">
        <v>21</v>
      </c>
      <c r="C59" s="42" t="s">
        <v>93</v>
      </c>
      <c r="D59" s="8" t="s">
        <v>7</v>
      </c>
      <c r="E59" s="9">
        <v>1964</v>
      </c>
      <c r="F59" s="75" t="s">
        <v>94</v>
      </c>
      <c r="G59" s="11" t="str">
        <f t="shared" si="1"/>
        <v>C</v>
      </c>
      <c r="H59" s="11">
        <f>COUNTIF($G$7:$G59,$G59)</f>
        <v>8</v>
      </c>
      <c r="I59" s="12">
        <v>0.03369212962962963</v>
      </c>
    </row>
    <row r="60" spans="1:9" ht="14.25">
      <c r="A60" s="13">
        <v>54</v>
      </c>
      <c r="B60" s="34">
        <v>76</v>
      </c>
      <c r="C60" s="42" t="s">
        <v>145</v>
      </c>
      <c r="D60" s="8" t="s">
        <v>7</v>
      </c>
      <c r="E60" s="9">
        <v>1994</v>
      </c>
      <c r="F60" s="75" t="s">
        <v>144</v>
      </c>
      <c r="G60" s="11" t="str">
        <f t="shared" si="1"/>
        <v>A</v>
      </c>
      <c r="H60" s="11">
        <f>COUNTIF($G$7:$G60,$G60)</f>
        <v>17</v>
      </c>
      <c r="I60" s="12">
        <v>0.03386574074074074</v>
      </c>
    </row>
    <row r="61" spans="1:9" ht="14.25">
      <c r="A61" s="13">
        <v>55</v>
      </c>
      <c r="B61" s="34">
        <v>34</v>
      </c>
      <c r="C61" s="42" t="s">
        <v>109</v>
      </c>
      <c r="D61" s="8" t="s">
        <v>7</v>
      </c>
      <c r="E61" s="9">
        <v>1982</v>
      </c>
      <c r="F61" s="75" t="s">
        <v>110</v>
      </c>
      <c r="G61" s="11" t="str">
        <f t="shared" si="1"/>
        <v>A</v>
      </c>
      <c r="H61" s="11">
        <f>COUNTIF($G$7:$G61,$G61)</f>
        <v>18</v>
      </c>
      <c r="I61" s="12">
        <v>0.034212962962962966</v>
      </c>
    </row>
    <row r="62" spans="1:9" ht="14.25">
      <c r="A62" s="13">
        <v>56</v>
      </c>
      <c r="B62" s="34">
        <v>68</v>
      </c>
      <c r="C62" s="42" t="s">
        <v>138</v>
      </c>
      <c r="D62" s="8" t="s">
        <v>8</v>
      </c>
      <c r="E62" s="9">
        <v>1979</v>
      </c>
      <c r="F62" s="75" t="s">
        <v>33</v>
      </c>
      <c r="G62" s="11" t="str">
        <f t="shared" si="1"/>
        <v>E</v>
      </c>
      <c r="H62" s="11">
        <f>COUNTIF($G$7:$G62,$G62)</f>
        <v>4</v>
      </c>
      <c r="I62" s="12">
        <v>0.03516203703703704</v>
      </c>
    </row>
    <row r="63" spans="1:9" ht="14.25">
      <c r="A63" s="13">
        <v>57</v>
      </c>
      <c r="B63" s="34">
        <v>69</v>
      </c>
      <c r="C63" s="42" t="s">
        <v>31</v>
      </c>
      <c r="D63" s="8" t="s">
        <v>7</v>
      </c>
      <c r="E63" s="9">
        <v>1964</v>
      </c>
      <c r="F63" s="75" t="s">
        <v>32</v>
      </c>
      <c r="G63" s="11" t="str">
        <f t="shared" si="1"/>
        <v>C</v>
      </c>
      <c r="H63" s="11">
        <f>COUNTIF($G$7:$G63,$G63)</f>
        <v>9</v>
      </c>
      <c r="I63" s="12">
        <v>0.03516203703703704</v>
      </c>
    </row>
    <row r="64" spans="1:9" ht="14.25">
      <c r="A64" s="13">
        <v>58</v>
      </c>
      <c r="B64" s="34">
        <v>43</v>
      </c>
      <c r="C64" s="42" t="s">
        <v>42</v>
      </c>
      <c r="D64" s="8" t="s">
        <v>7</v>
      </c>
      <c r="E64" s="9">
        <v>1964</v>
      </c>
      <c r="F64" s="75" t="s">
        <v>25</v>
      </c>
      <c r="G64" s="11" t="str">
        <f t="shared" si="1"/>
        <v>C</v>
      </c>
      <c r="H64" s="11">
        <f>COUNTIF($G$7:$G64,$G64)</f>
        <v>10</v>
      </c>
      <c r="I64" s="12">
        <v>0.03579861111111111</v>
      </c>
    </row>
    <row r="65" spans="1:9" ht="14.25">
      <c r="A65" s="13">
        <v>59</v>
      </c>
      <c r="B65" s="34">
        <v>51</v>
      </c>
      <c r="C65" s="42" t="s">
        <v>19</v>
      </c>
      <c r="D65" s="8" t="s">
        <v>7</v>
      </c>
      <c r="E65" s="9">
        <v>1964</v>
      </c>
      <c r="F65" s="75" t="s">
        <v>46</v>
      </c>
      <c r="G65" s="11" t="str">
        <f t="shared" si="1"/>
        <v>C</v>
      </c>
      <c r="H65" s="11">
        <f>COUNTIF($G$7:$G65,$G65)</f>
        <v>11</v>
      </c>
      <c r="I65" s="12">
        <v>0.03638888888888889</v>
      </c>
    </row>
    <row r="66" spans="1:9" s="122" customFormat="1" ht="15">
      <c r="A66" s="113">
        <v>60</v>
      </c>
      <c r="B66" s="151">
        <v>35</v>
      </c>
      <c r="C66" s="115" t="s">
        <v>111</v>
      </c>
      <c r="D66" s="125" t="s">
        <v>8</v>
      </c>
      <c r="E66" s="117">
        <v>1974</v>
      </c>
      <c r="F66" s="152" t="s">
        <v>157</v>
      </c>
      <c r="G66" s="130" t="str">
        <f t="shared" si="1"/>
        <v>F</v>
      </c>
      <c r="H66" s="130">
        <f>COUNTIF($G$7:$G66,$G66)</f>
        <v>2</v>
      </c>
      <c r="I66" s="120">
        <v>0.0366087962962963</v>
      </c>
    </row>
    <row r="67" spans="1:9" ht="14.25">
      <c r="A67" s="13">
        <v>61</v>
      </c>
      <c r="B67" s="35">
        <v>89</v>
      </c>
      <c r="C67" s="43" t="s">
        <v>156</v>
      </c>
      <c r="D67" s="8" t="s">
        <v>7</v>
      </c>
      <c r="E67" s="14">
        <v>1979</v>
      </c>
      <c r="F67" s="76" t="s">
        <v>10</v>
      </c>
      <c r="G67" s="11" t="str">
        <f t="shared" si="1"/>
        <v>A</v>
      </c>
      <c r="H67" s="11">
        <f>COUNTIF($G$7:$G67,$G67)</f>
        <v>19</v>
      </c>
      <c r="I67" s="16">
        <v>0.03664351851851852</v>
      </c>
    </row>
    <row r="68" spans="1:9" ht="14.25">
      <c r="A68" s="13">
        <v>62</v>
      </c>
      <c r="B68" s="34">
        <v>72</v>
      </c>
      <c r="C68" s="42" t="s">
        <v>65</v>
      </c>
      <c r="D68" s="19" t="s">
        <v>8</v>
      </c>
      <c r="E68" s="9">
        <v>1977</v>
      </c>
      <c r="F68" s="75" t="s">
        <v>66</v>
      </c>
      <c r="G68" s="11" t="str">
        <f t="shared" si="1"/>
        <v>E</v>
      </c>
      <c r="H68" s="11">
        <f>COUNTIF($G$7:$G68,$G68)</f>
        <v>5</v>
      </c>
      <c r="I68" s="12">
        <v>0.03674768518518518</v>
      </c>
    </row>
    <row r="69" spans="1:9" s="140" customFormat="1" ht="15">
      <c r="A69" s="131">
        <v>63</v>
      </c>
      <c r="B69" s="145">
        <v>22</v>
      </c>
      <c r="C69" s="133" t="s">
        <v>39</v>
      </c>
      <c r="D69" s="141" t="s">
        <v>8</v>
      </c>
      <c r="E69" s="135">
        <v>1968</v>
      </c>
      <c r="F69" s="146" t="s">
        <v>40</v>
      </c>
      <c r="G69" s="137" t="str">
        <f t="shared" si="1"/>
        <v>F</v>
      </c>
      <c r="H69" s="137">
        <f>COUNTIF($G$7:$G69,$G69)</f>
        <v>3</v>
      </c>
      <c r="I69" s="138">
        <v>0.037002314814814814</v>
      </c>
    </row>
    <row r="70" spans="1:9" ht="14.25">
      <c r="A70" s="13">
        <v>64</v>
      </c>
      <c r="B70" s="34">
        <v>46</v>
      </c>
      <c r="C70" s="42" t="s">
        <v>118</v>
      </c>
      <c r="D70" s="19" t="s">
        <v>7</v>
      </c>
      <c r="E70" s="9">
        <v>1999</v>
      </c>
      <c r="F70" s="75" t="s">
        <v>25</v>
      </c>
      <c r="G70" s="11" t="str">
        <f t="shared" si="1"/>
        <v>A</v>
      </c>
      <c r="H70" s="11">
        <f>COUNTIF($G$7:$G70,$G70)</f>
        <v>20</v>
      </c>
      <c r="I70" s="12">
        <v>0.03737268518518519</v>
      </c>
    </row>
    <row r="71" spans="1:9" ht="14.25">
      <c r="A71" s="13">
        <v>65</v>
      </c>
      <c r="B71" s="34">
        <v>86</v>
      </c>
      <c r="C71" s="42" t="s">
        <v>49</v>
      </c>
      <c r="D71" s="19" t="s">
        <v>7</v>
      </c>
      <c r="E71" s="9">
        <v>1994</v>
      </c>
      <c r="F71" s="75" t="s">
        <v>25</v>
      </c>
      <c r="G71" s="11" t="str">
        <f aca="true" t="shared" si="2" ref="G71:G92">IF($D71="m",IF($E$1-$E71&gt;19,IF($E$1-$E71&lt;40,"A",IF($E$1-$E71&gt;49,IF($E$1-$E71&gt;59,"D","C"),"B")),"A"),IF($E$1-$E71&gt;19,IF($E$1-$E71&lt;40,"E","F"),"E"))</f>
        <v>A</v>
      </c>
      <c r="H71" s="11">
        <f>COUNTIF($G$7:$G71,$G71)</f>
        <v>21</v>
      </c>
      <c r="I71" s="12">
        <v>0.03741898148148148</v>
      </c>
    </row>
    <row r="72" spans="1:9" ht="14.25">
      <c r="A72" s="13">
        <v>66</v>
      </c>
      <c r="B72" s="34">
        <v>52</v>
      </c>
      <c r="C72" s="42" t="s">
        <v>67</v>
      </c>
      <c r="D72" s="19" t="s">
        <v>8</v>
      </c>
      <c r="E72" s="9">
        <v>1987</v>
      </c>
      <c r="F72" s="75" t="s">
        <v>10</v>
      </c>
      <c r="G72" s="11" t="str">
        <f t="shared" si="2"/>
        <v>E</v>
      </c>
      <c r="H72" s="11">
        <f>COUNTIF($G$7:$G72,$G72)</f>
        <v>6</v>
      </c>
      <c r="I72" s="12">
        <v>0.037592592592592594</v>
      </c>
    </row>
    <row r="73" spans="1:9" ht="14.25">
      <c r="A73" s="13">
        <v>67</v>
      </c>
      <c r="B73" s="34">
        <v>65</v>
      </c>
      <c r="C73" s="42" t="s">
        <v>136</v>
      </c>
      <c r="D73" s="19" t="s">
        <v>7</v>
      </c>
      <c r="E73" s="9">
        <v>1983</v>
      </c>
      <c r="F73" s="75" t="s">
        <v>133</v>
      </c>
      <c r="G73" s="11" t="str">
        <f t="shared" si="2"/>
        <v>A</v>
      </c>
      <c r="H73" s="11">
        <f>COUNTIF($G$7:$G73,$G73)</f>
        <v>22</v>
      </c>
      <c r="I73" s="12">
        <v>0.03809027777777778</v>
      </c>
    </row>
    <row r="74" spans="1:9" ht="14.25">
      <c r="A74" s="13">
        <v>68</v>
      </c>
      <c r="B74" s="34">
        <v>88</v>
      </c>
      <c r="C74" s="42" t="s">
        <v>155</v>
      </c>
      <c r="D74" s="19" t="s">
        <v>7</v>
      </c>
      <c r="E74" s="9">
        <v>1970</v>
      </c>
      <c r="F74" s="75" t="s">
        <v>22</v>
      </c>
      <c r="G74" s="11" t="str">
        <f t="shared" si="2"/>
        <v>B</v>
      </c>
      <c r="H74" s="11">
        <f>COUNTIF($G$7:$G74,$G74)</f>
        <v>22</v>
      </c>
      <c r="I74" s="12">
        <v>0.03857638888888889</v>
      </c>
    </row>
    <row r="75" spans="1:9" ht="14.25">
      <c r="A75" s="13">
        <v>69</v>
      </c>
      <c r="B75" s="35">
        <v>23</v>
      </c>
      <c r="C75" s="43" t="s">
        <v>95</v>
      </c>
      <c r="D75" s="8" t="s">
        <v>8</v>
      </c>
      <c r="E75" s="14">
        <v>1975</v>
      </c>
      <c r="F75" s="76" t="s">
        <v>96</v>
      </c>
      <c r="G75" s="15" t="str">
        <f t="shared" si="2"/>
        <v>F</v>
      </c>
      <c r="H75" s="15">
        <f>COUNTIF($G$7:$G75,$G75)</f>
        <v>4</v>
      </c>
      <c r="I75" s="16">
        <v>0.03945601851851852</v>
      </c>
    </row>
    <row r="76" spans="1:9" ht="14.25">
      <c r="A76" s="13">
        <v>70</v>
      </c>
      <c r="B76" s="34">
        <v>14</v>
      </c>
      <c r="C76" s="42" t="s">
        <v>88</v>
      </c>
      <c r="D76" s="19" t="s">
        <v>7</v>
      </c>
      <c r="E76" s="9">
        <v>1986</v>
      </c>
      <c r="F76" s="75" t="s">
        <v>89</v>
      </c>
      <c r="G76" s="20" t="str">
        <f t="shared" si="2"/>
        <v>A</v>
      </c>
      <c r="H76" s="20">
        <f>COUNTIF($G$7:$G76,$G76)</f>
        <v>23</v>
      </c>
      <c r="I76" s="12">
        <v>0.0396875</v>
      </c>
    </row>
    <row r="77" spans="1:9" ht="14.25">
      <c r="A77" s="13">
        <v>71</v>
      </c>
      <c r="B77" s="34">
        <v>90</v>
      </c>
      <c r="C77" s="42" t="s">
        <v>158</v>
      </c>
      <c r="D77" s="19" t="s">
        <v>8</v>
      </c>
      <c r="E77" s="9">
        <v>1987</v>
      </c>
      <c r="F77" s="75" t="s">
        <v>159</v>
      </c>
      <c r="G77" s="20" t="str">
        <f t="shared" si="2"/>
        <v>E</v>
      </c>
      <c r="H77" s="20">
        <f>COUNTIF($G$7:$G77,$G77)</f>
        <v>7</v>
      </c>
      <c r="I77" s="12">
        <v>0.03984953703703704</v>
      </c>
    </row>
    <row r="78" spans="1:9" ht="15" customHeight="1" thickBot="1">
      <c r="A78" s="13">
        <v>72</v>
      </c>
      <c r="B78" s="35">
        <v>66</v>
      </c>
      <c r="C78" s="43" t="s">
        <v>35</v>
      </c>
      <c r="D78" s="8" t="s">
        <v>8</v>
      </c>
      <c r="E78" s="14">
        <v>1976</v>
      </c>
      <c r="F78" s="76" t="s">
        <v>48</v>
      </c>
      <c r="G78" s="28" t="str">
        <f t="shared" si="2"/>
        <v>F</v>
      </c>
      <c r="H78" s="28">
        <f>COUNTIF($G$7:$G78,$G78)</f>
        <v>5</v>
      </c>
      <c r="I78" s="16">
        <v>0.04017361111111111</v>
      </c>
    </row>
    <row r="79" spans="1:9" ht="15" customHeight="1" thickBot="1">
      <c r="A79" s="13">
        <v>73</v>
      </c>
      <c r="B79" s="34">
        <v>8</v>
      </c>
      <c r="C79" s="42" t="s">
        <v>58</v>
      </c>
      <c r="D79" s="17" t="s">
        <v>7</v>
      </c>
      <c r="E79" s="9">
        <v>1974</v>
      </c>
      <c r="F79" s="75" t="s">
        <v>59</v>
      </c>
      <c r="G79" s="18" t="str">
        <f t="shared" si="2"/>
        <v>B</v>
      </c>
      <c r="H79" s="18">
        <f>COUNTIF($G$7:$G79,$G79)</f>
        <v>23</v>
      </c>
      <c r="I79" s="12">
        <v>0.04054398148148148</v>
      </c>
    </row>
    <row r="80" spans="1:9" ht="15" customHeight="1" thickBot="1">
      <c r="A80" s="13">
        <v>74</v>
      </c>
      <c r="B80" s="34">
        <v>9</v>
      </c>
      <c r="C80" s="42" t="s">
        <v>81</v>
      </c>
      <c r="D80" s="17" t="s">
        <v>8</v>
      </c>
      <c r="E80" s="9">
        <v>1978</v>
      </c>
      <c r="F80" s="75" t="s">
        <v>82</v>
      </c>
      <c r="G80" s="18" t="str">
        <f t="shared" si="2"/>
        <v>E</v>
      </c>
      <c r="H80" s="18">
        <f>COUNTIF($G$7:$G80,$G80)</f>
        <v>8</v>
      </c>
      <c r="I80" s="12">
        <v>0.04054398148148148</v>
      </c>
    </row>
    <row r="81" spans="1:9" ht="15" customHeight="1" thickBot="1">
      <c r="A81" s="13">
        <v>75</v>
      </c>
      <c r="B81" s="34">
        <v>11</v>
      </c>
      <c r="C81" s="42" t="s">
        <v>83</v>
      </c>
      <c r="D81" s="17" t="s">
        <v>7</v>
      </c>
      <c r="E81" s="9">
        <v>1975</v>
      </c>
      <c r="F81" s="75" t="s">
        <v>82</v>
      </c>
      <c r="G81" s="18" t="str">
        <f t="shared" si="2"/>
        <v>B</v>
      </c>
      <c r="H81" s="18">
        <f>COUNTIF($G$7:$G81,$G81)</f>
        <v>24</v>
      </c>
      <c r="I81" s="12">
        <v>0.04055555555555555</v>
      </c>
    </row>
    <row r="82" spans="1:9" ht="15" customHeight="1" thickBot="1">
      <c r="A82" s="13">
        <v>76</v>
      </c>
      <c r="B82" s="34">
        <v>16</v>
      </c>
      <c r="C82" s="42" t="s">
        <v>90</v>
      </c>
      <c r="D82" s="17" t="s">
        <v>8</v>
      </c>
      <c r="E82" s="9">
        <v>1998</v>
      </c>
      <c r="F82" s="75" t="s">
        <v>91</v>
      </c>
      <c r="G82" s="18" t="str">
        <f t="shared" si="2"/>
        <v>E</v>
      </c>
      <c r="H82" s="18">
        <f>COUNTIF($G$7:$G82,$G82)</f>
        <v>9</v>
      </c>
      <c r="I82" s="12">
        <v>0.04106481481481481</v>
      </c>
    </row>
    <row r="83" spans="1:9" ht="15" customHeight="1" thickBot="1">
      <c r="A83" s="13">
        <v>77</v>
      </c>
      <c r="B83" s="34">
        <v>2</v>
      </c>
      <c r="C83" s="42" t="s">
        <v>77</v>
      </c>
      <c r="D83" s="17" t="s">
        <v>7</v>
      </c>
      <c r="E83" s="9">
        <v>1947</v>
      </c>
      <c r="F83" s="75" t="s">
        <v>9</v>
      </c>
      <c r="G83" s="18" t="str">
        <f t="shared" si="2"/>
        <v>D</v>
      </c>
      <c r="H83" s="18">
        <f>COUNTIF($G$7:$G83,$G83)</f>
        <v>5</v>
      </c>
      <c r="I83" s="12">
        <v>0.04123842592592592</v>
      </c>
    </row>
    <row r="84" spans="1:9" ht="15" customHeight="1" thickBot="1">
      <c r="A84" s="13">
        <v>78</v>
      </c>
      <c r="B84" s="34">
        <v>4</v>
      </c>
      <c r="C84" s="42" t="s">
        <v>24</v>
      </c>
      <c r="D84" s="17" t="s">
        <v>7</v>
      </c>
      <c r="E84" s="9">
        <v>1976</v>
      </c>
      <c r="F84" s="75" t="s">
        <v>9</v>
      </c>
      <c r="G84" s="18" t="str">
        <f t="shared" si="2"/>
        <v>B</v>
      </c>
      <c r="H84" s="18">
        <f>COUNTIF($G$7:$G84,$G84)</f>
        <v>25</v>
      </c>
      <c r="I84" s="12">
        <v>0.04123842592592592</v>
      </c>
    </row>
    <row r="85" spans="1:9" ht="15" customHeight="1" thickBot="1">
      <c r="A85" s="13">
        <v>79</v>
      </c>
      <c r="B85" s="34">
        <v>15</v>
      </c>
      <c r="C85" s="42" t="s">
        <v>53</v>
      </c>
      <c r="D85" s="17" t="s">
        <v>7</v>
      </c>
      <c r="E85" s="9">
        <v>1951</v>
      </c>
      <c r="F85" s="75" t="s">
        <v>30</v>
      </c>
      <c r="G85" s="18" t="str">
        <f t="shared" si="2"/>
        <v>D</v>
      </c>
      <c r="H85" s="18">
        <f>COUNTIF($G$7:$G85,$G85)</f>
        <v>6</v>
      </c>
      <c r="I85" s="12">
        <v>0.0415625</v>
      </c>
    </row>
    <row r="86" spans="1:9" ht="15" customHeight="1" thickBot="1">
      <c r="A86" s="13">
        <v>80</v>
      </c>
      <c r="B86" s="34">
        <v>20</v>
      </c>
      <c r="C86" s="42" t="s">
        <v>23</v>
      </c>
      <c r="D86" s="17" t="s">
        <v>8</v>
      </c>
      <c r="E86" s="9">
        <v>1972</v>
      </c>
      <c r="F86" s="75" t="s">
        <v>15</v>
      </c>
      <c r="G86" s="18" t="str">
        <f t="shared" si="2"/>
        <v>F</v>
      </c>
      <c r="H86" s="18">
        <f>COUNTIF($G$7:$G86,$G86)</f>
        <v>6</v>
      </c>
      <c r="I86" s="12">
        <v>0.042164351851851856</v>
      </c>
    </row>
    <row r="87" spans="1:9" ht="15" customHeight="1" thickBot="1">
      <c r="A87" s="13">
        <v>81</v>
      </c>
      <c r="B87" s="34">
        <v>47</v>
      </c>
      <c r="C87" s="42" t="s">
        <v>119</v>
      </c>
      <c r="D87" s="17" t="s">
        <v>7</v>
      </c>
      <c r="E87" s="9">
        <v>1951</v>
      </c>
      <c r="F87" s="75" t="s">
        <v>18</v>
      </c>
      <c r="G87" s="18" t="str">
        <f t="shared" si="2"/>
        <v>D</v>
      </c>
      <c r="H87" s="18">
        <f>COUNTIF($G$7:$G87,$G87)</f>
        <v>7</v>
      </c>
      <c r="I87" s="12">
        <v>0.04269675925925926</v>
      </c>
    </row>
    <row r="88" spans="1:9" ht="15" customHeight="1" thickBot="1">
      <c r="A88" s="13">
        <v>82</v>
      </c>
      <c r="B88" s="34">
        <v>63</v>
      </c>
      <c r="C88" s="42" t="s">
        <v>134</v>
      </c>
      <c r="D88" s="17" t="s">
        <v>8</v>
      </c>
      <c r="E88" s="9">
        <v>1987</v>
      </c>
      <c r="F88" s="75" t="s">
        <v>133</v>
      </c>
      <c r="G88" s="18" t="str">
        <f t="shared" si="2"/>
        <v>E</v>
      </c>
      <c r="H88" s="18">
        <f>COUNTIF($G$7:$G88,$G88)</f>
        <v>10</v>
      </c>
      <c r="I88" s="12">
        <v>0.043854166666666666</v>
      </c>
    </row>
    <row r="89" spans="1:9" ht="15" customHeight="1" thickBot="1">
      <c r="A89" s="13">
        <v>83</v>
      </c>
      <c r="B89" s="34">
        <v>56</v>
      </c>
      <c r="C89" s="42" t="s">
        <v>60</v>
      </c>
      <c r="D89" s="17" t="s">
        <v>7</v>
      </c>
      <c r="E89" s="9">
        <v>1945</v>
      </c>
      <c r="F89" s="75" t="s">
        <v>25</v>
      </c>
      <c r="G89" s="18" t="str">
        <f t="shared" si="2"/>
        <v>D</v>
      </c>
      <c r="H89" s="18">
        <f>COUNTIF($G$7:$G89,$G89)</f>
        <v>8</v>
      </c>
      <c r="I89" s="12">
        <v>0.044189814814814814</v>
      </c>
    </row>
    <row r="90" spans="1:9" ht="15" customHeight="1" thickBot="1">
      <c r="A90" s="13">
        <v>84</v>
      </c>
      <c r="B90" s="34">
        <v>67</v>
      </c>
      <c r="C90" s="42" t="s">
        <v>137</v>
      </c>
      <c r="D90" s="17" t="s">
        <v>8</v>
      </c>
      <c r="E90" s="9">
        <v>1977</v>
      </c>
      <c r="F90" s="75" t="s">
        <v>48</v>
      </c>
      <c r="G90" s="18" t="str">
        <f t="shared" si="2"/>
        <v>E</v>
      </c>
      <c r="H90" s="18">
        <f>COUNTIF($G$7:$G90,$G90)</f>
        <v>11</v>
      </c>
      <c r="I90" s="12">
        <v>0.045960648148148146</v>
      </c>
    </row>
    <row r="91" spans="1:9" ht="15" customHeight="1">
      <c r="A91" s="13">
        <v>85</v>
      </c>
      <c r="B91" s="36">
        <v>18</v>
      </c>
      <c r="C91" s="43" t="s">
        <v>92</v>
      </c>
      <c r="D91" s="17" t="s">
        <v>8</v>
      </c>
      <c r="E91" s="14">
        <v>2001</v>
      </c>
      <c r="F91" s="76" t="s">
        <v>91</v>
      </c>
      <c r="G91" s="32" t="str">
        <f t="shared" si="2"/>
        <v>E</v>
      </c>
      <c r="H91" s="32">
        <f>COUNTIF($G$7:$G91,$G91)</f>
        <v>12</v>
      </c>
      <c r="I91" s="16">
        <v>0.05130787037037037</v>
      </c>
    </row>
    <row r="92" spans="1:9" ht="15" customHeight="1">
      <c r="A92" s="13">
        <v>86</v>
      </c>
      <c r="B92" s="37">
        <v>44</v>
      </c>
      <c r="C92" s="42" t="s">
        <v>116</v>
      </c>
      <c r="D92" s="19" t="s">
        <v>7</v>
      </c>
      <c r="E92" s="9">
        <v>1972</v>
      </c>
      <c r="F92" s="75" t="s">
        <v>25</v>
      </c>
      <c r="G92" s="20" t="str">
        <f t="shared" si="2"/>
        <v>B</v>
      </c>
      <c r="H92" s="20">
        <f>COUNTIF($G$7:$G92,$G92)</f>
        <v>26</v>
      </c>
      <c r="I92" s="12">
        <v>0.06075231481481482</v>
      </c>
    </row>
    <row r="93" spans="1:9" ht="14.25">
      <c r="A93" s="21"/>
      <c r="B93" s="38"/>
      <c r="C93" s="44"/>
      <c r="D93" s="23"/>
      <c r="E93" s="24"/>
      <c r="F93" s="77"/>
      <c r="G93" s="26"/>
      <c r="H93" s="26"/>
      <c r="I93" s="27"/>
    </row>
    <row r="94" spans="1:9" ht="18" customHeight="1">
      <c r="A94" s="31" t="s">
        <v>75</v>
      </c>
      <c r="B94" s="38"/>
      <c r="C94" s="44"/>
      <c r="D94" s="23"/>
      <c r="E94" s="24"/>
      <c r="F94" s="77"/>
      <c r="G94" s="26"/>
      <c r="H94" s="26"/>
      <c r="I94" s="27"/>
    </row>
    <row r="95" spans="1:9" ht="15" customHeight="1">
      <c r="A95" s="13">
        <v>1</v>
      </c>
      <c r="B95" s="37">
        <v>48</v>
      </c>
      <c r="C95" s="42" t="s">
        <v>120</v>
      </c>
      <c r="D95" s="19" t="s">
        <v>7</v>
      </c>
      <c r="E95" s="9">
        <v>1949</v>
      </c>
      <c r="F95" s="75" t="s">
        <v>121</v>
      </c>
      <c r="G95" s="20" t="str">
        <f>IF($D95="m",IF($E$1-$E95&gt;19,IF($E$1-$E95&lt;40,"A",IF($E$1-$E95&gt;49,IF($E$1-$E95&gt;59,"D","C"),"B")),"A"),IF($E$1-$E95&gt;19,IF($E$1-$E95&lt;40,"E","F"),"E"))</f>
        <v>D</v>
      </c>
      <c r="H95" s="20">
        <v>1</v>
      </c>
      <c r="I95" s="12">
        <v>0.022361111111111113</v>
      </c>
    </row>
    <row r="96" spans="1:9" ht="18" customHeight="1">
      <c r="A96" s="22"/>
      <c r="B96" s="38"/>
      <c r="C96" s="45"/>
      <c r="D96" s="30"/>
      <c r="E96" s="24"/>
      <c r="F96" s="77"/>
      <c r="G96" s="26"/>
      <c r="H96" s="26"/>
      <c r="I96" s="22"/>
    </row>
    <row r="97" spans="1:9" s="3" customFormat="1" ht="14.25">
      <c r="A97" s="29" t="s">
        <v>74</v>
      </c>
      <c r="B97" s="39"/>
      <c r="C97" s="45"/>
      <c r="D97" s="29"/>
      <c r="E97" s="29"/>
      <c r="F97" s="6"/>
      <c r="G97" s="5"/>
      <c r="H97" s="5"/>
      <c r="I97" s="4"/>
    </row>
    <row r="98" spans="1:9" s="3" customFormat="1" ht="12">
      <c r="A98" s="153" t="s">
        <v>11</v>
      </c>
      <c r="B98" s="153"/>
      <c r="C98" s="153"/>
      <c r="D98" s="153"/>
      <c r="E98" s="153"/>
      <c r="F98" s="153"/>
      <c r="G98" s="5"/>
      <c r="H98" s="5"/>
      <c r="I98" s="4"/>
    </row>
    <row r="149" ht="14.25">
      <c r="B149" s="40"/>
    </row>
    <row r="150" ht="14.25">
      <c r="B150" s="40"/>
    </row>
    <row r="151" ht="14.25">
      <c r="B151" s="40"/>
    </row>
  </sheetData>
  <sheetProtection/>
  <mergeCells count="5">
    <mergeCell ref="A98:F98"/>
    <mergeCell ref="A2:I2"/>
    <mergeCell ref="A3:I3"/>
    <mergeCell ref="A4:I4"/>
    <mergeCell ref="A5:B5"/>
  </mergeCells>
  <printOptions/>
  <pageMargins left="0.7086614173228347" right="0.7086614173228347" top="0.9448818897637796" bottom="0.944881889763779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4"/>
  <sheetViews>
    <sheetView zoomScalePageLayoutView="0" workbookViewId="0" topLeftCell="A33">
      <selection activeCell="A92" sqref="A92:IV92"/>
    </sheetView>
  </sheetViews>
  <sheetFormatPr defaultColWidth="8.8515625" defaultRowHeight="12.75"/>
  <cols>
    <col min="1" max="1" width="4.8515625" style="1" customWidth="1"/>
    <col min="2" max="2" width="5.7109375" style="1" customWidth="1"/>
    <col min="3" max="3" width="22.28125" style="41" customWidth="1"/>
    <col min="4" max="4" width="3.8515625" style="3" customWidth="1"/>
    <col min="5" max="5" width="5.8515625" style="4" customWidth="1"/>
    <col min="6" max="6" width="20.28125" style="3" customWidth="1"/>
    <col min="7" max="8" width="5.28125" style="5" customWidth="1"/>
    <col min="9" max="9" width="10.140625" style="1" customWidth="1"/>
    <col min="10" max="10" width="4.421875" style="1" hidden="1" customWidth="1"/>
    <col min="11" max="16384" width="8.8515625" style="2" customWidth="1"/>
  </cols>
  <sheetData>
    <row r="1" spans="4:5" ht="1.5" customHeight="1">
      <c r="D1" s="3" t="s">
        <v>0</v>
      </c>
      <c r="E1" s="4">
        <v>2016</v>
      </c>
    </row>
    <row r="2" spans="1:10" s="46" customFormat="1" ht="70.5" customHeight="1">
      <c r="A2" s="154" t="s">
        <v>72</v>
      </c>
      <c r="B2" s="154"/>
      <c r="C2" s="154"/>
      <c r="D2" s="154"/>
      <c r="E2" s="154"/>
      <c r="F2" s="154"/>
      <c r="G2" s="154"/>
      <c r="H2" s="154"/>
      <c r="I2" s="154"/>
      <c r="J2" s="47"/>
    </row>
    <row r="3" spans="1:10" s="46" customFormat="1" ht="11.25" customHeight="1">
      <c r="A3" s="155"/>
      <c r="B3" s="155"/>
      <c r="C3" s="155"/>
      <c r="D3" s="155"/>
      <c r="E3" s="155"/>
      <c r="F3" s="155"/>
      <c r="G3" s="155"/>
      <c r="H3" s="155"/>
      <c r="I3" s="155"/>
      <c r="J3" s="47"/>
    </row>
    <row r="4" spans="1:10" s="92" customFormat="1" ht="22.5" customHeight="1">
      <c r="A4" s="61" t="s">
        <v>73</v>
      </c>
      <c r="B4" s="61"/>
      <c r="C4" s="61"/>
      <c r="D4" s="61"/>
      <c r="E4" s="61"/>
      <c r="F4" s="61"/>
      <c r="G4" s="61"/>
      <c r="H4" s="61"/>
      <c r="I4" s="61"/>
      <c r="J4" s="91"/>
    </row>
    <row r="5" spans="1:10" s="48" customFormat="1" ht="24" customHeight="1" thickBot="1">
      <c r="A5" s="157" t="s">
        <v>29</v>
      </c>
      <c r="B5" s="157"/>
      <c r="C5" s="49"/>
      <c r="D5" s="50"/>
      <c r="E5" s="50"/>
      <c r="F5" s="50"/>
      <c r="G5" s="51"/>
      <c r="H5" s="51"/>
      <c r="I5" s="47"/>
      <c r="J5" s="79"/>
    </row>
    <row r="6" spans="1:10" s="58" customFormat="1" ht="34.5" customHeight="1" thickBot="1">
      <c r="A6" s="52" t="s">
        <v>28</v>
      </c>
      <c r="B6" s="71" t="s">
        <v>1</v>
      </c>
      <c r="C6" s="54" t="s">
        <v>2</v>
      </c>
      <c r="D6" s="55" t="s">
        <v>3</v>
      </c>
      <c r="E6" s="56" t="s">
        <v>4</v>
      </c>
      <c r="F6" s="55" t="s">
        <v>5</v>
      </c>
      <c r="G6" s="57" t="s">
        <v>13</v>
      </c>
      <c r="H6" s="53" t="s">
        <v>12</v>
      </c>
      <c r="I6" s="57" t="s">
        <v>6</v>
      </c>
      <c r="J6" s="80" t="s">
        <v>76</v>
      </c>
    </row>
    <row r="7" spans="1:10" s="102" customFormat="1" ht="15" customHeight="1">
      <c r="A7" s="93">
        <v>1</v>
      </c>
      <c r="B7" s="94">
        <v>24</v>
      </c>
      <c r="C7" s="95" t="s">
        <v>97</v>
      </c>
      <c r="D7" s="96" t="s">
        <v>7</v>
      </c>
      <c r="E7" s="97">
        <v>1985</v>
      </c>
      <c r="F7" s="98" t="s">
        <v>98</v>
      </c>
      <c r="G7" s="99" t="str">
        <f aca="true" t="shared" si="0" ref="G7:G29">IF($D7="m",IF($E$1-$E7&gt;19,IF($E$1-$E7&lt;40,"A",IF($E$1-$E7&gt;49,IF($E$1-$E7&gt;59,"D","C"),"B")),"A"),IF($E$1-$E7&gt;19,IF($E$1-$E7&lt;40,"E","F"),"E"))</f>
        <v>A</v>
      </c>
      <c r="H7" s="99">
        <f>COUNTIF($G$7:$G7,$G7)</f>
        <v>1</v>
      </c>
      <c r="I7" s="100">
        <v>0.02369212962962963</v>
      </c>
      <c r="J7" s="101">
        <v>5</v>
      </c>
    </row>
    <row r="8" spans="1:10" s="122" customFormat="1" ht="15" customHeight="1">
      <c r="A8" s="113">
        <v>2</v>
      </c>
      <c r="B8" s="114">
        <v>13</v>
      </c>
      <c r="C8" s="115" t="s">
        <v>86</v>
      </c>
      <c r="D8" s="125" t="s">
        <v>7</v>
      </c>
      <c r="E8" s="117">
        <v>1977</v>
      </c>
      <c r="F8" s="118" t="s">
        <v>87</v>
      </c>
      <c r="G8" s="130" t="str">
        <f t="shared" si="0"/>
        <v>A</v>
      </c>
      <c r="H8" s="130">
        <f>COUNTIF($G$7:$G8,$G8)</f>
        <v>2</v>
      </c>
      <c r="I8" s="120">
        <v>0.024560185185185185</v>
      </c>
      <c r="J8" s="121">
        <v>5</v>
      </c>
    </row>
    <row r="9" spans="1:10" s="140" customFormat="1" ht="15" customHeight="1">
      <c r="A9" s="131">
        <v>3</v>
      </c>
      <c r="B9" s="132">
        <v>37</v>
      </c>
      <c r="C9" s="133" t="s">
        <v>113</v>
      </c>
      <c r="D9" s="134" t="s">
        <v>7</v>
      </c>
      <c r="E9" s="135">
        <v>1995</v>
      </c>
      <c r="F9" s="136" t="s">
        <v>114</v>
      </c>
      <c r="G9" s="137" t="str">
        <f t="shared" si="0"/>
        <v>A</v>
      </c>
      <c r="H9" s="137">
        <f>COUNTIF($G$7:$G9,$G9)</f>
        <v>3</v>
      </c>
      <c r="I9" s="138">
        <v>0.024918981481481483</v>
      </c>
      <c r="J9" s="139">
        <v>5</v>
      </c>
    </row>
    <row r="10" spans="1:10" s="48" customFormat="1" ht="15" customHeight="1" hidden="1">
      <c r="A10" s="59">
        <v>6</v>
      </c>
      <c r="B10" s="88">
        <v>50</v>
      </c>
      <c r="C10" s="64" t="s">
        <v>123</v>
      </c>
      <c r="D10" s="65" t="s">
        <v>7</v>
      </c>
      <c r="E10" s="66">
        <v>1995</v>
      </c>
      <c r="F10" s="67" t="s">
        <v>124</v>
      </c>
      <c r="G10" s="68" t="str">
        <f t="shared" si="0"/>
        <v>A</v>
      </c>
      <c r="H10" s="68">
        <f>COUNTIF($G$7:$G10,$G10)</f>
        <v>4</v>
      </c>
      <c r="I10" s="69">
        <v>0.025879629629629627</v>
      </c>
      <c r="J10" s="81">
        <v>5</v>
      </c>
    </row>
    <row r="11" spans="1:10" s="48" customFormat="1" ht="15" customHeight="1" hidden="1">
      <c r="A11" s="59">
        <v>7</v>
      </c>
      <c r="B11" s="88">
        <v>39</v>
      </c>
      <c r="C11" s="64" t="s">
        <v>38</v>
      </c>
      <c r="D11" s="65" t="s">
        <v>7</v>
      </c>
      <c r="E11" s="66">
        <v>1989</v>
      </c>
      <c r="F11" s="67" t="s">
        <v>37</v>
      </c>
      <c r="G11" s="68" t="str">
        <f t="shared" si="0"/>
        <v>A</v>
      </c>
      <c r="H11" s="68">
        <f>COUNTIF($G$7:$G11,$G11)</f>
        <v>5</v>
      </c>
      <c r="I11" s="69">
        <v>0.02652777777777778</v>
      </c>
      <c r="J11" s="81">
        <v>5</v>
      </c>
    </row>
    <row r="12" spans="1:10" s="48" customFormat="1" ht="15" customHeight="1" hidden="1">
      <c r="A12" s="59">
        <v>13</v>
      </c>
      <c r="B12" s="88">
        <v>83</v>
      </c>
      <c r="C12" s="64" t="s">
        <v>26</v>
      </c>
      <c r="D12" s="65" t="s">
        <v>7</v>
      </c>
      <c r="E12" s="66">
        <v>1977</v>
      </c>
      <c r="F12" s="67" t="s">
        <v>18</v>
      </c>
      <c r="G12" s="68" t="str">
        <f t="shared" si="0"/>
        <v>A</v>
      </c>
      <c r="H12" s="68">
        <f>COUNTIF($G$7:$G12,$G12)</f>
        <v>6</v>
      </c>
      <c r="I12" s="69">
        <v>0.02821759259259259</v>
      </c>
      <c r="J12" s="81">
        <v>5</v>
      </c>
    </row>
    <row r="13" spans="1:10" s="48" customFormat="1" ht="15" customHeight="1" hidden="1">
      <c r="A13" s="59">
        <v>14</v>
      </c>
      <c r="B13" s="88">
        <v>77</v>
      </c>
      <c r="C13" s="64" t="s">
        <v>146</v>
      </c>
      <c r="D13" s="65" t="s">
        <v>7</v>
      </c>
      <c r="E13" s="66">
        <v>1992</v>
      </c>
      <c r="F13" s="67" t="s">
        <v>43</v>
      </c>
      <c r="G13" s="68" t="str">
        <f t="shared" si="0"/>
        <v>A</v>
      </c>
      <c r="H13" s="68">
        <f>COUNTIF($G$7:$G13,$G13)</f>
        <v>7</v>
      </c>
      <c r="I13" s="69">
        <v>0.028414351851851847</v>
      </c>
      <c r="J13" s="81">
        <v>5</v>
      </c>
    </row>
    <row r="14" spans="1:10" s="48" customFormat="1" ht="15" customHeight="1" hidden="1">
      <c r="A14" s="59">
        <v>17</v>
      </c>
      <c r="B14" s="88">
        <v>62</v>
      </c>
      <c r="C14" s="64" t="s">
        <v>132</v>
      </c>
      <c r="D14" s="65" t="s">
        <v>7</v>
      </c>
      <c r="E14" s="66">
        <v>1985</v>
      </c>
      <c r="F14" s="67" t="s">
        <v>133</v>
      </c>
      <c r="G14" s="68" t="str">
        <f t="shared" si="0"/>
        <v>A</v>
      </c>
      <c r="H14" s="68">
        <f>COUNTIF($G$7:$G14,$G14)</f>
        <v>8</v>
      </c>
      <c r="I14" s="69">
        <v>0.029444444444444443</v>
      </c>
      <c r="J14" s="81">
        <v>5</v>
      </c>
    </row>
    <row r="15" spans="1:10" s="48" customFormat="1" ht="15" customHeight="1" hidden="1">
      <c r="A15" s="59">
        <v>21</v>
      </c>
      <c r="B15" s="88">
        <v>12</v>
      </c>
      <c r="C15" s="64" t="s">
        <v>84</v>
      </c>
      <c r="D15" s="65" t="s">
        <v>7</v>
      </c>
      <c r="E15" s="66">
        <v>1981</v>
      </c>
      <c r="F15" s="67" t="s">
        <v>85</v>
      </c>
      <c r="G15" s="68" t="str">
        <f t="shared" si="0"/>
        <v>A</v>
      </c>
      <c r="H15" s="68">
        <f>COUNTIF($G$7:$G15,$G15)</f>
        <v>9</v>
      </c>
      <c r="I15" s="69">
        <v>0.030000000000000002</v>
      </c>
      <c r="J15" s="81">
        <v>5</v>
      </c>
    </row>
    <row r="16" spans="1:10" s="48" customFormat="1" ht="15" customHeight="1" hidden="1">
      <c r="A16" s="59">
        <v>25</v>
      </c>
      <c r="B16" s="88">
        <v>92</v>
      </c>
      <c r="C16" s="64" t="s">
        <v>27</v>
      </c>
      <c r="D16" s="65" t="s">
        <v>7</v>
      </c>
      <c r="E16" s="66">
        <v>1979</v>
      </c>
      <c r="F16" s="67" t="s">
        <v>51</v>
      </c>
      <c r="G16" s="68" t="str">
        <f t="shared" si="0"/>
        <v>A</v>
      </c>
      <c r="H16" s="68">
        <f>COUNTIF($G$7:$G16,$G16)</f>
        <v>10</v>
      </c>
      <c r="I16" s="69">
        <v>0.03040509259259259</v>
      </c>
      <c r="J16" s="81">
        <v>5</v>
      </c>
    </row>
    <row r="17" spans="1:10" s="48" customFormat="1" ht="15" customHeight="1" hidden="1">
      <c r="A17" s="59">
        <v>27</v>
      </c>
      <c r="B17" s="88">
        <v>55</v>
      </c>
      <c r="C17" s="64" t="s">
        <v>129</v>
      </c>
      <c r="D17" s="65" t="s">
        <v>7</v>
      </c>
      <c r="E17" s="66">
        <v>1982</v>
      </c>
      <c r="F17" s="67" t="s">
        <v>130</v>
      </c>
      <c r="G17" s="68" t="str">
        <f t="shared" si="0"/>
        <v>A</v>
      </c>
      <c r="H17" s="68">
        <f>COUNTIF($G$7:$G17,$G17)</f>
        <v>11</v>
      </c>
      <c r="I17" s="69">
        <v>0.030497685185185183</v>
      </c>
      <c r="J17" s="81">
        <v>5</v>
      </c>
    </row>
    <row r="18" spans="1:10" s="48" customFormat="1" ht="15" customHeight="1" hidden="1">
      <c r="A18" s="59">
        <v>36</v>
      </c>
      <c r="B18" s="88">
        <v>78</v>
      </c>
      <c r="C18" s="64" t="s">
        <v>148</v>
      </c>
      <c r="D18" s="65" t="s">
        <v>7</v>
      </c>
      <c r="E18" s="66">
        <v>1986</v>
      </c>
      <c r="F18" s="67" t="s">
        <v>18</v>
      </c>
      <c r="G18" s="68" t="str">
        <f t="shared" si="0"/>
        <v>A</v>
      </c>
      <c r="H18" s="68">
        <f>COUNTIF($G$7:$G18,$G18)</f>
        <v>12</v>
      </c>
      <c r="I18" s="69">
        <v>0.03131944444444445</v>
      </c>
      <c r="J18" s="81">
        <v>5</v>
      </c>
    </row>
    <row r="19" spans="1:10" s="48" customFormat="1" ht="15" customHeight="1" hidden="1">
      <c r="A19" s="59">
        <v>38</v>
      </c>
      <c r="B19" s="88">
        <v>79</v>
      </c>
      <c r="C19" s="64" t="s">
        <v>149</v>
      </c>
      <c r="D19" s="65" t="s">
        <v>7</v>
      </c>
      <c r="E19" s="66">
        <v>1987</v>
      </c>
      <c r="F19" s="67" t="s">
        <v>18</v>
      </c>
      <c r="G19" s="68" t="str">
        <f t="shared" si="0"/>
        <v>A</v>
      </c>
      <c r="H19" s="68">
        <f>COUNTIF($G$7:$G19,$G19)</f>
        <v>13</v>
      </c>
      <c r="I19" s="69">
        <v>0.03138888888888889</v>
      </c>
      <c r="J19" s="81">
        <v>5</v>
      </c>
    </row>
    <row r="20" spans="1:10" s="48" customFormat="1" ht="15" customHeight="1" hidden="1">
      <c r="A20" s="59">
        <v>43</v>
      </c>
      <c r="B20" s="88">
        <v>42</v>
      </c>
      <c r="C20" s="64" t="s">
        <v>115</v>
      </c>
      <c r="D20" s="65" t="s">
        <v>7</v>
      </c>
      <c r="E20" s="66">
        <v>1977</v>
      </c>
      <c r="F20" s="67" t="s">
        <v>25</v>
      </c>
      <c r="G20" s="68" t="str">
        <f t="shared" si="0"/>
        <v>A</v>
      </c>
      <c r="H20" s="68">
        <f>COUNTIF($G$7:$G20,$G20)</f>
        <v>14</v>
      </c>
      <c r="I20" s="69">
        <v>0.031828703703703706</v>
      </c>
      <c r="J20" s="81">
        <v>5</v>
      </c>
    </row>
    <row r="21" spans="1:10" s="48" customFormat="1" ht="15" customHeight="1" hidden="1">
      <c r="A21" s="59">
        <v>48</v>
      </c>
      <c r="B21" s="88">
        <v>82</v>
      </c>
      <c r="C21" s="64" t="s">
        <v>52</v>
      </c>
      <c r="D21" s="65" t="s">
        <v>7</v>
      </c>
      <c r="E21" s="66">
        <v>1987</v>
      </c>
      <c r="F21" s="67" t="s">
        <v>25</v>
      </c>
      <c r="G21" s="68" t="str">
        <f t="shared" si="0"/>
        <v>A</v>
      </c>
      <c r="H21" s="68">
        <f>COUNTIF($G$7:$G21,$G21)</f>
        <v>15</v>
      </c>
      <c r="I21" s="69">
        <v>0.033032407407407406</v>
      </c>
      <c r="J21" s="81">
        <v>5</v>
      </c>
    </row>
    <row r="22" spans="1:10" s="48" customFormat="1" ht="15" customHeight="1" hidden="1">
      <c r="A22" s="59">
        <v>50</v>
      </c>
      <c r="B22" s="88">
        <v>64</v>
      </c>
      <c r="C22" s="64" t="s">
        <v>135</v>
      </c>
      <c r="D22" s="65" t="s">
        <v>7</v>
      </c>
      <c r="E22" s="66">
        <v>1984</v>
      </c>
      <c r="F22" s="67" t="s">
        <v>133</v>
      </c>
      <c r="G22" s="68" t="str">
        <f t="shared" si="0"/>
        <v>A</v>
      </c>
      <c r="H22" s="68">
        <f>COUNTIF($G$7:$G22,$G22)</f>
        <v>16</v>
      </c>
      <c r="I22" s="69">
        <v>0.03346064814814815</v>
      </c>
      <c r="J22" s="81">
        <v>5</v>
      </c>
    </row>
    <row r="23" spans="1:10" s="48" customFormat="1" ht="15" customHeight="1" hidden="1">
      <c r="A23" s="59">
        <v>54</v>
      </c>
      <c r="B23" s="88">
        <v>76</v>
      </c>
      <c r="C23" s="64" t="s">
        <v>145</v>
      </c>
      <c r="D23" s="65" t="s">
        <v>7</v>
      </c>
      <c r="E23" s="66">
        <v>1994</v>
      </c>
      <c r="F23" s="67" t="s">
        <v>144</v>
      </c>
      <c r="G23" s="68" t="str">
        <f t="shared" si="0"/>
        <v>A</v>
      </c>
      <c r="H23" s="68">
        <f>COUNTIF($G$7:$G23,$G23)</f>
        <v>17</v>
      </c>
      <c r="I23" s="69">
        <v>0.03386574074074074</v>
      </c>
      <c r="J23" s="81">
        <v>5</v>
      </c>
    </row>
    <row r="24" spans="1:10" s="48" customFormat="1" ht="15" customHeight="1" hidden="1">
      <c r="A24" s="59">
        <v>55</v>
      </c>
      <c r="B24" s="88">
        <v>34</v>
      </c>
      <c r="C24" s="64" t="s">
        <v>109</v>
      </c>
      <c r="D24" s="65" t="s">
        <v>7</v>
      </c>
      <c r="E24" s="66">
        <v>1982</v>
      </c>
      <c r="F24" s="67" t="s">
        <v>110</v>
      </c>
      <c r="G24" s="68" t="str">
        <f t="shared" si="0"/>
        <v>A</v>
      </c>
      <c r="H24" s="68">
        <f>COUNTIF($G$7:$G24,$G24)</f>
        <v>18</v>
      </c>
      <c r="I24" s="69">
        <v>0.034212962962962966</v>
      </c>
      <c r="J24" s="81">
        <v>5</v>
      </c>
    </row>
    <row r="25" spans="1:10" s="48" customFormat="1" ht="15" customHeight="1" hidden="1">
      <c r="A25" s="59">
        <v>61</v>
      </c>
      <c r="B25" s="88">
        <v>89</v>
      </c>
      <c r="C25" s="64" t="s">
        <v>156</v>
      </c>
      <c r="D25" s="65" t="s">
        <v>7</v>
      </c>
      <c r="E25" s="66">
        <v>1979</v>
      </c>
      <c r="F25" s="67" t="s">
        <v>10</v>
      </c>
      <c r="G25" s="68" t="str">
        <f t="shared" si="0"/>
        <v>A</v>
      </c>
      <c r="H25" s="68">
        <f>COUNTIF($G$7:$G25,$G25)</f>
        <v>19</v>
      </c>
      <c r="I25" s="69">
        <v>0.03664351851851852</v>
      </c>
      <c r="J25" s="81">
        <v>5</v>
      </c>
    </row>
    <row r="26" spans="1:10" s="48" customFormat="1" ht="15" customHeight="1" hidden="1">
      <c r="A26" s="59">
        <v>64</v>
      </c>
      <c r="B26" s="88">
        <v>46</v>
      </c>
      <c r="C26" s="64" t="s">
        <v>118</v>
      </c>
      <c r="D26" s="65" t="s">
        <v>7</v>
      </c>
      <c r="E26" s="66">
        <v>1999</v>
      </c>
      <c r="F26" s="67" t="s">
        <v>25</v>
      </c>
      <c r="G26" s="68" t="str">
        <f t="shared" si="0"/>
        <v>A</v>
      </c>
      <c r="H26" s="68">
        <f>COUNTIF($G$7:$G26,$G26)</f>
        <v>20</v>
      </c>
      <c r="I26" s="69">
        <v>0.03737268518518519</v>
      </c>
      <c r="J26" s="81">
        <v>5</v>
      </c>
    </row>
    <row r="27" spans="1:10" s="48" customFormat="1" ht="15" customHeight="1" hidden="1">
      <c r="A27" s="59">
        <v>65</v>
      </c>
      <c r="B27" s="88">
        <v>86</v>
      </c>
      <c r="C27" s="64" t="s">
        <v>49</v>
      </c>
      <c r="D27" s="65" t="s">
        <v>7</v>
      </c>
      <c r="E27" s="66">
        <v>1994</v>
      </c>
      <c r="F27" s="67" t="s">
        <v>25</v>
      </c>
      <c r="G27" s="68" t="str">
        <f t="shared" si="0"/>
        <v>A</v>
      </c>
      <c r="H27" s="68">
        <f>COUNTIF($G$7:$G27,$G27)</f>
        <v>21</v>
      </c>
      <c r="I27" s="69">
        <v>0.03741898148148148</v>
      </c>
      <c r="J27" s="81">
        <v>5</v>
      </c>
    </row>
    <row r="28" spans="1:10" s="48" customFormat="1" ht="15" customHeight="1" hidden="1">
      <c r="A28" s="59">
        <v>67</v>
      </c>
      <c r="B28" s="88">
        <v>65</v>
      </c>
      <c r="C28" s="64" t="s">
        <v>136</v>
      </c>
      <c r="D28" s="65" t="s">
        <v>7</v>
      </c>
      <c r="E28" s="66">
        <v>1983</v>
      </c>
      <c r="F28" s="67" t="s">
        <v>133</v>
      </c>
      <c r="G28" s="68" t="str">
        <f t="shared" si="0"/>
        <v>A</v>
      </c>
      <c r="H28" s="68">
        <f>COUNTIF($G$7:$G28,$G28)</f>
        <v>22</v>
      </c>
      <c r="I28" s="69">
        <v>0.03809027777777778</v>
      </c>
      <c r="J28" s="81">
        <v>5</v>
      </c>
    </row>
    <row r="29" spans="1:10" s="48" customFormat="1" ht="15" customHeight="1" hidden="1">
      <c r="A29" s="59">
        <v>70</v>
      </c>
      <c r="B29" s="88">
        <v>14</v>
      </c>
      <c r="C29" s="64" t="s">
        <v>88</v>
      </c>
      <c r="D29" s="65" t="s">
        <v>7</v>
      </c>
      <c r="E29" s="66">
        <v>1986</v>
      </c>
      <c r="F29" s="67" t="s">
        <v>89</v>
      </c>
      <c r="G29" s="68" t="str">
        <f t="shared" si="0"/>
        <v>A</v>
      </c>
      <c r="H29" s="68">
        <f>COUNTIF($G$7:$G29,$G29)</f>
        <v>23</v>
      </c>
      <c r="I29" s="69">
        <v>0.0396875</v>
      </c>
      <c r="J29" s="81">
        <v>5</v>
      </c>
    </row>
    <row r="30" spans="1:10" s="48" customFormat="1" ht="15" customHeight="1">
      <c r="A30" s="59"/>
      <c r="B30" s="88"/>
      <c r="C30" s="64"/>
      <c r="D30" s="65"/>
      <c r="E30" s="66"/>
      <c r="F30" s="67"/>
      <c r="G30" s="68"/>
      <c r="H30" s="68"/>
      <c r="I30" s="69"/>
      <c r="J30" s="81"/>
    </row>
    <row r="31" spans="1:10" s="110" customFormat="1" ht="15" customHeight="1">
      <c r="A31" s="93">
        <v>1</v>
      </c>
      <c r="B31" s="103">
        <v>41</v>
      </c>
      <c r="C31" s="104" t="s">
        <v>64</v>
      </c>
      <c r="D31" s="105" t="s">
        <v>7</v>
      </c>
      <c r="E31" s="106">
        <v>1976</v>
      </c>
      <c r="F31" s="107" t="s">
        <v>147</v>
      </c>
      <c r="G31" s="108" t="str">
        <f aca="true" t="shared" si="1" ref="G31:G55">IF($D31="m",IF($E$1-$E31&gt;19,IF($E$1-$E31&lt;40,"A",IF($E$1-$E31&gt;49,IF($E$1-$E31&gt;59,"D","C"),"B")),"A"),IF($E$1-$E31&gt;19,IF($E$1-$E31&lt;40,"E","F"),"E"))</f>
        <v>B</v>
      </c>
      <c r="H31" s="108">
        <f>COUNTIF($G$7:$G31,$G31)</f>
        <v>1</v>
      </c>
      <c r="I31" s="109">
        <v>0.0250462962962963</v>
      </c>
      <c r="J31" s="101">
        <v>5</v>
      </c>
    </row>
    <row r="32" spans="1:10" s="122" customFormat="1" ht="15" customHeight="1">
      <c r="A32" s="113">
        <v>2</v>
      </c>
      <c r="B32" s="114">
        <v>38</v>
      </c>
      <c r="C32" s="115" t="s">
        <v>61</v>
      </c>
      <c r="D32" s="125" t="s">
        <v>7</v>
      </c>
      <c r="E32" s="117">
        <v>1971</v>
      </c>
      <c r="F32" s="118" t="s">
        <v>40</v>
      </c>
      <c r="G32" s="130" t="str">
        <f t="shared" si="1"/>
        <v>B</v>
      </c>
      <c r="H32" s="130">
        <f>COUNTIF($G$7:$G32,$G32)</f>
        <v>2</v>
      </c>
      <c r="I32" s="120">
        <v>0.025567129629629634</v>
      </c>
      <c r="J32" s="121">
        <v>5</v>
      </c>
    </row>
    <row r="33" spans="1:10" s="140" customFormat="1" ht="15" customHeight="1">
      <c r="A33" s="131">
        <v>3</v>
      </c>
      <c r="B33" s="132">
        <v>54</v>
      </c>
      <c r="C33" s="133" t="s">
        <v>127</v>
      </c>
      <c r="D33" s="134" t="s">
        <v>7</v>
      </c>
      <c r="E33" s="135">
        <v>1972</v>
      </c>
      <c r="F33" s="136" t="s">
        <v>128</v>
      </c>
      <c r="G33" s="137" t="str">
        <f t="shared" si="1"/>
        <v>B</v>
      </c>
      <c r="H33" s="137">
        <f>COUNTIF($G$7:$G33,$G33)</f>
        <v>3</v>
      </c>
      <c r="I33" s="138">
        <v>0.027337962962962963</v>
      </c>
      <c r="J33" s="139">
        <v>5</v>
      </c>
    </row>
    <row r="34" spans="1:10" s="48" customFormat="1" ht="15" customHeight="1" hidden="1">
      <c r="A34" s="59">
        <v>9</v>
      </c>
      <c r="B34" s="88">
        <v>53</v>
      </c>
      <c r="C34" s="64" t="s">
        <v>125</v>
      </c>
      <c r="D34" s="65" t="s">
        <v>7</v>
      </c>
      <c r="E34" s="66">
        <v>1972</v>
      </c>
      <c r="F34" s="67" t="s">
        <v>126</v>
      </c>
      <c r="G34" s="68" t="str">
        <f t="shared" si="1"/>
        <v>B</v>
      </c>
      <c r="H34" s="68">
        <f>COUNTIF($G$7:$G34,$G34)</f>
        <v>4</v>
      </c>
      <c r="I34" s="69">
        <v>0.027627314814814813</v>
      </c>
      <c r="J34" s="81">
        <v>5</v>
      </c>
    </row>
    <row r="35" spans="1:10" s="48" customFormat="1" ht="15" customHeight="1" hidden="1">
      <c r="A35" s="59">
        <v>10</v>
      </c>
      <c r="B35" s="88">
        <v>1</v>
      </c>
      <c r="C35" s="64" t="s">
        <v>16</v>
      </c>
      <c r="D35" s="65" t="s">
        <v>7</v>
      </c>
      <c r="E35" s="66">
        <v>1971</v>
      </c>
      <c r="F35" s="67" t="s">
        <v>34</v>
      </c>
      <c r="G35" s="68" t="str">
        <f t="shared" si="1"/>
        <v>B</v>
      </c>
      <c r="H35" s="68">
        <f>COUNTIF($G$7:$G35,$G35)</f>
        <v>5</v>
      </c>
      <c r="I35" s="69">
        <v>0.027800925925925923</v>
      </c>
      <c r="J35" s="81">
        <v>5</v>
      </c>
    </row>
    <row r="36" spans="1:10" s="48" customFormat="1" ht="15" customHeight="1" hidden="1">
      <c r="A36" s="59">
        <v>12</v>
      </c>
      <c r="B36" s="88">
        <v>29</v>
      </c>
      <c r="C36" s="64" t="s">
        <v>106</v>
      </c>
      <c r="D36" s="65" t="s">
        <v>7</v>
      </c>
      <c r="E36" s="66">
        <v>1967</v>
      </c>
      <c r="F36" s="67" t="s">
        <v>105</v>
      </c>
      <c r="G36" s="68" t="str">
        <f t="shared" si="1"/>
        <v>B</v>
      </c>
      <c r="H36" s="68">
        <f>COUNTIF($G$7:$G36,$G36)</f>
        <v>6</v>
      </c>
      <c r="I36" s="69">
        <v>0.027962962962962964</v>
      </c>
      <c r="J36" s="81">
        <v>5</v>
      </c>
    </row>
    <row r="37" spans="1:10" s="48" customFormat="1" ht="15" customHeight="1" hidden="1">
      <c r="A37" s="59">
        <v>15</v>
      </c>
      <c r="B37" s="88">
        <v>33</v>
      </c>
      <c r="C37" s="64" t="s">
        <v>20</v>
      </c>
      <c r="D37" s="65" t="s">
        <v>7</v>
      </c>
      <c r="E37" s="66">
        <v>1973</v>
      </c>
      <c r="F37" s="67" t="s">
        <v>63</v>
      </c>
      <c r="G37" s="68" t="str">
        <f t="shared" si="1"/>
        <v>B</v>
      </c>
      <c r="H37" s="68">
        <f>COUNTIF($G$7:$G37,$G37)</f>
        <v>7</v>
      </c>
      <c r="I37" s="69">
        <v>0.02871527777777778</v>
      </c>
      <c r="J37" s="81">
        <v>5</v>
      </c>
    </row>
    <row r="38" spans="1:10" s="48" customFormat="1" ht="15" customHeight="1" hidden="1">
      <c r="A38" s="59">
        <v>16</v>
      </c>
      <c r="B38" s="88">
        <v>40</v>
      </c>
      <c r="C38" s="64" t="s">
        <v>55</v>
      </c>
      <c r="D38" s="65" t="s">
        <v>7</v>
      </c>
      <c r="E38" s="66">
        <v>1975</v>
      </c>
      <c r="F38" s="67" t="s">
        <v>56</v>
      </c>
      <c r="G38" s="68" t="str">
        <f t="shared" si="1"/>
        <v>B</v>
      </c>
      <c r="H38" s="68">
        <f>COUNTIF($G$7:$G38,$G38)</f>
        <v>8</v>
      </c>
      <c r="I38" s="69">
        <v>0.029027777777777777</v>
      </c>
      <c r="J38" s="81">
        <v>5</v>
      </c>
    </row>
    <row r="39" spans="1:10" s="48" customFormat="1" ht="15" customHeight="1" hidden="1">
      <c r="A39" s="59">
        <v>20</v>
      </c>
      <c r="B39" s="88">
        <v>28</v>
      </c>
      <c r="C39" s="64" t="s">
        <v>47</v>
      </c>
      <c r="D39" s="65" t="s">
        <v>7</v>
      </c>
      <c r="E39" s="66">
        <v>1972</v>
      </c>
      <c r="F39" s="67" t="s">
        <v>105</v>
      </c>
      <c r="G39" s="68" t="str">
        <f t="shared" si="1"/>
        <v>B</v>
      </c>
      <c r="H39" s="68">
        <f>COUNTIF($G$7:$G39,$G39)</f>
        <v>9</v>
      </c>
      <c r="I39" s="69">
        <v>0.029872685185185183</v>
      </c>
      <c r="J39" s="81">
        <v>5</v>
      </c>
    </row>
    <row r="40" spans="1:10" s="48" customFormat="1" ht="15" customHeight="1" hidden="1">
      <c r="A40" s="59">
        <v>22</v>
      </c>
      <c r="B40" s="88">
        <v>49</v>
      </c>
      <c r="C40" s="64" t="s">
        <v>122</v>
      </c>
      <c r="D40" s="65" t="s">
        <v>7</v>
      </c>
      <c r="E40" s="66">
        <v>1967</v>
      </c>
      <c r="F40" s="67" t="s">
        <v>121</v>
      </c>
      <c r="G40" s="68" t="str">
        <f t="shared" si="1"/>
        <v>B</v>
      </c>
      <c r="H40" s="68">
        <f>COUNTIF($G$7:$G40,$G40)</f>
        <v>10</v>
      </c>
      <c r="I40" s="69">
        <v>0.030150462962962962</v>
      </c>
      <c r="J40" s="81">
        <v>5</v>
      </c>
    </row>
    <row r="41" spans="1:10" s="48" customFormat="1" ht="15" customHeight="1" hidden="1">
      <c r="A41" s="59">
        <v>23</v>
      </c>
      <c r="B41" s="88">
        <v>59</v>
      </c>
      <c r="C41" s="64" t="s">
        <v>131</v>
      </c>
      <c r="D41" s="65" t="s">
        <v>7</v>
      </c>
      <c r="E41" s="66">
        <v>1976</v>
      </c>
      <c r="F41" s="67" t="s">
        <v>45</v>
      </c>
      <c r="G41" s="68" t="str">
        <f t="shared" si="1"/>
        <v>B</v>
      </c>
      <c r="H41" s="68">
        <f>COUNTIF($G$7:$G41,$G41)</f>
        <v>11</v>
      </c>
      <c r="I41" s="69">
        <v>0.030185185185185186</v>
      </c>
      <c r="J41" s="81">
        <v>5</v>
      </c>
    </row>
    <row r="42" spans="1:10" s="48" customFormat="1" ht="15" customHeight="1" hidden="1">
      <c r="A42" s="59">
        <v>24</v>
      </c>
      <c r="B42" s="88">
        <v>31</v>
      </c>
      <c r="C42" s="64" t="s">
        <v>108</v>
      </c>
      <c r="D42" s="65" t="s">
        <v>7</v>
      </c>
      <c r="E42" s="66">
        <v>1970</v>
      </c>
      <c r="F42" s="67" t="s">
        <v>105</v>
      </c>
      <c r="G42" s="68" t="str">
        <f t="shared" si="1"/>
        <v>B</v>
      </c>
      <c r="H42" s="68">
        <f>COUNTIF($G$7:$G42,$G42)</f>
        <v>12</v>
      </c>
      <c r="I42" s="69">
        <v>0.030219907407407407</v>
      </c>
      <c r="J42" s="81">
        <v>5</v>
      </c>
    </row>
    <row r="43" spans="1:10" s="48" customFormat="1" ht="15" customHeight="1" hidden="1">
      <c r="A43" s="59">
        <v>28</v>
      </c>
      <c r="B43" s="88">
        <v>19</v>
      </c>
      <c r="C43" s="64" t="s">
        <v>14</v>
      </c>
      <c r="D43" s="65" t="s">
        <v>7</v>
      </c>
      <c r="E43" s="66">
        <v>1970</v>
      </c>
      <c r="F43" s="67" t="s">
        <v>15</v>
      </c>
      <c r="G43" s="68" t="str">
        <f t="shared" si="1"/>
        <v>B</v>
      </c>
      <c r="H43" s="68">
        <f>COUNTIF($G$7:$G43,$G43)</f>
        <v>13</v>
      </c>
      <c r="I43" s="69">
        <v>0.03054398148148148</v>
      </c>
      <c r="J43" s="81">
        <v>5</v>
      </c>
    </row>
    <row r="44" spans="1:10" s="48" customFormat="1" ht="15" customHeight="1" hidden="1">
      <c r="A44" s="59">
        <v>30</v>
      </c>
      <c r="B44" s="88">
        <v>36</v>
      </c>
      <c r="C44" s="64" t="s">
        <v>112</v>
      </c>
      <c r="D44" s="65" t="s">
        <v>7</v>
      </c>
      <c r="E44" s="66">
        <v>1976</v>
      </c>
      <c r="F44" s="67" t="s">
        <v>62</v>
      </c>
      <c r="G44" s="68" t="str">
        <f t="shared" si="1"/>
        <v>B</v>
      </c>
      <c r="H44" s="68">
        <f>COUNTIF($G$7:$G44,$G44)</f>
        <v>14</v>
      </c>
      <c r="I44" s="69">
        <v>0.030810185185185187</v>
      </c>
      <c r="J44" s="81">
        <v>5</v>
      </c>
    </row>
    <row r="45" spans="1:10" s="48" customFormat="1" ht="15" customHeight="1" hidden="1">
      <c r="A45" s="59">
        <v>34</v>
      </c>
      <c r="B45" s="88">
        <v>73</v>
      </c>
      <c r="C45" s="64" t="s">
        <v>57</v>
      </c>
      <c r="D45" s="65" t="s">
        <v>7</v>
      </c>
      <c r="E45" s="66">
        <v>1975</v>
      </c>
      <c r="F45" s="67" t="s">
        <v>54</v>
      </c>
      <c r="G45" s="68" t="str">
        <f t="shared" si="1"/>
        <v>B</v>
      </c>
      <c r="H45" s="68">
        <f>COUNTIF($G$7:$G45,$G45)</f>
        <v>15</v>
      </c>
      <c r="I45" s="69">
        <v>0.03090277777777778</v>
      </c>
      <c r="J45" s="59">
        <v>5</v>
      </c>
    </row>
    <row r="46" spans="1:10" s="48" customFormat="1" ht="15" customHeight="1" hidden="1">
      <c r="A46" s="59">
        <v>35</v>
      </c>
      <c r="B46" s="88">
        <v>32</v>
      </c>
      <c r="C46" s="64" t="s">
        <v>41</v>
      </c>
      <c r="D46" s="65" t="s">
        <v>7</v>
      </c>
      <c r="E46" s="66">
        <v>1972</v>
      </c>
      <c r="F46" s="67" t="s">
        <v>25</v>
      </c>
      <c r="G46" s="68" t="str">
        <f t="shared" si="1"/>
        <v>B</v>
      </c>
      <c r="H46" s="68">
        <f>COUNTIF($G$7:$G46,$G46)</f>
        <v>16</v>
      </c>
      <c r="I46" s="69">
        <v>0.031215277777777783</v>
      </c>
      <c r="J46" s="81">
        <v>5</v>
      </c>
    </row>
    <row r="47" spans="1:10" s="48" customFormat="1" ht="15" customHeight="1" hidden="1">
      <c r="A47" s="59">
        <v>37</v>
      </c>
      <c r="B47" s="88">
        <v>45</v>
      </c>
      <c r="C47" s="64" t="s">
        <v>117</v>
      </c>
      <c r="D47" s="65" t="s">
        <v>7</v>
      </c>
      <c r="E47" s="66">
        <v>1972</v>
      </c>
      <c r="F47" s="67" t="s">
        <v>25</v>
      </c>
      <c r="G47" s="68" t="str">
        <f t="shared" si="1"/>
        <v>B</v>
      </c>
      <c r="H47" s="68">
        <f>COUNTIF($G$7:$G47,$G47)</f>
        <v>17</v>
      </c>
      <c r="I47" s="69">
        <v>0.031342592592592596</v>
      </c>
      <c r="J47" s="81">
        <v>5</v>
      </c>
    </row>
    <row r="48" spans="1:10" s="48" customFormat="1" ht="15" customHeight="1" hidden="1">
      <c r="A48" s="59">
        <v>42</v>
      </c>
      <c r="B48" s="88">
        <v>75</v>
      </c>
      <c r="C48" s="64" t="s">
        <v>143</v>
      </c>
      <c r="D48" s="65" t="s">
        <v>7</v>
      </c>
      <c r="E48" s="66">
        <v>1973</v>
      </c>
      <c r="F48" s="67" t="s">
        <v>144</v>
      </c>
      <c r="G48" s="68" t="str">
        <f t="shared" si="1"/>
        <v>B</v>
      </c>
      <c r="H48" s="68">
        <f>COUNTIF($G$7:$G48,$G48)</f>
        <v>18</v>
      </c>
      <c r="I48" s="69">
        <v>0.03172453703703703</v>
      </c>
      <c r="J48" s="81">
        <v>5</v>
      </c>
    </row>
    <row r="49" spans="1:10" s="48" customFormat="1" ht="15" customHeight="1" hidden="1">
      <c r="A49" s="59">
        <v>45</v>
      </c>
      <c r="B49" s="88">
        <v>87</v>
      </c>
      <c r="C49" s="64" t="s">
        <v>154</v>
      </c>
      <c r="D49" s="65" t="s">
        <v>7</v>
      </c>
      <c r="E49" s="66">
        <v>1970</v>
      </c>
      <c r="F49" s="67" t="s">
        <v>18</v>
      </c>
      <c r="G49" s="68" t="str">
        <f t="shared" si="1"/>
        <v>B</v>
      </c>
      <c r="H49" s="68">
        <f>COUNTIF($G$7:$G49,$G49)</f>
        <v>19</v>
      </c>
      <c r="I49" s="69">
        <v>0.03280092592592593</v>
      </c>
      <c r="J49" s="81">
        <v>5</v>
      </c>
    </row>
    <row r="50" spans="1:10" s="48" customFormat="1" ht="15" customHeight="1" hidden="1">
      <c r="A50" s="59">
        <v>49</v>
      </c>
      <c r="B50" s="88">
        <v>91</v>
      </c>
      <c r="C50" s="64" t="s">
        <v>50</v>
      </c>
      <c r="D50" s="65" t="s">
        <v>7</v>
      </c>
      <c r="E50" s="66">
        <v>1971</v>
      </c>
      <c r="F50" s="67" t="s">
        <v>10</v>
      </c>
      <c r="G50" s="68" t="str">
        <f t="shared" si="1"/>
        <v>B</v>
      </c>
      <c r="H50" s="68">
        <f>COUNTIF($G$7:$G50,$G50)</f>
        <v>20</v>
      </c>
      <c r="I50" s="69">
        <v>0.03344907407407407</v>
      </c>
      <c r="J50" s="81">
        <v>5</v>
      </c>
    </row>
    <row r="51" spans="1:10" s="48" customFormat="1" ht="15" customHeight="1" hidden="1">
      <c r="A51" s="59">
        <v>51</v>
      </c>
      <c r="B51" s="88">
        <v>58</v>
      </c>
      <c r="C51" s="64" t="s">
        <v>44</v>
      </c>
      <c r="D51" s="65" t="s">
        <v>7</v>
      </c>
      <c r="E51" s="66">
        <v>1970</v>
      </c>
      <c r="F51" s="67" t="s">
        <v>45</v>
      </c>
      <c r="G51" s="68" t="str">
        <f t="shared" si="1"/>
        <v>B</v>
      </c>
      <c r="H51" s="68">
        <f>COUNTIF($G$7:$G51,$G51)</f>
        <v>21</v>
      </c>
      <c r="I51" s="69">
        <v>0.033587962962962965</v>
      </c>
      <c r="J51" s="81">
        <v>5</v>
      </c>
    </row>
    <row r="52" spans="1:10" s="48" customFormat="1" ht="15" customHeight="1" hidden="1">
      <c r="A52" s="59">
        <v>68</v>
      </c>
      <c r="B52" s="88">
        <v>88</v>
      </c>
      <c r="C52" s="64" t="s">
        <v>155</v>
      </c>
      <c r="D52" s="65" t="s">
        <v>7</v>
      </c>
      <c r="E52" s="66">
        <v>1970</v>
      </c>
      <c r="F52" s="67" t="s">
        <v>22</v>
      </c>
      <c r="G52" s="68" t="str">
        <f t="shared" si="1"/>
        <v>B</v>
      </c>
      <c r="H52" s="68">
        <f>COUNTIF($G$7:$G52,$G52)</f>
        <v>22</v>
      </c>
      <c r="I52" s="69">
        <v>0.03857638888888889</v>
      </c>
      <c r="J52" s="81">
        <v>5</v>
      </c>
    </row>
    <row r="53" spans="1:10" s="48" customFormat="1" ht="15" customHeight="1" hidden="1">
      <c r="A53" s="59">
        <v>73</v>
      </c>
      <c r="B53" s="88">
        <v>8</v>
      </c>
      <c r="C53" s="64" t="s">
        <v>58</v>
      </c>
      <c r="D53" s="65" t="s">
        <v>7</v>
      </c>
      <c r="E53" s="66">
        <v>1974</v>
      </c>
      <c r="F53" s="67" t="s">
        <v>59</v>
      </c>
      <c r="G53" s="68" t="str">
        <f t="shared" si="1"/>
        <v>B</v>
      </c>
      <c r="H53" s="68">
        <f>COUNTIF($G$7:$G53,$G53)</f>
        <v>23</v>
      </c>
      <c r="I53" s="69">
        <v>0.04054398148148148</v>
      </c>
      <c r="J53" s="81">
        <v>5</v>
      </c>
    </row>
    <row r="54" spans="1:10" s="48" customFormat="1" ht="15" customHeight="1" hidden="1">
      <c r="A54" s="59">
        <v>75</v>
      </c>
      <c r="B54" s="88">
        <v>11</v>
      </c>
      <c r="C54" s="64" t="s">
        <v>83</v>
      </c>
      <c r="D54" s="65" t="s">
        <v>7</v>
      </c>
      <c r="E54" s="66">
        <v>1975</v>
      </c>
      <c r="F54" s="67" t="s">
        <v>82</v>
      </c>
      <c r="G54" s="68" t="str">
        <f t="shared" si="1"/>
        <v>B</v>
      </c>
      <c r="H54" s="68">
        <f>COUNTIF($G$7:$G54,$G54)</f>
        <v>24</v>
      </c>
      <c r="I54" s="69">
        <v>0.04055555555555555</v>
      </c>
      <c r="J54" s="81">
        <v>5</v>
      </c>
    </row>
    <row r="55" spans="1:10" s="48" customFormat="1" ht="15" customHeight="1" hidden="1">
      <c r="A55" s="59">
        <v>78</v>
      </c>
      <c r="B55" s="88">
        <v>4</v>
      </c>
      <c r="C55" s="64" t="s">
        <v>24</v>
      </c>
      <c r="D55" s="65" t="s">
        <v>7</v>
      </c>
      <c r="E55" s="66">
        <v>1976</v>
      </c>
      <c r="F55" s="67" t="s">
        <v>9</v>
      </c>
      <c r="G55" s="68" t="str">
        <f t="shared" si="1"/>
        <v>B</v>
      </c>
      <c r="H55" s="68">
        <f>COUNTIF($G$7:$G55,$G55)</f>
        <v>25</v>
      </c>
      <c r="I55" s="69">
        <v>0.04123842592592592</v>
      </c>
      <c r="J55" s="81">
        <v>5</v>
      </c>
    </row>
    <row r="56" spans="1:10" s="48" customFormat="1" ht="15" customHeight="1">
      <c r="A56" s="59"/>
      <c r="B56" s="88"/>
      <c r="C56" s="64"/>
      <c r="D56" s="65"/>
      <c r="E56" s="66"/>
      <c r="F56" s="67"/>
      <c r="G56" s="68"/>
      <c r="H56" s="68"/>
      <c r="I56" s="69"/>
      <c r="J56" s="81"/>
    </row>
    <row r="57" spans="1:10" s="110" customFormat="1" ht="15" customHeight="1">
      <c r="A57" s="93">
        <v>1</v>
      </c>
      <c r="B57" s="103">
        <v>70</v>
      </c>
      <c r="C57" s="104" t="s">
        <v>139</v>
      </c>
      <c r="D57" s="105" t="s">
        <v>7</v>
      </c>
      <c r="E57" s="106">
        <v>1966</v>
      </c>
      <c r="F57" s="107" t="s">
        <v>140</v>
      </c>
      <c r="G57" s="108" t="str">
        <f aca="true" t="shared" si="2" ref="G57:G67">IF($D57="m",IF($E$1-$E57&gt;19,IF($E$1-$E57&lt;40,"A",IF($E$1-$E57&gt;49,IF($E$1-$E57&gt;59,"D","C"),"B")),"A"),IF($E$1-$E57&gt;19,IF($E$1-$E57&lt;40,"E","F"),"E"))</f>
        <v>C</v>
      </c>
      <c r="H57" s="108">
        <f>COUNTIF($G$7:$G57,$G57)</f>
        <v>1</v>
      </c>
      <c r="I57" s="109">
        <v>0.027800925925925923</v>
      </c>
      <c r="J57" s="101">
        <v>5</v>
      </c>
    </row>
    <row r="58" spans="1:10" s="122" customFormat="1" ht="15" customHeight="1">
      <c r="A58" s="113">
        <v>2</v>
      </c>
      <c r="B58" s="123">
        <v>25</v>
      </c>
      <c r="C58" s="124" t="s">
        <v>99</v>
      </c>
      <c r="D58" s="125" t="s">
        <v>7</v>
      </c>
      <c r="E58" s="126">
        <v>1965</v>
      </c>
      <c r="F58" s="127" t="s">
        <v>100</v>
      </c>
      <c r="G58" s="130" t="str">
        <f t="shared" si="2"/>
        <v>C</v>
      </c>
      <c r="H58" s="130">
        <f>COUNTIF($G$7:$G58,$G58)</f>
        <v>2</v>
      </c>
      <c r="I58" s="129">
        <v>0.02980324074074074</v>
      </c>
      <c r="J58" s="121">
        <v>5</v>
      </c>
    </row>
    <row r="59" spans="1:10" s="140" customFormat="1" ht="15" customHeight="1">
      <c r="A59" s="131">
        <v>3</v>
      </c>
      <c r="B59" s="132">
        <v>74</v>
      </c>
      <c r="C59" s="133" t="s">
        <v>141</v>
      </c>
      <c r="D59" s="134" t="s">
        <v>7</v>
      </c>
      <c r="E59" s="135">
        <v>1962</v>
      </c>
      <c r="F59" s="136" t="s">
        <v>142</v>
      </c>
      <c r="G59" s="137" t="str">
        <f t="shared" si="2"/>
        <v>C</v>
      </c>
      <c r="H59" s="137">
        <f>COUNTIF($G$7:$G59,$G59)</f>
        <v>3</v>
      </c>
      <c r="I59" s="138">
        <v>0.0305787037037037</v>
      </c>
      <c r="J59" s="139">
        <v>5</v>
      </c>
    </row>
    <row r="60" spans="1:10" s="48" customFormat="1" ht="15" customHeight="1" hidden="1">
      <c r="A60" s="59">
        <v>32</v>
      </c>
      <c r="B60" s="88">
        <v>57</v>
      </c>
      <c r="C60" s="64" t="s">
        <v>21</v>
      </c>
      <c r="D60" s="65" t="s">
        <v>7</v>
      </c>
      <c r="E60" s="66">
        <v>1962</v>
      </c>
      <c r="F60" s="67" t="s">
        <v>22</v>
      </c>
      <c r="G60" s="68" t="str">
        <f t="shared" si="2"/>
        <v>C</v>
      </c>
      <c r="H60" s="68">
        <f>COUNTIF($G$7:$G60,$G60)</f>
        <v>4</v>
      </c>
      <c r="I60" s="69">
        <v>0.03079861111111111</v>
      </c>
      <c r="J60" s="81">
        <v>5</v>
      </c>
    </row>
    <row r="61" spans="1:10" s="48" customFormat="1" ht="15" customHeight="1" hidden="1">
      <c r="A61" s="59">
        <v>40</v>
      </c>
      <c r="B61" s="88">
        <v>27</v>
      </c>
      <c r="C61" s="64" t="s">
        <v>103</v>
      </c>
      <c r="D61" s="65" t="s">
        <v>7</v>
      </c>
      <c r="E61" s="66">
        <v>1961</v>
      </c>
      <c r="F61" s="67" t="s">
        <v>104</v>
      </c>
      <c r="G61" s="68" t="str">
        <f t="shared" si="2"/>
        <v>C</v>
      </c>
      <c r="H61" s="68">
        <f>COUNTIF($G$7:$G61,$G61)</f>
        <v>5</v>
      </c>
      <c r="I61" s="69">
        <v>0.03159722222222222</v>
      </c>
      <c r="J61" s="81">
        <v>5</v>
      </c>
    </row>
    <row r="62" spans="1:10" s="48" customFormat="1" ht="15" customHeight="1" hidden="1">
      <c r="A62" s="59">
        <v>44</v>
      </c>
      <c r="B62" s="88">
        <v>80</v>
      </c>
      <c r="C62" s="64" t="s">
        <v>150</v>
      </c>
      <c r="D62" s="65" t="s">
        <v>7</v>
      </c>
      <c r="E62" s="66">
        <v>1963</v>
      </c>
      <c r="F62" s="67" t="s">
        <v>151</v>
      </c>
      <c r="G62" s="68" t="str">
        <f t="shared" si="2"/>
        <v>C</v>
      </c>
      <c r="H62" s="68">
        <f>COUNTIF($G$7:$G62,$G62)</f>
        <v>6</v>
      </c>
      <c r="I62" s="69">
        <v>0.03208333333333333</v>
      </c>
      <c r="J62" s="81">
        <v>5</v>
      </c>
    </row>
    <row r="63" spans="1:10" s="48" customFormat="1" ht="15" customHeight="1" hidden="1">
      <c r="A63" s="59">
        <v>46</v>
      </c>
      <c r="B63" s="88">
        <v>85</v>
      </c>
      <c r="C63" s="64" t="s">
        <v>70</v>
      </c>
      <c r="D63" s="65" t="s">
        <v>7</v>
      </c>
      <c r="E63" s="66">
        <v>1966</v>
      </c>
      <c r="F63" s="67" t="s">
        <v>43</v>
      </c>
      <c r="G63" s="68" t="str">
        <f t="shared" si="2"/>
        <v>C</v>
      </c>
      <c r="H63" s="68">
        <f>COUNTIF($G$7:$G63,$G63)</f>
        <v>7</v>
      </c>
      <c r="I63" s="69">
        <v>0.0328125</v>
      </c>
      <c r="J63" s="81">
        <v>5</v>
      </c>
    </row>
    <row r="64" spans="1:10" s="48" customFormat="1" ht="15" customHeight="1" hidden="1">
      <c r="A64" s="59">
        <v>53</v>
      </c>
      <c r="B64" s="88">
        <v>21</v>
      </c>
      <c r="C64" s="64" t="s">
        <v>93</v>
      </c>
      <c r="D64" s="65" t="s">
        <v>7</v>
      </c>
      <c r="E64" s="66">
        <v>1964</v>
      </c>
      <c r="F64" s="67" t="s">
        <v>94</v>
      </c>
      <c r="G64" s="68" t="str">
        <f t="shared" si="2"/>
        <v>C</v>
      </c>
      <c r="H64" s="68">
        <f>COUNTIF($G$7:$G64,$G64)</f>
        <v>8</v>
      </c>
      <c r="I64" s="69">
        <v>0.03369212962962963</v>
      </c>
      <c r="J64" s="81">
        <v>5</v>
      </c>
    </row>
    <row r="65" spans="1:10" s="48" customFormat="1" ht="15" customHeight="1" hidden="1">
      <c r="A65" s="59">
        <v>57</v>
      </c>
      <c r="B65" s="88">
        <v>69</v>
      </c>
      <c r="C65" s="64" t="s">
        <v>31</v>
      </c>
      <c r="D65" s="65" t="s">
        <v>7</v>
      </c>
      <c r="E65" s="66">
        <v>1964</v>
      </c>
      <c r="F65" s="67" t="s">
        <v>32</v>
      </c>
      <c r="G65" s="68" t="str">
        <f t="shared" si="2"/>
        <v>C</v>
      </c>
      <c r="H65" s="68">
        <f>COUNTIF($G$7:$G65,$G65)</f>
        <v>9</v>
      </c>
      <c r="I65" s="69">
        <v>0.03516203703703704</v>
      </c>
      <c r="J65" s="81">
        <v>5</v>
      </c>
    </row>
    <row r="66" spans="1:10" s="48" customFormat="1" ht="15" customHeight="1" hidden="1">
      <c r="A66" s="59">
        <v>58</v>
      </c>
      <c r="B66" s="88">
        <v>43</v>
      </c>
      <c r="C66" s="64" t="s">
        <v>42</v>
      </c>
      <c r="D66" s="65" t="s">
        <v>7</v>
      </c>
      <c r="E66" s="66">
        <v>1964</v>
      </c>
      <c r="F66" s="67" t="s">
        <v>25</v>
      </c>
      <c r="G66" s="68" t="str">
        <f t="shared" si="2"/>
        <v>C</v>
      </c>
      <c r="H66" s="68">
        <f>COUNTIF($G$7:$G66,$G66)</f>
        <v>10</v>
      </c>
      <c r="I66" s="69">
        <v>0.03579861111111111</v>
      </c>
      <c r="J66" s="81">
        <v>5</v>
      </c>
    </row>
    <row r="67" spans="1:10" s="48" customFormat="1" ht="15" customHeight="1" hidden="1">
      <c r="A67" s="59">
        <v>59</v>
      </c>
      <c r="B67" s="88">
        <v>51</v>
      </c>
      <c r="C67" s="64" t="s">
        <v>19</v>
      </c>
      <c r="D67" s="65" t="s">
        <v>7</v>
      </c>
      <c r="E67" s="66">
        <v>1964</v>
      </c>
      <c r="F67" s="67" t="s">
        <v>46</v>
      </c>
      <c r="G67" s="68" t="str">
        <f t="shared" si="2"/>
        <v>C</v>
      </c>
      <c r="H67" s="68">
        <f>COUNTIF($G$7:$G67,$G67)</f>
        <v>11</v>
      </c>
      <c r="I67" s="69">
        <v>0.03638888888888889</v>
      </c>
      <c r="J67" s="81">
        <v>5</v>
      </c>
    </row>
    <row r="68" spans="1:10" s="48" customFormat="1" ht="15" customHeight="1">
      <c r="A68" s="59"/>
      <c r="B68" s="88"/>
      <c r="C68" s="64"/>
      <c r="D68" s="65"/>
      <c r="E68" s="66"/>
      <c r="F68" s="67"/>
      <c r="G68" s="68"/>
      <c r="H68" s="68"/>
      <c r="I68" s="69"/>
      <c r="J68" s="81"/>
    </row>
    <row r="69" spans="1:10" s="110" customFormat="1" ht="15" customHeight="1">
      <c r="A69" s="93">
        <v>1</v>
      </c>
      <c r="B69" s="103">
        <v>7</v>
      </c>
      <c r="C69" s="104" t="s">
        <v>80</v>
      </c>
      <c r="D69" s="105" t="s">
        <v>7</v>
      </c>
      <c r="E69" s="106">
        <v>1954</v>
      </c>
      <c r="F69" s="107" t="s">
        <v>79</v>
      </c>
      <c r="G69" s="108" t="str">
        <f aca="true" t="shared" si="3" ref="G69:G76">IF($D69="m",IF($E$1-$E69&gt;19,IF($E$1-$E69&lt;40,"A",IF($E$1-$E69&gt;49,IF($E$1-$E69&gt;59,"D","C"),"B")),"A"),IF($E$1-$E69&gt;19,IF($E$1-$E69&lt;40,"E","F"),"E"))</f>
        <v>D</v>
      </c>
      <c r="H69" s="108">
        <f>COUNTIF($G$7:$G69,$G69)</f>
        <v>1</v>
      </c>
      <c r="I69" s="109">
        <v>0.030474537037037036</v>
      </c>
      <c r="J69" s="101">
        <v>5</v>
      </c>
    </row>
    <row r="70" spans="1:10" s="122" customFormat="1" ht="15" customHeight="1">
      <c r="A70" s="113">
        <v>2</v>
      </c>
      <c r="B70" s="123">
        <v>26</v>
      </c>
      <c r="C70" s="124" t="s">
        <v>101</v>
      </c>
      <c r="D70" s="125" t="s">
        <v>7</v>
      </c>
      <c r="E70" s="126">
        <v>1955</v>
      </c>
      <c r="F70" s="127" t="s">
        <v>102</v>
      </c>
      <c r="G70" s="130" t="str">
        <f t="shared" si="3"/>
        <v>D</v>
      </c>
      <c r="H70" s="130">
        <f>COUNTIF($G$7:$G70,$G70)</f>
        <v>2</v>
      </c>
      <c r="I70" s="129">
        <v>0.03158564814814815</v>
      </c>
      <c r="J70" s="121">
        <v>5</v>
      </c>
    </row>
    <row r="71" spans="1:10" s="140" customFormat="1" ht="15" customHeight="1">
      <c r="A71" s="131">
        <v>3</v>
      </c>
      <c r="B71" s="132">
        <v>84</v>
      </c>
      <c r="C71" s="133" t="s">
        <v>152</v>
      </c>
      <c r="D71" s="141" t="s">
        <v>7</v>
      </c>
      <c r="E71" s="135">
        <v>1953</v>
      </c>
      <c r="F71" s="136" t="s">
        <v>153</v>
      </c>
      <c r="G71" s="137" t="str">
        <f t="shared" si="3"/>
        <v>D</v>
      </c>
      <c r="H71" s="137">
        <f>COUNTIF($G$7:$G71,$G71)</f>
        <v>3</v>
      </c>
      <c r="I71" s="138">
        <v>0.03290509259259259</v>
      </c>
      <c r="J71" s="139">
        <v>5</v>
      </c>
    </row>
    <row r="72" spans="1:10" s="48" customFormat="1" ht="15" customHeight="1" hidden="1">
      <c r="A72" s="59">
        <v>52</v>
      </c>
      <c r="B72" s="88">
        <v>5</v>
      </c>
      <c r="C72" s="64" t="s">
        <v>17</v>
      </c>
      <c r="D72" s="78" t="s">
        <v>7</v>
      </c>
      <c r="E72" s="66">
        <v>1946</v>
      </c>
      <c r="F72" s="67" t="s">
        <v>18</v>
      </c>
      <c r="G72" s="68" t="str">
        <f t="shared" si="3"/>
        <v>D</v>
      </c>
      <c r="H72" s="68">
        <f>COUNTIF($G$7:$G72,$G72)</f>
        <v>4</v>
      </c>
      <c r="I72" s="69">
        <v>0.03365740740740741</v>
      </c>
      <c r="J72" s="81">
        <v>5</v>
      </c>
    </row>
    <row r="73" spans="1:10" s="48" customFormat="1" ht="15" customHeight="1" hidden="1">
      <c r="A73" s="59">
        <v>77</v>
      </c>
      <c r="B73" s="88">
        <v>2</v>
      </c>
      <c r="C73" s="64" t="s">
        <v>77</v>
      </c>
      <c r="D73" s="78" t="s">
        <v>7</v>
      </c>
      <c r="E73" s="66">
        <v>1947</v>
      </c>
      <c r="F73" s="67" t="s">
        <v>9</v>
      </c>
      <c r="G73" s="68" t="str">
        <f t="shared" si="3"/>
        <v>D</v>
      </c>
      <c r="H73" s="68">
        <f>COUNTIF($G$7:$G73,$G73)</f>
        <v>5</v>
      </c>
      <c r="I73" s="69">
        <v>0.04123842592592592</v>
      </c>
      <c r="J73" s="81">
        <v>5</v>
      </c>
    </row>
    <row r="74" spans="1:10" s="48" customFormat="1" ht="15" customHeight="1" hidden="1">
      <c r="A74" s="59">
        <v>79</v>
      </c>
      <c r="B74" s="88">
        <v>15</v>
      </c>
      <c r="C74" s="64" t="s">
        <v>53</v>
      </c>
      <c r="D74" s="78" t="s">
        <v>7</v>
      </c>
      <c r="E74" s="66">
        <v>1951</v>
      </c>
      <c r="F74" s="67" t="s">
        <v>30</v>
      </c>
      <c r="G74" s="68" t="str">
        <f t="shared" si="3"/>
        <v>D</v>
      </c>
      <c r="H74" s="68">
        <f>COUNTIF($G$7:$G74,$G74)</f>
        <v>6</v>
      </c>
      <c r="I74" s="69">
        <v>0.0415625</v>
      </c>
      <c r="J74" s="81">
        <v>5</v>
      </c>
    </row>
    <row r="75" spans="1:10" s="48" customFormat="1" ht="15" customHeight="1" hidden="1">
      <c r="A75" s="59">
        <v>81</v>
      </c>
      <c r="B75" s="88">
        <v>47</v>
      </c>
      <c r="C75" s="64" t="s">
        <v>119</v>
      </c>
      <c r="D75" s="78" t="s">
        <v>7</v>
      </c>
      <c r="E75" s="66">
        <v>1951</v>
      </c>
      <c r="F75" s="67" t="s">
        <v>18</v>
      </c>
      <c r="G75" s="68" t="str">
        <f t="shared" si="3"/>
        <v>D</v>
      </c>
      <c r="H75" s="68">
        <f>COUNTIF($G$7:$G75,$G75)</f>
        <v>7</v>
      </c>
      <c r="I75" s="69">
        <v>0.04269675925925926</v>
      </c>
      <c r="J75" s="81">
        <v>5</v>
      </c>
    </row>
    <row r="76" spans="1:10" s="48" customFormat="1" ht="15" customHeight="1" hidden="1">
      <c r="A76" s="59">
        <v>83</v>
      </c>
      <c r="B76" s="88">
        <v>56</v>
      </c>
      <c r="C76" s="64" t="s">
        <v>60</v>
      </c>
      <c r="D76" s="78" t="s">
        <v>7</v>
      </c>
      <c r="E76" s="66">
        <v>1945</v>
      </c>
      <c r="F76" s="67" t="s">
        <v>25</v>
      </c>
      <c r="G76" s="68" t="str">
        <f t="shared" si="3"/>
        <v>D</v>
      </c>
      <c r="H76" s="68">
        <f>COUNTIF($G$7:$G76,$G76)</f>
        <v>8</v>
      </c>
      <c r="I76" s="69">
        <v>0.044189814814814814</v>
      </c>
      <c r="J76" s="81">
        <v>5</v>
      </c>
    </row>
    <row r="77" spans="1:10" s="48" customFormat="1" ht="15" customHeight="1">
      <c r="A77" s="59"/>
      <c r="B77" s="88"/>
      <c r="C77" s="64"/>
      <c r="D77" s="78"/>
      <c r="E77" s="66"/>
      <c r="F77" s="67"/>
      <c r="G77" s="68"/>
      <c r="H77" s="68"/>
      <c r="I77" s="69"/>
      <c r="J77" s="81"/>
    </row>
    <row r="78" spans="1:10" s="110" customFormat="1" ht="15" customHeight="1">
      <c r="A78" s="93">
        <v>1</v>
      </c>
      <c r="B78" s="103">
        <v>30</v>
      </c>
      <c r="C78" s="104" t="s">
        <v>107</v>
      </c>
      <c r="D78" s="111" t="s">
        <v>8</v>
      </c>
      <c r="E78" s="106">
        <v>1997</v>
      </c>
      <c r="F78" s="107" t="s">
        <v>105</v>
      </c>
      <c r="G78" s="108" t="str">
        <f aca="true" t="shared" si="4" ref="G78:G88">IF($D78="m",IF($E$1-$E78&gt;19,IF($E$1-$E78&lt;40,"A",IF($E$1-$E78&gt;49,IF($E$1-$E78&gt;59,"D","C"),"B")),"A"),IF($E$1-$E78&gt;19,IF($E$1-$E78&lt;40,"E","F"),"E"))</f>
        <v>E</v>
      </c>
      <c r="H78" s="108">
        <f>COUNTIF($G$7:$G78,$G78)</f>
        <v>1</v>
      </c>
      <c r="I78" s="109">
        <v>0.0297337962962963</v>
      </c>
      <c r="J78" s="101">
        <v>5</v>
      </c>
    </row>
    <row r="79" spans="1:10" s="122" customFormat="1" ht="15" customHeight="1">
      <c r="A79" s="113">
        <v>2</v>
      </c>
      <c r="B79" s="123">
        <v>6</v>
      </c>
      <c r="C79" s="124" t="s">
        <v>78</v>
      </c>
      <c r="D79" s="125" t="s">
        <v>8</v>
      </c>
      <c r="E79" s="126">
        <v>1983</v>
      </c>
      <c r="F79" s="127" t="s">
        <v>79</v>
      </c>
      <c r="G79" s="128" t="str">
        <f t="shared" si="4"/>
        <v>E</v>
      </c>
      <c r="H79" s="128">
        <f>COUNTIF($G$7:$G79,$G79)</f>
        <v>2</v>
      </c>
      <c r="I79" s="129">
        <v>0.03090277777777778</v>
      </c>
      <c r="J79" s="121">
        <v>5</v>
      </c>
    </row>
    <row r="80" spans="1:10" s="140" customFormat="1" ht="15" customHeight="1" thickBot="1">
      <c r="A80" s="131">
        <v>3</v>
      </c>
      <c r="B80" s="132">
        <v>81</v>
      </c>
      <c r="C80" s="133" t="s">
        <v>68</v>
      </c>
      <c r="D80" s="141" t="s">
        <v>8</v>
      </c>
      <c r="E80" s="135">
        <v>1982</v>
      </c>
      <c r="F80" s="136" t="s">
        <v>69</v>
      </c>
      <c r="G80" s="142" t="str">
        <f t="shared" si="4"/>
        <v>E</v>
      </c>
      <c r="H80" s="142">
        <f>COUNTIF($G$7:$G80,$G80)</f>
        <v>3</v>
      </c>
      <c r="I80" s="138">
        <v>0.031655092592592596</v>
      </c>
      <c r="J80" s="139">
        <v>5</v>
      </c>
    </row>
    <row r="81" spans="1:10" s="48" customFormat="1" ht="15" customHeight="1" hidden="1">
      <c r="A81" s="59">
        <v>56</v>
      </c>
      <c r="B81" s="88">
        <v>68</v>
      </c>
      <c r="C81" s="64" t="s">
        <v>138</v>
      </c>
      <c r="D81" s="78" t="s">
        <v>8</v>
      </c>
      <c r="E81" s="66">
        <v>1979</v>
      </c>
      <c r="F81" s="67" t="s">
        <v>33</v>
      </c>
      <c r="G81" s="80" t="str">
        <f t="shared" si="4"/>
        <v>E</v>
      </c>
      <c r="H81" s="80">
        <f>COUNTIF($G$7:$G81,$G81)</f>
        <v>4</v>
      </c>
      <c r="I81" s="69">
        <v>0.03516203703703704</v>
      </c>
      <c r="J81" s="81">
        <v>5</v>
      </c>
    </row>
    <row r="82" spans="1:10" s="48" customFormat="1" ht="15" customHeight="1" hidden="1" thickBot="1">
      <c r="A82" s="59">
        <v>62</v>
      </c>
      <c r="B82" s="89">
        <v>72</v>
      </c>
      <c r="C82" s="82" t="s">
        <v>65</v>
      </c>
      <c r="D82" s="65" t="s">
        <v>8</v>
      </c>
      <c r="E82" s="83">
        <v>1977</v>
      </c>
      <c r="F82" s="84" t="s">
        <v>66</v>
      </c>
      <c r="G82" s="86" t="str">
        <f t="shared" si="4"/>
        <v>E</v>
      </c>
      <c r="H82" s="86">
        <f>COUNTIF($G$7:$G82,$G82)</f>
        <v>5</v>
      </c>
      <c r="I82" s="85">
        <v>0.03674768518518518</v>
      </c>
      <c r="J82" s="81">
        <v>5</v>
      </c>
    </row>
    <row r="83" spans="1:10" s="48" customFormat="1" ht="15" customHeight="1" hidden="1" thickBot="1">
      <c r="A83" s="59">
        <v>66</v>
      </c>
      <c r="B83" s="88">
        <v>52</v>
      </c>
      <c r="C83" s="64" t="s">
        <v>67</v>
      </c>
      <c r="D83" s="60" t="s">
        <v>8</v>
      </c>
      <c r="E83" s="66">
        <v>1987</v>
      </c>
      <c r="F83" s="67" t="s">
        <v>10</v>
      </c>
      <c r="G83" s="63" t="str">
        <f t="shared" si="4"/>
        <v>E</v>
      </c>
      <c r="H83" s="63">
        <f>COUNTIF($G$7:$G83,$G83)</f>
        <v>6</v>
      </c>
      <c r="I83" s="69">
        <v>0.037592592592592594</v>
      </c>
      <c r="J83" s="81">
        <v>5</v>
      </c>
    </row>
    <row r="84" spans="1:10" s="48" customFormat="1" ht="15" customHeight="1" hidden="1" thickBot="1">
      <c r="A84" s="59">
        <v>71</v>
      </c>
      <c r="B84" s="88">
        <v>90</v>
      </c>
      <c r="C84" s="64" t="s">
        <v>158</v>
      </c>
      <c r="D84" s="60" t="s">
        <v>8</v>
      </c>
      <c r="E84" s="66">
        <v>1987</v>
      </c>
      <c r="F84" s="67" t="s">
        <v>159</v>
      </c>
      <c r="G84" s="63" t="str">
        <f t="shared" si="4"/>
        <v>E</v>
      </c>
      <c r="H84" s="63">
        <f>COUNTIF($G$7:$G84,$G84)</f>
        <v>7</v>
      </c>
      <c r="I84" s="69">
        <v>0.03984953703703704</v>
      </c>
      <c r="J84" s="81">
        <v>5</v>
      </c>
    </row>
    <row r="85" spans="1:10" s="48" customFormat="1" ht="15" customHeight="1" hidden="1" thickBot="1">
      <c r="A85" s="59">
        <v>74</v>
      </c>
      <c r="B85" s="88">
        <v>9</v>
      </c>
      <c r="C85" s="64" t="s">
        <v>81</v>
      </c>
      <c r="D85" s="60" t="s">
        <v>8</v>
      </c>
      <c r="E85" s="66">
        <v>1978</v>
      </c>
      <c r="F85" s="67" t="s">
        <v>82</v>
      </c>
      <c r="G85" s="63" t="str">
        <f t="shared" si="4"/>
        <v>E</v>
      </c>
      <c r="H85" s="63">
        <f>COUNTIF($G$7:$G85,$G85)</f>
        <v>8</v>
      </c>
      <c r="I85" s="69">
        <v>0.04054398148148148</v>
      </c>
      <c r="J85" s="81">
        <v>5</v>
      </c>
    </row>
    <row r="86" spans="1:10" s="48" customFormat="1" ht="15" customHeight="1" hidden="1" thickBot="1">
      <c r="A86" s="59">
        <v>76</v>
      </c>
      <c r="B86" s="88">
        <v>16</v>
      </c>
      <c r="C86" s="64" t="s">
        <v>90</v>
      </c>
      <c r="D86" s="60" t="s">
        <v>8</v>
      </c>
      <c r="E86" s="66">
        <v>1998</v>
      </c>
      <c r="F86" s="67" t="s">
        <v>91</v>
      </c>
      <c r="G86" s="63" t="str">
        <f t="shared" si="4"/>
        <v>E</v>
      </c>
      <c r="H86" s="63">
        <f>COUNTIF($G$7:$G86,$G86)</f>
        <v>9</v>
      </c>
      <c r="I86" s="69">
        <v>0.04106481481481481</v>
      </c>
      <c r="J86" s="81">
        <v>5</v>
      </c>
    </row>
    <row r="87" spans="1:10" s="48" customFormat="1" ht="15" customHeight="1" hidden="1" thickBot="1">
      <c r="A87" s="59">
        <v>82</v>
      </c>
      <c r="B87" s="88">
        <v>63</v>
      </c>
      <c r="C87" s="64" t="s">
        <v>134</v>
      </c>
      <c r="D87" s="60" t="s">
        <v>8</v>
      </c>
      <c r="E87" s="66">
        <v>1987</v>
      </c>
      <c r="F87" s="67" t="s">
        <v>133</v>
      </c>
      <c r="G87" s="63" t="str">
        <f t="shared" si="4"/>
        <v>E</v>
      </c>
      <c r="H87" s="63">
        <f>COUNTIF($G$7:$G87,$G87)</f>
        <v>10</v>
      </c>
      <c r="I87" s="69">
        <v>0.043854166666666666</v>
      </c>
      <c r="J87" s="81">
        <v>5</v>
      </c>
    </row>
    <row r="88" spans="1:10" s="48" customFormat="1" ht="15" customHeight="1" hidden="1" thickBot="1">
      <c r="A88" s="59">
        <v>84</v>
      </c>
      <c r="B88" s="88">
        <v>67</v>
      </c>
      <c r="C88" s="64" t="s">
        <v>137</v>
      </c>
      <c r="D88" s="60" t="s">
        <v>8</v>
      </c>
      <c r="E88" s="66">
        <v>1977</v>
      </c>
      <c r="F88" s="67" t="s">
        <v>48</v>
      </c>
      <c r="G88" s="63" t="str">
        <f t="shared" si="4"/>
        <v>E</v>
      </c>
      <c r="H88" s="63">
        <f>COUNTIF($G$7:$G88,$G88)</f>
        <v>11</v>
      </c>
      <c r="I88" s="69">
        <v>0.045960648148148146</v>
      </c>
      <c r="J88" s="81">
        <v>5</v>
      </c>
    </row>
    <row r="89" spans="1:10" s="48" customFormat="1" ht="15" customHeight="1" thickBot="1">
      <c r="A89" s="59"/>
      <c r="B89" s="88"/>
      <c r="C89" s="64"/>
      <c r="D89" s="60"/>
      <c r="E89" s="66"/>
      <c r="F89" s="67"/>
      <c r="G89" s="63"/>
      <c r="H89" s="63"/>
      <c r="I89" s="69"/>
      <c r="J89" s="81"/>
    </row>
    <row r="90" spans="1:10" s="110" customFormat="1" ht="15" customHeight="1" thickBot="1">
      <c r="A90" s="93">
        <v>1</v>
      </c>
      <c r="B90" s="103">
        <v>61</v>
      </c>
      <c r="C90" s="104" t="s">
        <v>36</v>
      </c>
      <c r="D90" s="96" t="s">
        <v>8</v>
      </c>
      <c r="E90" s="106">
        <v>1974</v>
      </c>
      <c r="F90" s="107" t="s">
        <v>71</v>
      </c>
      <c r="G90" s="99" t="str">
        <f aca="true" t="shared" si="5" ref="G90:G95">IF($D90="m",IF($E$1-$E90&gt;19,IF($E$1-$E90&lt;40,"A",IF($E$1-$E90&gt;49,IF($E$1-$E90&gt;59,"D","C"),"B")),"A"),IF($E$1-$E90&gt;19,IF($E$1-$E90&lt;40,"E","F"),"E"))</f>
        <v>F</v>
      </c>
      <c r="H90" s="99">
        <f>COUNTIF($G$7:$G90,$G90)</f>
        <v>1</v>
      </c>
      <c r="I90" s="109">
        <v>0.03072916666666667</v>
      </c>
      <c r="J90" s="101">
        <v>5</v>
      </c>
    </row>
    <row r="91" spans="1:10" s="122" customFormat="1" ht="15" customHeight="1" thickBot="1">
      <c r="A91" s="113">
        <v>2</v>
      </c>
      <c r="B91" s="114">
        <v>35</v>
      </c>
      <c r="C91" s="115" t="s">
        <v>111</v>
      </c>
      <c r="D91" s="116" t="s">
        <v>8</v>
      </c>
      <c r="E91" s="117">
        <v>1974</v>
      </c>
      <c r="F91" s="118" t="s">
        <v>157</v>
      </c>
      <c r="G91" s="119" t="str">
        <f t="shared" si="5"/>
        <v>F</v>
      </c>
      <c r="H91" s="119">
        <f>COUNTIF($G$7:$G91,$G91)</f>
        <v>2</v>
      </c>
      <c r="I91" s="120">
        <v>0.0366087962962963</v>
      </c>
      <c r="J91" s="121">
        <v>5</v>
      </c>
    </row>
    <row r="92" spans="1:10" s="140" customFormat="1" ht="15" customHeight="1">
      <c r="A92" s="131">
        <v>3</v>
      </c>
      <c r="B92" s="132">
        <v>22</v>
      </c>
      <c r="C92" s="133" t="s">
        <v>39</v>
      </c>
      <c r="D92" s="143" t="s">
        <v>8</v>
      </c>
      <c r="E92" s="135">
        <v>1968</v>
      </c>
      <c r="F92" s="136" t="s">
        <v>40</v>
      </c>
      <c r="G92" s="144" t="str">
        <f t="shared" si="5"/>
        <v>F</v>
      </c>
      <c r="H92" s="144">
        <f>COUNTIF($G$7:$G92,$G92)</f>
        <v>3</v>
      </c>
      <c r="I92" s="138">
        <v>0.037002314814814814</v>
      </c>
      <c r="J92" s="139">
        <v>5</v>
      </c>
    </row>
    <row r="93" spans="1:10" ht="15" customHeight="1" hidden="1" thickBot="1">
      <c r="A93" s="13">
        <v>69</v>
      </c>
      <c r="B93" s="87">
        <v>23</v>
      </c>
      <c r="C93" s="42" t="s">
        <v>95</v>
      </c>
      <c r="D93" s="17" t="s">
        <v>8</v>
      </c>
      <c r="E93" s="9">
        <v>1975</v>
      </c>
      <c r="F93" s="10" t="s">
        <v>96</v>
      </c>
      <c r="G93" s="18" t="str">
        <f t="shared" si="5"/>
        <v>F</v>
      </c>
      <c r="H93" s="18">
        <f>COUNTIF($G$7:$G93,$G93)</f>
        <v>4</v>
      </c>
      <c r="I93" s="12">
        <v>0.03945601851851852</v>
      </c>
      <c r="J93" s="7">
        <v>5</v>
      </c>
    </row>
    <row r="94" spans="1:10" ht="15" customHeight="1" hidden="1" thickBot="1">
      <c r="A94" s="13">
        <v>72</v>
      </c>
      <c r="B94" s="87">
        <v>66</v>
      </c>
      <c r="C94" s="42" t="s">
        <v>35</v>
      </c>
      <c r="D94" s="17" t="s">
        <v>8</v>
      </c>
      <c r="E94" s="9">
        <v>1976</v>
      </c>
      <c r="F94" s="10" t="s">
        <v>48</v>
      </c>
      <c r="G94" s="18" t="str">
        <f t="shared" si="5"/>
        <v>F</v>
      </c>
      <c r="H94" s="18">
        <f>COUNTIF($G$7:$G94,$G94)</f>
        <v>5</v>
      </c>
      <c r="I94" s="12">
        <v>0.04017361111111111</v>
      </c>
      <c r="J94" s="7">
        <v>5</v>
      </c>
    </row>
    <row r="95" spans="1:10" ht="15" customHeight="1" hidden="1">
      <c r="A95" s="13">
        <v>80</v>
      </c>
      <c r="B95" s="87">
        <v>20</v>
      </c>
      <c r="C95" s="42" t="s">
        <v>23</v>
      </c>
      <c r="D95" s="17" t="s">
        <v>8</v>
      </c>
      <c r="E95" s="9">
        <v>1972</v>
      </c>
      <c r="F95" s="10" t="s">
        <v>15</v>
      </c>
      <c r="G95" s="18" t="str">
        <f t="shared" si="5"/>
        <v>F</v>
      </c>
      <c r="H95" s="18">
        <f>COUNTIF($G$7:$G95,$G95)</f>
        <v>6</v>
      </c>
      <c r="I95" s="12">
        <v>0.042164351851851856</v>
      </c>
      <c r="J95" s="7">
        <v>5</v>
      </c>
    </row>
    <row r="96" spans="1:10" ht="12.75">
      <c r="A96" s="21"/>
      <c r="B96" s="22"/>
      <c r="C96" s="44"/>
      <c r="D96" s="23"/>
      <c r="E96" s="24"/>
      <c r="F96" s="25"/>
      <c r="G96" s="26"/>
      <c r="H96" s="26"/>
      <c r="I96" s="27"/>
      <c r="J96" s="1">
        <f>SUM(J7:J95)</f>
        <v>420</v>
      </c>
    </row>
    <row r="97" spans="1:9" ht="24" customHeight="1">
      <c r="A97" s="31" t="s">
        <v>75</v>
      </c>
      <c r="B97" s="22"/>
      <c r="C97" s="44"/>
      <c r="D97" s="23"/>
      <c r="E97" s="24"/>
      <c r="F97" s="25"/>
      <c r="G97" s="26"/>
      <c r="H97" s="26"/>
      <c r="I97" s="27"/>
    </row>
    <row r="98" spans="1:10" ht="15" customHeight="1">
      <c r="A98" s="13">
        <v>1</v>
      </c>
      <c r="B98" s="7">
        <v>48</v>
      </c>
      <c r="C98" s="112" t="s">
        <v>120</v>
      </c>
      <c r="D98" s="19" t="s">
        <v>7</v>
      </c>
      <c r="E98" s="9">
        <v>1949</v>
      </c>
      <c r="F98" s="10" t="s">
        <v>121</v>
      </c>
      <c r="G98" s="20" t="str">
        <f>IF($D98="m",IF($E$1-$E98&gt;19,IF($E$1-$E98&lt;40,"A",IF($E$1-$E98&gt;49,IF($E$1-$E98&gt;59,"D","C"),"B")),"A"),IF($E$1-$E98&gt;19,IF($E$1-$E98&lt;40,"E","F"),"E"))</f>
        <v>D</v>
      </c>
      <c r="H98" s="20">
        <v>1</v>
      </c>
      <c r="I98" s="12">
        <v>0.022361111111111113</v>
      </c>
      <c r="J98" s="87">
        <v>5</v>
      </c>
    </row>
    <row r="99" spans="1:10" ht="18" customHeight="1">
      <c r="A99" s="22"/>
      <c r="B99" s="22"/>
      <c r="C99" s="45"/>
      <c r="D99" s="30"/>
      <c r="E99" s="24"/>
      <c r="F99" s="25"/>
      <c r="G99" s="26"/>
      <c r="H99" s="26"/>
      <c r="I99" s="22"/>
      <c r="J99" s="1">
        <v>5</v>
      </c>
    </row>
    <row r="100" spans="1:10" s="3" customFormat="1" ht="12.75">
      <c r="A100" s="29" t="s">
        <v>74</v>
      </c>
      <c r="B100" s="90"/>
      <c r="C100" s="45"/>
      <c r="D100" s="29"/>
      <c r="E100" s="29"/>
      <c r="G100" s="5"/>
      <c r="H100" s="5"/>
      <c r="I100" s="4"/>
      <c r="J100" s="4"/>
    </row>
    <row r="101" spans="1:10" s="3" customFormat="1" ht="12">
      <c r="A101" s="153" t="s">
        <v>11</v>
      </c>
      <c r="B101" s="153"/>
      <c r="C101" s="153"/>
      <c r="D101" s="153"/>
      <c r="E101" s="153"/>
      <c r="F101" s="153"/>
      <c r="G101" s="5"/>
      <c r="H101" s="5"/>
      <c r="I101" s="4"/>
      <c r="J101" s="4"/>
    </row>
    <row r="152" ht="12.75">
      <c r="B152" s="2"/>
    </row>
    <row r="153" ht="12.75">
      <c r="B153" s="2"/>
    </row>
    <row r="154" ht="12.75">
      <c r="B154" s="2"/>
    </row>
  </sheetData>
  <sheetProtection/>
  <mergeCells count="5">
    <mergeCell ref="A101:F101"/>
    <mergeCell ref="A2:I2"/>
    <mergeCell ref="A3:I3"/>
    <mergeCell ref="A4:I4"/>
    <mergeCell ref="A5:B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Anna B.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kokoska59</dc:creator>
  <cp:keywords/>
  <dc:description>Peter beh</dc:description>
  <cp:lastModifiedBy>Luboš Ferenc</cp:lastModifiedBy>
  <cp:lastPrinted>2016-08-20T11:03:03Z</cp:lastPrinted>
  <dcterms:created xsi:type="dcterms:W3CDTF">2012-03-24T20:29:45Z</dcterms:created>
  <dcterms:modified xsi:type="dcterms:W3CDTF">2016-08-21T09:12:48Z</dcterms:modified>
  <cp:category/>
  <cp:version/>
  <cp:contentType/>
  <cp:contentStatus/>
</cp:coreProperties>
</file>