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 listina" sheetId="1" r:id="rId1"/>
    <sheet name="Memoriál Ľuba Kuzmiaka" sheetId="2" r:id="rId2"/>
    <sheet name="Nordic Walking" sheetId="3" r:id="rId3"/>
  </sheets>
  <definedNames>
    <definedName name="_xlfn.BAHTTEXT" hidden="1">#NAME?</definedName>
    <definedName name="_xlnm.Print_Titles" localSheetId="0">'Celková listina'!$6:$6</definedName>
  </definedNames>
  <calcPr fullCalcOnLoad="1"/>
</workbook>
</file>

<file path=xl/sharedStrings.xml><?xml version="1.0" encoding="utf-8"?>
<sst xmlns="http://schemas.openxmlformats.org/spreadsheetml/2006/main" count="462" uniqueCount="194">
  <si>
    <t>Meno</t>
  </si>
  <si>
    <t>Oddiel</t>
  </si>
  <si>
    <t>Čas</t>
  </si>
  <si>
    <t>m</t>
  </si>
  <si>
    <t>m/ž</t>
  </si>
  <si>
    <t>rok</t>
  </si>
  <si>
    <t>Štart.číslo</t>
  </si>
  <si>
    <t>Kat.</t>
  </si>
  <si>
    <t>Košice</t>
  </si>
  <si>
    <t>BK STEEL Košice</t>
  </si>
  <si>
    <t>OBS Prešov</t>
  </si>
  <si>
    <t>Metropol Košice</t>
  </si>
  <si>
    <t>Rácz Štefan</t>
  </si>
  <si>
    <t>MBO Strážske</t>
  </si>
  <si>
    <t>ž</t>
  </si>
  <si>
    <t>Tomčo Ján</t>
  </si>
  <si>
    <t>O5 BK Furča Košice</t>
  </si>
  <si>
    <t>Baloga Štefan</t>
  </si>
  <si>
    <t xml:space="preserve">15 km </t>
  </si>
  <si>
    <t>Vaško Peter</t>
  </si>
  <si>
    <t>Bednár František</t>
  </si>
  <si>
    <t>ZVL Prešov</t>
  </si>
  <si>
    <t>Šoltés Jozef</t>
  </si>
  <si>
    <t>Maňkoš Peter</t>
  </si>
  <si>
    <t>Prešov</t>
  </si>
  <si>
    <t>Stanek František</t>
  </si>
  <si>
    <t>Seligová Beáta</t>
  </si>
  <si>
    <t>BK Šaca</t>
  </si>
  <si>
    <t>Tiszová Alžbeta</t>
  </si>
  <si>
    <t>Tube City Košice</t>
  </si>
  <si>
    <t>Safko Milan</t>
  </si>
  <si>
    <t>Baloga Matej</t>
  </si>
  <si>
    <t>Rok nar.</t>
  </si>
  <si>
    <t>Kamas Tomáš</t>
  </si>
  <si>
    <t>ŠKP Sp. Nová Ves</t>
  </si>
  <si>
    <t xml:space="preserve">Fox team Prešov </t>
  </si>
  <si>
    <t>Rada Ladislav</t>
  </si>
  <si>
    <t>OcÚ Brežany</t>
  </si>
  <si>
    <t xml:space="preserve">Beh FIT - 5 km </t>
  </si>
  <si>
    <t>Štart.  číslo</t>
  </si>
  <si>
    <t>TJ Obal servis Košice</t>
  </si>
  <si>
    <t>ŠKB Budimír</t>
  </si>
  <si>
    <t>Kulík Elo</t>
  </si>
  <si>
    <t>Bogár Jánoš</t>
  </si>
  <si>
    <t>Tisza Tibor</t>
  </si>
  <si>
    <t>Čebra Marek</t>
  </si>
  <si>
    <t>Janovič Peter</t>
  </si>
  <si>
    <t>Kormaník Martin</t>
  </si>
  <si>
    <t>Kormaník Lukáš</t>
  </si>
  <si>
    <t>10 km</t>
  </si>
  <si>
    <t>Štec Jozef</t>
  </si>
  <si>
    <t>CAP Prešov</t>
  </si>
  <si>
    <t>Biatlon Prešov</t>
  </si>
  <si>
    <t>Balogová Barbora</t>
  </si>
  <si>
    <t>DOR</t>
  </si>
  <si>
    <t>Fit</t>
  </si>
  <si>
    <t>Por.   v kat.</t>
  </si>
  <si>
    <t>Bosák Anton</t>
  </si>
  <si>
    <t>STK Control Prešov</t>
  </si>
  <si>
    <t>Humeňanská Marta</t>
  </si>
  <si>
    <t>Ovčie</t>
  </si>
  <si>
    <t>Tomeček Jaroslav</t>
  </si>
  <si>
    <t>KAT</t>
  </si>
  <si>
    <t>Memoriál Ľuba Kuzmiaka</t>
  </si>
  <si>
    <t>štát</t>
  </si>
  <si>
    <t xml:space="preserve">SVK </t>
  </si>
  <si>
    <t>Sahajda Tibor</t>
  </si>
  <si>
    <t>Franko Lukáš</t>
  </si>
  <si>
    <t>Lužany pri Topli</t>
  </si>
  <si>
    <t>HUN</t>
  </si>
  <si>
    <t>Varga Ildikó</t>
  </si>
  <si>
    <t>Boldog  Kovára</t>
  </si>
  <si>
    <t>Jurčišin Mikuláš</t>
  </si>
  <si>
    <t>Prepletaj nôžkami Bardejov</t>
  </si>
  <si>
    <t>TJ Sokol Ľubotice</t>
  </si>
  <si>
    <t>Šebejová Mária</t>
  </si>
  <si>
    <t xml:space="preserve">Prešov </t>
  </si>
  <si>
    <t>Fotta Rastislav</t>
  </si>
  <si>
    <t>Balogh Vladimír</t>
  </si>
  <si>
    <t>MTC Vyšná Šebastová</t>
  </si>
  <si>
    <t>Miško Ľuboš</t>
  </si>
  <si>
    <t>Ententiky Prešov</t>
  </si>
  <si>
    <t>Hudák Juraj</t>
  </si>
  <si>
    <t>Baloga Marek</t>
  </si>
  <si>
    <t>TJ Tulčík</t>
  </si>
  <si>
    <t>F</t>
  </si>
  <si>
    <t>dorastenci 5 km</t>
  </si>
  <si>
    <t>Por.č.</t>
  </si>
  <si>
    <t>Ondrijová Erika</t>
  </si>
  <si>
    <t>Greguš Dušan</t>
  </si>
  <si>
    <t>SNWA Ružomberok</t>
  </si>
  <si>
    <t>Vdovjaková Eva</t>
  </si>
  <si>
    <t>Nová Lesná Tatranky</t>
  </si>
  <si>
    <t>Knižková Anna</t>
  </si>
  <si>
    <t>Fianta Tomáš</t>
  </si>
  <si>
    <t>Liptovský Mikuláš</t>
  </si>
  <si>
    <t>Poprad Tatranky</t>
  </si>
  <si>
    <t>Janovová Katarína</t>
  </si>
  <si>
    <t>B</t>
  </si>
  <si>
    <t>Božová Danica</t>
  </si>
  <si>
    <t>Svit</t>
  </si>
  <si>
    <t>Žugec Štefan</t>
  </si>
  <si>
    <t>Batizovce</t>
  </si>
  <si>
    <t>Chovanec Ján</t>
  </si>
  <si>
    <t>Snina</t>
  </si>
  <si>
    <t>Bašista Vincent</t>
  </si>
  <si>
    <t>Demjata</t>
  </si>
  <si>
    <t>Parilák Gérard</t>
  </si>
  <si>
    <t>AC Michalovce</t>
  </si>
  <si>
    <t>Malyi Anatolij</t>
  </si>
  <si>
    <t>UKR</t>
  </si>
  <si>
    <t>Goral maraton</t>
  </si>
  <si>
    <t>Maliya Natalia</t>
  </si>
  <si>
    <t>Kazanin Viktor</t>
  </si>
  <si>
    <t>Malyy team</t>
  </si>
  <si>
    <t>DACHprod.sk</t>
  </si>
  <si>
    <t>Bartko Martin</t>
  </si>
  <si>
    <t>Bajerov</t>
  </si>
  <si>
    <t>C</t>
  </si>
  <si>
    <t>Giňovská Martina</t>
  </si>
  <si>
    <t>ŠK pre radosť</t>
  </si>
  <si>
    <t>Kačala Pavol</t>
  </si>
  <si>
    <t>Kundrát Marián</t>
  </si>
  <si>
    <t>Humenné</t>
  </si>
  <si>
    <t>Ondričko Milan</t>
  </si>
  <si>
    <t>Generali Vranov</t>
  </si>
  <si>
    <t>Kostráb Pavol</t>
  </si>
  <si>
    <t>Sabinov</t>
  </si>
  <si>
    <t>Sopko Anton</t>
  </si>
  <si>
    <t>Šeleng Marek</t>
  </si>
  <si>
    <t>LABAŠ Košice</t>
  </si>
  <si>
    <t>Daňko Jozef</t>
  </si>
  <si>
    <t>Šarišské Bohdanovce</t>
  </si>
  <si>
    <t>Daňková Zuzana</t>
  </si>
  <si>
    <t>Tomčo Jozef</t>
  </si>
  <si>
    <t>Sabanoš Gejza</t>
  </si>
  <si>
    <t>Maras team</t>
  </si>
  <si>
    <t>Kakaščík Jozef</t>
  </si>
  <si>
    <t>Špirengová Veronika</t>
  </si>
  <si>
    <t>Kalina Vladimír</t>
  </si>
  <si>
    <t>Slámová Jana</t>
  </si>
  <si>
    <t>ATU Košice</t>
  </si>
  <si>
    <t>Onder Anton</t>
  </si>
  <si>
    <t>KOB Metropol Košice</t>
  </si>
  <si>
    <t>Sláma Peter</t>
  </si>
  <si>
    <t>Rokycany</t>
  </si>
  <si>
    <t>Kušnirik Martin</t>
  </si>
  <si>
    <t>Kašov</t>
  </si>
  <si>
    <t>Tomečko Jozef</t>
  </si>
  <si>
    <t>Falisová Ľudmila</t>
  </si>
  <si>
    <t>Pavlov Jaroslav</t>
  </si>
  <si>
    <t>Juro Jozef</t>
  </si>
  <si>
    <t>OŠK Vinné</t>
  </si>
  <si>
    <t>Jenčíková Marianna</t>
  </si>
  <si>
    <t>Kulíková Lenka</t>
  </si>
  <si>
    <t>Krigovský Valentín</t>
  </si>
  <si>
    <t>Semanová Zlatka</t>
  </si>
  <si>
    <t>Bačík Peter</t>
  </si>
  <si>
    <t>Safko Alexander</t>
  </si>
  <si>
    <t>Mihok Imrich</t>
  </si>
  <si>
    <t>Šlosár Mário</t>
  </si>
  <si>
    <t>Vojtek Vladimír</t>
  </si>
  <si>
    <t>Demeková Beáta</t>
  </si>
  <si>
    <t>G</t>
  </si>
  <si>
    <t>E</t>
  </si>
  <si>
    <t>Vavrek Adrián</t>
  </si>
  <si>
    <t>Dulova Ves</t>
  </si>
  <si>
    <t>Vavreková Lucia</t>
  </si>
  <si>
    <t>Iľková Lucia</t>
  </si>
  <si>
    <t>VTJ Prešov</t>
  </si>
  <si>
    <t>Bosáková Zuzana</t>
  </si>
  <si>
    <t>Varga Alojz</t>
  </si>
  <si>
    <t>Varga Jozef</t>
  </si>
  <si>
    <t>Senátor Záborské</t>
  </si>
  <si>
    <t>Kuniaková Laura</t>
  </si>
  <si>
    <t>Bratislava</t>
  </si>
  <si>
    <t>Simko Roman</t>
  </si>
  <si>
    <t>Žonca Milan</t>
  </si>
  <si>
    <t>MIRAD Kojatice</t>
  </si>
  <si>
    <t>Baloga Štefan ml.</t>
  </si>
  <si>
    <t>Dubovský Albín</t>
  </si>
  <si>
    <t>OŠK Ludrova</t>
  </si>
  <si>
    <t>Kohút Peter</t>
  </si>
  <si>
    <t>Por. čís.</t>
  </si>
  <si>
    <t>Por.čís.</t>
  </si>
  <si>
    <t>Matas team Prešov</t>
  </si>
  <si>
    <t>A</t>
  </si>
  <si>
    <t>H</t>
  </si>
  <si>
    <t>Štart. čís.</t>
  </si>
  <si>
    <t>Por.  v kat.</t>
  </si>
  <si>
    <t>Nordic Walking 7 km</t>
  </si>
  <si>
    <t>Výsledková listina X. ročníka Prešovskej horskej pätnástky dňa 3. júla 2016</t>
  </si>
  <si>
    <t>Hlavný rozhodca: Peter Buc, 0905299189, peterbuc59@gmail.com</t>
  </si>
  <si>
    <t>Výsledky: Anna Bucová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</si>
</sst>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1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21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33" borderId="10" xfId="0" applyFont="1" applyFill="1" applyBorder="1" applyAlignment="1">
      <alignment/>
    </xf>
    <xf numFmtId="21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21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21" fontId="5" fillId="33" borderId="13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54" fillId="34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8" fillId="33" borderId="17" xfId="0" applyFont="1" applyFill="1" applyBorder="1" applyAlignment="1">
      <alignment horizontal="center"/>
    </xf>
    <xf numFmtId="21" fontId="58" fillId="33" borderId="17" xfId="0" applyNumberFormat="1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16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21" fontId="58" fillId="33" borderId="10" xfId="0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21" fontId="61" fillId="33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4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21" fontId="62" fillId="33" borderId="10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21" fontId="58" fillId="33" borderId="19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21" fontId="58" fillId="33" borderId="2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21" fontId="62" fillId="33" borderId="2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21" fontId="61" fillId="33" borderId="20" xfId="0" applyNumberFormat="1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0" fontId="61" fillId="33" borderId="13" xfId="0" applyFont="1" applyFill="1" applyBorder="1" applyAlignment="1">
      <alignment horizontal="center"/>
    </xf>
    <xf numFmtId="21" fontId="61" fillId="33" borderId="2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center"/>
    </xf>
    <xf numFmtId="21" fontId="59" fillId="34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94" sqref="A94:IV95"/>
    </sheetView>
  </sheetViews>
  <sheetFormatPr defaultColWidth="8.8515625" defaultRowHeight="12.75"/>
  <cols>
    <col min="1" max="1" width="4.7109375" style="7" customWidth="1"/>
    <col min="2" max="2" width="5.7109375" style="7" customWidth="1"/>
    <col min="3" max="3" width="20.00390625" style="14" customWidth="1"/>
    <col min="4" max="4" width="4.28125" style="28" customWidth="1"/>
    <col min="5" max="5" width="3.8515625" style="7" customWidth="1"/>
    <col min="6" max="6" width="7.00390625" style="7" customWidth="1"/>
    <col min="7" max="7" width="19.00390625" style="15" customWidth="1"/>
    <col min="8" max="8" width="4.8515625" style="1" customWidth="1"/>
    <col min="9" max="9" width="5.421875" style="1" customWidth="1"/>
    <col min="10" max="10" width="11.28125" style="1" customWidth="1"/>
    <col min="11" max="16384" width="8.8515625" style="14" customWidth="1"/>
  </cols>
  <sheetData>
    <row r="1" spans="5:6" ht="3" customHeight="1">
      <c r="E1" s="7" t="s">
        <v>5</v>
      </c>
      <c r="F1" s="7">
        <v>2016</v>
      </c>
    </row>
    <row r="2" spans="1:10" ht="18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127" t="s">
        <v>191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2" ht="27" customHeight="1" thickBot="1">
      <c r="A4" s="130" t="s">
        <v>18</v>
      </c>
      <c r="B4" s="130"/>
    </row>
    <row r="5" spans="1:2" ht="9" customHeight="1" hidden="1">
      <c r="A5" s="8"/>
      <c r="B5" s="8"/>
    </row>
    <row r="6" spans="1:10" s="34" customFormat="1" ht="34.5" customHeight="1" thickBot="1">
      <c r="A6" s="69" t="s">
        <v>87</v>
      </c>
      <c r="B6" s="70" t="s">
        <v>188</v>
      </c>
      <c r="C6" s="71" t="s">
        <v>0</v>
      </c>
      <c r="D6" s="72" t="s">
        <v>64</v>
      </c>
      <c r="E6" s="73" t="s">
        <v>4</v>
      </c>
      <c r="F6" s="70" t="s">
        <v>32</v>
      </c>
      <c r="G6" s="74" t="s">
        <v>1</v>
      </c>
      <c r="H6" s="75" t="s">
        <v>7</v>
      </c>
      <c r="I6" s="76" t="s">
        <v>56</v>
      </c>
      <c r="J6" s="75" t="s">
        <v>2</v>
      </c>
    </row>
    <row r="7" spans="1:10" s="84" customFormat="1" ht="15" customHeight="1">
      <c r="A7" s="85">
        <v>1</v>
      </c>
      <c r="B7" s="78">
        <v>21</v>
      </c>
      <c r="C7" s="79" t="s">
        <v>66</v>
      </c>
      <c r="D7" s="80" t="s">
        <v>65</v>
      </c>
      <c r="E7" s="78" t="s">
        <v>3</v>
      </c>
      <c r="F7" s="78">
        <v>1990</v>
      </c>
      <c r="G7" s="81" t="s">
        <v>115</v>
      </c>
      <c r="H7" s="82" t="str">
        <f aca="true" t="shared" si="0" ref="H7:H31">IF($E7="m",IF($F$1-$F7&gt;17,IF($F$1-$F7&lt;40,"A",IF($F$1-$F7&gt;49,IF($F$1-$F7&gt;59,IF($F$1-$F7&gt;69,"E","D"),"C"),"B")),"JM"),IF($F$1-$F7&gt;17,IF($F$1-$F7&lt;35,"F","G"),"JŽ"))</f>
        <v>A</v>
      </c>
      <c r="I7" s="82">
        <f>COUNTIF($H$7:$H7,$H7)</f>
        <v>1</v>
      </c>
      <c r="J7" s="83">
        <v>0.03716435185185185</v>
      </c>
    </row>
    <row r="8" spans="1:10" s="98" customFormat="1" ht="15" customHeight="1">
      <c r="A8" s="91">
        <v>2</v>
      </c>
      <c r="B8" s="92">
        <v>78</v>
      </c>
      <c r="C8" s="93" t="s">
        <v>31</v>
      </c>
      <c r="D8" s="94" t="s">
        <v>65</v>
      </c>
      <c r="E8" s="92" t="s">
        <v>3</v>
      </c>
      <c r="F8" s="92">
        <v>1997</v>
      </c>
      <c r="G8" s="95" t="s">
        <v>35</v>
      </c>
      <c r="H8" s="96" t="str">
        <f t="shared" si="0"/>
        <v>A</v>
      </c>
      <c r="I8" s="96">
        <f>COUNTIF($H$7:$H8,$H8)</f>
        <v>2</v>
      </c>
      <c r="J8" s="97">
        <v>0.03804398148148148</v>
      </c>
    </row>
    <row r="9" spans="1:10" s="105" customFormat="1" ht="15" customHeight="1">
      <c r="A9" s="100">
        <v>3</v>
      </c>
      <c r="B9" s="52">
        <v>76</v>
      </c>
      <c r="C9" s="101" t="s">
        <v>165</v>
      </c>
      <c r="D9" s="102" t="s">
        <v>65</v>
      </c>
      <c r="E9" s="52" t="s">
        <v>3</v>
      </c>
      <c r="F9" s="52">
        <v>1980</v>
      </c>
      <c r="G9" s="55" t="s">
        <v>166</v>
      </c>
      <c r="H9" s="103" t="str">
        <f t="shared" si="0"/>
        <v>A</v>
      </c>
      <c r="I9" s="103">
        <f>COUNTIF($H$7:$H9,$H9)</f>
        <v>3</v>
      </c>
      <c r="J9" s="104">
        <v>0.03861111111111111</v>
      </c>
    </row>
    <row r="10" spans="1:10" s="84" customFormat="1" ht="15" customHeight="1">
      <c r="A10" s="86">
        <v>4</v>
      </c>
      <c r="B10" s="46">
        <v>15</v>
      </c>
      <c r="C10" s="87" t="s">
        <v>109</v>
      </c>
      <c r="D10" s="88" t="s">
        <v>110</v>
      </c>
      <c r="E10" s="46" t="s">
        <v>3</v>
      </c>
      <c r="F10" s="46">
        <v>1974</v>
      </c>
      <c r="G10" s="49" t="s">
        <v>111</v>
      </c>
      <c r="H10" s="89" t="str">
        <f t="shared" si="0"/>
        <v>B</v>
      </c>
      <c r="I10" s="89">
        <f>COUNTIF($H$7:$H10,$H10)</f>
        <v>1</v>
      </c>
      <c r="J10" s="90">
        <v>0.03925925925925926</v>
      </c>
    </row>
    <row r="11" spans="1:10" s="84" customFormat="1" ht="15" customHeight="1">
      <c r="A11" s="86">
        <v>5</v>
      </c>
      <c r="B11" s="46">
        <v>28</v>
      </c>
      <c r="C11" s="87" t="s">
        <v>12</v>
      </c>
      <c r="D11" s="88" t="s">
        <v>65</v>
      </c>
      <c r="E11" s="46" t="s">
        <v>3</v>
      </c>
      <c r="F11" s="46">
        <v>1961</v>
      </c>
      <c r="G11" s="49" t="s">
        <v>41</v>
      </c>
      <c r="H11" s="89" t="str">
        <f t="shared" si="0"/>
        <v>C</v>
      </c>
      <c r="I11" s="89">
        <f>COUNTIF($H$7:$H11,$H11)</f>
        <v>1</v>
      </c>
      <c r="J11" s="90">
        <v>0.03981481481481482</v>
      </c>
    </row>
    <row r="12" spans="1:10" s="98" customFormat="1" ht="15" customHeight="1">
      <c r="A12" s="91">
        <v>6</v>
      </c>
      <c r="B12" s="92">
        <v>19</v>
      </c>
      <c r="C12" s="93" t="s">
        <v>33</v>
      </c>
      <c r="D12" s="94" t="s">
        <v>65</v>
      </c>
      <c r="E12" s="92" t="s">
        <v>3</v>
      </c>
      <c r="F12" s="92">
        <v>1976</v>
      </c>
      <c r="G12" s="95" t="s">
        <v>34</v>
      </c>
      <c r="H12" s="96" t="str">
        <f t="shared" si="0"/>
        <v>B</v>
      </c>
      <c r="I12" s="96">
        <f>COUNTIF($H$7:$H12,$H12)</f>
        <v>2</v>
      </c>
      <c r="J12" s="97">
        <v>0.04107638888888889</v>
      </c>
    </row>
    <row r="13" spans="1:10" s="98" customFormat="1" ht="15" customHeight="1">
      <c r="A13" s="91">
        <v>7</v>
      </c>
      <c r="B13" s="92">
        <v>33</v>
      </c>
      <c r="C13" s="93" t="s">
        <v>43</v>
      </c>
      <c r="D13" s="94" t="s">
        <v>69</v>
      </c>
      <c r="E13" s="92" t="s">
        <v>3</v>
      </c>
      <c r="F13" s="92">
        <v>1964</v>
      </c>
      <c r="G13" s="95" t="s">
        <v>71</v>
      </c>
      <c r="H13" s="96" t="str">
        <f t="shared" si="0"/>
        <v>C</v>
      </c>
      <c r="I13" s="96">
        <f>COUNTIF($H$7:$H13,$H13)</f>
        <v>2</v>
      </c>
      <c r="J13" s="97">
        <v>0.041157407407407406</v>
      </c>
    </row>
    <row r="14" spans="1:10" s="105" customFormat="1" ht="15" customHeight="1">
      <c r="A14" s="100">
        <v>8</v>
      </c>
      <c r="B14" s="52">
        <v>30</v>
      </c>
      <c r="C14" s="101" t="s">
        <v>124</v>
      </c>
      <c r="D14" s="102" t="s">
        <v>65</v>
      </c>
      <c r="E14" s="52" t="s">
        <v>3</v>
      </c>
      <c r="F14" s="52">
        <v>1973</v>
      </c>
      <c r="G14" s="55" t="s">
        <v>125</v>
      </c>
      <c r="H14" s="103" t="str">
        <f t="shared" si="0"/>
        <v>B</v>
      </c>
      <c r="I14" s="103">
        <f>COUNTIF($H$7:$H14,$H14)</f>
        <v>3</v>
      </c>
      <c r="J14" s="104">
        <v>0.04289351851851852</v>
      </c>
    </row>
    <row r="15" spans="1:10" s="105" customFormat="1" ht="15" customHeight="1">
      <c r="A15" s="100">
        <v>9</v>
      </c>
      <c r="B15" s="52">
        <v>80</v>
      </c>
      <c r="C15" s="101" t="s">
        <v>61</v>
      </c>
      <c r="D15" s="102" t="s">
        <v>65</v>
      </c>
      <c r="E15" s="52" t="s">
        <v>3</v>
      </c>
      <c r="F15" s="52">
        <v>1965</v>
      </c>
      <c r="G15" s="55" t="s">
        <v>84</v>
      </c>
      <c r="H15" s="103" t="str">
        <f t="shared" si="0"/>
        <v>C</v>
      </c>
      <c r="I15" s="103">
        <f>COUNTIF($H$7:$H15,$H15)</f>
        <v>3</v>
      </c>
      <c r="J15" s="104">
        <v>0.04293981481481481</v>
      </c>
    </row>
    <row r="16" spans="1:10" ht="15" customHeight="1">
      <c r="A16" s="60">
        <v>10</v>
      </c>
      <c r="B16" s="9">
        <v>71</v>
      </c>
      <c r="C16" s="16" t="s">
        <v>160</v>
      </c>
      <c r="D16" s="29" t="s">
        <v>65</v>
      </c>
      <c r="E16" s="9" t="s">
        <v>3</v>
      </c>
      <c r="F16" s="9">
        <v>1985</v>
      </c>
      <c r="G16" s="17" t="s">
        <v>79</v>
      </c>
      <c r="H16" s="2" t="str">
        <f t="shared" si="0"/>
        <v>A</v>
      </c>
      <c r="I16" s="2">
        <f>COUNTIF($H$7:$H16,$H16)</f>
        <v>4</v>
      </c>
      <c r="J16" s="4">
        <v>0.043599537037037034</v>
      </c>
    </row>
    <row r="17" spans="1:10" ht="15" customHeight="1">
      <c r="A17" s="60">
        <v>11</v>
      </c>
      <c r="B17" s="9">
        <v>88</v>
      </c>
      <c r="C17" s="16" t="s">
        <v>172</v>
      </c>
      <c r="D17" s="29" t="s">
        <v>65</v>
      </c>
      <c r="E17" s="9" t="s">
        <v>3</v>
      </c>
      <c r="F17" s="9">
        <v>1972</v>
      </c>
      <c r="G17" s="17" t="s">
        <v>173</v>
      </c>
      <c r="H17" s="2" t="str">
        <f t="shared" si="0"/>
        <v>B</v>
      </c>
      <c r="I17" s="2">
        <f>COUNTIF($H$7:$H17,$H17)</f>
        <v>4</v>
      </c>
      <c r="J17" s="4">
        <v>0.04446759259259259</v>
      </c>
    </row>
    <row r="18" spans="1:10" ht="15" customHeight="1">
      <c r="A18" s="60">
        <v>12</v>
      </c>
      <c r="B18" s="9">
        <v>68</v>
      </c>
      <c r="C18" s="16" t="s">
        <v>78</v>
      </c>
      <c r="D18" s="29" t="s">
        <v>65</v>
      </c>
      <c r="E18" s="9" t="s">
        <v>3</v>
      </c>
      <c r="F18" s="9">
        <v>1963</v>
      </c>
      <c r="G18" s="17" t="s">
        <v>40</v>
      </c>
      <c r="H18" s="2" t="str">
        <f t="shared" si="0"/>
        <v>C</v>
      </c>
      <c r="I18" s="2">
        <f>COUNTIF($H$7:$H18,$H18)</f>
        <v>4</v>
      </c>
      <c r="J18" s="4">
        <v>0.04462962962962963</v>
      </c>
    </row>
    <row r="19" spans="1:10" ht="15" customHeight="1">
      <c r="A19" s="60">
        <v>13</v>
      </c>
      <c r="B19" s="9">
        <v>63</v>
      </c>
      <c r="C19" s="16" t="s">
        <v>30</v>
      </c>
      <c r="D19" s="29" t="s">
        <v>65</v>
      </c>
      <c r="E19" s="9" t="s">
        <v>3</v>
      </c>
      <c r="F19" s="9">
        <v>1965</v>
      </c>
      <c r="G19" s="17" t="s">
        <v>79</v>
      </c>
      <c r="H19" s="2" t="str">
        <f t="shared" si="0"/>
        <v>C</v>
      </c>
      <c r="I19" s="2">
        <f>COUNTIF($H$7:$H19,$H19)</f>
        <v>5</v>
      </c>
      <c r="J19" s="4">
        <v>0.045173611111111116</v>
      </c>
    </row>
    <row r="20" spans="1:10" ht="15" customHeight="1">
      <c r="A20" s="60">
        <v>14</v>
      </c>
      <c r="B20" s="9">
        <v>26</v>
      </c>
      <c r="C20" s="16" t="s">
        <v>45</v>
      </c>
      <c r="D20" s="29" t="s">
        <v>65</v>
      </c>
      <c r="E20" s="9" t="s">
        <v>3</v>
      </c>
      <c r="F20" s="9">
        <v>1971</v>
      </c>
      <c r="G20" s="17" t="s">
        <v>24</v>
      </c>
      <c r="H20" s="2" t="str">
        <f t="shared" si="0"/>
        <v>B</v>
      </c>
      <c r="I20" s="2">
        <f>COUNTIF($H$7:$H20,$H20)</f>
        <v>5</v>
      </c>
      <c r="J20" s="4">
        <v>0.04538194444444444</v>
      </c>
    </row>
    <row r="21" spans="1:10" ht="15" customHeight="1">
      <c r="A21" s="60">
        <v>15</v>
      </c>
      <c r="B21" s="9">
        <v>65</v>
      </c>
      <c r="C21" s="16" t="s">
        <v>47</v>
      </c>
      <c r="D21" s="29" t="s">
        <v>65</v>
      </c>
      <c r="E21" s="9" t="s">
        <v>3</v>
      </c>
      <c r="F21" s="9">
        <v>1989</v>
      </c>
      <c r="G21" s="17" t="s">
        <v>79</v>
      </c>
      <c r="H21" s="2" t="str">
        <f t="shared" si="0"/>
        <v>A</v>
      </c>
      <c r="I21" s="2">
        <f>COUNTIF($H$7:$H21,$H21)</f>
        <v>5</v>
      </c>
      <c r="J21" s="4">
        <v>0.04546296296296296</v>
      </c>
    </row>
    <row r="22" spans="1:10" ht="15" customHeight="1">
      <c r="A22" s="60">
        <v>16</v>
      </c>
      <c r="B22" s="9">
        <v>39</v>
      </c>
      <c r="C22" s="16" t="s">
        <v>129</v>
      </c>
      <c r="D22" s="29" t="s">
        <v>65</v>
      </c>
      <c r="E22" s="9" t="s">
        <v>3</v>
      </c>
      <c r="F22" s="9">
        <v>1983</v>
      </c>
      <c r="G22" s="17" t="s">
        <v>130</v>
      </c>
      <c r="H22" s="2" t="str">
        <f t="shared" si="0"/>
        <v>A</v>
      </c>
      <c r="I22" s="2">
        <f>COUNTIF($H$7:$H22,$H22)</f>
        <v>6</v>
      </c>
      <c r="J22" s="4">
        <v>0.045578703703703705</v>
      </c>
    </row>
    <row r="23" spans="1:10" ht="15" customHeight="1">
      <c r="A23" s="60">
        <v>17</v>
      </c>
      <c r="B23" s="9">
        <v>87</v>
      </c>
      <c r="C23" s="16" t="s">
        <v>46</v>
      </c>
      <c r="D23" s="29" t="s">
        <v>65</v>
      </c>
      <c r="E23" s="9" t="s">
        <v>3</v>
      </c>
      <c r="F23" s="9">
        <v>1962</v>
      </c>
      <c r="G23" s="17" t="s">
        <v>27</v>
      </c>
      <c r="H23" s="2" t="str">
        <f t="shared" si="0"/>
        <v>C</v>
      </c>
      <c r="I23" s="2">
        <f>COUNTIF($H$7:$H23,$H23)</f>
        <v>6</v>
      </c>
      <c r="J23" s="4">
        <v>0.04618055555555556</v>
      </c>
    </row>
    <row r="24" spans="1:10" ht="15" customHeight="1">
      <c r="A24" s="60">
        <v>18</v>
      </c>
      <c r="B24" s="9">
        <v>35</v>
      </c>
      <c r="C24" s="16" t="s">
        <v>23</v>
      </c>
      <c r="D24" s="29" t="s">
        <v>65</v>
      </c>
      <c r="E24" s="9" t="s">
        <v>3</v>
      </c>
      <c r="F24" s="9">
        <v>1968</v>
      </c>
      <c r="G24" s="17" t="s">
        <v>10</v>
      </c>
      <c r="H24" s="2" t="str">
        <f t="shared" si="0"/>
        <v>B</v>
      </c>
      <c r="I24" s="2">
        <f>COUNTIF($H$7:$H24,$H24)</f>
        <v>6</v>
      </c>
      <c r="J24" s="4">
        <v>0.04626157407407407</v>
      </c>
    </row>
    <row r="25" spans="1:10" s="84" customFormat="1" ht="15" customHeight="1">
      <c r="A25" s="86">
        <v>19</v>
      </c>
      <c r="B25" s="46">
        <v>16</v>
      </c>
      <c r="C25" s="87" t="s">
        <v>112</v>
      </c>
      <c r="D25" s="88" t="s">
        <v>110</v>
      </c>
      <c r="E25" s="46" t="s">
        <v>14</v>
      </c>
      <c r="F25" s="46">
        <v>1982</v>
      </c>
      <c r="G25" s="49" t="s">
        <v>111</v>
      </c>
      <c r="H25" s="89" t="str">
        <f t="shared" si="0"/>
        <v>F</v>
      </c>
      <c r="I25" s="89">
        <f>COUNTIF($H$7:$H25,$H25)</f>
        <v>1</v>
      </c>
      <c r="J25" s="90">
        <v>0.04642361111111112</v>
      </c>
    </row>
    <row r="26" spans="1:10" ht="15" customHeight="1">
      <c r="A26" s="60">
        <v>20</v>
      </c>
      <c r="B26" s="9">
        <v>56</v>
      </c>
      <c r="C26" s="16" t="s">
        <v>151</v>
      </c>
      <c r="D26" s="29" t="s">
        <v>65</v>
      </c>
      <c r="E26" s="9" t="s">
        <v>3</v>
      </c>
      <c r="F26" s="9">
        <v>1965</v>
      </c>
      <c r="G26" s="17" t="s">
        <v>152</v>
      </c>
      <c r="H26" s="2" t="str">
        <f t="shared" si="0"/>
        <v>C</v>
      </c>
      <c r="I26" s="2">
        <f>COUNTIF($H$7:$H26,$H26)</f>
        <v>7</v>
      </c>
      <c r="J26" s="4">
        <v>0.0478125</v>
      </c>
    </row>
    <row r="27" spans="1:10" ht="15" customHeight="1">
      <c r="A27" s="60">
        <v>21</v>
      </c>
      <c r="B27" s="9">
        <v>42</v>
      </c>
      <c r="C27" s="16" t="s">
        <v>134</v>
      </c>
      <c r="D27" s="29" t="s">
        <v>65</v>
      </c>
      <c r="E27" s="9" t="s">
        <v>3</v>
      </c>
      <c r="F27" s="9">
        <v>1967</v>
      </c>
      <c r="G27" s="17" t="s">
        <v>79</v>
      </c>
      <c r="H27" s="2" t="str">
        <f t="shared" si="0"/>
        <v>B</v>
      </c>
      <c r="I27" s="2">
        <f>COUNTIF($H$7:$H27,$H27)</f>
        <v>7</v>
      </c>
      <c r="J27" s="4">
        <v>0.048171296296296295</v>
      </c>
    </row>
    <row r="28" spans="1:10" s="84" customFormat="1" ht="15" customHeight="1">
      <c r="A28" s="86">
        <v>22</v>
      </c>
      <c r="B28" s="46">
        <v>69</v>
      </c>
      <c r="C28" s="87" t="s">
        <v>57</v>
      </c>
      <c r="D28" s="88" t="s">
        <v>65</v>
      </c>
      <c r="E28" s="46" t="s">
        <v>3</v>
      </c>
      <c r="F28" s="46">
        <v>1950</v>
      </c>
      <c r="G28" s="49" t="s">
        <v>58</v>
      </c>
      <c r="H28" s="89" t="str">
        <f t="shared" si="0"/>
        <v>D</v>
      </c>
      <c r="I28" s="89">
        <f>COUNTIF($H$7:$H28,$H28)</f>
        <v>1</v>
      </c>
      <c r="J28" s="90">
        <v>0.0484375</v>
      </c>
    </row>
    <row r="29" spans="1:10" ht="15" customHeight="1">
      <c r="A29" s="60">
        <v>23</v>
      </c>
      <c r="B29" s="9">
        <v>79</v>
      </c>
      <c r="C29" s="16" t="s">
        <v>83</v>
      </c>
      <c r="D29" s="29" t="s">
        <v>65</v>
      </c>
      <c r="E29" s="9" t="s">
        <v>3</v>
      </c>
      <c r="F29" s="9">
        <v>1989</v>
      </c>
      <c r="G29" s="17" t="s">
        <v>35</v>
      </c>
      <c r="H29" s="2" t="str">
        <f t="shared" si="0"/>
        <v>A</v>
      </c>
      <c r="I29" s="2">
        <f>COUNTIF($H$7:$H29,$H29)</f>
        <v>7</v>
      </c>
      <c r="J29" s="4">
        <v>0.04862268518518518</v>
      </c>
    </row>
    <row r="30" spans="1:10" ht="15.75" customHeight="1">
      <c r="A30" s="60">
        <v>24</v>
      </c>
      <c r="B30" s="9">
        <v>74</v>
      </c>
      <c r="C30" s="16" t="s">
        <v>161</v>
      </c>
      <c r="D30" s="29" t="s">
        <v>65</v>
      </c>
      <c r="E30" s="9" t="s">
        <v>3</v>
      </c>
      <c r="F30" s="9">
        <v>1981</v>
      </c>
      <c r="G30" s="17" t="s">
        <v>24</v>
      </c>
      <c r="H30" s="2" t="str">
        <f t="shared" si="0"/>
        <v>A</v>
      </c>
      <c r="I30" s="2">
        <f>COUNTIF($H$7:$H30,$H30)</f>
        <v>8</v>
      </c>
      <c r="J30" s="4">
        <v>0.048900462962962965</v>
      </c>
    </row>
    <row r="31" spans="1:10" s="98" customFormat="1" ht="15" customHeight="1">
      <c r="A31" s="91">
        <v>25</v>
      </c>
      <c r="B31" s="92">
        <v>18</v>
      </c>
      <c r="C31" s="93" t="s">
        <v>113</v>
      </c>
      <c r="D31" s="94" t="s">
        <v>110</v>
      </c>
      <c r="E31" s="92" t="s">
        <v>3</v>
      </c>
      <c r="F31" s="92">
        <v>1950</v>
      </c>
      <c r="G31" s="95" t="s">
        <v>114</v>
      </c>
      <c r="H31" s="96" t="str">
        <f t="shared" si="0"/>
        <v>D</v>
      </c>
      <c r="I31" s="96">
        <f>COUNTIF($H$7:$H31,$H31)</f>
        <v>2</v>
      </c>
      <c r="J31" s="97">
        <v>0.049074074074074076</v>
      </c>
    </row>
    <row r="32" spans="1:10" ht="15" customHeight="1">
      <c r="A32" s="60">
        <v>26</v>
      </c>
      <c r="B32" s="9">
        <v>64</v>
      </c>
      <c r="C32" s="16" t="s">
        <v>158</v>
      </c>
      <c r="D32" s="29" t="s">
        <v>65</v>
      </c>
      <c r="E32" s="9" t="s">
        <v>3</v>
      </c>
      <c r="F32" s="9">
        <v>1999</v>
      </c>
      <c r="G32" s="17" t="s">
        <v>79</v>
      </c>
      <c r="H32" s="2" t="s">
        <v>186</v>
      </c>
      <c r="I32" s="2">
        <f>COUNTIF($H$7:$H32,$H32)</f>
        <v>9</v>
      </c>
      <c r="J32" s="4">
        <v>0.04925925925925926</v>
      </c>
    </row>
    <row r="33" spans="1:10" s="105" customFormat="1" ht="15" customHeight="1">
      <c r="A33" s="100">
        <v>27</v>
      </c>
      <c r="B33" s="52">
        <v>14</v>
      </c>
      <c r="C33" s="101" t="s">
        <v>36</v>
      </c>
      <c r="D33" s="102" t="s">
        <v>65</v>
      </c>
      <c r="E33" s="52" t="s">
        <v>3</v>
      </c>
      <c r="F33" s="52">
        <v>1953</v>
      </c>
      <c r="G33" s="55" t="s">
        <v>13</v>
      </c>
      <c r="H33" s="103" t="str">
        <f aca="true" t="shared" si="1" ref="H33:H39">IF($E33="m",IF($F$1-$F33&gt;17,IF($F$1-$F33&lt;40,"A",IF($F$1-$F33&gt;49,IF($F$1-$F33&gt;59,IF($F$1-$F33&gt;69,"E","D"),"C"),"B")),"JM"),IF($F$1-$F33&gt;17,IF($F$1-$F33&lt;35,"F","G"),"JŽ"))</f>
        <v>D</v>
      </c>
      <c r="I33" s="103">
        <f>COUNTIF($H$7:$H33,$H33)</f>
        <v>3</v>
      </c>
      <c r="J33" s="104">
        <v>0.049560185185185186</v>
      </c>
    </row>
    <row r="34" spans="1:10" s="84" customFormat="1" ht="15" customHeight="1">
      <c r="A34" s="86">
        <v>28</v>
      </c>
      <c r="B34" s="46">
        <v>2</v>
      </c>
      <c r="C34" s="87" t="s">
        <v>88</v>
      </c>
      <c r="D34" s="88" t="s">
        <v>65</v>
      </c>
      <c r="E34" s="46" t="s">
        <v>14</v>
      </c>
      <c r="F34" s="46">
        <v>1974</v>
      </c>
      <c r="G34" s="49" t="s">
        <v>79</v>
      </c>
      <c r="H34" s="89" t="str">
        <f t="shared" si="1"/>
        <v>G</v>
      </c>
      <c r="I34" s="89">
        <f>COUNTIF($H$7:$H34,$H34)</f>
        <v>1</v>
      </c>
      <c r="J34" s="90">
        <v>0.04961805555555556</v>
      </c>
    </row>
    <row r="35" spans="1:10" ht="15" customHeight="1">
      <c r="A35" s="60">
        <v>29</v>
      </c>
      <c r="B35" s="9">
        <v>66</v>
      </c>
      <c r="C35" s="16" t="s">
        <v>48</v>
      </c>
      <c r="D35" s="29" t="s">
        <v>65</v>
      </c>
      <c r="E35" s="9" t="s">
        <v>3</v>
      </c>
      <c r="F35" s="9">
        <v>1957</v>
      </c>
      <c r="G35" s="17" t="s">
        <v>74</v>
      </c>
      <c r="H35" s="2" t="str">
        <f t="shared" si="1"/>
        <v>C</v>
      </c>
      <c r="I35" s="2">
        <f>COUNTIF($H$7:$H35,$H35)</f>
        <v>8</v>
      </c>
      <c r="J35" s="4">
        <v>0.04987268518518518</v>
      </c>
    </row>
    <row r="36" spans="1:10" ht="15" customHeight="1">
      <c r="A36" s="60">
        <v>30</v>
      </c>
      <c r="B36" s="9">
        <v>29</v>
      </c>
      <c r="C36" s="16" t="s">
        <v>122</v>
      </c>
      <c r="D36" s="29" t="s">
        <v>65</v>
      </c>
      <c r="E36" s="9" t="s">
        <v>3</v>
      </c>
      <c r="F36" s="9">
        <v>1967</v>
      </c>
      <c r="G36" s="17" t="s">
        <v>123</v>
      </c>
      <c r="H36" s="2" t="str">
        <f t="shared" si="1"/>
        <v>B</v>
      </c>
      <c r="I36" s="2">
        <f>COUNTIF($H$7:$H36,$H36)</f>
        <v>8</v>
      </c>
      <c r="J36" s="4">
        <v>0.05008101851851852</v>
      </c>
    </row>
    <row r="37" spans="1:10" ht="15" customHeight="1">
      <c r="A37" s="60">
        <v>31</v>
      </c>
      <c r="B37" s="9">
        <v>20</v>
      </c>
      <c r="C37" s="16" t="s">
        <v>67</v>
      </c>
      <c r="D37" s="29" t="s">
        <v>65</v>
      </c>
      <c r="E37" s="9" t="s">
        <v>3</v>
      </c>
      <c r="F37" s="9">
        <v>1992</v>
      </c>
      <c r="G37" s="17" t="s">
        <v>68</v>
      </c>
      <c r="H37" s="2" t="str">
        <f t="shared" si="1"/>
        <v>A</v>
      </c>
      <c r="I37" s="2">
        <f>COUNTIF($H$7:$H37,$H37)</f>
        <v>10</v>
      </c>
      <c r="J37" s="4">
        <v>0.05037037037037037</v>
      </c>
    </row>
    <row r="38" spans="1:10" ht="15" customHeight="1">
      <c r="A38" s="60">
        <v>32</v>
      </c>
      <c r="B38" s="9">
        <v>52</v>
      </c>
      <c r="C38" s="16" t="s">
        <v>146</v>
      </c>
      <c r="D38" s="29" t="s">
        <v>65</v>
      </c>
      <c r="E38" s="9" t="s">
        <v>3</v>
      </c>
      <c r="F38" s="9">
        <v>1984</v>
      </c>
      <c r="G38" s="17" t="s">
        <v>147</v>
      </c>
      <c r="H38" s="2" t="str">
        <f t="shared" si="1"/>
        <v>A</v>
      </c>
      <c r="I38" s="2">
        <f>COUNTIF($H$7:$H38,$H38)</f>
        <v>11</v>
      </c>
      <c r="J38" s="4">
        <v>0.05129629629629629</v>
      </c>
    </row>
    <row r="39" spans="1:10" ht="15" customHeight="1">
      <c r="A39" s="60">
        <v>33</v>
      </c>
      <c r="B39" s="9">
        <v>58</v>
      </c>
      <c r="C39" s="16" t="s">
        <v>42</v>
      </c>
      <c r="D39" s="29" t="s">
        <v>65</v>
      </c>
      <c r="E39" s="9" t="s">
        <v>3</v>
      </c>
      <c r="F39" s="9">
        <v>1973</v>
      </c>
      <c r="G39" s="17" t="s">
        <v>8</v>
      </c>
      <c r="H39" s="2" t="str">
        <f t="shared" si="1"/>
        <v>B</v>
      </c>
      <c r="I39" s="2">
        <f>COUNTIF($H$7:$H39,$H39)</f>
        <v>9</v>
      </c>
      <c r="J39" s="4">
        <v>0.051412037037037034</v>
      </c>
    </row>
    <row r="40" spans="1:10" s="98" customFormat="1" ht="15" customHeight="1">
      <c r="A40" s="91">
        <v>34</v>
      </c>
      <c r="B40" s="92">
        <v>38</v>
      </c>
      <c r="C40" s="93" t="s">
        <v>26</v>
      </c>
      <c r="D40" s="94" t="s">
        <v>65</v>
      </c>
      <c r="E40" s="92" t="s">
        <v>14</v>
      </c>
      <c r="F40" s="92">
        <v>1980</v>
      </c>
      <c r="G40" s="95" t="s">
        <v>11</v>
      </c>
      <c r="H40" s="96" t="s">
        <v>85</v>
      </c>
      <c r="I40" s="96">
        <f>COUNTIF($H$6:$H40,$H40)</f>
        <v>2</v>
      </c>
      <c r="J40" s="97">
        <v>0.05148148148148148</v>
      </c>
    </row>
    <row r="41" spans="1:10" ht="15" customHeight="1">
      <c r="A41" s="60">
        <v>35</v>
      </c>
      <c r="B41" s="9">
        <v>40</v>
      </c>
      <c r="C41" s="16" t="s">
        <v>131</v>
      </c>
      <c r="D41" s="29" t="s">
        <v>65</v>
      </c>
      <c r="E41" s="9" t="s">
        <v>3</v>
      </c>
      <c r="F41" s="9">
        <v>1979</v>
      </c>
      <c r="G41" s="17" t="s">
        <v>132</v>
      </c>
      <c r="H41" s="2" t="str">
        <f>IF($E41="m",IF($F$1-$F41&gt;17,IF($F$1-$F41&lt;40,"A",IF($F$1-$F41&gt;49,IF($F$1-$F41&gt;59,IF($F$1-$F41&gt;69,"E","D"),"C"),"B")),"JM"),IF($F$1-$F41&gt;17,IF($F$1-$F41&lt;35,"F","G"),"JŽ"))</f>
        <v>A</v>
      </c>
      <c r="I41" s="2">
        <f>COUNTIF($H$7:$H41,$H41)</f>
        <v>12</v>
      </c>
      <c r="J41" s="4">
        <v>0.05170138888888889</v>
      </c>
    </row>
    <row r="42" spans="1:10" s="84" customFormat="1" ht="15" customHeight="1">
      <c r="A42" s="86">
        <v>36</v>
      </c>
      <c r="B42" s="46">
        <v>9</v>
      </c>
      <c r="C42" s="87" t="s">
        <v>99</v>
      </c>
      <c r="D42" s="88" t="s">
        <v>65</v>
      </c>
      <c r="E42" s="46" t="s">
        <v>14</v>
      </c>
      <c r="F42" s="46">
        <v>1963</v>
      </c>
      <c r="G42" s="49" t="s">
        <v>100</v>
      </c>
      <c r="H42" s="89" t="s">
        <v>187</v>
      </c>
      <c r="I42" s="89">
        <f>COUNTIF($H$7:$H42,$H42)</f>
        <v>1</v>
      </c>
      <c r="J42" s="90">
        <v>0.05202546296296296</v>
      </c>
    </row>
    <row r="43" spans="1:10" ht="15" customHeight="1">
      <c r="A43" s="60">
        <v>37</v>
      </c>
      <c r="B43" s="9">
        <v>86</v>
      </c>
      <c r="C43" s="16" t="s">
        <v>80</v>
      </c>
      <c r="D43" s="29" t="s">
        <v>65</v>
      </c>
      <c r="E43" s="9" t="s">
        <v>3</v>
      </c>
      <c r="F43" s="9">
        <v>1967</v>
      </c>
      <c r="G43" s="17" t="s">
        <v>81</v>
      </c>
      <c r="H43" s="2" t="str">
        <f aca="true" t="shared" si="2" ref="H43:H48">IF($E43="m",IF($F$1-$F43&gt;17,IF($F$1-$F43&lt;40,"A",IF($F$1-$F43&gt;49,IF($F$1-$F43&gt;59,IF($F$1-$F43&gt;69,"E","D"),"C"),"B")),"JM"),IF($F$1-$F43&gt;17,IF($F$1-$F43&lt;35,"F","G"),"JŽ"))</f>
        <v>B</v>
      </c>
      <c r="I43" s="2">
        <f>COUNTIF($H$7:$H43,$H43)</f>
        <v>10</v>
      </c>
      <c r="J43" s="4">
        <v>0.052222222222222225</v>
      </c>
    </row>
    <row r="44" spans="1:10" s="98" customFormat="1" ht="15" customHeight="1">
      <c r="A44" s="91">
        <v>38</v>
      </c>
      <c r="B44" s="92">
        <v>83</v>
      </c>
      <c r="C44" s="93" t="s">
        <v>170</v>
      </c>
      <c r="D44" s="94" t="s">
        <v>65</v>
      </c>
      <c r="E44" s="92" t="s">
        <v>14</v>
      </c>
      <c r="F44" s="92">
        <v>1972</v>
      </c>
      <c r="G44" s="95" t="s">
        <v>24</v>
      </c>
      <c r="H44" s="96" t="str">
        <f t="shared" si="2"/>
        <v>G</v>
      </c>
      <c r="I44" s="96">
        <f>COUNTIF($H$7:$H44,$H44)</f>
        <v>2</v>
      </c>
      <c r="J44" s="97">
        <v>0.052222222222222225</v>
      </c>
    </row>
    <row r="45" spans="1:10" ht="15" customHeight="1">
      <c r="A45" s="60">
        <v>39</v>
      </c>
      <c r="B45" s="9">
        <v>70</v>
      </c>
      <c r="C45" s="16" t="s">
        <v>19</v>
      </c>
      <c r="D45" s="29" t="s">
        <v>65</v>
      </c>
      <c r="E45" s="9" t="s">
        <v>3</v>
      </c>
      <c r="F45" s="9">
        <v>1968</v>
      </c>
      <c r="G45" s="17" t="s">
        <v>37</v>
      </c>
      <c r="H45" s="2" t="str">
        <f t="shared" si="2"/>
        <v>B</v>
      </c>
      <c r="I45" s="2">
        <f>COUNTIF($H$7:$H45,$H45)</f>
        <v>11</v>
      </c>
      <c r="J45" s="4">
        <v>0.052800925925925925</v>
      </c>
    </row>
    <row r="46" spans="1:10" ht="15" customHeight="1">
      <c r="A46" s="60">
        <v>40</v>
      </c>
      <c r="B46" s="9">
        <v>36</v>
      </c>
      <c r="C46" s="16" t="s">
        <v>44</v>
      </c>
      <c r="D46" s="29" t="s">
        <v>65</v>
      </c>
      <c r="E46" s="9" t="s">
        <v>3</v>
      </c>
      <c r="F46" s="9">
        <v>1957</v>
      </c>
      <c r="G46" s="17" t="s">
        <v>9</v>
      </c>
      <c r="H46" s="2" t="str">
        <f t="shared" si="2"/>
        <v>C</v>
      </c>
      <c r="I46" s="2">
        <f>COUNTIF($H$7:$H46,$H46)</f>
        <v>9</v>
      </c>
      <c r="J46" s="4">
        <v>0.05322916666666666</v>
      </c>
    </row>
    <row r="47" spans="1:10" ht="14.25" customHeight="1">
      <c r="A47" s="60">
        <v>41</v>
      </c>
      <c r="B47" s="9">
        <v>43</v>
      </c>
      <c r="C47" s="16" t="s">
        <v>135</v>
      </c>
      <c r="D47" s="29" t="s">
        <v>65</v>
      </c>
      <c r="E47" s="9" t="s">
        <v>3</v>
      </c>
      <c r="F47" s="9">
        <v>1961</v>
      </c>
      <c r="G47" s="17" t="s">
        <v>136</v>
      </c>
      <c r="H47" s="2" t="str">
        <f t="shared" si="2"/>
        <v>C</v>
      </c>
      <c r="I47" s="2">
        <f>COUNTIF($H$7:$H47,$H47)</f>
        <v>10</v>
      </c>
      <c r="J47" s="4">
        <v>0.053240740740740734</v>
      </c>
    </row>
    <row r="48" spans="1:10" s="105" customFormat="1" ht="15" customHeight="1">
      <c r="A48" s="100">
        <v>42</v>
      </c>
      <c r="B48" s="52">
        <v>23</v>
      </c>
      <c r="C48" s="101" t="s">
        <v>119</v>
      </c>
      <c r="D48" s="102" t="s">
        <v>65</v>
      </c>
      <c r="E48" s="52" t="s">
        <v>14</v>
      </c>
      <c r="F48" s="52">
        <v>1985</v>
      </c>
      <c r="G48" s="55" t="s">
        <v>120</v>
      </c>
      <c r="H48" s="103" t="str">
        <f t="shared" si="2"/>
        <v>F</v>
      </c>
      <c r="I48" s="103">
        <f>COUNTIF($H$7:$H48,$H48)</f>
        <v>3</v>
      </c>
      <c r="J48" s="104">
        <v>0.05331018518518518</v>
      </c>
    </row>
    <row r="49" spans="1:10" ht="15" customHeight="1">
      <c r="A49" s="60">
        <v>43</v>
      </c>
      <c r="B49" s="9">
        <v>94</v>
      </c>
      <c r="C49" s="16" t="s">
        <v>53</v>
      </c>
      <c r="D49" s="29" t="s">
        <v>65</v>
      </c>
      <c r="E49" s="9" t="s">
        <v>14</v>
      </c>
      <c r="F49" s="9">
        <v>1998</v>
      </c>
      <c r="G49" s="17" t="s">
        <v>52</v>
      </c>
      <c r="H49" s="2" t="s">
        <v>85</v>
      </c>
      <c r="I49" s="2">
        <f>COUNTIF($H$6:$H49,$H49)</f>
        <v>4</v>
      </c>
      <c r="J49" s="4">
        <v>0.05341435185185186</v>
      </c>
    </row>
    <row r="50" spans="1:10" ht="15" customHeight="1">
      <c r="A50" s="60">
        <v>44</v>
      </c>
      <c r="B50" s="9">
        <v>93</v>
      </c>
      <c r="C50" s="16" t="s">
        <v>17</v>
      </c>
      <c r="D50" s="29" t="s">
        <v>65</v>
      </c>
      <c r="E50" s="9" t="s">
        <v>3</v>
      </c>
      <c r="F50" s="9">
        <v>1972</v>
      </c>
      <c r="G50" s="17" t="s">
        <v>52</v>
      </c>
      <c r="H50" s="2" t="str">
        <f>IF($E50="m",IF($F$1-$F50&gt;17,IF($F$1-$F50&lt;40,"A",IF($F$1-$F50&gt;49,IF($F$1-$F50&gt;59,IF($F$1-$F50&gt;69,"E","D"),"C"),"B")),"JM"),IF($F$1-$F50&gt;17,IF($F$1-$F50&lt;35,"F","G"),"JŽ"))</f>
        <v>B</v>
      </c>
      <c r="I50" s="2">
        <f>COUNTIF($H$7:$H50,$H50)</f>
        <v>12</v>
      </c>
      <c r="J50" s="4">
        <v>0.0534375</v>
      </c>
    </row>
    <row r="51" spans="1:10" ht="15" customHeight="1">
      <c r="A51" s="60">
        <v>45</v>
      </c>
      <c r="B51" s="9">
        <v>24</v>
      </c>
      <c r="C51" s="16" t="s">
        <v>72</v>
      </c>
      <c r="D51" s="29" t="s">
        <v>65</v>
      </c>
      <c r="E51" s="9" t="s">
        <v>3</v>
      </c>
      <c r="F51" s="9">
        <v>1958</v>
      </c>
      <c r="G51" s="17" t="s">
        <v>73</v>
      </c>
      <c r="H51" s="2" t="str">
        <f>IF($E51="m",IF($F$1-$F51&gt;17,IF($F$1-$F51&lt;40,"A",IF($F$1-$F51&gt;49,IF($F$1-$F51&gt;59,IF($F$1-$F51&gt;69,"E","D"),"C"),"B")),"JM"),IF($F$1-$F51&gt;17,IF($F$1-$F51&lt;35,"F","G"),"JŽ"))</f>
        <v>C</v>
      </c>
      <c r="I51" s="2">
        <f>COUNTIF($H$7:$H51,$H51)</f>
        <v>11</v>
      </c>
      <c r="J51" s="4">
        <v>0.05358796296296297</v>
      </c>
    </row>
    <row r="52" spans="1:10" s="98" customFormat="1" ht="15" customHeight="1">
      <c r="A52" s="91">
        <v>46</v>
      </c>
      <c r="B52" s="92">
        <v>61</v>
      </c>
      <c r="C52" s="93" t="s">
        <v>156</v>
      </c>
      <c r="D52" s="94" t="s">
        <v>65</v>
      </c>
      <c r="E52" s="92" t="s">
        <v>14</v>
      </c>
      <c r="F52" s="92">
        <v>1958</v>
      </c>
      <c r="G52" s="95" t="s">
        <v>16</v>
      </c>
      <c r="H52" s="96" t="s">
        <v>187</v>
      </c>
      <c r="I52" s="96">
        <f>COUNTIF($H$7:$H52,$H52)</f>
        <v>2</v>
      </c>
      <c r="J52" s="97">
        <v>0.05416666666666667</v>
      </c>
    </row>
    <row r="53" spans="1:10" ht="15" customHeight="1">
      <c r="A53" s="60">
        <v>47</v>
      </c>
      <c r="B53" s="9">
        <v>77</v>
      </c>
      <c r="C53" s="16" t="s">
        <v>167</v>
      </c>
      <c r="D53" s="29" t="s">
        <v>65</v>
      </c>
      <c r="E53" s="9" t="s">
        <v>14</v>
      </c>
      <c r="F53" s="9">
        <v>1984</v>
      </c>
      <c r="G53" s="17" t="s">
        <v>166</v>
      </c>
      <c r="H53" s="2" t="str">
        <f>IF($E53="m",IF($F$1-$F53&gt;17,IF($F$1-$F53&lt;40,"A",IF($F$1-$F53&gt;49,IF($F$1-$F53&gt;59,IF($F$1-$F53&gt;69,"E","D"),"C"),"B")),"JM"),IF($F$1-$F53&gt;17,IF($F$1-$F53&lt;35,"F","G"),"JŽ"))</f>
        <v>F</v>
      </c>
      <c r="I53" s="2">
        <f>COUNTIF($H$6:$H53,$H53)</f>
        <v>5</v>
      </c>
      <c r="J53" s="4">
        <v>0.05444444444444444</v>
      </c>
    </row>
    <row r="54" spans="1:10" s="105" customFormat="1" ht="15" customHeight="1">
      <c r="A54" s="100">
        <v>48</v>
      </c>
      <c r="B54" s="52">
        <v>34</v>
      </c>
      <c r="C54" s="101" t="s">
        <v>70</v>
      </c>
      <c r="D54" s="102" t="s">
        <v>69</v>
      </c>
      <c r="E54" s="52" t="s">
        <v>14</v>
      </c>
      <c r="F54" s="52">
        <v>1960</v>
      </c>
      <c r="G54" s="55" t="s">
        <v>71</v>
      </c>
      <c r="H54" s="103" t="s">
        <v>187</v>
      </c>
      <c r="I54" s="103">
        <f>COUNTIF($H$6:$H54,$H54)</f>
        <v>3</v>
      </c>
      <c r="J54" s="104">
        <v>0.05459490740740741</v>
      </c>
    </row>
    <row r="55" spans="1:10" s="105" customFormat="1" ht="15" customHeight="1">
      <c r="A55" s="100">
        <v>49</v>
      </c>
      <c r="B55" s="52">
        <v>82</v>
      </c>
      <c r="C55" s="101" t="s">
        <v>168</v>
      </c>
      <c r="D55" s="102" t="s">
        <v>65</v>
      </c>
      <c r="E55" s="52" t="s">
        <v>14</v>
      </c>
      <c r="F55" s="52">
        <v>1981</v>
      </c>
      <c r="G55" s="55" t="s">
        <v>169</v>
      </c>
      <c r="H55" s="103" t="str">
        <f aca="true" t="shared" si="3" ref="H55:H66">IF($E55="m",IF($F$1-$F55&gt;17,IF($F$1-$F55&lt;40,"A",IF($F$1-$F55&gt;49,IF($F$1-$F55&gt;59,IF($F$1-$F55&gt;69,"E","D"),"C"),"B")),"JM"),IF($F$1-$F55&gt;17,IF($F$1-$F55&lt;35,"F","G"),"JŽ"))</f>
        <v>G</v>
      </c>
      <c r="I55" s="103">
        <f>COUNTIF($H$7:$H55,$H55)</f>
        <v>3</v>
      </c>
      <c r="J55" s="104">
        <v>0.054953703703703706</v>
      </c>
    </row>
    <row r="56" spans="1:10" ht="15" customHeight="1">
      <c r="A56" s="60">
        <v>50</v>
      </c>
      <c r="B56" s="9">
        <v>27</v>
      </c>
      <c r="C56" s="16" t="s">
        <v>121</v>
      </c>
      <c r="D56" s="29" t="s">
        <v>65</v>
      </c>
      <c r="E56" s="9" t="s">
        <v>3</v>
      </c>
      <c r="F56" s="9">
        <v>1956</v>
      </c>
      <c r="G56" s="17" t="s">
        <v>10</v>
      </c>
      <c r="H56" s="2" t="str">
        <f t="shared" si="3"/>
        <v>D</v>
      </c>
      <c r="I56" s="2">
        <f>COUNTIF($H$7:$H56,$H56)</f>
        <v>4</v>
      </c>
      <c r="J56" s="4">
        <v>0.05496527777777777</v>
      </c>
    </row>
    <row r="57" spans="1:10" ht="15" customHeight="1">
      <c r="A57" s="60">
        <v>51</v>
      </c>
      <c r="B57" s="9">
        <v>8</v>
      </c>
      <c r="C57" s="16" t="s">
        <v>59</v>
      </c>
      <c r="D57" s="29" t="s">
        <v>65</v>
      </c>
      <c r="E57" s="9" t="s">
        <v>14</v>
      </c>
      <c r="F57" s="9">
        <v>1967</v>
      </c>
      <c r="G57" s="17" t="s">
        <v>60</v>
      </c>
      <c r="H57" s="2" t="str">
        <f t="shared" si="3"/>
        <v>G</v>
      </c>
      <c r="I57" s="2">
        <f>COUNTIF($H$6:$H57,$H57)</f>
        <v>4</v>
      </c>
      <c r="J57" s="4">
        <v>0.05518518518518519</v>
      </c>
    </row>
    <row r="58" spans="1:10" ht="15" customHeight="1">
      <c r="A58" s="60">
        <v>52</v>
      </c>
      <c r="B58" s="9">
        <v>46</v>
      </c>
      <c r="C58" s="16" t="s">
        <v>139</v>
      </c>
      <c r="D58" s="29" t="s">
        <v>65</v>
      </c>
      <c r="E58" s="9" t="s">
        <v>3</v>
      </c>
      <c r="F58" s="9">
        <v>1963</v>
      </c>
      <c r="G58" s="17" t="s">
        <v>24</v>
      </c>
      <c r="H58" s="2" t="str">
        <f t="shared" si="3"/>
        <v>C</v>
      </c>
      <c r="I58" s="2">
        <f>COUNTIF($H$7:$H58,$H58)</f>
        <v>12</v>
      </c>
      <c r="J58" s="4">
        <v>0.05608796296296296</v>
      </c>
    </row>
    <row r="59" spans="1:10" ht="15" customHeight="1">
      <c r="A59" s="60">
        <v>53</v>
      </c>
      <c r="B59" s="9">
        <v>92</v>
      </c>
      <c r="C59" s="16" t="s">
        <v>82</v>
      </c>
      <c r="D59" s="29" t="s">
        <v>65</v>
      </c>
      <c r="E59" s="9" t="s">
        <v>3</v>
      </c>
      <c r="F59" s="9">
        <v>1975</v>
      </c>
      <c r="G59" s="17" t="s">
        <v>178</v>
      </c>
      <c r="H59" s="2" t="str">
        <f t="shared" si="3"/>
        <v>B</v>
      </c>
      <c r="I59" s="2">
        <f>COUNTIF($H$7:$H59,$H59)</f>
        <v>13</v>
      </c>
      <c r="J59" s="4">
        <v>0.056365740740740744</v>
      </c>
    </row>
    <row r="60" spans="1:10" ht="15" customHeight="1">
      <c r="A60" s="60">
        <v>54</v>
      </c>
      <c r="B60" s="9">
        <v>48</v>
      </c>
      <c r="C60" s="16" t="s">
        <v>140</v>
      </c>
      <c r="D60" s="29" t="s">
        <v>65</v>
      </c>
      <c r="E60" s="9" t="s">
        <v>14</v>
      </c>
      <c r="F60" s="9">
        <v>1972</v>
      </c>
      <c r="G60" s="17" t="s">
        <v>141</v>
      </c>
      <c r="H60" s="2" t="str">
        <f t="shared" si="3"/>
        <v>G</v>
      </c>
      <c r="I60" s="2">
        <f>COUNTIF($H$7:$H60,$H60)</f>
        <v>5</v>
      </c>
      <c r="J60" s="4">
        <v>0.056747685185185186</v>
      </c>
    </row>
    <row r="61" spans="1:10" ht="15" customHeight="1">
      <c r="A61" s="60">
        <v>55</v>
      </c>
      <c r="B61" s="9">
        <v>32</v>
      </c>
      <c r="C61" s="16" t="s">
        <v>128</v>
      </c>
      <c r="D61" s="29" t="s">
        <v>65</v>
      </c>
      <c r="E61" s="9" t="s">
        <v>3</v>
      </c>
      <c r="F61" s="9">
        <v>1961</v>
      </c>
      <c r="G61" s="17" t="s">
        <v>21</v>
      </c>
      <c r="H61" s="2" t="str">
        <f t="shared" si="3"/>
        <v>C</v>
      </c>
      <c r="I61" s="2">
        <f>COUNTIF($H$7:$H61,$H61)</f>
        <v>13</v>
      </c>
      <c r="J61" s="4">
        <v>0.056747685185185186</v>
      </c>
    </row>
    <row r="62" spans="1:10" ht="15" customHeight="1">
      <c r="A62" s="60">
        <v>56</v>
      </c>
      <c r="B62" s="9">
        <v>55</v>
      </c>
      <c r="C62" s="16" t="s">
        <v>150</v>
      </c>
      <c r="D62" s="29" t="s">
        <v>65</v>
      </c>
      <c r="E62" s="9" t="s">
        <v>3</v>
      </c>
      <c r="F62" s="9">
        <v>1964</v>
      </c>
      <c r="G62" s="17" t="s">
        <v>108</v>
      </c>
      <c r="H62" s="2" t="str">
        <f t="shared" si="3"/>
        <v>C</v>
      </c>
      <c r="I62" s="2">
        <f>COUNTIF($H$7:$H62,$H62)</f>
        <v>14</v>
      </c>
      <c r="J62" s="4">
        <v>0.05701388888888889</v>
      </c>
    </row>
    <row r="63" spans="1:10" ht="15" customHeight="1">
      <c r="A63" s="60">
        <v>57</v>
      </c>
      <c r="B63" s="9">
        <v>44</v>
      </c>
      <c r="C63" s="16" t="s">
        <v>137</v>
      </c>
      <c r="D63" s="29" t="s">
        <v>65</v>
      </c>
      <c r="E63" s="9" t="s">
        <v>3</v>
      </c>
      <c r="F63" s="9">
        <v>1959</v>
      </c>
      <c r="G63" s="17" t="s">
        <v>24</v>
      </c>
      <c r="H63" s="2" t="str">
        <f t="shared" si="3"/>
        <v>C</v>
      </c>
      <c r="I63" s="2">
        <f>COUNTIF($H$7:$H63,$H63)</f>
        <v>15</v>
      </c>
      <c r="J63" s="4">
        <v>0.05716435185185185</v>
      </c>
    </row>
    <row r="64" spans="1:10" ht="15" customHeight="1">
      <c r="A64" s="60">
        <v>58</v>
      </c>
      <c r="B64" s="9">
        <v>62</v>
      </c>
      <c r="C64" s="16" t="s">
        <v>157</v>
      </c>
      <c r="D64" s="29" t="s">
        <v>65</v>
      </c>
      <c r="E64" s="9" t="s">
        <v>3</v>
      </c>
      <c r="F64" s="9">
        <v>1953</v>
      </c>
      <c r="G64" s="17" t="s">
        <v>16</v>
      </c>
      <c r="H64" s="2" t="str">
        <f t="shared" si="3"/>
        <v>D</v>
      </c>
      <c r="I64" s="2">
        <f>COUNTIF($H$7:$H64,$H64)</f>
        <v>5</v>
      </c>
      <c r="J64" s="4">
        <v>0.05732638888888889</v>
      </c>
    </row>
    <row r="65" spans="1:10" ht="15" customHeight="1">
      <c r="A65" s="60">
        <v>59</v>
      </c>
      <c r="B65" s="9">
        <v>1</v>
      </c>
      <c r="C65" s="16" t="s">
        <v>20</v>
      </c>
      <c r="D65" s="29" t="s">
        <v>65</v>
      </c>
      <c r="E65" s="9" t="s">
        <v>3</v>
      </c>
      <c r="F65" s="9">
        <v>1958</v>
      </c>
      <c r="G65" s="17" t="s">
        <v>21</v>
      </c>
      <c r="H65" s="2" t="str">
        <f t="shared" si="3"/>
        <v>C</v>
      </c>
      <c r="I65" s="2">
        <f>COUNTIF($H$7:$H65,$H65)</f>
        <v>16</v>
      </c>
      <c r="J65" s="4">
        <v>0.057650462962962966</v>
      </c>
    </row>
    <row r="66" spans="1:10" ht="15" customHeight="1">
      <c r="A66" s="60">
        <v>60</v>
      </c>
      <c r="B66" s="9">
        <v>67</v>
      </c>
      <c r="C66" s="16" t="s">
        <v>159</v>
      </c>
      <c r="D66" s="29" t="s">
        <v>65</v>
      </c>
      <c r="E66" s="9" t="s">
        <v>3</v>
      </c>
      <c r="F66" s="9">
        <v>1954</v>
      </c>
      <c r="G66" s="17" t="s">
        <v>16</v>
      </c>
      <c r="H66" s="2" t="str">
        <f t="shared" si="3"/>
        <v>D</v>
      </c>
      <c r="I66" s="2">
        <f>COUNTIF($H$7:$H66,$H66)</f>
        <v>6</v>
      </c>
      <c r="J66" s="4">
        <v>0.05818287037037037</v>
      </c>
    </row>
    <row r="67" spans="1:10" ht="15" customHeight="1">
      <c r="A67" s="60">
        <v>61</v>
      </c>
      <c r="B67" s="9">
        <v>37</v>
      </c>
      <c r="C67" s="16" t="s">
        <v>28</v>
      </c>
      <c r="D67" s="29" t="s">
        <v>65</v>
      </c>
      <c r="E67" s="9" t="s">
        <v>14</v>
      </c>
      <c r="F67" s="9">
        <v>1957</v>
      </c>
      <c r="G67" s="17" t="s">
        <v>29</v>
      </c>
      <c r="H67" s="2" t="s">
        <v>187</v>
      </c>
      <c r="I67" s="2">
        <f>COUNTIF($H$6:$H67,$H67)</f>
        <v>4</v>
      </c>
      <c r="J67" s="4">
        <v>0.058553240740740746</v>
      </c>
    </row>
    <row r="68" spans="1:10" ht="15" customHeight="1">
      <c r="A68" s="60">
        <v>62</v>
      </c>
      <c r="B68" s="9">
        <v>50</v>
      </c>
      <c r="C68" s="16" t="s">
        <v>144</v>
      </c>
      <c r="D68" s="29" t="s">
        <v>65</v>
      </c>
      <c r="E68" s="9" t="s">
        <v>3</v>
      </c>
      <c r="F68" s="9">
        <v>1964</v>
      </c>
      <c r="G68" s="17" t="s">
        <v>141</v>
      </c>
      <c r="H68" s="2" t="str">
        <f>IF($E68="m",IF($F$1-$F68&gt;17,IF($F$1-$F68&lt;40,"A",IF($F$1-$F68&gt;49,IF($F$1-$F68&gt;59,IF($F$1-$F68&gt;69,"E","D"),"C"),"B")),"JM"),IF($F$1-$F68&gt;17,IF($F$1-$F68&lt;35,"F","G"),"JŽ"))</f>
        <v>C</v>
      </c>
      <c r="I68" s="2">
        <f>COUNTIF($H$7:$H68,$H68)</f>
        <v>17</v>
      </c>
      <c r="J68" s="4">
        <v>0.060381944444444446</v>
      </c>
    </row>
    <row r="69" spans="1:10" ht="15" customHeight="1">
      <c r="A69" s="60">
        <v>63</v>
      </c>
      <c r="B69" s="9">
        <v>41</v>
      </c>
      <c r="C69" s="16" t="s">
        <v>133</v>
      </c>
      <c r="D69" s="29" t="s">
        <v>65</v>
      </c>
      <c r="E69" s="9" t="s">
        <v>14</v>
      </c>
      <c r="F69" s="9">
        <v>1984</v>
      </c>
      <c r="G69" s="17" t="s">
        <v>132</v>
      </c>
      <c r="H69" s="2" t="str">
        <f>IF($E69="m",IF($F$1-$F69&gt;17,IF($F$1-$F69&lt;40,"A",IF($F$1-$F69&gt;49,IF($F$1-$F69&gt;59,IF($F$1-$F69&gt;69,"E","D"),"C"),"B")),"JM"),IF($F$1-$F69&gt;17,IF($F$1-$F69&lt;35,"F","G"),"JŽ"))</f>
        <v>F</v>
      </c>
      <c r="I69" s="2">
        <f>COUNTIF($H$7:$H69,$H69)</f>
        <v>6</v>
      </c>
      <c r="J69" s="4">
        <v>0.06054398148148148</v>
      </c>
    </row>
    <row r="70" spans="1:10" ht="15" customHeight="1">
      <c r="A70" s="60">
        <v>64</v>
      </c>
      <c r="B70" s="9">
        <v>49</v>
      </c>
      <c r="C70" s="16" t="s">
        <v>142</v>
      </c>
      <c r="D70" s="29" t="s">
        <v>65</v>
      </c>
      <c r="E70" s="9" t="s">
        <v>3</v>
      </c>
      <c r="F70" s="9">
        <v>1954</v>
      </c>
      <c r="G70" s="17" t="s">
        <v>143</v>
      </c>
      <c r="H70" s="2" t="str">
        <f>IF($E70="m",IF($F$1-$F70&gt;17,IF($F$1-$F70&lt;40,"A",IF($F$1-$F70&gt;49,IF($F$1-$F70&gt;59,IF($F$1-$F70&gt;69,"E","D"),"C"),"B")),"JM"),IF($F$1-$F70&gt;17,IF($F$1-$F70&lt;35,"F","G"),"JŽ"))</f>
        <v>D</v>
      </c>
      <c r="I70" s="2">
        <f>COUNTIF($H$7:$H70,$H70)</f>
        <v>7</v>
      </c>
      <c r="J70" s="4">
        <v>0.060567129629629624</v>
      </c>
    </row>
    <row r="71" spans="1:10" ht="15" customHeight="1">
      <c r="A71" s="60">
        <v>65</v>
      </c>
      <c r="B71" s="9">
        <v>97</v>
      </c>
      <c r="C71" s="16" t="s">
        <v>182</v>
      </c>
      <c r="D71" s="29" t="s">
        <v>65</v>
      </c>
      <c r="E71" s="9" t="s">
        <v>3</v>
      </c>
      <c r="F71" s="9">
        <v>1977</v>
      </c>
      <c r="G71" s="17" t="s">
        <v>181</v>
      </c>
      <c r="H71" s="2" t="str">
        <f>IF($E71="m",IF($F$1-$F71&gt;17,IF($F$1-$F71&lt;40,"A",IF($F$1-$F71&gt;49,IF($F$1-$F71&gt;59,IF($F$1-$F71&gt;69,"E","D"),"C"),"B")),"JM"),IF($F$1-$F71&gt;17,IF($F$1-$F71&lt;35,"F","G"),"JŽ"))</f>
        <v>A</v>
      </c>
      <c r="I71" s="2">
        <f>COUNTIF($H$6:$H71,$H71)</f>
        <v>13</v>
      </c>
      <c r="J71" s="4">
        <v>0.06138888888888889</v>
      </c>
    </row>
    <row r="72" spans="1:10" ht="15" customHeight="1">
      <c r="A72" s="60">
        <v>66</v>
      </c>
      <c r="B72" s="9">
        <v>60</v>
      </c>
      <c r="C72" s="16" t="s">
        <v>155</v>
      </c>
      <c r="D72" s="29" t="s">
        <v>65</v>
      </c>
      <c r="E72" s="9" t="s">
        <v>3</v>
      </c>
      <c r="F72" s="9">
        <v>1999</v>
      </c>
      <c r="G72" s="17" t="s">
        <v>24</v>
      </c>
      <c r="H72" s="2" t="s">
        <v>186</v>
      </c>
      <c r="I72" s="2">
        <f>COUNTIF($H$7:$H72,$H72)</f>
        <v>14</v>
      </c>
      <c r="J72" s="4">
        <v>0.06171296296296296</v>
      </c>
    </row>
    <row r="73" spans="1:10" ht="15" customHeight="1">
      <c r="A73" s="60">
        <v>67</v>
      </c>
      <c r="B73" s="9">
        <v>11</v>
      </c>
      <c r="C73" s="16" t="s">
        <v>103</v>
      </c>
      <c r="D73" s="29" t="s">
        <v>65</v>
      </c>
      <c r="E73" s="9" t="s">
        <v>3</v>
      </c>
      <c r="F73" s="9">
        <v>1952</v>
      </c>
      <c r="G73" s="17" t="s">
        <v>104</v>
      </c>
      <c r="H73" s="2" t="str">
        <f aca="true" t="shared" si="4" ref="H73:H82">IF($E73="m",IF($F$1-$F73&gt;17,IF($F$1-$F73&lt;40,"A",IF($F$1-$F73&gt;49,IF($F$1-$F73&gt;59,IF($F$1-$F73&gt;69,"E","D"),"C"),"B")),"JM"),IF($F$1-$F73&gt;17,IF($F$1-$F73&lt;35,"F","G"),"JŽ"))</f>
        <v>D</v>
      </c>
      <c r="I73" s="2">
        <f>COUNTIF($H$7:$H73,$H73)</f>
        <v>8</v>
      </c>
      <c r="J73" s="4">
        <v>0.061724537037037036</v>
      </c>
    </row>
    <row r="74" spans="1:10" ht="15" customHeight="1">
      <c r="A74" s="60">
        <v>68</v>
      </c>
      <c r="B74" s="9">
        <v>81</v>
      </c>
      <c r="C74" s="16" t="s">
        <v>77</v>
      </c>
      <c r="D74" s="29" t="s">
        <v>65</v>
      </c>
      <c r="E74" s="9" t="s">
        <v>3</v>
      </c>
      <c r="F74" s="9">
        <v>1964</v>
      </c>
      <c r="G74" s="17" t="s">
        <v>10</v>
      </c>
      <c r="H74" s="2" t="str">
        <f t="shared" si="4"/>
        <v>C</v>
      </c>
      <c r="I74" s="2">
        <f>COUNTIF($H$7:$H74,$H74)</f>
        <v>18</v>
      </c>
      <c r="J74" s="4">
        <v>0.06387731481481482</v>
      </c>
    </row>
    <row r="75" spans="1:10" ht="15" customHeight="1">
      <c r="A75" s="60">
        <v>69</v>
      </c>
      <c r="B75" s="9">
        <v>25</v>
      </c>
      <c r="C75" s="16" t="s">
        <v>75</v>
      </c>
      <c r="D75" s="29" t="s">
        <v>65</v>
      </c>
      <c r="E75" s="9" t="s">
        <v>14</v>
      </c>
      <c r="F75" s="9">
        <v>1986</v>
      </c>
      <c r="G75" s="17" t="s">
        <v>76</v>
      </c>
      <c r="H75" s="2" t="str">
        <f t="shared" si="4"/>
        <v>F</v>
      </c>
      <c r="I75" s="2">
        <f>COUNTIF($H$6:$H75,$H75)</f>
        <v>7</v>
      </c>
      <c r="J75" s="4">
        <v>0.06440972222222223</v>
      </c>
    </row>
    <row r="76" spans="1:10" ht="15" customHeight="1">
      <c r="A76" s="60">
        <v>70</v>
      </c>
      <c r="B76" s="9">
        <v>96</v>
      </c>
      <c r="C76" s="16" t="s">
        <v>180</v>
      </c>
      <c r="D76" s="29" t="s">
        <v>65</v>
      </c>
      <c r="E76" s="9" t="s">
        <v>3</v>
      </c>
      <c r="F76" s="9">
        <v>1960</v>
      </c>
      <c r="G76" s="17" t="s">
        <v>35</v>
      </c>
      <c r="H76" s="2" t="str">
        <f t="shared" si="4"/>
        <v>C</v>
      </c>
      <c r="I76" s="2">
        <f>COUNTIF($H$6:$H76,$H76)</f>
        <v>19</v>
      </c>
      <c r="J76" s="4">
        <v>0.0644212962962963</v>
      </c>
    </row>
    <row r="77" spans="1:10" ht="15" customHeight="1">
      <c r="A77" s="60">
        <v>71</v>
      </c>
      <c r="B77" s="9">
        <v>90</v>
      </c>
      <c r="C77" s="16" t="s">
        <v>176</v>
      </c>
      <c r="D77" s="29" t="s">
        <v>65</v>
      </c>
      <c r="E77" s="9" t="s">
        <v>3</v>
      </c>
      <c r="F77" s="9">
        <v>1979</v>
      </c>
      <c r="G77" s="17" t="s">
        <v>8</v>
      </c>
      <c r="H77" s="2" t="str">
        <f t="shared" si="4"/>
        <v>A</v>
      </c>
      <c r="I77" s="2">
        <f>COUNTIF($H$7:$H77,$H77)</f>
        <v>15</v>
      </c>
      <c r="J77" s="4">
        <v>0.06451388888888888</v>
      </c>
    </row>
    <row r="78" spans="1:10" ht="15" customHeight="1">
      <c r="A78" s="60">
        <v>72</v>
      </c>
      <c r="B78" s="9">
        <v>10</v>
      </c>
      <c r="C78" s="16" t="s">
        <v>101</v>
      </c>
      <c r="D78" s="29" t="s">
        <v>65</v>
      </c>
      <c r="E78" s="9" t="s">
        <v>3</v>
      </c>
      <c r="F78" s="9">
        <v>1960</v>
      </c>
      <c r="G78" s="17" t="s">
        <v>102</v>
      </c>
      <c r="H78" s="2" t="str">
        <f t="shared" si="4"/>
        <v>C</v>
      </c>
      <c r="I78" s="2">
        <f>COUNTIF($H$7:$H78,$H78)</f>
        <v>20</v>
      </c>
      <c r="J78" s="4">
        <v>0.06725694444444445</v>
      </c>
    </row>
    <row r="79" spans="1:10" ht="15" customHeight="1">
      <c r="A79" s="60">
        <v>73</v>
      </c>
      <c r="B79" s="9">
        <v>72</v>
      </c>
      <c r="C79" s="16" t="s">
        <v>15</v>
      </c>
      <c r="D79" s="29" t="s">
        <v>65</v>
      </c>
      <c r="E79" s="9" t="s">
        <v>3</v>
      </c>
      <c r="F79" s="9">
        <v>1956</v>
      </c>
      <c r="G79" s="17" t="s">
        <v>79</v>
      </c>
      <c r="H79" s="2" t="str">
        <f t="shared" si="4"/>
        <v>D</v>
      </c>
      <c r="I79" s="2">
        <f>COUNTIF($H$7:$H79,$H79)</f>
        <v>9</v>
      </c>
      <c r="J79" s="4">
        <v>0.07150462962962963</v>
      </c>
    </row>
    <row r="80" spans="1:10" ht="15" customHeight="1">
      <c r="A80" s="60">
        <v>74</v>
      </c>
      <c r="B80" s="9">
        <v>85</v>
      </c>
      <c r="C80" s="16" t="s">
        <v>171</v>
      </c>
      <c r="D80" s="29" t="s">
        <v>65</v>
      </c>
      <c r="E80" s="9" t="s">
        <v>3</v>
      </c>
      <c r="F80" s="9">
        <v>1955</v>
      </c>
      <c r="G80" s="17" t="s">
        <v>21</v>
      </c>
      <c r="H80" s="2" t="str">
        <f t="shared" si="4"/>
        <v>D</v>
      </c>
      <c r="I80" s="2">
        <f>COUNTIF($H$7:$H80,$H80)</f>
        <v>10</v>
      </c>
      <c r="J80" s="4">
        <v>0.07180555555555555</v>
      </c>
    </row>
    <row r="81" spans="1:10" ht="15" customHeight="1">
      <c r="A81" s="60">
        <v>75</v>
      </c>
      <c r="B81" s="9">
        <v>57</v>
      </c>
      <c r="C81" s="16" t="s">
        <v>153</v>
      </c>
      <c r="D81" s="29" t="s">
        <v>65</v>
      </c>
      <c r="E81" s="9" t="s">
        <v>14</v>
      </c>
      <c r="F81" s="9">
        <v>1980</v>
      </c>
      <c r="G81" s="17" t="s">
        <v>24</v>
      </c>
      <c r="H81" s="2" t="str">
        <f t="shared" si="4"/>
        <v>G</v>
      </c>
      <c r="I81" s="2">
        <f>COUNTIF($H$7:$H81,$H81)</f>
        <v>6</v>
      </c>
      <c r="J81" s="4">
        <v>0.07208333333333333</v>
      </c>
    </row>
    <row r="82" spans="1:10" ht="15" customHeight="1">
      <c r="A82" s="60">
        <v>76</v>
      </c>
      <c r="B82" s="9">
        <v>45</v>
      </c>
      <c r="C82" s="16" t="s">
        <v>138</v>
      </c>
      <c r="D82" s="29" t="s">
        <v>65</v>
      </c>
      <c r="E82" s="9" t="s">
        <v>14</v>
      </c>
      <c r="F82" s="9">
        <v>1981</v>
      </c>
      <c r="G82" s="17" t="s">
        <v>24</v>
      </c>
      <c r="H82" s="2" t="str">
        <f t="shared" si="4"/>
        <v>G</v>
      </c>
      <c r="I82" s="2">
        <f>COUNTIF($H$7:$H82,$H82)</f>
        <v>7</v>
      </c>
      <c r="J82" s="4">
        <v>0.07318287037037037</v>
      </c>
    </row>
    <row r="83" spans="1:10" ht="15" customHeight="1" thickBot="1">
      <c r="A83" s="61">
        <v>77</v>
      </c>
      <c r="B83" s="62">
        <v>54</v>
      </c>
      <c r="C83" s="63" t="s">
        <v>149</v>
      </c>
      <c r="D83" s="64" t="s">
        <v>65</v>
      </c>
      <c r="E83" s="62" t="s">
        <v>14</v>
      </c>
      <c r="F83" s="62">
        <v>1963</v>
      </c>
      <c r="G83" s="65" t="s">
        <v>108</v>
      </c>
      <c r="H83" s="66" t="s">
        <v>187</v>
      </c>
      <c r="I83" s="66">
        <f>COUNTIF($H$7:$H83,$H83)</f>
        <v>5</v>
      </c>
      <c r="J83" s="67">
        <v>0.08855324074074074</v>
      </c>
    </row>
    <row r="84" spans="1:10" ht="11.25" customHeight="1">
      <c r="A84" s="10"/>
      <c r="B84" s="10"/>
      <c r="C84" s="18"/>
      <c r="D84" s="30"/>
      <c r="E84" s="10"/>
      <c r="F84" s="10"/>
      <c r="G84" s="19"/>
      <c r="H84" s="5"/>
      <c r="I84" s="5"/>
      <c r="J84" s="6"/>
    </row>
    <row r="85" spans="1:10" ht="12.75">
      <c r="A85" s="131" t="s">
        <v>49</v>
      </c>
      <c r="B85" s="131"/>
      <c r="C85" s="18"/>
      <c r="D85" s="30"/>
      <c r="E85" s="10"/>
      <c r="F85" s="10"/>
      <c r="G85" s="19"/>
      <c r="H85" s="5"/>
      <c r="I85" s="5"/>
      <c r="J85" s="6"/>
    </row>
    <row r="86" spans="1:10" ht="9" customHeight="1" thickBot="1">
      <c r="A86" s="10"/>
      <c r="B86" s="10"/>
      <c r="C86" s="18"/>
      <c r="D86" s="30"/>
      <c r="E86" s="10"/>
      <c r="F86" s="10"/>
      <c r="G86" s="19"/>
      <c r="H86" s="5"/>
      <c r="I86" s="5"/>
      <c r="J86" s="6"/>
    </row>
    <row r="87" spans="1:10" s="34" customFormat="1" ht="27.75" customHeight="1" thickBot="1">
      <c r="A87" s="69" t="s">
        <v>87</v>
      </c>
      <c r="B87" s="70" t="s">
        <v>188</v>
      </c>
      <c r="C87" s="71" t="s">
        <v>0</v>
      </c>
      <c r="D87" s="72" t="s">
        <v>64</v>
      </c>
      <c r="E87" s="73" t="s">
        <v>4</v>
      </c>
      <c r="F87" s="70" t="s">
        <v>32</v>
      </c>
      <c r="G87" s="74" t="s">
        <v>1</v>
      </c>
      <c r="H87" s="75" t="s">
        <v>7</v>
      </c>
      <c r="I87" s="76" t="s">
        <v>189</v>
      </c>
      <c r="J87" s="75" t="s">
        <v>2</v>
      </c>
    </row>
    <row r="88" spans="1:10" s="84" customFormat="1" ht="15" customHeight="1">
      <c r="A88" s="77">
        <v>1</v>
      </c>
      <c r="B88" s="78">
        <v>12</v>
      </c>
      <c r="C88" s="79" t="s">
        <v>105</v>
      </c>
      <c r="D88" s="80" t="s">
        <v>65</v>
      </c>
      <c r="E88" s="78" t="s">
        <v>3</v>
      </c>
      <c r="F88" s="78">
        <v>1942</v>
      </c>
      <c r="G88" s="81" t="s">
        <v>106</v>
      </c>
      <c r="H88" s="82" t="str">
        <f>IF($E88="m",IF($F$1-$F88&gt;17,IF($F$1-$F88&lt;40,"A",IF($F$1-$F88&gt;49,IF($F$1-$F88&gt;59,IF($F$1-$F88&gt;69,"E","D"),"C"),"B")),"JM"),IF($F$1-$F88&gt;17,IF($F$1-$F88&lt;35,"F","G"),"JŽ"))</f>
        <v>E</v>
      </c>
      <c r="I88" s="82">
        <f>COUNTIF($H$7:$H88,$H88)</f>
        <v>1</v>
      </c>
      <c r="J88" s="83">
        <v>0.03359953703703704</v>
      </c>
    </row>
    <row r="89" spans="1:10" s="98" customFormat="1" ht="15" customHeight="1">
      <c r="A89" s="99">
        <v>2</v>
      </c>
      <c r="B89" s="92">
        <v>73</v>
      </c>
      <c r="C89" s="93" t="s">
        <v>25</v>
      </c>
      <c r="D89" s="94" t="s">
        <v>65</v>
      </c>
      <c r="E89" s="92" t="s">
        <v>3</v>
      </c>
      <c r="F89" s="92">
        <v>1945</v>
      </c>
      <c r="G89" s="95" t="s">
        <v>79</v>
      </c>
      <c r="H89" s="96" t="str">
        <f>IF($E89="m",IF($F$1-$F89&gt;17,IF($F$1-$F89&lt;40,"A",IF($F$1-$F89&gt;49,IF($F$1-$F89&gt;59,IF($F$1-$F89&gt;69,"E","D"),"C"),"B")),"JM"),IF($F$1-$F89&gt;17,IF($F$1-$F89&lt;35,"F","G"),"JŽ"))</f>
        <v>E</v>
      </c>
      <c r="I89" s="96">
        <f>COUNTIF($H$7:$H89,$H89)</f>
        <v>2</v>
      </c>
      <c r="J89" s="97">
        <v>0.04012731481481482</v>
      </c>
    </row>
    <row r="90" spans="1:10" s="105" customFormat="1" ht="15" customHeight="1">
      <c r="A90" s="106">
        <v>3</v>
      </c>
      <c r="B90" s="52">
        <v>13</v>
      </c>
      <c r="C90" s="101" t="s">
        <v>107</v>
      </c>
      <c r="D90" s="102" t="s">
        <v>65</v>
      </c>
      <c r="E90" s="52" t="s">
        <v>3</v>
      </c>
      <c r="F90" s="52">
        <v>1943</v>
      </c>
      <c r="G90" s="55" t="s">
        <v>108</v>
      </c>
      <c r="H90" s="103" t="str">
        <f>IF($E90="m",IF($F$1-$F90&gt;17,IF($F$1-$F90&lt;40,"A",IF($F$1-$F90&gt;49,IF($F$1-$F90&gt;59,IF($F$1-$F90&gt;69,"E","D"),"C"),"B")),"JM"),IF($F$1-$F90&gt;17,IF($F$1-$F90&lt;35,"F","G"),"JŽ"))</f>
        <v>E</v>
      </c>
      <c r="I90" s="103">
        <f>COUNTIF($H$7:$H90,$H90)</f>
        <v>3</v>
      </c>
      <c r="J90" s="104">
        <v>0.04085648148148149</v>
      </c>
    </row>
    <row r="91" spans="1:10" ht="15" customHeight="1" thickBot="1">
      <c r="A91" s="68">
        <v>4</v>
      </c>
      <c r="B91" s="62">
        <v>84</v>
      </c>
      <c r="C91" s="63" t="s">
        <v>50</v>
      </c>
      <c r="D91" s="64" t="s">
        <v>65</v>
      </c>
      <c r="E91" s="62" t="s">
        <v>3</v>
      </c>
      <c r="F91" s="62">
        <v>1936</v>
      </c>
      <c r="G91" s="65" t="s">
        <v>51</v>
      </c>
      <c r="H91" s="66" t="str">
        <f>IF($E91="m",IF($F$1-$F91&gt;17,IF($F$1-$F91&lt;40,"A",IF($F$1-$F91&gt;49,IF($F$1-$F91&gt;59,IF($F$1-$F91&gt;69,"E","D"),"C"),"B")),"JM"),IF($F$1-$F91&gt;17,IF($F$1-$F91&lt;35,"F","G"),"JŽ"))</f>
        <v>E</v>
      </c>
      <c r="I91" s="66">
        <f>COUNTIF($H$7:$H91,$H91)</f>
        <v>4</v>
      </c>
      <c r="J91" s="67">
        <v>0.04479166666666667</v>
      </c>
    </row>
    <row r="92" spans="1:10" ht="12.75">
      <c r="A92" s="10"/>
      <c r="B92" s="10"/>
      <c r="C92" s="18"/>
      <c r="D92" s="30"/>
      <c r="E92" s="10"/>
      <c r="F92" s="10"/>
      <c r="G92" s="19"/>
      <c r="H92" s="5"/>
      <c r="I92" s="5"/>
      <c r="J92" s="6"/>
    </row>
    <row r="93" ht="5.25" customHeight="1">
      <c r="G93" s="21"/>
    </row>
    <row r="94" spans="1:10" s="58" customFormat="1" ht="12.75">
      <c r="A94" s="15" t="s">
        <v>192</v>
      </c>
      <c r="B94" s="24"/>
      <c r="D94" s="59"/>
      <c r="I94" s="59"/>
      <c r="J94" s="59"/>
    </row>
    <row r="95" ht="11.25" customHeight="1">
      <c r="A95" s="15" t="s">
        <v>193</v>
      </c>
    </row>
  </sheetData>
  <sheetProtection/>
  <mergeCells count="4">
    <mergeCell ref="A3:J3"/>
    <mergeCell ref="A2:J2"/>
    <mergeCell ref="A4:B4"/>
    <mergeCell ref="A85:B85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A17" sqref="A17:IV18"/>
    </sheetView>
  </sheetViews>
  <sheetFormatPr defaultColWidth="8.8515625" defaultRowHeight="12.75"/>
  <cols>
    <col min="1" max="1" width="6.00390625" style="24" customWidth="1"/>
    <col min="2" max="2" width="9.28125" style="24" customWidth="1"/>
    <col min="3" max="3" width="20.00390625" style="24" customWidth="1"/>
    <col min="4" max="4" width="4.7109375" style="26" customWidth="1"/>
    <col min="5" max="5" width="7.140625" style="24" customWidth="1"/>
    <col min="6" max="6" width="15.7109375" style="24" customWidth="1"/>
    <col min="7" max="7" width="6.7109375" style="24" hidden="1" customWidth="1"/>
    <col min="8" max="8" width="6.28125" style="26" customWidth="1"/>
    <col min="9" max="9" width="14.7109375" style="26" customWidth="1"/>
    <col min="10" max="16384" width="8.8515625" style="24" customWidth="1"/>
  </cols>
  <sheetData>
    <row r="1" spans="1:9" s="32" customFormat="1" ht="66.75" customHeight="1">
      <c r="A1" s="127" t="s">
        <v>191</v>
      </c>
      <c r="B1" s="127"/>
      <c r="C1" s="127"/>
      <c r="D1" s="127"/>
      <c r="E1" s="127"/>
      <c r="F1" s="127"/>
      <c r="G1" s="127"/>
      <c r="H1" s="127"/>
      <c r="I1" s="127"/>
    </row>
    <row r="2" spans="1:9" s="32" customFormat="1" ht="15" customHeight="1">
      <c r="A2" s="132" t="s">
        <v>63</v>
      </c>
      <c r="B2" s="132"/>
      <c r="C2" s="132"/>
      <c r="D2" s="132"/>
      <c r="E2" s="132"/>
      <c r="F2" s="132"/>
      <c r="G2" s="132"/>
      <c r="H2" s="132"/>
      <c r="I2" s="132"/>
    </row>
    <row r="3" spans="1:9" s="32" customFormat="1" ht="39" customHeight="1">
      <c r="A3" s="31"/>
      <c r="B3" s="31"/>
      <c r="C3" s="31"/>
      <c r="D3" s="27"/>
      <c r="E3" s="31"/>
      <c r="F3" s="31"/>
      <c r="G3" s="31"/>
      <c r="H3" s="31"/>
      <c r="I3" s="31"/>
    </row>
    <row r="4" spans="1:9" s="32" customFormat="1" ht="14.25" customHeight="1">
      <c r="A4" s="45" t="s">
        <v>86</v>
      </c>
      <c r="B4" s="45"/>
      <c r="C4" s="34"/>
      <c r="D4" s="27"/>
      <c r="E4" s="27"/>
      <c r="F4" s="35"/>
      <c r="G4" s="27"/>
      <c r="H4" s="27"/>
      <c r="I4" s="27"/>
    </row>
    <row r="5" spans="1:9" s="32" customFormat="1" ht="17.25" customHeight="1">
      <c r="A5" s="13"/>
      <c r="B5" s="13"/>
      <c r="C5" s="34"/>
      <c r="D5" s="27"/>
      <c r="E5" s="27"/>
      <c r="F5" s="35"/>
      <c r="G5" s="27"/>
      <c r="H5" s="27"/>
      <c r="I5" s="27"/>
    </row>
    <row r="6" spans="1:9" s="32" customFormat="1" ht="25.5">
      <c r="A6" s="11" t="s">
        <v>183</v>
      </c>
      <c r="B6" s="11" t="s">
        <v>39</v>
      </c>
      <c r="C6" s="36" t="s">
        <v>0</v>
      </c>
      <c r="D6" s="3" t="s">
        <v>4</v>
      </c>
      <c r="E6" s="11" t="s">
        <v>32</v>
      </c>
      <c r="F6" s="37" t="s">
        <v>1</v>
      </c>
      <c r="G6" s="3" t="s">
        <v>7</v>
      </c>
      <c r="H6" s="38" t="s">
        <v>62</v>
      </c>
      <c r="I6" s="3" t="s">
        <v>2</v>
      </c>
    </row>
    <row r="7" spans="1:9" s="51" customFormat="1" ht="14.25" customHeight="1">
      <c r="A7" s="46">
        <v>1</v>
      </c>
      <c r="B7" s="47">
        <v>95</v>
      </c>
      <c r="C7" s="48" t="s">
        <v>179</v>
      </c>
      <c r="D7" s="46" t="s">
        <v>3</v>
      </c>
      <c r="E7" s="47">
        <v>2004</v>
      </c>
      <c r="F7" s="49" t="s">
        <v>52</v>
      </c>
      <c r="G7" s="48" t="str">
        <f>IF($D7="m",IF($E$1-$E7&gt;17,IF($E$1-$E7&lt;40,"A",IF($E$1-$E7&gt;49,IF($E$1-$E7&gt;59,IF($E$1-$E7&gt;69,"E","D"),"C"),"B")),"JM"),IF($E$1-$E7&gt;17,IF($E$1-$E7&lt;35,"F","G"),"JŽ"))</f>
        <v>JM</v>
      </c>
      <c r="H7" s="47" t="s">
        <v>54</v>
      </c>
      <c r="I7" s="50">
        <v>0.01758101851851852</v>
      </c>
    </row>
    <row r="8" spans="1:9" s="32" customFormat="1" ht="12.75">
      <c r="A8" s="12"/>
      <c r="B8" s="39"/>
      <c r="C8" s="40"/>
      <c r="D8" s="12"/>
      <c r="E8" s="39"/>
      <c r="F8" s="41"/>
      <c r="G8" s="40"/>
      <c r="H8" s="39"/>
      <c r="I8" s="42"/>
    </row>
    <row r="9" spans="1:9" s="40" customFormat="1" ht="39.75" customHeight="1">
      <c r="A9" s="133" t="s">
        <v>38</v>
      </c>
      <c r="B9" s="133"/>
      <c r="C9" s="43"/>
      <c r="D9" s="12"/>
      <c r="E9" s="12"/>
      <c r="F9" s="41"/>
      <c r="G9" s="12"/>
      <c r="H9" s="12"/>
      <c r="I9" s="44"/>
    </row>
    <row r="10" spans="1:9" s="40" customFormat="1" ht="12" customHeight="1">
      <c r="A10" s="33"/>
      <c r="B10" s="33"/>
      <c r="C10" s="43"/>
      <c r="D10" s="12"/>
      <c r="E10" s="12"/>
      <c r="F10" s="41"/>
      <c r="G10" s="12"/>
      <c r="H10" s="12"/>
      <c r="I10" s="44"/>
    </row>
    <row r="11" spans="1:9" s="40" customFormat="1" ht="6" customHeight="1">
      <c r="A11" s="33"/>
      <c r="B11" s="33"/>
      <c r="C11" s="43"/>
      <c r="D11" s="12"/>
      <c r="E11" s="12"/>
      <c r="F11" s="41"/>
      <c r="G11" s="12"/>
      <c r="H11" s="12"/>
      <c r="I11" s="44"/>
    </row>
    <row r="12" spans="1:9" s="32" customFormat="1" ht="25.5">
      <c r="A12" s="11" t="s">
        <v>183</v>
      </c>
      <c r="B12" s="11" t="s">
        <v>39</v>
      </c>
      <c r="C12" s="36" t="s">
        <v>0</v>
      </c>
      <c r="D12" s="3" t="s">
        <v>4</v>
      </c>
      <c r="E12" s="11" t="s">
        <v>32</v>
      </c>
      <c r="F12" s="37" t="s">
        <v>1</v>
      </c>
      <c r="G12" s="3" t="s">
        <v>7</v>
      </c>
      <c r="H12" s="38" t="s">
        <v>62</v>
      </c>
      <c r="I12" s="3" t="s">
        <v>2</v>
      </c>
    </row>
    <row r="13" spans="1:9" s="51" customFormat="1" ht="15" customHeight="1">
      <c r="A13" s="46">
        <v>1</v>
      </c>
      <c r="B13" s="47">
        <v>89</v>
      </c>
      <c r="C13" s="48" t="s">
        <v>174</v>
      </c>
      <c r="D13" s="46" t="s">
        <v>14</v>
      </c>
      <c r="E13" s="47">
        <v>1996</v>
      </c>
      <c r="F13" s="49" t="s">
        <v>175</v>
      </c>
      <c r="G13" s="48"/>
      <c r="H13" s="47" t="s">
        <v>55</v>
      </c>
      <c r="I13" s="50">
        <v>0.01954861111111111</v>
      </c>
    </row>
    <row r="14" spans="1:9" s="136" customFormat="1" ht="15" customHeight="1">
      <c r="A14" s="134">
        <v>2</v>
      </c>
      <c r="B14" s="92">
        <v>91</v>
      </c>
      <c r="C14" s="93" t="s">
        <v>177</v>
      </c>
      <c r="D14" s="92" t="s">
        <v>3</v>
      </c>
      <c r="E14" s="92">
        <v>1947</v>
      </c>
      <c r="F14" s="95" t="s">
        <v>185</v>
      </c>
      <c r="G14" s="92" t="str">
        <f>IF($D14="m",IF($E$1-$E14&gt;17,IF($E$1-$E14&lt;40,"A",IF($E$1-$E14&gt;49,IF($E$1-$E14&gt;59,IF($E$1-$E14&gt;69,"E","D"),"C"),"B")),"JM"),IF($E$1-$E14&gt;17,IF($E$1-$E14&lt;35,"F","G"),"JŽ"))</f>
        <v>JM</v>
      </c>
      <c r="H14" s="92" t="s">
        <v>55</v>
      </c>
      <c r="I14" s="135">
        <v>0.019780092592592592</v>
      </c>
    </row>
    <row r="15" spans="1:9" s="57" customFormat="1" ht="15" customHeight="1">
      <c r="A15" s="52">
        <v>3</v>
      </c>
      <c r="B15" s="53">
        <v>59</v>
      </c>
      <c r="C15" s="54" t="s">
        <v>154</v>
      </c>
      <c r="D15" s="52" t="s">
        <v>14</v>
      </c>
      <c r="E15" s="53">
        <v>1974</v>
      </c>
      <c r="F15" s="55" t="s">
        <v>8</v>
      </c>
      <c r="G15" s="54"/>
      <c r="H15" s="53" t="s">
        <v>55</v>
      </c>
      <c r="I15" s="56">
        <v>0.021805555555555554</v>
      </c>
    </row>
    <row r="16" spans="3:6" ht="50.25" customHeight="1">
      <c r="C16" s="25"/>
      <c r="F16" s="19"/>
    </row>
    <row r="17" spans="1:10" s="58" customFormat="1" ht="12.75">
      <c r="A17" s="15" t="s">
        <v>192</v>
      </c>
      <c r="B17" s="24"/>
      <c r="D17" s="59"/>
      <c r="I17" s="59"/>
      <c r="J17" s="59"/>
    </row>
    <row r="18" spans="1:10" s="14" customFormat="1" ht="11.25" customHeight="1">
      <c r="A18" s="15" t="s">
        <v>193</v>
      </c>
      <c r="B18" s="7"/>
      <c r="D18" s="28"/>
      <c r="E18" s="7"/>
      <c r="F18" s="7"/>
      <c r="G18" s="15"/>
      <c r="H18" s="1"/>
      <c r="I18" s="1"/>
      <c r="J18" s="1"/>
    </row>
  </sheetData>
  <sheetProtection/>
  <mergeCells count="3">
    <mergeCell ref="A1:I1"/>
    <mergeCell ref="A2:I2"/>
    <mergeCell ref="A9:B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28" sqref="K28"/>
    </sheetView>
  </sheetViews>
  <sheetFormatPr defaultColWidth="8.8515625" defaultRowHeight="12.75"/>
  <cols>
    <col min="1" max="1" width="4.7109375" style="7" customWidth="1"/>
    <col min="2" max="2" width="5.7109375" style="7" customWidth="1"/>
    <col min="3" max="3" width="20.7109375" style="14" customWidth="1"/>
    <col min="4" max="4" width="4.28125" style="22" customWidth="1"/>
    <col min="5" max="5" width="3.8515625" style="7" customWidth="1"/>
    <col min="6" max="6" width="7.00390625" style="7" customWidth="1"/>
    <col min="7" max="7" width="18.00390625" style="15" customWidth="1"/>
    <col min="8" max="8" width="4.8515625" style="1" customWidth="1"/>
    <col min="9" max="9" width="4.57421875" style="1" customWidth="1"/>
    <col min="10" max="10" width="12.00390625" style="1" customWidth="1"/>
    <col min="11" max="16384" width="8.8515625" style="14" customWidth="1"/>
  </cols>
  <sheetData>
    <row r="1" spans="5:6" ht="3" customHeight="1">
      <c r="E1" s="7" t="s">
        <v>5</v>
      </c>
      <c r="F1" s="7">
        <v>2016</v>
      </c>
    </row>
    <row r="2" spans="1:10" ht="18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s="34" customFormat="1" ht="58.5" customHeight="1">
      <c r="A3" s="127" t="s">
        <v>191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34" customFormat="1" ht="41.25" customHeight="1">
      <c r="A4" s="13" t="s">
        <v>190</v>
      </c>
      <c r="B4" s="13"/>
      <c r="C4" s="107"/>
      <c r="D4" s="108"/>
      <c r="E4" s="27"/>
      <c r="F4" s="27"/>
      <c r="G4" s="35"/>
      <c r="H4" s="109"/>
      <c r="I4" s="109"/>
      <c r="J4" s="109"/>
    </row>
    <row r="5" spans="1:10" s="34" customFormat="1" ht="9" customHeight="1" hidden="1">
      <c r="A5" s="13"/>
      <c r="B5" s="13"/>
      <c r="D5" s="108"/>
      <c r="E5" s="27"/>
      <c r="F5" s="27"/>
      <c r="G5" s="35"/>
      <c r="H5" s="109"/>
      <c r="I5" s="109"/>
      <c r="J5" s="109"/>
    </row>
    <row r="6" spans="1:10" s="34" customFormat="1" ht="18" customHeight="1" thickBot="1">
      <c r="A6" s="13"/>
      <c r="B6" s="13"/>
      <c r="D6" s="108"/>
      <c r="E6" s="27"/>
      <c r="F6" s="27"/>
      <c r="G6" s="35"/>
      <c r="H6" s="109"/>
      <c r="I6" s="109"/>
      <c r="J6" s="109"/>
    </row>
    <row r="7" spans="1:10" s="34" customFormat="1" ht="51" customHeight="1" thickBot="1">
      <c r="A7" s="69" t="s">
        <v>184</v>
      </c>
      <c r="B7" s="70" t="s">
        <v>6</v>
      </c>
      <c r="C7" s="71" t="s">
        <v>0</v>
      </c>
      <c r="D7" s="110" t="s">
        <v>64</v>
      </c>
      <c r="E7" s="73" t="s">
        <v>4</v>
      </c>
      <c r="F7" s="70" t="s">
        <v>32</v>
      </c>
      <c r="G7" s="74" t="s">
        <v>1</v>
      </c>
      <c r="H7" s="75" t="s">
        <v>7</v>
      </c>
      <c r="I7" s="76" t="s">
        <v>56</v>
      </c>
      <c r="J7" s="111" t="s">
        <v>2</v>
      </c>
    </row>
    <row r="8" spans="1:10" s="84" customFormat="1" ht="15.75" customHeight="1">
      <c r="A8" s="85">
        <v>1</v>
      </c>
      <c r="B8" s="78">
        <v>51</v>
      </c>
      <c r="C8" s="79" t="s">
        <v>22</v>
      </c>
      <c r="D8" s="112" t="s">
        <v>65</v>
      </c>
      <c r="E8" s="78" t="s">
        <v>3</v>
      </c>
      <c r="F8" s="78">
        <v>1966</v>
      </c>
      <c r="G8" s="81" t="s">
        <v>145</v>
      </c>
      <c r="H8" s="82" t="s">
        <v>98</v>
      </c>
      <c r="I8" s="82">
        <f>COUNTIF($H$7:$H8,$H8)</f>
        <v>1</v>
      </c>
      <c r="J8" s="113">
        <v>0.03298611111111111</v>
      </c>
    </row>
    <row r="9" spans="1:10" s="84" customFormat="1" ht="15.75" customHeight="1">
      <c r="A9" s="86">
        <v>2</v>
      </c>
      <c r="B9" s="46">
        <v>6</v>
      </c>
      <c r="C9" s="87" t="s">
        <v>94</v>
      </c>
      <c r="D9" s="114" t="s">
        <v>65</v>
      </c>
      <c r="E9" s="46" t="s">
        <v>3</v>
      </c>
      <c r="F9" s="46">
        <v>1981</v>
      </c>
      <c r="G9" s="49" t="s">
        <v>95</v>
      </c>
      <c r="H9" s="89" t="str">
        <f>IF($E9="m",IF($F$1-$F9&gt;17,IF($F$1-$F9&lt;40,"A",IF($F$1-$F9&gt;49,IF($F$1-$F9&gt;59,IF($F$1-$F9&gt;69,"E","D"),"C"),"B")),"JM"),IF($F$1-$F9&gt;17,IF($F$1-$F9&lt;35,"F","G"),"JŽ"))</f>
        <v>A</v>
      </c>
      <c r="I9" s="89">
        <f>COUNTIF($H$8:$H9,$H9)</f>
        <v>1</v>
      </c>
      <c r="J9" s="115">
        <v>0.03394675925925926</v>
      </c>
    </row>
    <row r="10" spans="1:10" s="98" customFormat="1" ht="15.75" customHeight="1">
      <c r="A10" s="91">
        <v>3</v>
      </c>
      <c r="B10" s="92">
        <v>22</v>
      </c>
      <c r="C10" s="93" t="s">
        <v>116</v>
      </c>
      <c r="D10" s="118" t="s">
        <v>65</v>
      </c>
      <c r="E10" s="92" t="s">
        <v>3</v>
      </c>
      <c r="F10" s="92">
        <v>1976</v>
      </c>
      <c r="G10" s="95" t="s">
        <v>117</v>
      </c>
      <c r="H10" s="96" t="str">
        <f>IF($E10="m",IF($F$1-$F10&gt;17,IF($F$1-$F10&lt;40,"A",IF($F$1-$F10&gt;49,IF($F$1-$F10&gt;59,IF($F$1-$F10&gt;69,"E","D"),"C"),"B")),"JM"),IF($F$1-$F10&gt;17,IF($F$1-$F10&lt;35,"F","G"),"JŽ"))</f>
        <v>B</v>
      </c>
      <c r="I10" s="96">
        <f>COUNTIF($H$8:$H10,$H10)</f>
        <v>2</v>
      </c>
      <c r="J10" s="119">
        <v>0.034652777777777775</v>
      </c>
    </row>
    <row r="11" spans="1:10" s="84" customFormat="1" ht="15.75" customHeight="1">
      <c r="A11" s="86">
        <v>4</v>
      </c>
      <c r="B11" s="46">
        <v>31</v>
      </c>
      <c r="C11" s="87" t="s">
        <v>126</v>
      </c>
      <c r="D11" s="114" t="s">
        <v>65</v>
      </c>
      <c r="E11" s="46" t="s">
        <v>3</v>
      </c>
      <c r="F11" s="46">
        <v>1955</v>
      </c>
      <c r="G11" s="49" t="s">
        <v>127</v>
      </c>
      <c r="H11" s="89" t="s">
        <v>118</v>
      </c>
      <c r="I11" s="89">
        <f>COUNTIF($H$8:$H11,$H11)</f>
        <v>1</v>
      </c>
      <c r="J11" s="115">
        <v>0.03467592592592592</v>
      </c>
    </row>
    <row r="12" spans="1:10" s="98" customFormat="1" ht="15.75" customHeight="1">
      <c r="A12" s="91">
        <v>5</v>
      </c>
      <c r="B12" s="92">
        <v>3</v>
      </c>
      <c r="C12" s="93" t="s">
        <v>89</v>
      </c>
      <c r="D12" s="118" t="s">
        <v>65</v>
      </c>
      <c r="E12" s="92" t="s">
        <v>3</v>
      </c>
      <c r="F12" s="92">
        <v>1954</v>
      </c>
      <c r="G12" s="95" t="s">
        <v>90</v>
      </c>
      <c r="H12" s="96" t="s">
        <v>118</v>
      </c>
      <c r="I12" s="96">
        <f>COUNTIF($H$8:$H12,$H12)</f>
        <v>2</v>
      </c>
      <c r="J12" s="119">
        <v>0.03516203703703704</v>
      </c>
    </row>
    <row r="13" spans="1:10" s="84" customFormat="1" ht="15.75" customHeight="1">
      <c r="A13" s="86">
        <v>6</v>
      </c>
      <c r="B13" s="46">
        <v>7</v>
      </c>
      <c r="C13" s="87" t="s">
        <v>97</v>
      </c>
      <c r="D13" s="114" t="s">
        <v>65</v>
      </c>
      <c r="E13" s="46" t="s">
        <v>14</v>
      </c>
      <c r="F13" s="46">
        <v>1982</v>
      </c>
      <c r="G13" s="49" t="s">
        <v>96</v>
      </c>
      <c r="H13" s="89" t="s">
        <v>164</v>
      </c>
      <c r="I13" s="89">
        <f>COUNTIF($H$8:$H13,$H13)</f>
        <v>1</v>
      </c>
      <c r="J13" s="115">
        <v>0.03960648148148148</v>
      </c>
    </row>
    <row r="14" spans="1:10" s="84" customFormat="1" ht="15.75" customHeight="1">
      <c r="A14" s="86">
        <v>7</v>
      </c>
      <c r="B14" s="46">
        <v>75</v>
      </c>
      <c r="C14" s="87" t="s">
        <v>162</v>
      </c>
      <c r="D14" s="114" t="s">
        <v>65</v>
      </c>
      <c r="E14" s="46" t="s">
        <v>14</v>
      </c>
      <c r="F14" s="46">
        <v>1953</v>
      </c>
      <c r="G14" s="49" t="s">
        <v>136</v>
      </c>
      <c r="H14" s="89" t="s">
        <v>163</v>
      </c>
      <c r="I14" s="89">
        <f>COUNTIF($H$8:$H14,$H14)</f>
        <v>1</v>
      </c>
      <c r="J14" s="115">
        <v>0.03979166666666666</v>
      </c>
    </row>
    <row r="15" spans="1:10" s="105" customFormat="1" ht="15.75" customHeight="1">
      <c r="A15" s="100">
        <v>8</v>
      </c>
      <c r="B15" s="52">
        <v>53</v>
      </c>
      <c r="C15" s="101" t="s">
        <v>148</v>
      </c>
      <c r="D15" s="116" t="s">
        <v>65</v>
      </c>
      <c r="E15" s="52" t="s">
        <v>3</v>
      </c>
      <c r="F15" s="52">
        <v>1953</v>
      </c>
      <c r="G15" s="55" t="s">
        <v>136</v>
      </c>
      <c r="H15" s="103" t="s">
        <v>118</v>
      </c>
      <c r="I15" s="103">
        <f>COUNTIF($H$7:$H15,$H15)</f>
        <v>3</v>
      </c>
      <c r="J15" s="117">
        <v>0.03980324074074074</v>
      </c>
    </row>
    <row r="16" spans="1:10" s="84" customFormat="1" ht="15.75" customHeight="1">
      <c r="A16" s="86">
        <v>9</v>
      </c>
      <c r="B16" s="46">
        <v>4</v>
      </c>
      <c r="C16" s="87" t="s">
        <v>91</v>
      </c>
      <c r="D16" s="114" t="s">
        <v>65</v>
      </c>
      <c r="E16" s="46" t="s">
        <v>14</v>
      </c>
      <c r="F16" s="46">
        <v>1962</v>
      </c>
      <c r="G16" s="49" t="s">
        <v>92</v>
      </c>
      <c r="H16" s="89" t="s">
        <v>85</v>
      </c>
      <c r="I16" s="89">
        <f>COUNTIF($H$8:$H16,$H16)</f>
        <v>1</v>
      </c>
      <c r="J16" s="115">
        <v>0.04085648148148149</v>
      </c>
    </row>
    <row r="17" spans="1:10" s="98" customFormat="1" ht="15.75" customHeight="1" thickBot="1">
      <c r="A17" s="120">
        <v>10</v>
      </c>
      <c r="B17" s="121">
        <v>5</v>
      </c>
      <c r="C17" s="122" t="s">
        <v>93</v>
      </c>
      <c r="D17" s="123" t="s">
        <v>65</v>
      </c>
      <c r="E17" s="121" t="s">
        <v>14</v>
      </c>
      <c r="F17" s="121">
        <v>1955</v>
      </c>
      <c r="G17" s="124" t="s">
        <v>92</v>
      </c>
      <c r="H17" s="125" t="s">
        <v>163</v>
      </c>
      <c r="I17" s="125">
        <f>COUNTIF($H$8:$H17,$H17)</f>
        <v>2</v>
      </c>
      <c r="J17" s="126">
        <v>0.04085648148148149</v>
      </c>
    </row>
    <row r="18" spans="1:10" ht="12.75">
      <c r="A18" s="10"/>
      <c r="B18" s="10"/>
      <c r="C18" s="18"/>
      <c r="D18" s="23"/>
      <c r="E18" s="10"/>
      <c r="F18" s="10"/>
      <c r="G18" s="19"/>
      <c r="H18" s="5"/>
      <c r="I18" s="5"/>
      <c r="J18" s="6"/>
    </row>
    <row r="19" spans="1:10" ht="9" customHeight="1">
      <c r="A19" s="20"/>
      <c r="B19" s="10"/>
      <c r="C19" s="18"/>
      <c r="D19" s="23"/>
      <c r="E19" s="10"/>
      <c r="F19" s="10"/>
      <c r="G19" s="19"/>
      <c r="H19" s="5"/>
      <c r="I19" s="5"/>
      <c r="J19" s="6"/>
    </row>
    <row r="20" ht="24.75" customHeight="1">
      <c r="G20" s="21"/>
    </row>
    <row r="21" spans="1:10" s="58" customFormat="1" ht="12.75">
      <c r="A21" s="15" t="s">
        <v>192</v>
      </c>
      <c r="B21" s="24"/>
      <c r="D21" s="59"/>
      <c r="I21" s="59"/>
      <c r="J21" s="59"/>
    </row>
    <row r="22" spans="1:4" ht="11.25" customHeight="1">
      <c r="A22" s="15" t="s">
        <v>193</v>
      </c>
      <c r="D22" s="28"/>
    </row>
  </sheetData>
  <sheetProtection/>
  <mergeCells count="2">
    <mergeCell ref="A2:J2"/>
    <mergeCell ref="A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PH15</dc:title>
  <dc:subject/>
  <dc:creator>kem-bucova_a</dc:creator>
  <cp:keywords/>
  <dc:description>KE</dc:description>
  <cp:lastModifiedBy>Peter Buc</cp:lastModifiedBy>
  <cp:lastPrinted>2016-07-03T10:38:20Z</cp:lastPrinted>
  <dcterms:created xsi:type="dcterms:W3CDTF">2006-08-10T15:02:00Z</dcterms:created>
  <dcterms:modified xsi:type="dcterms:W3CDTF">2016-07-03T10:50:36Z</dcterms:modified>
  <cp:category/>
  <cp:version/>
  <cp:contentType/>
  <cp:contentStatus/>
</cp:coreProperties>
</file>