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Dospelí 16,5 km" sheetId="1" r:id="rId1"/>
    <sheet name="Dospelí 9,7 km" sheetId="2" r:id="rId2"/>
    <sheet name="Detí 2009-2015" sheetId="3" r:id="rId3"/>
    <sheet name="Detí  2006-2008" sheetId="4" r:id="rId4"/>
    <sheet name="Detí 2004-2005" sheetId="5" r:id="rId5"/>
    <sheet name="Detí 2002-2003" sheetId="6" r:id="rId6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<sst xmlns="http://schemas.openxmlformats.org/spreadsheetml/2006/main" count="614" uniqueCount="205">
  <si>
    <t>Meno</t>
  </si>
  <si>
    <t>Oddiel</t>
  </si>
  <si>
    <t>Čas</t>
  </si>
  <si>
    <t>m</t>
  </si>
  <si>
    <t>m/ž</t>
  </si>
  <si>
    <t>rok</t>
  </si>
  <si>
    <t>Kat.</t>
  </si>
  <si>
    <t>Štart. číslo</t>
  </si>
  <si>
    <t>Výsledky spracovala: Bucová Anna</t>
  </si>
  <si>
    <t>Rok nar.</t>
  </si>
  <si>
    <t>Por.  číslo</t>
  </si>
  <si>
    <t>Por.        v kat.</t>
  </si>
  <si>
    <t>..</t>
  </si>
  <si>
    <t>ž</t>
  </si>
  <si>
    <t xml:space="preserve">1. ročník </t>
  </si>
  <si>
    <t>Košice</t>
  </si>
  <si>
    <t>Štát</t>
  </si>
  <si>
    <t>SVK</t>
  </si>
  <si>
    <t>Kassay Vojtech</t>
  </si>
  <si>
    <t>Štulajter Dávid</t>
  </si>
  <si>
    <t>Repák Erik</t>
  </si>
  <si>
    <t>Repák Emil</t>
  </si>
  <si>
    <t>Vasil Gabriel</t>
  </si>
  <si>
    <t>Ivaňák Radoslav</t>
  </si>
  <si>
    <t>Melich Dávid</t>
  </si>
  <si>
    <t>Hodorová Ingrid</t>
  </si>
  <si>
    <t>Hodor Radoslav</t>
  </si>
  <si>
    <t>Adamkovičová Elena</t>
  </si>
  <si>
    <t>Chovancová Klára</t>
  </si>
  <si>
    <t>Molnár Oliver</t>
  </si>
  <si>
    <t>Trefný Vladimír</t>
  </si>
  <si>
    <t>Šimko Roman</t>
  </si>
  <si>
    <t>Erdelyiová Marta</t>
  </si>
  <si>
    <t>Olenič Martin</t>
  </si>
  <si>
    <t>Cvik Martin</t>
  </si>
  <si>
    <t>Skubeň Rastislav</t>
  </si>
  <si>
    <t>Chomiščák Maroš</t>
  </si>
  <si>
    <t xml:space="preserve">Vilhan Peter </t>
  </si>
  <si>
    <t xml:space="preserve">Lazár Milan </t>
  </si>
  <si>
    <t>Áron Dominik</t>
  </si>
  <si>
    <t xml:space="preserve">Fedič Marek </t>
  </si>
  <si>
    <t xml:space="preserve">Kiprono Justus Kipchirchir </t>
  </si>
  <si>
    <t xml:space="preserve">Chebet Agnes </t>
  </si>
  <si>
    <t xml:space="preserve">Jebet Salina </t>
  </si>
  <si>
    <t xml:space="preserve">Holubecká Alena </t>
  </si>
  <si>
    <t>Vankuličová Lucia</t>
  </si>
  <si>
    <t>Krištanová Mahuliena</t>
  </si>
  <si>
    <t>Hajduková Katarína</t>
  </si>
  <si>
    <t>Onofrej Erik</t>
  </si>
  <si>
    <t xml:space="preserve">Adams Dara </t>
  </si>
  <si>
    <t xml:space="preserve">Lengyel Miroslav </t>
  </si>
  <si>
    <t xml:space="preserve">Tiszová Alžbeta </t>
  </si>
  <si>
    <t xml:space="preserve">Seligová Beáta </t>
  </si>
  <si>
    <t xml:space="preserve">Bodnár Marcel </t>
  </si>
  <si>
    <t>Malyj Anatolij</t>
  </si>
  <si>
    <t>Kažimír František</t>
  </si>
  <si>
    <t>Smrčová Mirka</t>
  </si>
  <si>
    <t>MCHK Ruskov</t>
  </si>
  <si>
    <t>Ruskov</t>
  </si>
  <si>
    <t>Bohdanovce</t>
  </si>
  <si>
    <t>TJ Obal Servis Košice</t>
  </si>
  <si>
    <t>Vyšná Myšľa BKO</t>
  </si>
  <si>
    <t>Impressa Klub</t>
  </si>
  <si>
    <t>MBK Veľké Kapušany</t>
  </si>
  <si>
    <t>AC Michalovce</t>
  </si>
  <si>
    <t>Forest Gump OSSR</t>
  </si>
  <si>
    <t>Chrumka OSSR</t>
  </si>
  <si>
    <t>Slávia TU Košice</t>
  </si>
  <si>
    <t>Kenya</t>
  </si>
  <si>
    <t>Code2B</t>
  </si>
  <si>
    <t>O5 Bežecký Klub Furča</t>
  </si>
  <si>
    <t>Olšovany</t>
  </si>
  <si>
    <t>Bidovce</t>
  </si>
  <si>
    <t>TUBE CITY IMS Košice</t>
  </si>
  <si>
    <t>Metropol Košice</t>
  </si>
  <si>
    <t>IDC Holding a.s. Bratislava</t>
  </si>
  <si>
    <t>UKR</t>
  </si>
  <si>
    <t>KEN</t>
  </si>
  <si>
    <t>Výsledková listina "Behu Olšavský pohár" zo dňa 27.  septembra 2015</t>
  </si>
  <si>
    <t>Por. číslo</t>
  </si>
  <si>
    <t>CH1</t>
  </si>
  <si>
    <t>CH2</t>
  </si>
  <si>
    <t xml:space="preserve">CH </t>
  </si>
  <si>
    <t>CH</t>
  </si>
  <si>
    <t>D</t>
  </si>
  <si>
    <t xml:space="preserve">200 m </t>
  </si>
  <si>
    <t xml:space="preserve">300 m </t>
  </si>
  <si>
    <t>CH3</t>
  </si>
  <si>
    <t>D3</t>
  </si>
  <si>
    <t xml:space="preserve">dievčatá 300 m, chlapci 930 m </t>
  </si>
  <si>
    <t>Bergová Jana</t>
  </si>
  <si>
    <t>SVL</t>
  </si>
  <si>
    <t xml:space="preserve">Kemboi Henry </t>
  </si>
  <si>
    <t>Kováč Maroš</t>
  </si>
  <si>
    <t>Szoták Alexander</t>
  </si>
  <si>
    <t>Miklošová Valentína</t>
  </si>
  <si>
    <t>D1</t>
  </si>
  <si>
    <t>Helton John Dale</t>
  </si>
  <si>
    <t>Goral maratón</t>
  </si>
  <si>
    <t>Mikloš Eliáš</t>
  </si>
  <si>
    <t>Béreš Michal</t>
  </si>
  <si>
    <t>Bérešová Darina</t>
  </si>
  <si>
    <t>Kažimírová Margita</t>
  </si>
  <si>
    <t>Fotul Richard</t>
  </si>
  <si>
    <t>D2</t>
  </si>
  <si>
    <t>Hájniková Anna</t>
  </si>
  <si>
    <t>Fotulová Alexandra</t>
  </si>
  <si>
    <t>Hájnik Michal</t>
  </si>
  <si>
    <t>Triatlonový klub Košice</t>
  </si>
  <si>
    <t>Hájniková Zuzana</t>
  </si>
  <si>
    <t>Kiráľ Michal</t>
  </si>
  <si>
    <t>Bernát Jaroslav</t>
  </si>
  <si>
    <t>Kocáková Miriam</t>
  </si>
  <si>
    <t>Godora Martin</t>
  </si>
  <si>
    <t>Labaš s.r.o. Košice</t>
  </si>
  <si>
    <t>Guľa Patrik</t>
  </si>
  <si>
    <t>Guľa Peter</t>
  </si>
  <si>
    <t>Suchý Jozef</t>
  </si>
  <si>
    <t>Budimír</t>
  </si>
  <si>
    <t>Dzuro Filip</t>
  </si>
  <si>
    <t>Dzurová Radoslava</t>
  </si>
  <si>
    <t>Pavlov Jaroslav</t>
  </si>
  <si>
    <t>Hajduk Milan</t>
  </si>
  <si>
    <t>BK Geča</t>
  </si>
  <si>
    <t>Skubeň Sebastián</t>
  </si>
  <si>
    <t>Semanová Zlatka</t>
  </si>
  <si>
    <t>O5 BK Furča Košice</t>
  </si>
  <si>
    <t>Mižanin Marek</t>
  </si>
  <si>
    <t>Vyšná Šebastová</t>
  </si>
  <si>
    <t>Babjak Orest</t>
  </si>
  <si>
    <t>JM Demolex Bardejov</t>
  </si>
  <si>
    <t>Kocák Martin</t>
  </si>
  <si>
    <t>Dzureň Rudolf</t>
  </si>
  <si>
    <t>Malá Ida</t>
  </si>
  <si>
    <t>Jánošík Peter</t>
  </si>
  <si>
    <t>Maľučký Michal</t>
  </si>
  <si>
    <t>Mihok Imrich</t>
  </si>
  <si>
    <t>Vasiľ Jakub</t>
  </si>
  <si>
    <t>Vasiľová Ema</t>
  </si>
  <si>
    <t>Onuška Adam</t>
  </si>
  <si>
    <t>Onuška Viktor</t>
  </si>
  <si>
    <t>Marcin Alex</t>
  </si>
  <si>
    <t xml:space="preserve">Škrak Maroš </t>
  </si>
  <si>
    <t>Škraková Františka</t>
  </si>
  <si>
    <t>Malyya Natalia</t>
  </si>
  <si>
    <t>Adams Olívia</t>
  </si>
  <si>
    <t>Adams Boone</t>
  </si>
  <si>
    <t>Szanyi Jakub</t>
  </si>
  <si>
    <t>Platzek Lilien</t>
  </si>
  <si>
    <t>Kinlovič Vladimír</t>
  </si>
  <si>
    <t>Kinlovičová Michaela</t>
  </si>
  <si>
    <t>OSSR Slovensko</t>
  </si>
  <si>
    <t>ŠKP Košice</t>
  </si>
  <si>
    <t>Siráky Michal</t>
  </si>
  <si>
    <t>Brezno  Košice</t>
  </si>
  <si>
    <t>Siráky Eduard</t>
  </si>
  <si>
    <t>Spišiaková Natália</t>
  </si>
  <si>
    <t>All 4 run</t>
  </si>
  <si>
    <t>Berg Vladimír</t>
  </si>
  <si>
    <t>Slivka Michal</t>
  </si>
  <si>
    <t>Zdravotník Bohdanovce</t>
  </si>
  <si>
    <t>Vancáková Alexandra</t>
  </si>
  <si>
    <t>Prada Ján</t>
  </si>
  <si>
    <t>Michalovce</t>
  </si>
  <si>
    <t>Prokipčáková Mária</t>
  </si>
  <si>
    <t>behnaboso.sk</t>
  </si>
  <si>
    <t>Janovičová Iveta</t>
  </si>
  <si>
    <t>BK Steel Košice</t>
  </si>
  <si>
    <t>Brossmann Vladislav</t>
  </si>
  <si>
    <t>Brossmann Kristián</t>
  </si>
  <si>
    <t>Šaca</t>
  </si>
  <si>
    <t>Janovič Peter</t>
  </si>
  <si>
    <t>Marcin Matúš</t>
  </si>
  <si>
    <t>Marcinová Viktória</t>
  </si>
  <si>
    <t>Szoták Lukáš</t>
  </si>
  <si>
    <t>Bidulská Lenka</t>
  </si>
  <si>
    <t>Onuška Igor</t>
  </si>
  <si>
    <t>Onušková Zoja</t>
  </si>
  <si>
    <t>Nagy Dávid</t>
  </si>
  <si>
    <t>Pahuli Jonáš</t>
  </si>
  <si>
    <t>Lengyel Filip</t>
  </si>
  <si>
    <t>Dzuro Matúš</t>
  </si>
  <si>
    <t>Filová Zuzana</t>
  </si>
  <si>
    <t>Filová Alžbeta</t>
  </si>
  <si>
    <t>Eliášová Martina</t>
  </si>
  <si>
    <t>Eliášová Barbora</t>
  </si>
  <si>
    <t>Olejník Peter</t>
  </si>
  <si>
    <t>Lazár Michal</t>
  </si>
  <si>
    <t>Lazárová Anna</t>
  </si>
  <si>
    <t>Smriga František</t>
  </si>
  <si>
    <t>Hájniková Tereza</t>
  </si>
  <si>
    <t>NF</t>
  </si>
  <si>
    <t>Matíková Timea</t>
  </si>
  <si>
    <t>chlapci</t>
  </si>
  <si>
    <t>dievčatá</t>
  </si>
  <si>
    <t>9,7 km</t>
  </si>
  <si>
    <t>16,5 km</t>
  </si>
  <si>
    <t>Molčan Jozef</t>
  </si>
  <si>
    <t>100 m</t>
  </si>
  <si>
    <t>1.ročník</t>
  </si>
  <si>
    <t>1. ročník</t>
  </si>
  <si>
    <t>jm</t>
  </si>
  <si>
    <t>jž</t>
  </si>
  <si>
    <t>Pástor Imrich</t>
  </si>
  <si>
    <t>…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</si>
</sst>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€-2]\ #\ ##,000_);[Red]\([$€-2]\ #\ ##,000\)"/>
  </numFmts>
  <fonts count="11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12"/>
      <name val="Arial Narrow"/>
      <family val="2"/>
    </font>
    <font>
      <sz val="14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9"/>
      <color indexed="10"/>
      <name val="Arial Narrow"/>
      <family val="2"/>
    </font>
    <font>
      <b/>
      <sz val="10"/>
      <color indexed="10"/>
      <name val="Arial Narrow"/>
      <family val="2"/>
    </font>
    <font>
      <b/>
      <sz val="8"/>
      <color indexed="10"/>
      <name val="Arial Narrow"/>
      <family val="2"/>
    </font>
    <font>
      <b/>
      <sz val="9"/>
      <color indexed="17"/>
      <name val="Arial Narrow"/>
      <family val="2"/>
    </font>
    <font>
      <b/>
      <sz val="10"/>
      <color indexed="17"/>
      <name val="Arial Narrow"/>
      <family val="2"/>
    </font>
    <font>
      <b/>
      <sz val="8"/>
      <color indexed="17"/>
      <name val="Arial Narrow"/>
      <family val="2"/>
    </font>
    <font>
      <sz val="10"/>
      <color indexed="17"/>
      <name val="Arial Narrow"/>
      <family val="2"/>
    </font>
    <font>
      <b/>
      <sz val="9"/>
      <color indexed="56"/>
      <name val="Arial Narrow"/>
      <family val="2"/>
    </font>
    <font>
      <b/>
      <sz val="10"/>
      <color indexed="56"/>
      <name val="Arial Narrow"/>
      <family val="2"/>
    </font>
    <font>
      <b/>
      <sz val="8"/>
      <color indexed="56"/>
      <name val="Arial Narrow"/>
      <family val="2"/>
    </font>
    <font>
      <sz val="10"/>
      <color indexed="56"/>
      <name val="Arial Narrow"/>
      <family val="2"/>
    </font>
    <font>
      <b/>
      <sz val="12"/>
      <color indexed="17"/>
      <name val="Arial Narrow"/>
      <family val="2"/>
    </font>
    <font>
      <b/>
      <sz val="11"/>
      <color indexed="17"/>
      <name val="Arial Narrow"/>
      <family val="2"/>
    </font>
    <font>
      <b/>
      <sz val="9"/>
      <color indexed="30"/>
      <name val="Arial Narrow"/>
      <family val="2"/>
    </font>
    <font>
      <b/>
      <sz val="12"/>
      <color indexed="30"/>
      <name val="Arial Narrow"/>
      <family val="2"/>
    </font>
    <font>
      <b/>
      <sz val="11"/>
      <color indexed="30"/>
      <name val="Arial Narrow"/>
      <family val="2"/>
    </font>
    <font>
      <b/>
      <sz val="8"/>
      <color indexed="30"/>
      <name val="Arial Narrow"/>
      <family val="2"/>
    </font>
    <font>
      <b/>
      <sz val="10"/>
      <color indexed="30"/>
      <name val="Arial Narrow"/>
      <family val="2"/>
    </font>
    <font>
      <b/>
      <sz val="12"/>
      <color indexed="56"/>
      <name val="Arial Narrow"/>
      <family val="2"/>
    </font>
    <font>
      <b/>
      <sz val="11"/>
      <color indexed="56"/>
      <name val="Arial Narrow"/>
      <family val="2"/>
    </font>
    <font>
      <b/>
      <sz val="12"/>
      <color indexed="10"/>
      <name val="Arial Narrow"/>
      <family val="2"/>
    </font>
    <font>
      <b/>
      <sz val="11"/>
      <color indexed="10"/>
      <name val="Arial Narrow"/>
      <family val="2"/>
    </font>
    <font>
      <b/>
      <sz val="10"/>
      <color indexed="17"/>
      <name val="Arial"/>
      <family val="2"/>
    </font>
    <font>
      <b/>
      <sz val="10"/>
      <color indexed="3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17"/>
      <name val="Arial"/>
      <family val="2"/>
    </font>
    <font>
      <b/>
      <sz val="8"/>
      <color indexed="30"/>
      <name val="Arial"/>
      <family val="2"/>
    </font>
    <font>
      <sz val="9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 Narrow"/>
      <family val="2"/>
    </font>
    <font>
      <b/>
      <sz val="10"/>
      <color rgb="FFFF0000"/>
      <name val="Arial Narrow"/>
      <family val="2"/>
    </font>
    <font>
      <b/>
      <sz val="8"/>
      <color rgb="FFFF0000"/>
      <name val="Arial Narrow"/>
      <family val="2"/>
    </font>
    <font>
      <b/>
      <sz val="9"/>
      <color rgb="FF00B050"/>
      <name val="Arial Narrow"/>
      <family val="2"/>
    </font>
    <font>
      <b/>
      <sz val="10"/>
      <color rgb="FF00B050"/>
      <name val="Arial Narrow"/>
      <family val="2"/>
    </font>
    <font>
      <b/>
      <sz val="8"/>
      <color rgb="FF00B050"/>
      <name val="Arial Narrow"/>
      <family val="2"/>
    </font>
    <font>
      <sz val="10"/>
      <color rgb="FF00B050"/>
      <name val="Arial Narrow"/>
      <family val="2"/>
    </font>
    <font>
      <b/>
      <sz val="9"/>
      <color rgb="FF002060"/>
      <name val="Arial Narrow"/>
      <family val="2"/>
    </font>
    <font>
      <b/>
      <sz val="10"/>
      <color rgb="FF002060"/>
      <name val="Arial Narrow"/>
      <family val="2"/>
    </font>
    <font>
      <b/>
      <sz val="8"/>
      <color rgb="FF002060"/>
      <name val="Arial Narrow"/>
      <family val="2"/>
    </font>
    <font>
      <sz val="10"/>
      <color rgb="FF002060"/>
      <name val="Arial Narrow"/>
      <family val="2"/>
    </font>
    <font>
      <b/>
      <sz val="12"/>
      <color rgb="FF00B050"/>
      <name val="Arial Narrow"/>
      <family val="2"/>
    </font>
    <font>
      <b/>
      <sz val="11"/>
      <color rgb="FF00B050"/>
      <name val="Arial Narrow"/>
      <family val="2"/>
    </font>
    <font>
      <b/>
      <sz val="9"/>
      <color rgb="FF0070C0"/>
      <name val="Arial Narrow"/>
      <family val="2"/>
    </font>
    <font>
      <b/>
      <sz val="12"/>
      <color rgb="FF0070C0"/>
      <name val="Arial Narrow"/>
      <family val="2"/>
    </font>
    <font>
      <b/>
      <sz val="11"/>
      <color rgb="FF0070C0"/>
      <name val="Arial Narrow"/>
      <family val="2"/>
    </font>
    <font>
      <b/>
      <sz val="8"/>
      <color rgb="FF0070C0"/>
      <name val="Arial Narrow"/>
      <family val="2"/>
    </font>
    <font>
      <b/>
      <sz val="10"/>
      <color rgb="FF0070C0"/>
      <name val="Arial Narrow"/>
      <family val="2"/>
    </font>
    <font>
      <b/>
      <sz val="12"/>
      <color rgb="FF002060"/>
      <name val="Arial Narrow"/>
      <family val="2"/>
    </font>
    <font>
      <b/>
      <sz val="11"/>
      <color rgb="FF002060"/>
      <name val="Arial Narrow"/>
      <family val="2"/>
    </font>
    <font>
      <b/>
      <sz val="12"/>
      <color rgb="FFFF0000"/>
      <name val="Arial Narrow"/>
      <family val="2"/>
    </font>
    <font>
      <b/>
      <sz val="11"/>
      <color rgb="FFFF0000"/>
      <name val="Arial Narrow"/>
      <family val="2"/>
    </font>
    <font>
      <b/>
      <sz val="10"/>
      <color rgb="FF00B050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rgb="FF00B050"/>
      <name val="Arial"/>
      <family val="2"/>
    </font>
    <font>
      <b/>
      <sz val="8"/>
      <color rgb="FF0070C0"/>
      <name val="Arial"/>
      <family val="2"/>
    </font>
    <font>
      <sz val="9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2" applyNumberFormat="0" applyFill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3" fillId="29" borderId="5" applyNumberFormat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21" fontId="0" fillId="0" borderId="10" xfId="0" applyNumberFormat="1" applyBorder="1" applyAlignment="1">
      <alignment horizontal="center"/>
    </xf>
    <xf numFmtId="21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1" fontId="4" fillId="0" borderId="10" xfId="0" applyNumberFormat="1" applyFont="1" applyBorder="1" applyAlignment="1">
      <alignment horizontal="center"/>
    </xf>
    <xf numFmtId="21" fontId="4" fillId="33" borderId="10" xfId="0" applyNumberFormat="1" applyFont="1" applyFill="1" applyBorder="1" applyAlignment="1">
      <alignment horizontal="center"/>
    </xf>
    <xf numFmtId="2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1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81" fillId="0" borderId="10" xfId="0" applyFont="1" applyBorder="1" applyAlignment="1">
      <alignment horizontal="center" vertical="center"/>
    </xf>
    <xf numFmtId="0" fontId="81" fillId="33" borderId="10" xfId="0" applyFont="1" applyFill="1" applyBorder="1" applyAlignment="1">
      <alignment horizontal="center" vertical="center"/>
    </xf>
    <xf numFmtId="0" fontId="82" fillId="0" borderId="10" xfId="0" applyFont="1" applyBorder="1" applyAlignment="1">
      <alignment vertical="center"/>
    </xf>
    <xf numFmtId="0" fontId="83" fillId="0" borderId="10" xfId="0" applyFont="1" applyBorder="1" applyAlignment="1">
      <alignment horizontal="center" vertical="center"/>
    </xf>
    <xf numFmtId="0" fontId="83" fillId="0" borderId="10" xfId="0" applyFont="1" applyBorder="1" applyAlignment="1">
      <alignment vertical="center"/>
    </xf>
    <xf numFmtId="0" fontId="82" fillId="0" borderId="10" xfId="0" applyFont="1" applyBorder="1" applyAlignment="1">
      <alignment horizontal="center" vertical="center"/>
    </xf>
    <xf numFmtId="21" fontId="82" fillId="0" borderId="10" xfId="0" applyNumberFormat="1" applyFont="1" applyBorder="1" applyAlignment="1">
      <alignment horizontal="center" vertical="center"/>
    </xf>
    <xf numFmtId="0" fontId="84" fillId="0" borderId="10" xfId="0" applyFont="1" applyBorder="1" applyAlignment="1">
      <alignment horizontal="center" vertical="center"/>
    </xf>
    <xf numFmtId="0" fontId="84" fillId="33" borderId="10" xfId="0" applyFont="1" applyFill="1" applyBorder="1" applyAlignment="1">
      <alignment horizontal="center" vertical="center"/>
    </xf>
    <xf numFmtId="0" fontId="85" fillId="0" borderId="10" xfId="0" applyFont="1" applyBorder="1" applyAlignment="1">
      <alignment vertical="center"/>
    </xf>
    <xf numFmtId="0" fontId="86" fillId="0" borderId="10" xfId="0" applyFont="1" applyBorder="1" applyAlignment="1">
      <alignment horizontal="center" vertical="center"/>
    </xf>
    <xf numFmtId="0" fontId="86" fillId="0" borderId="10" xfId="0" applyFont="1" applyBorder="1" applyAlignment="1">
      <alignment vertical="center"/>
    </xf>
    <xf numFmtId="0" fontId="85" fillId="0" borderId="10" xfId="0" applyFont="1" applyBorder="1" applyAlignment="1">
      <alignment horizontal="center" vertical="center"/>
    </xf>
    <xf numFmtId="21" fontId="85" fillId="0" borderId="10" xfId="0" applyNumberFormat="1" applyFont="1" applyBorder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10" xfId="0" applyFont="1" applyBorder="1" applyAlignment="1">
      <alignment horizontal="center" vertical="center"/>
    </xf>
    <xf numFmtId="0" fontId="88" fillId="33" borderId="10" xfId="0" applyFont="1" applyFill="1" applyBorder="1" applyAlignment="1">
      <alignment horizontal="center" vertical="center"/>
    </xf>
    <xf numFmtId="0" fontId="89" fillId="0" borderId="10" xfId="0" applyFont="1" applyBorder="1" applyAlignment="1">
      <alignment vertical="center"/>
    </xf>
    <xf numFmtId="0" fontId="90" fillId="0" borderId="10" xfId="0" applyFont="1" applyBorder="1" applyAlignment="1">
      <alignment horizontal="center" vertical="center"/>
    </xf>
    <xf numFmtId="0" fontId="90" fillId="0" borderId="10" xfId="0" applyFont="1" applyBorder="1" applyAlignment="1">
      <alignment vertical="center"/>
    </xf>
    <xf numFmtId="0" fontId="89" fillId="0" borderId="10" xfId="0" applyFont="1" applyBorder="1" applyAlignment="1">
      <alignment horizontal="center" vertical="center"/>
    </xf>
    <xf numFmtId="21" fontId="89" fillId="0" borderId="10" xfId="0" applyNumberFormat="1" applyFont="1" applyBorder="1" applyAlignment="1">
      <alignment horizontal="center" vertical="center"/>
    </xf>
    <xf numFmtId="0" fontId="9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12" fillId="0" borderId="0" xfId="0" applyFont="1" applyAlignment="1">
      <alignment/>
    </xf>
    <xf numFmtId="0" fontId="84" fillId="0" borderId="10" xfId="0" applyFont="1" applyBorder="1" applyAlignment="1">
      <alignment horizontal="center"/>
    </xf>
    <xf numFmtId="0" fontId="92" fillId="33" borderId="10" xfId="0" applyFont="1" applyFill="1" applyBorder="1" applyAlignment="1">
      <alignment horizontal="center"/>
    </xf>
    <xf numFmtId="0" fontId="93" fillId="0" borderId="10" xfId="0" applyFont="1" applyBorder="1" applyAlignment="1">
      <alignment/>
    </xf>
    <xf numFmtId="0" fontId="86" fillId="0" borderId="10" xfId="0" applyFont="1" applyBorder="1" applyAlignment="1">
      <alignment horizontal="center"/>
    </xf>
    <xf numFmtId="0" fontId="85" fillId="0" borderId="10" xfId="0" applyFont="1" applyBorder="1" applyAlignment="1">
      <alignment horizontal="center"/>
    </xf>
    <xf numFmtId="0" fontId="84" fillId="0" borderId="10" xfId="0" applyFont="1" applyBorder="1" applyAlignment="1">
      <alignment/>
    </xf>
    <xf numFmtId="21" fontId="85" fillId="0" borderId="10" xfId="0" applyNumberFormat="1" applyFont="1" applyBorder="1" applyAlignment="1">
      <alignment horizontal="center"/>
    </xf>
    <xf numFmtId="0" fontId="85" fillId="0" borderId="0" xfId="0" applyFont="1" applyAlignment="1">
      <alignment/>
    </xf>
    <xf numFmtId="0" fontId="94" fillId="0" borderId="10" xfId="0" applyFont="1" applyBorder="1" applyAlignment="1">
      <alignment horizontal="center"/>
    </xf>
    <xf numFmtId="0" fontId="95" fillId="33" borderId="10" xfId="0" applyFont="1" applyFill="1" applyBorder="1" applyAlignment="1">
      <alignment horizontal="center"/>
    </xf>
    <xf numFmtId="0" fontId="96" fillId="0" borderId="10" xfId="0" applyFont="1" applyBorder="1" applyAlignment="1">
      <alignment/>
    </xf>
    <xf numFmtId="0" fontId="97" fillId="0" borderId="10" xfId="0" applyFont="1" applyBorder="1" applyAlignment="1">
      <alignment horizontal="center"/>
    </xf>
    <xf numFmtId="0" fontId="98" fillId="0" borderId="10" xfId="0" applyFont="1" applyBorder="1" applyAlignment="1">
      <alignment horizontal="center"/>
    </xf>
    <xf numFmtId="0" fontId="94" fillId="0" borderId="10" xfId="0" applyFont="1" applyBorder="1" applyAlignment="1">
      <alignment/>
    </xf>
    <xf numFmtId="21" fontId="98" fillId="0" borderId="10" xfId="0" applyNumberFormat="1" applyFont="1" applyBorder="1" applyAlignment="1">
      <alignment horizontal="center"/>
    </xf>
    <xf numFmtId="0" fontId="98" fillId="0" borderId="0" xfId="0" applyFont="1" applyAlignment="1">
      <alignment/>
    </xf>
    <xf numFmtId="0" fontId="88" fillId="0" borderId="10" xfId="0" applyFont="1" applyBorder="1" applyAlignment="1">
      <alignment horizontal="center"/>
    </xf>
    <xf numFmtId="0" fontId="99" fillId="33" borderId="10" xfId="0" applyFont="1" applyFill="1" applyBorder="1" applyAlignment="1">
      <alignment horizontal="center"/>
    </xf>
    <xf numFmtId="0" fontId="100" fillId="0" borderId="10" xfId="0" applyFont="1" applyBorder="1" applyAlignment="1">
      <alignment/>
    </xf>
    <xf numFmtId="0" fontId="90" fillId="0" borderId="10" xfId="0" applyFont="1" applyBorder="1" applyAlignment="1">
      <alignment horizontal="center"/>
    </xf>
    <xf numFmtId="0" fontId="89" fillId="0" borderId="10" xfId="0" applyFont="1" applyBorder="1" applyAlignment="1">
      <alignment horizontal="center"/>
    </xf>
    <xf numFmtId="0" fontId="88" fillId="0" borderId="10" xfId="0" applyFont="1" applyBorder="1" applyAlignment="1">
      <alignment/>
    </xf>
    <xf numFmtId="21" fontId="89" fillId="0" borderId="10" xfId="0" applyNumberFormat="1" applyFont="1" applyBorder="1" applyAlignment="1">
      <alignment horizontal="center"/>
    </xf>
    <xf numFmtId="0" fontId="89" fillId="0" borderId="0" xfId="0" applyFont="1" applyAlignment="1">
      <alignment/>
    </xf>
    <xf numFmtId="0" fontId="81" fillId="0" borderId="10" xfId="0" applyFont="1" applyBorder="1" applyAlignment="1">
      <alignment horizontal="center"/>
    </xf>
    <xf numFmtId="0" fontId="101" fillId="33" borderId="10" xfId="0" applyFont="1" applyFill="1" applyBorder="1" applyAlignment="1">
      <alignment horizontal="center"/>
    </xf>
    <xf numFmtId="0" fontId="102" fillId="0" borderId="10" xfId="0" applyFont="1" applyBorder="1" applyAlignment="1">
      <alignment/>
    </xf>
    <xf numFmtId="0" fontId="83" fillId="0" borderId="10" xfId="0" applyFont="1" applyBorder="1" applyAlignment="1">
      <alignment horizontal="center"/>
    </xf>
    <xf numFmtId="0" fontId="82" fillId="0" borderId="10" xfId="0" applyFont="1" applyBorder="1" applyAlignment="1">
      <alignment horizontal="center"/>
    </xf>
    <xf numFmtId="0" fontId="81" fillId="0" borderId="10" xfId="0" applyFont="1" applyBorder="1" applyAlignment="1">
      <alignment/>
    </xf>
    <xf numFmtId="21" fontId="82" fillId="0" borderId="10" xfId="0" applyNumberFormat="1" applyFont="1" applyBorder="1" applyAlignment="1">
      <alignment horizontal="center"/>
    </xf>
    <xf numFmtId="0" fontId="82" fillId="0" borderId="0" xfId="0" applyFont="1" applyAlignment="1">
      <alignment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2" fillId="0" borderId="10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21" fontId="8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03" fillId="0" borderId="10" xfId="0" applyFont="1" applyBorder="1" applyAlignment="1">
      <alignment horizontal="center"/>
    </xf>
    <xf numFmtId="0" fontId="103" fillId="0" borderId="10" xfId="0" applyFont="1" applyBorder="1" applyAlignment="1">
      <alignment/>
    </xf>
    <xf numFmtId="21" fontId="103" fillId="0" borderId="10" xfId="0" applyNumberFormat="1" applyFont="1" applyBorder="1" applyAlignment="1">
      <alignment horizontal="center"/>
    </xf>
    <xf numFmtId="0" fontId="103" fillId="0" borderId="0" xfId="0" applyFont="1" applyAlignment="1">
      <alignment/>
    </xf>
    <xf numFmtId="0" fontId="104" fillId="0" borderId="10" xfId="0" applyFont="1" applyBorder="1" applyAlignment="1">
      <alignment horizontal="center"/>
    </xf>
    <xf numFmtId="0" fontId="104" fillId="0" borderId="10" xfId="0" applyFont="1" applyBorder="1" applyAlignment="1">
      <alignment/>
    </xf>
    <xf numFmtId="21" fontId="104" fillId="0" borderId="10" xfId="0" applyNumberFormat="1" applyFont="1" applyBorder="1" applyAlignment="1">
      <alignment horizontal="center"/>
    </xf>
    <xf numFmtId="0" fontId="104" fillId="0" borderId="0" xfId="0" applyFont="1" applyAlignment="1">
      <alignment/>
    </xf>
    <xf numFmtId="0" fontId="105" fillId="0" borderId="10" xfId="0" applyFont="1" applyBorder="1" applyAlignment="1">
      <alignment horizontal="center"/>
    </xf>
    <xf numFmtId="0" fontId="105" fillId="0" borderId="10" xfId="0" applyFont="1" applyBorder="1" applyAlignment="1">
      <alignment/>
    </xf>
    <xf numFmtId="21" fontId="105" fillId="0" borderId="10" xfId="0" applyNumberFormat="1" applyFont="1" applyBorder="1" applyAlignment="1">
      <alignment horizontal="center"/>
    </xf>
    <xf numFmtId="0" fontId="105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0" xfId="0" applyFont="1" applyBorder="1" applyAlignment="1">
      <alignment/>
    </xf>
    <xf numFmtId="0" fontId="106" fillId="0" borderId="10" xfId="0" applyFont="1" applyBorder="1" applyAlignment="1">
      <alignment/>
    </xf>
    <xf numFmtId="0" fontId="107" fillId="0" borderId="10" xfId="0" applyFont="1" applyBorder="1" applyAlignment="1">
      <alignment/>
    </xf>
    <xf numFmtId="0" fontId="108" fillId="0" borderId="10" xfId="0" applyFont="1" applyBorder="1" applyAlignment="1">
      <alignment/>
    </xf>
    <xf numFmtId="0" fontId="16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11" fillId="0" borderId="11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8" fillId="0" borderId="11" xfId="0" applyFont="1" applyBorder="1" applyAlignment="1">
      <alignment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109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4.8515625" style="1" customWidth="1"/>
    <col min="2" max="2" width="6.57421875" style="1" customWidth="1"/>
    <col min="3" max="3" width="21.7109375" style="2" customWidth="1"/>
    <col min="4" max="4" width="4.421875" style="3" customWidth="1"/>
    <col min="5" max="5" width="4.57421875" style="1" customWidth="1"/>
    <col min="6" max="6" width="7.00390625" style="1" customWidth="1"/>
    <col min="7" max="7" width="16.421875" style="4" customWidth="1"/>
    <col min="8" max="8" width="4.28125" style="5" hidden="1" customWidth="1"/>
    <col min="9" max="9" width="4.57421875" style="3" hidden="1" customWidth="1"/>
    <col min="10" max="10" width="9.421875" style="5" customWidth="1"/>
    <col min="11" max="16384" width="8.8515625" style="2" customWidth="1"/>
  </cols>
  <sheetData>
    <row r="1" spans="5:6" ht="3" customHeight="1">
      <c r="E1" s="1" t="s">
        <v>5</v>
      </c>
      <c r="F1" s="1">
        <v>2015</v>
      </c>
    </row>
    <row r="2" ht="3" customHeight="1"/>
    <row r="3" spans="1:10" ht="43.5" customHeight="1">
      <c r="A3" s="151" t="s">
        <v>78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0" ht="6" customHeight="1">
      <c r="A4" s="123"/>
      <c r="B4" s="123"/>
      <c r="C4" s="127"/>
      <c r="D4" s="126"/>
      <c r="E4" s="123"/>
      <c r="F4" s="123" t="s">
        <v>12</v>
      </c>
      <c r="G4" s="126"/>
      <c r="H4" s="127"/>
      <c r="I4" s="126"/>
      <c r="J4" s="127"/>
    </row>
    <row r="5" spans="1:10" ht="15" customHeight="1">
      <c r="A5" s="152" t="s">
        <v>14</v>
      </c>
      <c r="B5" s="152"/>
      <c r="C5" s="152"/>
      <c r="D5" s="152"/>
      <c r="E5" s="152"/>
      <c r="F5" s="152"/>
      <c r="G5" s="152"/>
      <c r="H5" s="152"/>
      <c r="I5" s="152"/>
      <c r="J5" s="152"/>
    </row>
    <row r="6" spans="1:10" ht="6" customHeight="1">
      <c r="A6" s="153"/>
      <c r="B6" s="153"/>
      <c r="C6" s="44"/>
      <c r="D6" s="7"/>
      <c r="E6" s="9"/>
      <c r="F6" s="9"/>
      <c r="G6" s="55"/>
      <c r="H6" s="6"/>
      <c r="I6" s="7"/>
      <c r="J6" s="6"/>
    </row>
    <row r="7" spans="1:10" ht="12" customHeight="1">
      <c r="A7" s="155" t="s">
        <v>196</v>
      </c>
      <c r="B7" s="155"/>
      <c r="C7" s="44"/>
      <c r="D7" s="7"/>
      <c r="E7" s="166" t="s">
        <v>204</v>
      </c>
      <c r="F7" s="9"/>
      <c r="G7" s="55"/>
      <c r="H7" s="6"/>
      <c r="I7" s="7"/>
      <c r="J7" s="6"/>
    </row>
    <row r="8" spans="1:10" ht="30.75" customHeight="1">
      <c r="A8" s="59" t="s">
        <v>10</v>
      </c>
      <c r="B8" s="60" t="s">
        <v>7</v>
      </c>
      <c r="C8" s="61" t="s">
        <v>0</v>
      </c>
      <c r="D8" s="62" t="s">
        <v>16</v>
      </c>
      <c r="E8" s="62" t="s">
        <v>4</v>
      </c>
      <c r="F8" s="60" t="s">
        <v>9</v>
      </c>
      <c r="G8" s="63" t="s">
        <v>1</v>
      </c>
      <c r="H8" s="62" t="s">
        <v>6</v>
      </c>
      <c r="I8" s="59" t="s">
        <v>11</v>
      </c>
      <c r="J8" s="62" t="s">
        <v>2</v>
      </c>
    </row>
    <row r="9" spans="1:10" s="54" customFormat="1" ht="15" customHeight="1">
      <c r="A9" s="64">
        <v>1</v>
      </c>
      <c r="B9" s="65">
        <v>9</v>
      </c>
      <c r="C9" s="66" t="s">
        <v>41</v>
      </c>
      <c r="D9" s="67" t="s">
        <v>77</v>
      </c>
      <c r="E9" s="64" t="s">
        <v>3</v>
      </c>
      <c r="F9" s="64">
        <v>1987</v>
      </c>
      <c r="G9" s="68" t="s">
        <v>68</v>
      </c>
      <c r="H9" s="69" t="str">
        <f aca="true" t="shared" si="0" ref="H9:H42">IF($E9="m",IF($F$1-$F9&gt;19,IF($F$1-$F9&lt;40,"A",IF($F$1-$F9&gt;49,IF($F$1-$F9&gt;59,IF($F$1-$F9&gt;69,"E","D"),"C"),"B")),"JM"),IF($F$1-$F9&gt;19,IF($F$1-$F9&lt;40,"F",IF($F$1-$F9&lt;50,"G","H")),"JŽ"))</f>
        <v>A</v>
      </c>
      <c r="I9" s="67">
        <f>COUNTIF($F$9:$H9,$H9)</f>
        <v>1</v>
      </c>
      <c r="J9" s="70">
        <v>0.036828703703703704</v>
      </c>
    </row>
    <row r="10" spans="1:10" s="86" customFormat="1" ht="15" customHeight="1">
      <c r="A10" s="79">
        <v>2</v>
      </c>
      <c r="B10" s="80">
        <v>2</v>
      </c>
      <c r="C10" s="81" t="s">
        <v>54</v>
      </c>
      <c r="D10" s="82" t="s">
        <v>76</v>
      </c>
      <c r="E10" s="79" t="s">
        <v>3</v>
      </c>
      <c r="F10" s="79">
        <v>1974</v>
      </c>
      <c r="G10" s="83" t="s">
        <v>98</v>
      </c>
      <c r="H10" s="84" t="str">
        <f t="shared" si="0"/>
        <v>B</v>
      </c>
      <c r="I10" s="82">
        <f>COUNTIF($F$9:$H10,$H10)</f>
        <v>1</v>
      </c>
      <c r="J10" s="85">
        <v>0.041354166666666664</v>
      </c>
    </row>
    <row r="11" spans="1:10" s="78" customFormat="1" ht="15" customHeight="1">
      <c r="A11" s="71">
        <v>3</v>
      </c>
      <c r="B11" s="72">
        <v>15</v>
      </c>
      <c r="C11" s="73" t="s">
        <v>20</v>
      </c>
      <c r="D11" s="74" t="s">
        <v>17</v>
      </c>
      <c r="E11" s="71" t="s">
        <v>3</v>
      </c>
      <c r="F11" s="71">
        <v>1991</v>
      </c>
      <c r="G11" s="75" t="s">
        <v>60</v>
      </c>
      <c r="H11" s="76" t="str">
        <f t="shared" si="0"/>
        <v>A</v>
      </c>
      <c r="I11" s="74">
        <f>COUNTIF($F$9:$H11,$H11)</f>
        <v>2</v>
      </c>
      <c r="J11" s="77">
        <v>0.04262731481481482</v>
      </c>
    </row>
    <row r="12" spans="1:10" s="54" customFormat="1" ht="15" customHeight="1">
      <c r="A12" s="50">
        <v>4</v>
      </c>
      <c r="B12" s="58">
        <v>13</v>
      </c>
      <c r="C12" s="57" t="s">
        <v>23</v>
      </c>
      <c r="D12" s="51" t="s">
        <v>17</v>
      </c>
      <c r="E12" s="50" t="s">
        <v>3</v>
      </c>
      <c r="F12" s="50">
        <v>1975</v>
      </c>
      <c r="G12" s="56" t="s">
        <v>59</v>
      </c>
      <c r="H12" s="52" t="str">
        <f t="shared" si="0"/>
        <v>B</v>
      </c>
      <c r="I12" s="51">
        <f>COUNTIF($F$9:$H12,$H12)</f>
        <v>2</v>
      </c>
      <c r="J12" s="53">
        <v>0.04332175925925926</v>
      </c>
    </row>
    <row r="13" spans="1:10" s="87" customFormat="1" ht="15" customHeight="1">
      <c r="A13" s="64">
        <v>5</v>
      </c>
      <c r="B13" s="65">
        <v>10</v>
      </c>
      <c r="C13" s="66" t="s">
        <v>43</v>
      </c>
      <c r="D13" s="67" t="s">
        <v>77</v>
      </c>
      <c r="E13" s="64" t="s">
        <v>13</v>
      </c>
      <c r="F13" s="64">
        <v>1986</v>
      </c>
      <c r="G13" s="68" t="s">
        <v>68</v>
      </c>
      <c r="H13" s="69" t="str">
        <f t="shared" si="0"/>
        <v>F</v>
      </c>
      <c r="I13" s="67">
        <f>COUNTIF($F$9:$H13,$H13)</f>
        <v>1</v>
      </c>
      <c r="J13" s="70">
        <v>0.0449074074074074</v>
      </c>
    </row>
    <row r="14" spans="1:10" s="54" customFormat="1" ht="15" customHeight="1">
      <c r="A14" s="50">
        <v>6</v>
      </c>
      <c r="B14" s="58">
        <v>16</v>
      </c>
      <c r="C14" s="57" t="s">
        <v>33</v>
      </c>
      <c r="D14" s="51" t="s">
        <v>17</v>
      </c>
      <c r="E14" s="50" t="s">
        <v>3</v>
      </c>
      <c r="F14" s="50">
        <v>1994</v>
      </c>
      <c r="G14" s="56" t="s">
        <v>15</v>
      </c>
      <c r="H14" s="52" t="str">
        <f t="shared" si="0"/>
        <v>A</v>
      </c>
      <c r="I14" s="51">
        <f>COUNTIF($F$9:$H14,$H14)</f>
        <v>3</v>
      </c>
      <c r="J14" s="53">
        <v>0.04548611111111111</v>
      </c>
    </row>
    <row r="15" spans="1:10" s="54" customFormat="1" ht="15" customHeight="1">
      <c r="A15" s="50">
        <v>7</v>
      </c>
      <c r="B15" s="58">
        <v>34</v>
      </c>
      <c r="C15" s="57" t="s">
        <v>189</v>
      </c>
      <c r="D15" s="51" t="s">
        <v>17</v>
      </c>
      <c r="E15" s="50" t="s">
        <v>3</v>
      </c>
      <c r="F15" s="50">
        <v>1965</v>
      </c>
      <c r="G15" s="56" t="s">
        <v>167</v>
      </c>
      <c r="H15" s="52" t="str">
        <f t="shared" si="0"/>
        <v>C</v>
      </c>
      <c r="I15" s="51">
        <f>COUNTIF($F$9:$H15,$H15)</f>
        <v>1</v>
      </c>
      <c r="J15" s="53">
        <v>0.04913194444444444</v>
      </c>
    </row>
    <row r="16" spans="1:10" s="54" customFormat="1" ht="15" customHeight="1">
      <c r="A16" s="50">
        <v>8</v>
      </c>
      <c r="B16" s="58">
        <v>24</v>
      </c>
      <c r="C16" s="57" t="s">
        <v>153</v>
      </c>
      <c r="D16" s="51" t="s">
        <v>17</v>
      </c>
      <c r="E16" s="50" t="s">
        <v>3</v>
      </c>
      <c r="F16" s="50">
        <v>1983</v>
      </c>
      <c r="G16" s="56" t="s">
        <v>154</v>
      </c>
      <c r="H16" s="52" t="str">
        <f t="shared" si="0"/>
        <v>A</v>
      </c>
      <c r="I16" s="51">
        <f>COUNTIF($F$9:$H16,$H16)</f>
        <v>4</v>
      </c>
      <c r="J16" s="53">
        <v>0.04978009259259259</v>
      </c>
    </row>
    <row r="17" spans="1:10" s="88" customFormat="1" ht="15" customHeight="1">
      <c r="A17" s="79">
        <v>9</v>
      </c>
      <c r="B17" s="80">
        <v>19</v>
      </c>
      <c r="C17" s="81" t="s">
        <v>144</v>
      </c>
      <c r="D17" s="82" t="s">
        <v>76</v>
      </c>
      <c r="E17" s="79" t="s">
        <v>13</v>
      </c>
      <c r="F17" s="80">
        <v>1982</v>
      </c>
      <c r="G17" s="83" t="s">
        <v>98</v>
      </c>
      <c r="H17" s="84" t="str">
        <f t="shared" si="0"/>
        <v>F</v>
      </c>
      <c r="I17" s="82">
        <f>COUNTIF($F$9:$H17,$H17)</f>
        <v>2</v>
      </c>
      <c r="J17" s="85">
        <v>0.050277777777777775</v>
      </c>
    </row>
    <row r="18" spans="1:10" s="89" customFormat="1" ht="15" customHeight="1">
      <c r="A18" s="71">
        <v>10</v>
      </c>
      <c r="B18" s="72">
        <v>3</v>
      </c>
      <c r="C18" s="73" t="s">
        <v>52</v>
      </c>
      <c r="D18" s="74" t="s">
        <v>17</v>
      </c>
      <c r="E18" s="71" t="s">
        <v>13</v>
      </c>
      <c r="F18" s="71">
        <v>1980</v>
      </c>
      <c r="G18" s="75" t="s">
        <v>74</v>
      </c>
      <c r="H18" s="76" t="str">
        <f t="shared" si="0"/>
        <v>F</v>
      </c>
      <c r="I18" s="74">
        <f>COUNTIF($F$9:$H18,$H18)</f>
        <v>3</v>
      </c>
      <c r="J18" s="77">
        <v>0.05165509259259259</v>
      </c>
    </row>
    <row r="19" spans="1:10" s="54" customFormat="1" ht="15" customHeight="1">
      <c r="A19" s="50">
        <v>11</v>
      </c>
      <c r="B19" s="58">
        <v>14</v>
      </c>
      <c r="C19" s="57" t="s">
        <v>132</v>
      </c>
      <c r="D19" s="51" t="s">
        <v>17</v>
      </c>
      <c r="E19" s="50" t="s">
        <v>3</v>
      </c>
      <c r="F19" s="50">
        <v>1964</v>
      </c>
      <c r="G19" s="56" t="s">
        <v>133</v>
      </c>
      <c r="H19" s="52" t="str">
        <f t="shared" si="0"/>
        <v>C</v>
      </c>
      <c r="I19" s="51">
        <f>COUNTIF($F$9:$H19,$H19)</f>
        <v>2</v>
      </c>
      <c r="J19" s="53">
        <v>0.05293981481481482</v>
      </c>
    </row>
    <row r="20" spans="1:10" s="54" customFormat="1" ht="15" customHeight="1">
      <c r="A20" s="50">
        <v>12</v>
      </c>
      <c r="B20" s="58">
        <v>23</v>
      </c>
      <c r="C20" s="57" t="s">
        <v>53</v>
      </c>
      <c r="D20" s="51" t="s">
        <v>17</v>
      </c>
      <c r="E20" s="50" t="s">
        <v>3</v>
      </c>
      <c r="F20" s="50">
        <v>1970</v>
      </c>
      <c r="G20" s="56" t="s">
        <v>15</v>
      </c>
      <c r="H20" s="52" t="str">
        <f t="shared" si="0"/>
        <v>B</v>
      </c>
      <c r="I20" s="51">
        <f>COUNTIF($F$9:$H20,$H20)</f>
        <v>3</v>
      </c>
      <c r="J20" s="53">
        <v>0.05320601851851852</v>
      </c>
    </row>
    <row r="21" spans="1:10" s="54" customFormat="1" ht="15" customHeight="1">
      <c r="A21" s="50">
        <v>13</v>
      </c>
      <c r="B21" s="58">
        <v>8</v>
      </c>
      <c r="C21" s="57" t="s">
        <v>39</v>
      </c>
      <c r="D21" s="51" t="s">
        <v>17</v>
      </c>
      <c r="E21" s="50" t="s">
        <v>3</v>
      </c>
      <c r="F21" s="50">
        <v>1993</v>
      </c>
      <c r="G21" s="56" t="s">
        <v>15</v>
      </c>
      <c r="H21" s="52" t="str">
        <f t="shared" si="0"/>
        <v>A</v>
      </c>
      <c r="I21" s="51">
        <f>COUNTIF($F$9:$H21,$H21)</f>
        <v>5</v>
      </c>
      <c r="J21" s="53">
        <v>0.05334490740740741</v>
      </c>
    </row>
    <row r="22" spans="1:10" s="54" customFormat="1" ht="15" customHeight="1">
      <c r="A22" s="50">
        <v>14</v>
      </c>
      <c r="B22" s="58">
        <v>26</v>
      </c>
      <c r="C22" s="57" t="s">
        <v>162</v>
      </c>
      <c r="D22" s="51" t="s">
        <v>17</v>
      </c>
      <c r="E22" s="50" t="s">
        <v>3</v>
      </c>
      <c r="F22" s="50">
        <v>1972</v>
      </c>
      <c r="G22" s="56" t="s">
        <v>58</v>
      </c>
      <c r="H22" s="52" t="str">
        <f t="shared" si="0"/>
        <v>B</v>
      </c>
      <c r="I22" s="51">
        <f>COUNTIF($F$9:$H22,$H22)</f>
        <v>4</v>
      </c>
      <c r="J22" s="53">
        <v>0.05337962962962963</v>
      </c>
    </row>
    <row r="23" spans="1:10" s="54" customFormat="1" ht="15" customHeight="1">
      <c r="A23" s="50">
        <v>15</v>
      </c>
      <c r="B23" s="58">
        <v>7</v>
      </c>
      <c r="C23" s="57" t="s">
        <v>121</v>
      </c>
      <c r="D23" s="51" t="s">
        <v>17</v>
      </c>
      <c r="E23" s="50" t="s">
        <v>3</v>
      </c>
      <c r="F23" s="50">
        <v>1964</v>
      </c>
      <c r="G23" s="56" t="s">
        <v>64</v>
      </c>
      <c r="H23" s="52" t="str">
        <f t="shared" si="0"/>
        <v>C</v>
      </c>
      <c r="I23" s="51">
        <f>COUNTIF($F$9:$H23,$H23)</f>
        <v>3</v>
      </c>
      <c r="J23" s="53">
        <v>0.054375</v>
      </c>
    </row>
    <row r="24" spans="1:10" s="54" customFormat="1" ht="15" customHeight="1">
      <c r="A24" s="50">
        <v>16</v>
      </c>
      <c r="B24" s="58">
        <v>1</v>
      </c>
      <c r="C24" s="57" t="s">
        <v>51</v>
      </c>
      <c r="D24" s="51" t="s">
        <v>17</v>
      </c>
      <c r="E24" s="50" t="s">
        <v>13</v>
      </c>
      <c r="F24" s="50">
        <v>1957</v>
      </c>
      <c r="G24" s="56" t="s">
        <v>73</v>
      </c>
      <c r="H24" s="52" t="str">
        <f t="shared" si="0"/>
        <v>H</v>
      </c>
      <c r="I24" s="51">
        <f>COUNTIF($F$9:$H24,$H24)</f>
        <v>1</v>
      </c>
      <c r="J24" s="53">
        <v>0.055844907407407406</v>
      </c>
    </row>
    <row r="25" spans="1:10" s="54" customFormat="1" ht="15" customHeight="1">
      <c r="A25" s="50">
        <v>17</v>
      </c>
      <c r="B25" s="58">
        <v>31</v>
      </c>
      <c r="C25" s="57" t="s">
        <v>172</v>
      </c>
      <c r="D25" s="51" t="s">
        <v>17</v>
      </c>
      <c r="E25" s="50" t="s">
        <v>3</v>
      </c>
      <c r="F25" s="50">
        <v>1986</v>
      </c>
      <c r="G25" s="56" t="s">
        <v>165</v>
      </c>
      <c r="H25" s="52" t="str">
        <f t="shared" si="0"/>
        <v>A</v>
      </c>
      <c r="I25" s="51">
        <f>COUNTIF($F$9:$H25,$H25)</f>
        <v>6</v>
      </c>
      <c r="J25" s="53">
        <v>0.05630787037037036</v>
      </c>
    </row>
    <row r="26" spans="1:10" s="54" customFormat="1" ht="15" customHeight="1">
      <c r="A26" s="50">
        <v>18</v>
      </c>
      <c r="B26" s="58">
        <v>25</v>
      </c>
      <c r="C26" s="57" t="s">
        <v>158</v>
      </c>
      <c r="D26" s="51" t="s">
        <v>17</v>
      </c>
      <c r="E26" s="50" t="s">
        <v>3</v>
      </c>
      <c r="F26" s="50">
        <v>1964</v>
      </c>
      <c r="G26" s="56" t="s">
        <v>58</v>
      </c>
      <c r="H26" s="52" t="str">
        <f t="shared" si="0"/>
        <v>C</v>
      </c>
      <c r="I26" s="51">
        <f>COUNTIF($F$9:$H26,$H26)</f>
        <v>4</v>
      </c>
      <c r="J26" s="53">
        <v>0.05637731481481482</v>
      </c>
    </row>
    <row r="27" spans="1:10" s="54" customFormat="1" ht="15" customHeight="1">
      <c r="A27" s="50">
        <v>19</v>
      </c>
      <c r="B27" s="58">
        <v>29</v>
      </c>
      <c r="C27" s="57" t="s">
        <v>164</v>
      </c>
      <c r="D27" s="51" t="s">
        <v>17</v>
      </c>
      <c r="E27" s="50" t="s">
        <v>13</v>
      </c>
      <c r="F27" s="50">
        <v>1986</v>
      </c>
      <c r="G27" s="56" t="s">
        <v>165</v>
      </c>
      <c r="H27" s="52" t="str">
        <f t="shared" si="0"/>
        <v>F</v>
      </c>
      <c r="I27" s="51">
        <f>COUNTIF($F$9:$H27,$H27)</f>
        <v>4</v>
      </c>
      <c r="J27" s="53">
        <v>0.05658564814814815</v>
      </c>
    </row>
    <row r="28" spans="1:10" s="54" customFormat="1" ht="15" customHeight="1">
      <c r="A28" s="50">
        <v>20</v>
      </c>
      <c r="B28" s="58">
        <v>5</v>
      </c>
      <c r="C28" s="57" t="s">
        <v>113</v>
      </c>
      <c r="D28" s="51" t="s">
        <v>17</v>
      </c>
      <c r="E28" s="50" t="s">
        <v>3</v>
      </c>
      <c r="F28" s="50">
        <v>1981</v>
      </c>
      <c r="G28" s="56" t="s">
        <v>114</v>
      </c>
      <c r="H28" s="52" t="str">
        <f t="shared" si="0"/>
        <v>A</v>
      </c>
      <c r="I28" s="51">
        <f>COUNTIF($F$9:$H28,$H28)</f>
        <v>7</v>
      </c>
      <c r="J28" s="53">
        <v>0.056736111111111105</v>
      </c>
    </row>
    <row r="29" spans="1:10" s="54" customFormat="1" ht="15" customHeight="1">
      <c r="A29" s="50">
        <v>21</v>
      </c>
      <c r="B29" s="58">
        <v>20</v>
      </c>
      <c r="C29" s="57" t="s">
        <v>19</v>
      </c>
      <c r="D29" s="51" t="s">
        <v>17</v>
      </c>
      <c r="E29" s="50" t="s">
        <v>3</v>
      </c>
      <c r="F29" s="50">
        <v>1991</v>
      </c>
      <c r="G29" s="56" t="s">
        <v>59</v>
      </c>
      <c r="H29" s="52" t="str">
        <f t="shared" si="0"/>
        <v>A</v>
      </c>
      <c r="I29" s="51">
        <f>COUNTIF($F$9:$H29,$H29)</f>
        <v>8</v>
      </c>
      <c r="J29" s="53">
        <v>0.05709490740740741</v>
      </c>
    </row>
    <row r="30" spans="1:10" s="54" customFormat="1" ht="15" customHeight="1">
      <c r="A30" s="50">
        <v>22</v>
      </c>
      <c r="B30" s="58">
        <v>11</v>
      </c>
      <c r="C30" s="57" t="s">
        <v>125</v>
      </c>
      <c r="D30" s="51" t="s">
        <v>17</v>
      </c>
      <c r="E30" s="50" t="s">
        <v>13</v>
      </c>
      <c r="F30" s="50">
        <v>1958</v>
      </c>
      <c r="G30" s="56" t="s">
        <v>126</v>
      </c>
      <c r="H30" s="52" t="str">
        <f t="shared" si="0"/>
        <v>H</v>
      </c>
      <c r="I30" s="51">
        <f>COUNTIF($F$9:$H30,$H30)</f>
        <v>2</v>
      </c>
      <c r="J30" s="53">
        <v>0.057465277777777775</v>
      </c>
    </row>
    <row r="31" spans="1:10" s="54" customFormat="1" ht="15" customHeight="1">
      <c r="A31" s="50">
        <v>23</v>
      </c>
      <c r="B31" s="58">
        <v>21</v>
      </c>
      <c r="C31" s="57" t="s">
        <v>29</v>
      </c>
      <c r="D31" s="51" t="s">
        <v>17</v>
      </c>
      <c r="E31" s="50" t="s">
        <v>3</v>
      </c>
      <c r="F31" s="50">
        <v>1983</v>
      </c>
      <c r="G31" s="56" t="s">
        <v>15</v>
      </c>
      <c r="H31" s="52" t="str">
        <f t="shared" si="0"/>
        <v>A</v>
      </c>
      <c r="I31" s="51">
        <f>COUNTIF($F$9:$H31,$H31)</f>
        <v>9</v>
      </c>
      <c r="J31" s="53">
        <v>0.057812499999999996</v>
      </c>
    </row>
    <row r="32" spans="1:10" s="54" customFormat="1" ht="15" customHeight="1">
      <c r="A32" s="50">
        <v>24</v>
      </c>
      <c r="B32" s="58">
        <v>27</v>
      </c>
      <c r="C32" s="57" t="s">
        <v>24</v>
      </c>
      <c r="D32" s="51" t="s">
        <v>17</v>
      </c>
      <c r="E32" s="50" t="s">
        <v>3</v>
      </c>
      <c r="F32" s="50">
        <v>1985</v>
      </c>
      <c r="G32" s="56" t="s">
        <v>62</v>
      </c>
      <c r="H32" s="52" t="str">
        <f t="shared" si="0"/>
        <v>A</v>
      </c>
      <c r="I32" s="51">
        <f>COUNTIF($F$9:$H32,$H32)</f>
        <v>10</v>
      </c>
      <c r="J32" s="53">
        <v>0.057812499999999996</v>
      </c>
    </row>
    <row r="33" spans="1:10" s="54" customFormat="1" ht="15" customHeight="1">
      <c r="A33" s="50">
        <v>25</v>
      </c>
      <c r="B33" s="58">
        <v>12</v>
      </c>
      <c r="C33" s="57" t="s">
        <v>127</v>
      </c>
      <c r="D33" s="51" t="s">
        <v>17</v>
      </c>
      <c r="E33" s="50" t="s">
        <v>3</v>
      </c>
      <c r="F33" s="50">
        <v>1981</v>
      </c>
      <c r="G33" s="56" t="s">
        <v>128</v>
      </c>
      <c r="H33" s="52" t="str">
        <f t="shared" si="0"/>
        <v>A</v>
      </c>
      <c r="I33" s="51">
        <f>COUNTIF($F$9:$H33,$H33)</f>
        <v>11</v>
      </c>
      <c r="J33" s="53">
        <v>0.05900462962962963</v>
      </c>
    </row>
    <row r="34" spans="1:10" s="54" customFormat="1" ht="15" customHeight="1">
      <c r="A34" s="50">
        <v>26</v>
      </c>
      <c r="B34" s="58">
        <v>18</v>
      </c>
      <c r="C34" s="57" t="s">
        <v>136</v>
      </c>
      <c r="D34" s="51" t="s">
        <v>17</v>
      </c>
      <c r="E34" s="50" t="s">
        <v>3</v>
      </c>
      <c r="F34" s="50">
        <v>1954</v>
      </c>
      <c r="G34" s="56" t="s">
        <v>126</v>
      </c>
      <c r="H34" s="52" t="str">
        <f t="shared" si="0"/>
        <v>D</v>
      </c>
      <c r="I34" s="51">
        <f>COUNTIF($F$9:$H34,$H34)</f>
        <v>1</v>
      </c>
      <c r="J34" s="53">
        <v>0.059201388888888894</v>
      </c>
    </row>
    <row r="35" spans="1:10" s="54" customFormat="1" ht="15" customHeight="1">
      <c r="A35" s="50">
        <v>27</v>
      </c>
      <c r="B35" s="58">
        <v>28</v>
      </c>
      <c r="C35" s="57" t="s">
        <v>40</v>
      </c>
      <c r="D35" s="51" t="s">
        <v>17</v>
      </c>
      <c r="E35" s="50" t="s">
        <v>3</v>
      </c>
      <c r="F35" s="50">
        <v>1987</v>
      </c>
      <c r="G35" s="56" t="s">
        <v>163</v>
      </c>
      <c r="H35" s="52" t="str">
        <f t="shared" si="0"/>
        <v>A</v>
      </c>
      <c r="I35" s="51">
        <f>COUNTIF($F$9:$H35,$H35)</f>
        <v>12</v>
      </c>
      <c r="J35" s="53">
        <v>0.06121527777777778</v>
      </c>
    </row>
    <row r="36" spans="1:10" s="54" customFormat="1" ht="15" customHeight="1">
      <c r="A36" s="50">
        <v>28</v>
      </c>
      <c r="B36" s="58">
        <v>32</v>
      </c>
      <c r="C36" s="57" t="s">
        <v>32</v>
      </c>
      <c r="D36" s="51" t="s">
        <v>17</v>
      </c>
      <c r="E36" s="50" t="s">
        <v>13</v>
      </c>
      <c r="F36" s="50">
        <v>1988</v>
      </c>
      <c r="G36" s="56" t="s">
        <v>63</v>
      </c>
      <c r="H36" s="52" t="str">
        <f t="shared" si="0"/>
        <v>F</v>
      </c>
      <c r="I36" s="51">
        <f>COUNTIF($F$9:$H36,$H36)</f>
        <v>5</v>
      </c>
      <c r="J36" s="53">
        <v>0.06166666666666667</v>
      </c>
    </row>
    <row r="37" spans="1:10" s="54" customFormat="1" ht="15" customHeight="1">
      <c r="A37" s="50">
        <v>29</v>
      </c>
      <c r="B37" s="58">
        <v>33</v>
      </c>
      <c r="C37" s="57" t="s">
        <v>31</v>
      </c>
      <c r="D37" s="51" t="s">
        <v>17</v>
      </c>
      <c r="E37" s="50" t="s">
        <v>3</v>
      </c>
      <c r="F37" s="50">
        <v>1979</v>
      </c>
      <c r="G37" s="56" t="s">
        <v>15</v>
      </c>
      <c r="H37" s="52" t="str">
        <f t="shared" si="0"/>
        <v>A</v>
      </c>
      <c r="I37" s="51">
        <f>COUNTIF($F$9:$H37,$H37)</f>
        <v>13</v>
      </c>
      <c r="J37" s="53">
        <v>0.06166666666666667</v>
      </c>
    </row>
    <row r="38" spans="1:10" s="54" customFormat="1" ht="15" customHeight="1">
      <c r="A38" s="50">
        <v>30</v>
      </c>
      <c r="B38" s="58">
        <v>22</v>
      </c>
      <c r="C38" s="57" t="s">
        <v>30</v>
      </c>
      <c r="D38" s="51" t="s">
        <v>17</v>
      </c>
      <c r="E38" s="50" t="s">
        <v>3</v>
      </c>
      <c r="F38" s="50">
        <v>1983</v>
      </c>
      <c r="G38" s="56" t="s">
        <v>15</v>
      </c>
      <c r="H38" s="52" t="str">
        <f t="shared" si="0"/>
        <v>A</v>
      </c>
      <c r="I38" s="51">
        <f>COUNTIF($F$9:$H38,$H38)</f>
        <v>14</v>
      </c>
      <c r="J38" s="53">
        <v>0.061863425925925926</v>
      </c>
    </row>
    <row r="39" spans="1:10" s="54" customFormat="1" ht="15" customHeight="1">
      <c r="A39" s="50">
        <v>31</v>
      </c>
      <c r="B39" s="58">
        <v>30</v>
      </c>
      <c r="C39" s="57" t="s">
        <v>168</v>
      </c>
      <c r="D39" s="51" t="s">
        <v>17</v>
      </c>
      <c r="E39" s="50" t="s">
        <v>3</v>
      </c>
      <c r="F39" s="50">
        <v>1978</v>
      </c>
      <c r="G39" s="56" t="s">
        <v>15</v>
      </c>
      <c r="H39" s="52" t="str">
        <f t="shared" si="0"/>
        <v>A</v>
      </c>
      <c r="I39" s="51">
        <f>COUNTIF($F$9:$H39,$H39)</f>
        <v>15</v>
      </c>
      <c r="J39" s="53">
        <v>0.06267361111111111</v>
      </c>
    </row>
    <row r="40" spans="1:10" s="54" customFormat="1" ht="15" customHeight="1">
      <c r="A40" s="50">
        <v>32</v>
      </c>
      <c r="B40" s="58">
        <v>17</v>
      </c>
      <c r="C40" s="57" t="s">
        <v>134</v>
      </c>
      <c r="D40" s="51" t="s">
        <v>17</v>
      </c>
      <c r="E40" s="50" t="s">
        <v>3</v>
      </c>
      <c r="F40" s="50">
        <v>1950</v>
      </c>
      <c r="G40" s="56" t="s">
        <v>58</v>
      </c>
      <c r="H40" s="52" t="str">
        <f t="shared" si="0"/>
        <v>D</v>
      </c>
      <c r="I40" s="51">
        <f>COUNTIF($F$9:$H40,$H40)</f>
        <v>2</v>
      </c>
      <c r="J40" s="53">
        <v>0.06311342592592593</v>
      </c>
    </row>
    <row r="41" spans="1:10" s="54" customFormat="1" ht="15" customHeight="1">
      <c r="A41" s="50">
        <v>33</v>
      </c>
      <c r="B41" s="58">
        <v>4</v>
      </c>
      <c r="C41" s="57" t="s">
        <v>48</v>
      </c>
      <c r="D41" s="51" t="s">
        <v>17</v>
      </c>
      <c r="E41" s="50" t="s">
        <v>3</v>
      </c>
      <c r="F41" s="50">
        <v>1981</v>
      </c>
      <c r="G41" s="56" t="s">
        <v>70</v>
      </c>
      <c r="H41" s="52" t="str">
        <f t="shared" si="0"/>
        <v>A</v>
      </c>
      <c r="I41" s="51">
        <f>COUNTIF($F$9:$H41,$H41)</f>
        <v>16</v>
      </c>
      <c r="J41" s="53" t="s">
        <v>191</v>
      </c>
    </row>
    <row r="42" spans="1:10" s="54" customFormat="1" ht="15" customHeight="1">
      <c r="A42" s="50">
        <v>34</v>
      </c>
      <c r="B42" s="58">
        <v>6</v>
      </c>
      <c r="C42" s="57" t="s">
        <v>117</v>
      </c>
      <c r="D42" s="51" t="s">
        <v>17</v>
      </c>
      <c r="E42" s="50" t="s">
        <v>3</v>
      </c>
      <c r="F42" s="50">
        <v>1951</v>
      </c>
      <c r="G42" s="56" t="s">
        <v>118</v>
      </c>
      <c r="H42" s="52" t="str">
        <f t="shared" si="0"/>
        <v>D</v>
      </c>
      <c r="I42" s="51">
        <f>COUNTIF($F$9:$H42,$H42)</f>
        <v>3</v>
      </c>
      <c r="J42" s="53" t="s">
        <v>191</v>
      </c>
    </row>
    <row r="43" spans="1:10" s="4" customFormat="1" ht="21" customHeight="1">
      <c r="A43" s="154" t="s">
        <v>8</v>
      </c>
      <c r="B43" s="154"/>
      <c r="C43" s="154"/>
      <c r="D43" s="154"/>
      <c r="E43" s="154"/>
      <c r="F43" s="1"/>
      <c r="H43" s="5"/>
      <c r="I43" s="3"/>
      <c r="J43" s="5"/>
    </row>
    <row r="44" ht="21" customHeight="1"/>
  </sheetData>
  <sheetProtection/>
  <mergeCells count="5">
    <mergeCell ref="A3:J3"/>
    <mergeCell ref="A5:J5"/>
    <mergeCell ref="A6:B6"/>
    <mergeCell ref="A43:E43"/>
    <mergeCell ref="A7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M9" sqref="M9"/>
    </sheetView>
  </sheetViews>
  <sheetFormatPr defaultColWidth="8.8515625" defaultRowHeight="12.75"/>
  <cols>
    <col min="1" max="1" width="4.8515625" style="1" customWidth="1"/>
    <col min="2" max="2" width="6.57421875" style="15" customWidth="1"/>
    <col min="3" max="3" width="19.57421875" style="45" customWidth="1"/>
    <col min="4" max="4" width="4.421875" style="3" customWidth="1"/>
    <col min="5" max="5" width="4.57421875" style="1" customWidth="1"/>
    <col min="6" max="6" width="7.7109375" style="3" customWidth="1"/>
    <col min="7" max="7" width="20.28125" style="16" customWidth="1"/>
    <col min="8" max="8" width="4.28125" style="5" hidden="1" customWidth="1"/>
    <col min="9" max="9" width="4.57421875" style="3" hidden="1" customWidth="1"/>
    <col min="10" max="10" width="10.140625" style="5" customWidth="1"/>
    <col min="11" max="16384" width="8.8515625" style="2" customWidth="1"/>
  </cols>
  <sheetData>
    <row r="1" spans="5:6" ht="3" customHeight="1">
      <c r="E1" s="1" t="s">
        <v>5</v>
      </c>
      <c r="F1" s="3">
        <v>2015</v>
      </c>
    </row>
    <row r="2" ht="3" customHeight="1"/>
    <row r="3" spans="1:10" ht="22.5" customHeight="1">
      <c r="A3" s="151" t="s">
        <v>78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0" ht="6" customHeight="1">
      <c r="A4" s="123"/>
      <c r="B4" s="124"/>
      <c r="C4" s="125"/>
      <c r="D4" s="126"/>
      <c r="E4" s="123"/>
      <c r="F4" s="126" t="s">
        <v>12</v>
      </c>
      <c r="G4" s="123"/>
      <c r="H4" s="127"/>
      <c r="I4" s="126"/>
      <c r="J4" s="127"/>
    </row>
    <row r="5" spans="1:10" ht="18" customHeight="1">
      <c r="A5" s="152" t="s">
        <v>14</v>
      </c>
      <c r="B5" s="152"/>
      <c r="C5" s="152"/>
      <c r="D5" s="152"/>
      <c r="E5" s="152"/>
      <c r="F5" s="152"/>
      <c r="G5" s="152"/>
      <c r="H5" s="152"/>
      <c r="I5" s="152"/>
      <c r="J5" s="152"/>
    </row>
    <row r="6" spans="1:10" ht="18" customHeight="1">
      <c r="A6" s="156" t="s">
        <v>195</v>
      </c>
      <c r="B6" s="156"/>
      <c r="C6" s="6"/>
      <c r="D6" s="6"/>
      <c r="E6" s="6"/>
      <c r="F6" s="6"/>
      <c r="G6" s="6"/>
      <c r="H6" s="6"/>
      <c r="I6" s="6"/>
      <c r="J6" s="6"/>
    </row>
    <row r="7" spans="1:10" ht="14.25" customHeight="1">
      <c r="A7" s="9"/>
      <c r="B7" s="19"/>
      <c r="C7" s="46"/>
      <c r="D7" s="7"/>
      <c r="E7" s="9"/>
      <c r="F7" s="7"/>
      <c r="G7" s="8"/>
      <c r="H7" s="6"/>
      <c r="I7" s="7"/>
      <c r="J7" s="6"/>
    </row>
    <row r="8" spans="1:10" s="90" customFormat="1" ht="30" customHeight="1">
      <c r="A8" s="59" t="s">
        <v>10</v>
      </c>
      <c r="B8" s="59" t="s">
        <v>7</v>
      </c>
      <c r="C8" s="61" t="s">
        <v>0</v>
      </c>
      <c r="D8" s="62" t="s">
        <v>16</v>
      </c>
      <c r="E8" s="62" t="s">
        <v>4</v>
      </c>
      <c r="F8" s="59" t="s">
        <v>9</v>
      </c>
      <c r="G8" s="61" t="s">
        <v>1</v>
      </c>
      <c r="H8" s="62" t="s">
        <v>6</v>
      </c>
      <c r="I8" s="59" t="s">
        <v>11</v>
      </c>
      <c r="J8" s="62" t="s">
        <v>2</v>
      </c>
    </row>
    <row r="9" spans="1:10" s="122" customFormat="1" ht="15" customHeight="1">
      <c r="A9" s="115">
        <v>1</v>
      </c>
      <c r="B9" s="116">
        <v>88</v>
      </c>
      <c r="C9" s="117" t="s">
        <v>92</v>
      </c>
      <c r="D9" s="118" t="s">
        <v>17</v>
      </c>
      <c r="E9" s="115" t="s">
        <v>3</v>
      </c>
      <c r="F9" s="119">
        <v>1981</v>
      </c>
      <c r="G9" s="120" t="s">
        <v>68</v>
      </c>
      <c r="H9" s="119" t="str">
        <f aca="true" t="shared" si="0" ref="H9:H50">IF($E9="m",IF($F$1-$F9&gt;19,IF($F$1-$F9&lt;40,"A",IF($F$1-$F9&gt;49,IF($F$1-$F9&gt;59,IF($F$1-$F9&gt;69,"E","D"),"C"),"B")),"JM"),IF($F$1-$F9&gt;19,IF($F$1-$F9&lt;40,"F",IF($F$1-$F9&lt;50,"G","H")),"JŽ"))</f>
        <v>A</v>
      </c>
      <c r="I9" s="118">
        <f>COUNTIF($F$9:$H9,$H9)</f>
        <v>1</v>
      </c>
      <c r="J9" s="121">
        <v>0.021412037037037035</v>
      </c>
    </row>
    <row r="10" spans="1:10" s="114" customFormat="1" ht="15" customHeight="1">
      <c r="A10" s="107">
        <v>2</v>
      </c>
      <c r="B10" s="108">
        <v>74</v>
      </c>
      <c r="C10" s="109" t="s">
        <v>203</v>
      </c>
      <c r="D10" s="110" t="s">
        <v>17</v>
      </c>
      <c r="E10" s="107" t="s">
        <v>3</v>
      </c>
      <c r="F10" s="111">
        <v>1974</v>
      </c>
      <c r="G10" s="112" t="s">
        <v>67</v>
      </c>
      <c r="H10" s="111" t="str">
        <f t="shared" si="0"/>
        <v>B</v>
      </c>
      <c r="I10" s="110">
        <f>COUNTIF($F$9:$H10,$H10)</f>
        <v>1</v>
      </c>
      <c r="J10" s="113">
        <v>0.021944444444444447</v>
      </c>
    </row>
    <row r="11" spans="1:10" s="98" customFormat="1" ht="15" customHeight="1">
      <c r="A11" s="91">
        <v>3</v>
      </c>
      <c r="B11" s="92">
        <v>89</v>
      </c>
      <c r="C11" s="93" t="s">
        <v>129</v>
      </c>
      <c r="D11" s="94" t="s">
        <v>17</v>
      </c>
      <c r="E11" s="91" t="s">
        <v>3</v>
      </c>
      <c r="F11" s="95">
        <v>1968</v>
      </c>
      <c r="G11" s="96" t="s">
        <v>130</v>
      </c>
      <c r="H11" s="95" t="str">
        <f t="shared" si="0"/>
        <v>B</v>
      </c>
      <c r="I11" s="94">
        <f>COUNTIF($F$9:$H11,$H11)</f>
        <v>2</v>
      </c>
      <c r="J11" s="97">
        <v>0.024444444444444446</v>
      </c>
    </row>
    <row r="12" spans="1:10" ht="15" customHeight="1">
      <c r="A12" s="10">
        <v>4</v>
      </c>
      <c r="B12" s="20">
        <v>86</v>
      </c>
      <c r="C12" s="47" t="s">
        <v>35</v>
      </c>
      <c r="D12" s="13" t="s">
        <v>17</v>
      </c>
      <c r="E12" s="10" t="s">
        <v>3</v>
      </c>
      <c r="F12" s="14">
        <v>1981</v>
      </c>
      <c r="G12" s="17" t="s">
        <v>65</v>
      </c>
      <c r="H12" s="14" t="str">
        <f t="shared" si="0"/>
        <v>A</v>
      </c>
      <c r="I12" s="13">
        <f>COUNTIF($F$9:$H12,$H12)</f>
        <v>2</v>
      </c>
      <c r="J12" s="41">
        <v>0.025023148148148145</v>
      </c>
    </row>
    <row r="13" spans="1:10" ht="15" customHeight="1">
      <c r="A13" s="10">
        <v>5</v>
      </c>
      <c r="B13" s="20">
        <v>73</v>
      </c>
      <c r="C13" s="47" t="s">
        <v>197</v>
      </c>
      <c r="D13" s="13" t="s">
        <v>17</v>
      </c>
      <c r="E13" s="10" t="s">
        <v>3</v>
      </c>
      <c r="F13" s="14">
        <v>1967</v>
      </c>
      <c r="G13" s="17" t="s">
        <v>67</v>
      </c>
      <c r="H13" s="14" t="str">
        <f t="shared" si="0"/>
        <v>B</v>
      </c>
      <c r="I13" s="13">
        <f>COUNTIF($F$9:$H13,$H13)</f>
        <v>3</v>
      </c>
      <c r="J13" s="41">
        <v>0.025358796296296296</v>
      </c>
    </row>
    <row r="14" spans="1:10" s="122" customFormat="1" ht="15" customHeight="1">
      <c r="A14" s="115">
        <v>6</v>
      </c>
      <c r="B14" s="116">
        <v>87</v>
      </c>
      <c r="C14" s="117" t="s">
        <v>42</v>
      </c>
      <c r="D14" s="118" t="s">
        <v>77</v>
      </c>
      <c r="E14" s="115" t="s">
        <v>13</v>
      </c>
      <c r="F14" s="119">
        <v>1992</v>
      </c>
      <c r="G14" s="120" t="s">
        <v>68</v>
      </c>
      <c r="H14" s="119" t="str">
        <f t="shared" si="0"/>
        <v>F</v>
      </c>
      <c r="I14" s="118">
        <f>COUNTIF($F$9:$H14,$H14)</f>
        <v>1</v>
      </c>
      <c r="J14" s="121">
        <v>0.026168981481481477</v>
      </c>
    </row>
    <row r="15" spans="1:10" s="122" customFormat="1" ht="15" customHeight="1">
      <c r="A15" s="115">
        <v>7</v>
      </c>
      <c r="B15" s="116">
        <v>77</v>
      </c>
      <c r="C15" s="117" t="s">
        <v>111</v>
      </c>
      <c r="D15" s="118" t="s">
        <v>17</v>
      </c>
      <c r="E15" s="115" t="s">
        <v>201</v>
      </c>
      <c r="F15" s="119">
        <v>1997</v>
      </c>
      <c r="G15" s="120" t="s">
        <v>60</v>
      </c>
      <c r="H15" s="119" t="str">
        <f t="shared" si="0"/>
        <v>JŽ</v>
      </c>
      <c r="I15" s="118">
        <f>COUNTIF($F$9:$H15,$H15)</f>
        <v>1</v>
      </c>
      <c r="J15" s="121">
        <v>0.02642361111111111</v>
      </c>
    </row>
    <row r="16" spans="1:10" s="114" customFormat="1" ht="15" customHeight="1">
      <c r="A16" s="107">
        <v>8</v>
      </c>
      <c r="B16" s="108">
        <v>78</v>
      </c>
      <c r="C16" s="109" t="s">
        <v>46</v>
      </c>
      <c r="D16" s="110" t="s">
        <v>17</v>
      </c>
      <c r="E16" s="107" t="s">
        <v>13</v>
      </c>
      <c r="F16" s="111">
        <v>1972</v>
      </c>
      <c r="G16" s="112" t="s">
        <v>69</v>
      </c>
      <c r="H16" s="111" t="str">
        <f t="shared" si="0"/>
        <v>G</v>
      </c>
      <c r="I16" s="110">
        <f>COUNTIF($F$9:$H16,$H16)</f>
        <v>1</v>
      </c>
      <c r="J16" s="113">
        <v>0.028287037037037038</v>
      </c>
    </row>
    <row r="17" spans="1:10" ht="15" customHeight="1">
      <c r="A17" s="10">
        <v>9</v>
      </c>
      <c r="B17" s="20">
        <v>84</v>
      </c>
      <c r="C17" s="47" t="s">
        <v>37</v>
      </c>
      <c r="D17" s="13" t="s">
        <v>17</v>
      </c>
      <c r="E17" s="10" t="s">
        <v>3</v>
      </c>
      <c r="F17" s="14">
        <v>1954</v>
      </c>
      <c r="G17" s="17" t="s">
        <v>15</v>
      </c>
      <c r="H17" s="14" t="str">
        <f t="shared" si="0"/>
        <v>D</v>
      </c>
      <c r="I17" s="13">
        <f>COUNTIF($F$9:$H17,$H17)</f>
        <v>1</v>
      </c>
      <c r="J17" s="41">
        <v>0.029247685185185186</v>
      </c>
    </row>
    <row r="18" spans="1:10" ht="15" customHeight="1">
      <c r="A18" s="10">
        <v>10</v>
      </c>
      <c r="B18" s="20">
        <v>137</v>
      </c>
      <c r="C18" s="47" t="s">
        <v>94</v>
      </c>
      <c r="D18" s="13" t="s">
        <v>17</v>
      </c>
      <c r="E18" s="10" t="s">
        <v>3</v>
      </c>
      <c r="F18" s="14">
        <v>1973</v>
      </c>
      <c r="G18" s="17" t="s">
        <v>15</v>
      </c>
      <c r="H18" s="14" t="str">
        <f t="shared" si="0"/>
        <v>B</v>
      </c>
      <c r="I18" s="13"/>
      <c r="J18" s="41">
        <v>0.030474537037037036</v>
      </c>
    </row>
    <row r="19" spans="1:10" ht="15" customHeight="1">
      <c r="A19" s="10">
        <v>11</v>
      </c>
      <c r="B19" s="20">
        <v>71</v>
      </c>
      <c r="C19" s="47" t="s">
        <v>55</v>
      </c>
      <c r="D19" s="13" t="s">
        <v>17</v>
      </c>
      <c r="E19" s="10" t="s">
        <v>3</v>
      </c>
      <c r="F19" s="14">
        <v>1951</v>
      </c>
      <c r="G19" s="17" t="s">
        <v>57</v>
      </c>
      <c r="H19" s="14" t="str">
        <f t="shared" si="0"/>
        <v>D</v>
      </c>
      <c r="I19" s="13">
        <f>COUNTIF($F$9:$H19,$H19)</f>
        <v>2</v>
      </c>
      <c r="J19" s="41">
        <v>0.030775462962962966</v>
      </c>
    </row>
    <row r="20" spans="1:10" ht="15" customHeight="1">
      <c r="A20" s="10">
        <v>12</v>
      </c>
      <c r="B20" s="20">
        <v>138</v>
      </c>
      <c r="C20" s="47" t="s">
        <v>176</v>
      </c>
      <c r="D20" s="13" t="s">
        <v>17</v>
      </c>
      <c r="E20" s="10" t="s">
        <v>3</v>
      </c>
      <c r="F20" s="14">
        <v>1981</v>
      </c>
      <c r="G20" s="17" t="s">
        <v>15</v>
      </c>
      <c r="H20" s="14" t="str">
        <f t="shared" si="0"/>
        <v>A</v>
      </c>
      <c r="I20" s="13">
        <f>COUNTIF($F$9:$H20,$H20)</f>
        <v>3</v>
      </c>
      <c r="J20" s="41">
        <v>0.030775462962962966</v>
      </c>
    </row>
    <row r="21" spans="1:10" ht="15" customHeight="1">
      <c r="A21" s="10">
        <v>13</v>
      </c>
      <c r="B21" s="20">
        <v>72</v>
      </c>
      <c r="C21" s="47" t="s">
        <v>26</v>
      </c>
      <c r="D21" s="13" t="s">
        <v>17</v>
      </c>
      <c r="E21" s="10" t="s">
        <v>3</v>
      </c>
      <c r="F21" s="14">
        <v>1969</v>
      </c>
      <c r="G21" s="17" t="s">
        <v>59</v>
      </c>
      <c r="H21" s="14" t="str">
        <f t="shared" si="0"/>
        <v>B</v>
      </c>
      <c r="I21" s="13">
        <f>COUNTIF($F$9:$H21,$H21)</f>
        <v>5</v>
      </c>
      <c r="J21" s="41">
        <v>0.03226851851851852</v>
      </c>
    </row>
    <row r="22" spans="1:10" s="98" customFormat="1" ht="15" customHeight="1">
      <c r="A22" s="91">
        <v>14</v>
      </c>
      <c r="B22" s="92">
        <v>99</v>
      </c>
      <c r="C22" s="128" t="s">
        <v>156</v>
      </c>
      <c r="D22" s="94" t="s">
        <v>17</v>
      </c>
      <c r="E22" s="91" t="s">
        <v>13</v>
      </c>
      <c r="F22" s="95">
        <v>1977</v>
      </c>
      <c r="G22" s="96" t="s">
        <v>157</v>
      </c>
      <c r="H22" s="95" t="str">
        <f t="shared" si="0"/>
        <v>F</v>
      </c>
      <c r="I22" s="94">
        <f>COUNTIF($F$9:$H22,$H22)</f>
        <v>2</v>
      </c>
      <c r="J22" s="97">
        <v>0.03259259259259259</v>
      </c>
    </row>
    <row r="23" spans="1:10" ht="15" customHeight="1">
      <c r="A23" s="10">
        <v>15</v>
      </c>
      <c r="B23" s="20">
        <v>100</v>
      </c>
      <c r="C23" s="21" t="s">
        <v>49</v>
      </c>
      <c r="D23" s="13" t="s">
        <v>17</v>
      </c>
      <c r="E23" s="10" t="s">
        <v>13</v>
      </c>
      <c r="F23" s="14">
        <v>1982</v>
      </c>
      <c r="G23" s="17" t="s">
        <v>15</v>
      </c>
      <c r="H23" s="14" t="str">
        <f t="shared" si="0"/>
        <v>F</v>
      </c>
      <c r="I23" s="13">
        <f>COUNTIF($F$9:$H23,$H23)</f>
        <v>3</v>
      </c>
      <c r="J23" s="41">
        <v>0.03304398148148149</v>
      </c>
    </row>
    <row r="24" spans="1:10" ht="15" customHeight="1">
      <c r="A24" s="10">
        <v>16</v>
      </c>
      <c r="B24" s="20">
        <v>96</v>
      </c>
      <c r="C24" s="47" t="s">
        <v>149</v>
      </c>
      <c r="D24" s="13" t="s">
        <v>17</v>
      </c>
      <c r="E24" s="10" t="s">
        <v>3</v>
      </c>
      <c r="F24" s="14">
        <v>1984</v>
      </c>
      <c r="G24" s="17" t="s">
        <v>152</v>
      </c>
      <c r="H24" s="14" t="str">
        <f t="shared" si="0"/>
        <v>A</v>
      </c>
      <c r="I24" s="13">
        <f>COUNTIF($F$9:$H24,$H24)</f>
        <v>4</v>
      </c>
      <c r="J24" s="41">
        <v>0.03487268518518519</v>
      </c>
    </row>
    <row r="25" spans="1:10" ht="15" customHeight="1">
      <c r="A25" s="10">
        <v>17</v>
      </c>
      <c r="B25" s="20">
        <v>81</v>
      </c>
      <c r="C25" s="47" t="s">
        <v>90</v>
      </c>
      <c r="D25" s="13" t="s">
        <v>91</v>
      </c>
      <c r="E25" s="10" t="s">
        <v>13</v>
      </c>
      <c r="F25" s="14">
        <v>1990</v>
      </c>
      <c r="G25" s="17" t="s">
        <v>58</v>
      </c>
      <c r="H25" s="14" t="str">
        <f t="shared" si="0"/>
        <v>F</v>
      </c>
      <c r="I25" s="13"/>
      <c r="J25" s="41">
        <v>0.03523148148148148</v>
      </c>
    </row>
    <row r="26" spans="1:10" ht="15" customHeight="1">
      <c r="A26" s="10">
        <v>18</v>
      </c>
      <c r="B26" s="20">
        <v>98</v>
      </c>
      <c r="C26" s="47" t="s">
        <v>47</v>
      </c>
      <c r="D26" s="13" t="s">
        <v>17</v>
      </c>
      <c r="E26" s="10" t="s">
        <v>13</v>
      </c>
      <c r="F26" s="14">
        <v>1990</v>
      </c>
      <c r="G26" s="17" t="s">
        <v>15</v>
      </c>
      <c r="H26" s="14" t="str">
        <f t="shared" si="0"/>
        <v>F</v>
      </c>
      <c r="I26" s="13">
        <f>COUNTIF($F$9:$H26,$H26)</f>
        <v>5</v>
      </c>
      <c r="J26" s="41">
        <v>0.03523148148148148</v>
      </c>
    </row>
    <row r="27" spans="1:10" ht="15" customHeight="1">
      <c r="A27" s="10">
        <v>19</v>
      </c>
      <c r="B27" s="20">
        <v>139</v>
      </c>
      <c r="C27" s="47" t="s">
        <v>50</v>
      </c>
      <c r="D27" s="13" t="s">
        <v>17</v>
      </c>
      <c r="E27" s="10" t="s">
        <v>3</v>
      </c>
      <c r="F27" s="14">
        <v>1973</v>
      </c>
      <c r="G27" s="17" t="s">
        <v>72</v>
      </c>
      <c r="H27" s="14" t="str">
        <f t="shared" si="0"/>
        <v>B</v>
      </c>
      <c r="I27" s="13">
        <f>COUNTIF($F$9:$H27,$H27)</f>
        <v>6</v>
      </c>
      <c r="J27" s="41">
        <v>0.03596064814814815</v>
      </c>
    </row>
    <row r="28" spans="1:10" ht="15" customHeight="1">
      <c r="A28" s="10">
        <v>20</v>
      </c>
      <c r="B28" s="20">
        <v>133</v>
      </c>
      <c r="C28" s="47" t="s">
        <v>38</v>
      </c>
      <c r="D28" s="13" t="s">
        <v>17</v>
      </c>
      <c r="E28" s="10" t="s">
        <v>3</v>
      </c>
      <c r="F28" s="14">
        <v>1977</v>
      </c>
      <c r="G28" s="17" t="s">
        <v>15</v>
      </c>
      <c r="H28" s="14" t="str">
        <f t="shared" si="0"/>
        <v>A</v>
      </c>
      <c r="I28" s="13">
        <f>COUNTIF($F$9:$H28,$H28)</f>
        <v>5</v>
      </c>
      <c r="J28" s="41">
        <v>0.03703703703703704</v>
      </c>
    </row>
    <row r="29" spans="1:10" ht="15" customHeight="1">
      <c r="A29" s="10">
        <v>21</v>
      </c>
      <c r="B29" s="20">
        <v>90</v>
      </c>
      <c r="C29" s="47" t="s">
        <v>21</v>
      </c>
      <c r="D29" s="13" t="s">
        <v>17</v>
      </c>
      <c r="E29" s="10" t="s">
        <v>3</v>
      </c>
      <c r="F29" s="14">
        <v>1963</v>
      </c>
      <c r="G29" s="17" t="s">
        <v>61</v>
      </c>
      <c r="H29" s="14" t="str">
        <f t="shared" si="0"/>
        <v>C</v>
      </c>
      <c r="I29" s="13">
        <f>COUNTIF($F$9:$H29,$H29)</f>
        <v>1</v>
      </c>
      <c r="J29" s="41">
        <v>0.03711805555555556</v>
      </c>
    </row>
    <row r="30" spans="1:10" ht="15" customHeight="1">
      <c r="A30" s="10">
        <v>22</v>
      </c>
      <c r="B30" s="20">
        <v>130</v>
      </c>
      <c r="C30" s="47" t="s">
        <v>159</v>
      </c>
      <c r="D30" s="13" t="s">
        <v>17</v>
      </c>
      <c r="E30" s="10" t="s">
        <v>3</v>
      </c>
      <c r="F30" s="14">
        <v>1967</v>
      </c>
      <c r="G30" s="17" t="s">
        <v>160</v>
      </c>
      <c r="H30" s="14" t="str">
        <f t="shared" si="0"/>
        <v>B</v>
      </c>
      <c r="I30" s="13">
        <f>COUNTIF($F$9:$H30,$H30)</f>
        <v>7</v>
      </c>
      <c r="J30" s="41">
        <v>0.03711805555555556</v>
      </c>
    </row>
    <row r="31" spans="1:10" ht="15" customHeight="1">
      <c r="A31" s="10">
        <v>23</v>
      </c>
      <c r="B31" s="20">
        <v>91</v>
      </c>
      <c r="C31" s="47" t="s">
        <v>142</v>
      </c>
      <c r="D31" s="13" t="s">
        <v>17</v>
      </c>
      <c r="E31" s="10" t="s">
        <v>3</v>
      </c>
      <c r="F31" s="14">
        <v>1981</v>
      </c>
      <c r="G31" s="17" t="s">
        <v>71</v>
      </c>
      <c r="H31" s="14" t="str">
        <f t="shared" si="0"/>
        <v>A</v>
      </c>
      <c r="I31" s="13">
        <f>COUNTIF($F$9:$H31,$H31)</f>
        <v>6</v>
      </c>
      <c r="J31" s="41">
        <v>0.037488425925925925</v>
      </c>
    </row>
    <row r="32" spans="1:10" ht="15" customHeight="1">
      <c r="A32" s="10">
        <v>24</v>
      </c>
      <c r="B32" s="20">
        <v>85</v>
      </c>
      <c r="C32" s="47" t="s">
        <v>36</v>
      </c>
      <c r="D32" s="13" t="s">
        <v>17</v>
      </c>
      <c r="E32" s="10" t="s">
        <v>3</v>
      </c>
      <c r="F32" s="14">
        <v>1975</v>
      </c>
      <c r="G32" s="17" t="s">
        <v>66</v>
      </c>
      <c r="H32" s="14" t="str">
        <f t="shared" si="0"/>
        <v>B</v>
      </c>
      <c r="I32" s="13">
        <f>COUNTIF($F$9:$H32,$H32)</f>
        <v>8</v>
      </c>
      <c r="J32" s="41">
        <v>0.037523148148148146</v>
      </c>
    </row>
    <row r="33" spans="1:10" ht="15" customHeight="1">
      <c r="A33" s="10">
        <v>25</v>
      </c>
      <c r="B33" s="20">
        <v>95</v>
      </c>
      <c r="C33" s="47" t="s">
        <v>150</v>
      </c>
      <c r="D33" s="13" t="s">
        <v>17</v>
      </c>
      <c r="E33" s="10" t="s">
        <v>13</v>
      </c>
      <c r="F33" s="14">
        <v>1988</v>
      </c>
      <c r="G33" s="17" t="s">
        <v>151</v>
      </c>
      <c r="H33" s="14" t="str">
        <f t="shared" si="0"/>
        <v>F</v>
      </c>
      <c r="I33" s="13">
        <f>COUNTIF($F$9:$H33,$H33)</f>
        <v>6</v>
      </c>
      <c r="J33" s="41">
        <v>0.0384375</v>
      </c>
    </row>
    <row r="34" spans="1:10" ht="15" customHeight="1">
      <c r="A34" s="10">
        <v>26</v>
      </c>
      <c r="B34" s="20">
        <v>150</v>
      </c>
      <c r="C34" s="47" t="s">
        <v>186</v>
      </c>
      <c r="D34" s="13" t="s">
        <v>17</v>
      </c>
      <c r="E34" s="10" t="s">
        <v>3</v>
      </c>
      <c r="F34" s="14">
        <v>1984</v>
      </c>
      <c r="G34" s="17" t="s">
        <v>15</v>
      </c>
      <c r="H34" s="14" t="str">
        <f t="shared" si="0"/>
        <v>A</v>
      </c>
      <c r="I34" s="13">
        <f>COUNTIF($F$9:$H34,$H34)</f>
        <v>7</v>
      </c>
      <c r="J34" s="41">
        <v>0.03851851851851852</v>
      </c>
    </row>
    <row r="35" spans="1:10" ht="15" customHeight="1">
      <c r="A35" s="10">
        <v>27</v>
      </c>
      <c r="B35" s="20">
        <v>97</v>
      </c>
      <c r="C35" s="47" t="s">
        <v>22</v>
      </c>
      <c r="D35" s="13" t="s">
        <v>17</v>
      </c>
      <c r="E35" s="10" t="s">
        <v>3</v>
      </c>
      <c r="F35" s="14">
        <v>1984</v>
      </c>
      <c r="G35" s="17" t="s">
        <v>15</v>
      </c>
      <c r="H35" s="14" t="str">
        <f t="shared" si="0"/>
        <v>A</v>
      </c>
      <c r="I35" s="13">
        <f>COUNTIF($F$9:$H35,$H35)</f>
        <v>8</v>
      </c>
      <c r="J35" s="41">
        <v>0.03989583333333333</v>
      </c>
    </row>
    <row r="36" spans="1:10" ht="15" customHeight="1">
      <c r="A36" s="10">
        <v>28</v>
      </c>
      <c r="B36" s="20">
        <v>83</v>
      </c>
      <c r="C36" s="47" t="s">
        <v>122</v>
      </c>
      <c r="D36" s="13" t="s">
        <v>17</v>
      </c>
      <c r="E36" s="10" t="s">
        <v>3</v>
      </c>
      <c r="F36" s="14">
        <v>1954</v>
      </c>
      <c r="G36" s="17" t="s">
        <v>123</v>
      </c>
      <c r="H36" s="14" t="str">
        <f t="shared" si="0"/>
        <v>D</v>
      </c>
      <c r="I36" s="13">
        <f>COUNTIF($F$9:$H36,$H36)</f>
        <v>3</v>
      </c>
      <c r="J36" s="41">
        <v>0.04056712962962963</v>
      </c>
    </row>
    <row r="37" spans="1:10" ht="15" customHeight="1">
      <c r="A37" s="10">
        <v>29</v>
      </c>
      <c r="B37" s="20">
        <v>92</v>
      </c>
      <c r="C37" s="47" t="s">
        <v>143</v>
      </c>
      <c r="D37" s="13" t="s">
        <v>17</v>
      </c>
      <c r="E37" s="10" t="s">
        <v>13</v>
      </c>
      <c r="F37" s="14">
        <v>1985</v>
      </c>
      <c r="G37" s="17" t="s">
        <v>71</v>
      </c>
      <c r="H37" s="14" t="str">
        <f t="shared" si="0"/>
        <v>F</v>
      </c>
      <c r="I37" s="13">
        <f>COUNTIF($F$9:$H37,$H37)</f>
        <v>7</v>
      </c>
      <c r="J37" s="41">
        <v>0.040983796296296296</v>
      </c>
    </row>
    <row r="38" spans="1:10" ht="15" customHeight="1">
      <c r="A38" s="10">
        <v>30</v>
      </c>
      <c r="B38" s="20">
        <v>140</v>
      </c>
      <c r="C38" s="47" t="s">
        <v>28</v>
      </c>
      <c r="D38" s="13" t="s">
        <v>17</v>
      </c>
      <c r="E38" s="10" t="s">
        <v>13</v>
      </c>
      <c r="F38" s="14">
        <v>1984</v>
      </c>
      <c r="G38" s="17" t="s">
        <v>15</v>
      </c>
      <c r="H38" s="14" t="str">
        <f t="shared" si="0"/>
        <v>F</v>
      </c>
      <c r="I38" s="13">
        <f>COUNTIF($F$9:$H38,$H38)</f>
        <v>8</v>
      </c>
      <c r="J38" s="41">
        <v>0.04114583333333333</v>
      </c>
    </row>
    <row r="39" spans="1:10" ht="15" customHeight="1">
      <c r="A39" s="10">
        <v>31</v>
      </c>
      <c r="B39" s="20">
        <v>79</v>
      </c>
      <c r="C39" s="47" t="s">
        <v>44</v>
      </c>
      <c r="D39" s="12" t="s">
        <v>17</v>
      </c>
      <c r="E39" s="11" t="s">
        <v>13</v>
      </c>
      <c r="F39" s="14">
        <v>1973</v>
      </c>
      <c r="G39" s="17" t="s">
        <v>15</v>
      </c>
      <c r="H39" s="14" t="str">
        <f t="shared" si="0"/>
        <v>G</v>
      </c>
      <c r="I39" s="13">
        <f>COUNTIF($F$9:$H39,$H39)</f>
        <v>2</v>
      </c>
      <c r="J39" s="42">
        <v>0.04212962962962963</v>
      </c>
    </row>
    <row r="40" spans="1:10" s="122" customFormat="1" ht="15" customHeight="1">
      <c r="A40" s="115">
        <v>32</v>
      </c>
      <c r="B40" s="116">
        <v>80</v>
      </c>
      <c r="C40" s="117" t="s">
        <v>45</v>
      </c>
      <c r="D40" s="118" t="s">
        <v>17</v>
      </c>
      <c r="E40" s="119" t="s">
        <v>202</v>
      </c>
      <c r="F40" s="119">
        <v>1997</v>
      </c>
      <c r="G40" s="120" t="s">
        <v>15</v>
      </c>
      <c r="H40" s="119" t="str">
        <f t="shared" si="0"/>
        <v>JŽ</v>
      </c>
      <c r="I40" s="118">
        <f>COUNTIF($F$9:$H40,$H40)</f>
        <v>2</v>
      </c>
      <c r="J40" s="121">
        <v>0.04212962962962963</v>
      </c>
    </row>
    <row r="41" spans="1:10" ht="15" customHeight="1">
      <c r="A41" s="10">
        <v>33</v>
      </c>
      <c r="B41" s="20">
        <v>82</v>
      </c>
      <c r="C41" s="47" t="s">
        <v>18</v>
      </c>
      <c r="D41" s="13" t="s">
        <v>17</v>
      </c>
      <c r="E41" s="10" t="s">
        <v>3</v>
      </c>
      <c r="F41" s="14">
        <v>1946</v>
      </c>
      <c r="G41" s="17" t="s">
        <v>75</v>
      </c>
      <c r="H41" s="14" t="str">
        <f t="shared" si="0"/>
        <v>D</v>
      </c>
      <c r="I41" s="13">
        <f>COUNTIF($F$9:$H41,$H41)</f>
        <v>4</v>
      </c>
      <c r="J41" s="41">
        <v>0.042395833333333334</v>
      </c>
    </row>
    <row r="42" spans="1:10" ht="15" customHeight="1">
      <c r="A42" s="10">
        <v>34</v>
      </c>
      <c r="B42" s="20">
        <v>131</v>
      </c>
      <c r="C42" s="47" t="s">
        <v>34</v>
      </c>
      <c r="D42" s="13" t="s">
        <v>17</v>
      </c>
      <c r="E42" s="10" t="s">
        <v>3</v>
      </c>
      <c r="F42" s="14">
        <v>1982</v>
      </c>
      <c r="G42" s="17" t="s">
        <v>15</v>
      </c>
      <c r="H42" s="14" t="str">
        <f t="shared" si="0"/>
        <v>A</v>
      </c>
      <c r="I42" s="13">
        <f>COUNTIF($F$9:$H42,$H42)</f>
        <v>9</v>
      </c>
      <c r="J42" s="41">
        <v>0.04332175925925926</v>
      </c>
    </row>
    <row r="43" spans="1:10" ht="15" customHeight="1">
      <c r="A43" s="10">
        <v>35</v>
      </c>
      <c r="B43" s="20">
        <v>132</v>
      </c>
      <c r="C43" s="47" t="s">
        <v>93</v>
      </c>
      <c r="D43" s="13" t="s">
        <v>17</v>
      </c>
      <c r="E43" s="10" t="s">
        <v>3</v>
      </c>
      <c r="F43" s="14">
        <v>1982</v>
      </c>
      <c r="G43" s="17" t="s">
        <v>15</v>
      </c>
      <c r="H43" s="14" t="str">
        <f t="shared" si="0"/>
        <v>A</v>
      </c>
      <c r="I43" s="13"/>
      <c r="J43" s="41">
        <v>0.04332175925925926</v>
      </c>
    </row>
    <row r="44" spans="1:10" ht="15" customHeight="1">
      <c r="A44" s="10">
        <v>36</v>
      </c>
      <c r="B44" s="20">
        <v>134</v>
      </c>
      <c r="C44" s="47" t="s">
        <v>166</v>
      </c>
      <c r="D44" s="13" t="s">
        <v>17</v>
      </c>
      <c r="E44" s="10" t="s">
        <v>13</v>
      </c>
      <c r="F44" s="14">
        <v>1971</v>
      </c>
      <c r="G44" s="17" t="s">
        <v>167</v>
      </c>
      <c r="H44" s="14" t="str">
        <f t="shared" si="0"/>
        <v>G</v>
      </c>
      <c r="I44" s="13">
        <f>COUNTIF($F$9:$H44,$H44)</f>
        <v>3</v>
      </c>
      <c r="J44" s="41">
        <v>0.04337962962962963</v>
      </c>
    </row>
    <row r="45" spans="1:10" ht="15" customHeight="1">
      <c r="A45" s="10">
        <v>37</v>
      </c>
      <c r="B45" s="20">
        <v>135</v>
      </c>
      <c r="C45" s="47" t="s">
        <v>56</v>
      </c>
      <c r="D45" s="13" t="s">
        <v>17</v>
      </c>
      <c r="E45" s="10" t="s">
        <v>13</v>
      </c>
      <c r="F45" s="14">
        <v>1983</v>
      </c>
      <c r="G45" s="17" t="s">
        <v>58</v>
      </c>
      <c r="H45" s="14" t="str">
        <f t="shared" si="0"/>
        <v>F</v>
      </c>
      <c r="I45" s="13">
        <f>COUNTIF($F$9:$H45,$H45)</f>
        <v>9</v>
      </c>
      <c r="J45" s="41">
        <v>0.04363425925925926</v>
      </c>
    </row>
    <row r="46" spans="1:10" s="106" customFormat="1" ht="15" customHeight="1">
      <c r="A46" s="99">
        <v>38</v>
      </c>
      <c r="B46" s="100">
        <v>76</v>
      </c>
      <c r="C46" s="101" t="s">
        <v>102</v>
      </c>
      <c r="D46" s="102" t="s">
        <v>17</v>
      </c>
      <c r="E46" s="99" t="s">
        <v>202</v>
      </c>
      <c r="F46" s="103">
        <v>2000</v>
      </c>
      <c r="G46" s="104" t="s">
        <v>58</v>
      </c>
      <c r="H46" s="103" t="str">
        <f t="shared" si="0"/>
        <v>JŽ</v>
      </c>
      <c r="I46" s="102">
        <f>COUNTIF($F$9:$H46,$H46)</f>
        <v>3</v>
      </c>
      <c r="J46" s="105">
        <v>0.043819444444444446</v>
      </c>
    </row>
    <row r="47" spans="1:10" s="98" customFormat="1" ht="15" customHeight="1">
      <c r="A47" s="91">
        <v>39</v>
      </c>
      <c r="B47" s="92">
        <v>75</v>
      </c>
      <c r="C47" s="93" t="s">
        <v>101</v>
      </c>
      <c r="D47" s="94" t="s">
        <v>17</v>
      </c>
      <c r="E47" s="91" t="s">
        <v>202</v>
      </c>
      <c r="F47" s="95">
        <v>1999</v>
      </c>
      <c r="G47" s="96" t="s">
        <v>58</v>
      </c>
      <c r="H47" s="95" t="str">
        <f t="shared" si="0"/>
        <v>JŽ</v>
      </c>
      <c r="I47" s="94">
        <f>COUNTIF($F$9:$H47,$H47)</f>
        <v>4</v>
      </c>
      <c r="J47" s="97">
        <v>0.043819444444444446</v>
      </c>
    </row>
    <row r="48" spans="1:10" ht="15" customHeight="1">
      <c r="A48" s="10">
        <v>40</v>
      </c>
      <c r="B48" s="20">
        <v>136</v>
      </c>
      <c r="C48" s="47" t="s">
        <v>173</v>
      </c>
      <c r="D48" s="13" t="s">
        <v>17</v>
      </c>
      <c r="E48" s="10" t="s">
        <v>13</v>
      </c>
      <c r="F48" s="14">
        <v>1977</v>
      </c>
      <c r="G48" s="17" t="s">
        <v>165</v>
      </c>
      <c r="H48" s="14" t="str">
        <f t="shared" si="0"/>
        <v>F</v>
      </c>
      <c r="I48" s="13">
        <f>COUNTIF($F$9:$H48,$H48)</f>
        <v>10</v>
      </c>
      <c r="J48" s="41">
        <v>0.045405092592592594</v>
      </c>
    </row>
    <row r="49" spans="1:10" ht="15" customHeight="1">
      <c r="A49" s="10">
        <v>41</v>
      </c>
      <c r="B49" s="20">
        <v>93</v>
      </c>
      <c r="C49" s="47" t="s">
        <v>25</v>
      </c>
      <c r="D49" s="13" t="s">
        <v>17</v>
      </c>
      <c r="E49" s="10" t="s">
        <v>13</v>
      </c>
      <c r="F49" s="14">
        <v>1969</v>
      </c>
      <c r="G49" s="17" t="s">
        <v>59</v>
      </c>
      <c r="H49" s="14" t="str">
        <f t="shared" si="0"/>
        <v>G</v>
      </c>
      <c r="I49" s="13">
        <f>COUNTIF($F$9:$H49,$H49)</f>
        <v>4</v>
      </c>
      <c r="J49" s="41">
        <v>0.04783564814814815</v>
      </c>
    </row>
    <row r="50" spans="1:10" ht="15" customHeight="1">
      <c r="A50" s="10">
        <v>42</v>
      </c>
      <c r="B50" s="20">
        <v>94</v>
      </c>
      <c r="C50" s="47" t="s">
        <v>27</v>
      </c>
      <c r="D50" s="13" t="s">
        <v>17</v>
      </c>
      <c r="E50" s="10" t="s">
        <v>13</v>
      </c>
      <c r="F50" s="14">
        <v>1970</v>
      </c>
      <c r="G50" s="17" t="s">
        <v>59</v>
      </c>
      <c r="H50" s="14" t="str">
        <f t="shared" si="0"/>
        <v>G</v>
      </c>
      <c r="I50" s="13">
        <f>COUNTIF($F$9:$H50,$H50)</f>
        <v>5</v>
      </c>
      <c r="J50" s="41">
        <v>0.04783564814814815</v>
      </c>
    </row>
    <row r="51" spans="1:10" s="4" customFormat="1" ht="18.75" customHeight="1">
      <c r="A51" s="7"/>
      <c r="B51" s="18"/>
      <c r="C51" s="48"/>
      <c r="D51" s="7"/>
      <c r="E51" s="9"/>
      <c r="F51" s="5"/>
      <c r="G51" s="16"/>
      <c r="H51" s="6"/>
      <c r="I51" s="7"/>
      <c r="J51" s="43"/>
    </row>
    <row r="52" spans="1:10" s="4" customFormat="1" ht="13.5">
      <c r="A52" s="154" t="s">
        <v>8</v>
      </c>
      <c r="B52" s="154"/>
      <c r="C52" s="154"/>
      <c r="D52" s="154"/>
      <c r="E52" s="154"/>
      <c r="F52" s="5"/>
      <c r="G52" s="16"/>
      <c r="H52" s="5"/>
      <c r="I52" s="3"/>
      <c r="J52" s="5"/>
    </row>
    <row r="54" spans="1:10" ht="15" customHeight="1">
      <c r="A54" s="2"/>
      <c r="B54" s="2"/>
      <c r="C54" s="2"/>
      <c r="D54" s="2"/>
      <c r="E54" s="2"/>
      <c r="F54" s="2"/>
      <c r="G54" s="2"/>
      <c r="H54" s="2"/>
      <c r="I54" s="2"/>
      <c r="J54" s="2"/>
    </row>
  </sheetData>
  <sheetProtection/>
  <mergeCells count="4">
    <mergeCell ref="A3:J3"/>
    <mergeCell ref="A5:J5"/>
    <mergeCell ref="A52:E52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4">
      <selection activeCell="A4" sqref="A4:J4"/>
    </sheetView>
  </sheetViews>
  <sheetFormatPr defaultColWidth="9.140625" defaultRowHeight="12.75"/>
  <cols>
    <col min="1" max="1" width="6.140625" style="24" customWidth="1"/>
    <col min="2" max="2" width="6.7109375" style="24" customWidth="1"/>
    <col min="3" max="3" width="22.00390625" style="0" customWidth="1"/>
    <col min="4" max="4" width="4.57421875" style="24" customWidth="1"/>
    <col min="5" max="5" width="8.28125" style="24" customWidth="1"/>
    <col min="6" max="6" width="16.7109375" style="0" customWidth="1"/>
    <col min="7" max="7" width="5.28125" style="24" customWidth="1"/>
    <col min="8" max="8" width="12.00390625" style="24" customWidth="1"/>
  </cols>
  <sheetData>
    <row r="2" spans="1:10" s="2" customFormat="1" ht="42.75" customHeight="1">
      <c r="A2" s="151" t="s">
        <v>78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0" ht="13.5">
      <c r="A3" s="123"/>
      <c r="B3" s="123"/>
      <c r="C3" s="127"/>
      <c r="D3" s="126"/>
      <c r="E3" s="123"/>
      <c r="F3" s="123" t="s">
        <v>12</v>
      </c>
      <c r="G3" s="126"/>
      <c r="H3" s="127"/>
      <c r="I3" s="126"/>
      <c r="J3" s="127"/>
    </row>
    <row r="4" spans="1:10" ht="12.75">
      <c r="A4" s="152" t="s">
        <v>14</v>
      </c>
      <c r="B4" s="152"/>
      <c r="C4" s="152"/>
      <c r="D4" s="152"/>
      <c r="E4" s="152"/>
      <c r="F4" s="152"/>
      <c r="G4" s="152"/>
      <c r="H4" s="152"/>
      <c r="I4" s="152"/>
      <c r="J4" s="152"/>
    </row>
    <row r="5" ht="12.75">
      <c r="A5" s="28" t="s">
        <v>198</v>
      </c>
    </row>
    <row r="6" spans="1:2" ht="32.25" customHeight="1">
      <c r="A6" s="159" t="s">
        <v>193</v>
      </c>
      <c r="B6" s="159"/>
    </row>
    <row r="7" spans="1:8" ht="25.5">
      <c r="A7" s="129" t="s">
        <v>79</v>
      </c>
      <c r="B7" s="129" t="s">
        <v>7</v>
      </c>
      <c r="C7" s="130" t="s">
        <v>0</v>
      </c>
      <c r="D7" s="131" t="s">
        <v>4</v>
      </c>
      <c r="E7" s="131" t="s">
        <v>9</v>
      </c>
      <c r="F7" s="130" t="s">
        <v>1</v>
      </c>
      <c r="G7" s="131" t="s">
        <v>6</v>
      </c>
      <c r="H7" s="131" t="s">
        <v>2</v>
      </c>
    </row>
    <row r="8" spans="1:8" s="145" customFormat="1" ht="12.75">
      <c r="A8" s="142">
        <v>1</v>
      </c>
      <c r="B8" s="142">
        <v>116</v>
      </c>
      <c r="C8" s="143" t="s">
        <v>124</v>
      </c>
      <c r="D8" s="142" t="s">
        <v>3</v>
      </c>
      <c r="E8" s="142">
        <v>2010</v>
      </c>
      <c r="F8" s="143" t="s">
        <v>15</v>
      </c>
      <c r="G8" s="142" t="s">
        <v>82</v>
      </c>
      <c r="H8" s="144">
        <v>0.0002199074074074074</v>
      </c>
    </row>
    <row r="9" spans="1:8" s="141" customFormat="1" ht="12.75">
      <c r="A9" s="138">
        <v>2</v>
      </c>
      <c r="B9" s="138">
        <v>149</v>
      </c>
      <c r="C9" s="139" t="s">
        <v>180</v>
      </c>
      <c r="D9" s="138" t="s">
        <v>3</v>
      </c>
      <c r="E9" s="138">
        <v>2009</v>
      </c>
      <c r="F9" s="139" t="s">
        <v>72</v>
      </c>
      <c r="G9" s="138" t="s">
        <v>83</v>
      </c>
      <c r="H9" s="140">
        <v>0.00024305555555555552</v>
      </c>
    </row>
    <row r="10" spans="1:8" s="137" customFormat="1" ht="12.75">
      <c r="A10" s="134">
        <v>3</v>
      </c>
      <c r="B10" s="134">
        <v>113</v>
      </c>
      <c r="C10" s="135" t="s">
        <v>116</v>
      </c>
      <c r="D10" s="134" t="s">
        <v>3</v>
      </c>
      <c r="E10" s="134">
        <v>2009</v>
      </c>
      <c r="F10" s="135" t="s">
        <v>59</v>
      </c>
      <c r="G10" s="134" t="s">
        <v>82</v>
      </c>
      <c r="H10" s="136">
        <v>0.0002546296296296296</v>
      </c>
    </row>
    <row r="11" spans="1:8" ht="12.75">
      <c r="A11" s="25">
        <v>4</v>
      </c>
      <c r="B11" s="25">
        <v>119</v>
      </c>
      <c r="C11" s="27" t="s">
        <v>137</v>
      </c>
      <c r="D11" s="23" t="s">
        <v>3</v>
      </c>
      <c r="E11" s="25">
        <v>2009</v>
      </c>
      <c r="F11" s="27" t="s">
        <v>15</v>
      </c>
      <c r="G11" s="23" t="s">
        <v>82</v>
      </c>
      <c r="H11" s="38">
        <v>0.0002662037037037037</v>
      </c>
    </row>
    <row r="12" spans="1:8" ht="12.75">
      <c r="A12" s="25">
        <v>5</v>
      </c>
      <c r="B12" s="25">
        <v>128</v>
      </c>
      <c r="C12" s="27" t="s">
        <v>149</v>
      </c>
      <c r="D12" s="23" t="s">
        <v>3</v>
      </c>
      <c r="E12" s="25">
        <v>2009</v>
      </c>
      <c r="F12" s="27" t="s">
        <v>58</v>
      </c>
      <c r="G12" s="23" t="s">
        <v>82</v>
      </c>
      <c r="H12" s="38">
        <v>0.0002777777777777778</v>
      </c>
    </row>
    <row r="13" spans="1:8" ht="12.75">
      <c r="A13" s="25">
        <v>6</v>
      </c>
      <c r="B13" s="25">
        <v>161</v>
      </c>
      <c r="C13" s="27" t="s">
        <v>181</v>
      </c>
      <c r="D13" s="23" t="s">
        <v>3</v>
      </c>
      <c r="E13" s="25">
        <v>2009</v>
      </c>
      <c r="F13" s="27" t="s">
        <v>58</v>
      </c>
      <c r="G13" s="23" t="s">
        <v>83</v>
      </c>
      <c r="H13" s="38">
        <v>0.0002893518518518519</v>
      </c>
    </row>
    <row r="14" spans="1:8" ht="12.75">
      <c r="A14" s="25">
        <v>7</v>
      </c>
      <c r="B14" s="25">
        <v>114</v>
      </c>
      <c r="C14" s="27" t="s">
        <v>119</v>
      </c>
      <c r="D14" s="23" t="s">
        <v>3</v>
      </c>
      <c r="E14" s="25">
        <v>2009</v>
      </c>
      <c r="F14" s="27" t="s">
        <v>58</v>
      </c>
      <c r="G14" s="23" t="s">
        <v>82</v>
      </c>
      <c r="H14" s="38">
        <v>0.00030092592592592595</v>
      </c>
    </row>
    <row r="15" spans="1:8" ht="12.75">
      <c r="A15" s="25">
        <v>8</v>
      </c>
      <c r="B15" s="25">
        <v>148</v>
      </c>
      <c r="C15" s="27" t="s">
        <v>179</v>
      </c>
      <c r="D15" s="23" t="s">
        <v>3</v>
      </c>
      <c r="E15" s="25">
        <v>2009</v>
      </c>
      <c r="F15" s="27" t="s">
        <v>72</v>
      </c>
      <c r="G15" s="23" t="s">
        <v>83</v>
      </c>
      <c r="H15" s="38">
        <v>0.0003125</v>
      </c>
    </row>
    <row r="16" spans="1:8" ht="12.75">
      <c r="A16" s="25">
        <v>9</v>
      </c>
      <c r="B16" s="25">
        <v>121</v>
      </c>
      <c r="C16" s="27" t="s">
        <v>139</v>
      </c>
      <c r="D16" s="23" t="s">
        <v>3</v>
      </c>
      <c r="E16" s="25">
        <v>2009</v>
      </c>
      <c r="F16" s="27" t="s">
        <v>15</v>
      </c>
      <c r="G16" s="23" t="s">
        <v>82</v>
      </c>
      <c r="H16" s="38">
        <v>0.00032407407407407406</v>
      </c>
    </row>
    <row r="17" spans="1:8" ht="12.75">
      <c r="A17" s="25">
        <v>10</v>
      </c>
      <c r="B17" s="25">
        <v>166</v>
      </c>
      <c r="C17" s="33" t="s">
        <v>187</v>
      </c>
      <c r="D17" s="23" t="s">
        <v>3</v>
      </c>
      <c r="E17" s="25">
        <v>2009</v>
      </c>
      <c r="F17" s="33" t="s">
        <v>58</v>
      </c>
      <c r="G17" s="40" t="s">
        <v>83</v>
      </c>
      <c r="H17" s="39">
        <v>0.0003356481481481481</v>
      </c>
    </row>
    <row r="18" spans="1:8" ht="12.75">
      <c r="A18" s="25">
        <v>11</v>
      </c>
      <c r="B18" s="25">
        <v>143</v>
      </c>
      <c r="C18" s="27" t="s">
        <v>171</v>
      </c>
      <c r="D18" s="23" t="s">
        <v>3</v>
      </c>
      <c r="E18" s="25">
        <v>2011</v>
      </c>
      <c r="F18" s="27" t="s">
        <v>170</v>
      </c>
      <c r="G18" s="23" t="s">
        <v>83</v>
      </c>
      <c r="H18" s="38">
        <v>0.00034722222222222224</v>
      </c>
    </row>
    <row r="19" spans="1:8" ht="12.75">
      <c r="A19" s="25">
        <v>12</v>
      </c>
      <c r="B19" s="25">
        <v>104</v>
      </c>
      <c r="C19" s="27" t="s">
        <v>100</v>
      </c>
      <c r="D19" s="23" t="s">
        <v>3</v>
      </c>
      <c r="E19" s="25">
        <v>2010</v>
      </c>
      <c r="F19" s="27" t="s">
        <v>58</v>
      </c>
      <c r="G19" s="23" t="s">
        <v>82</v>
      </c>
      <c r="H19" s="38">
        <v>0.00038194444444444446</v>
      </c>
    </row>
    <row r="20" spans="1:8" ht="12.75">
      <c r="A20" s="25">
        <v>13</v>
      </c>
      <c r="B20" s="25">
        <v>102</v>
      </c>
      <c r="C20" s="26" t="s">
        <v>97</v>
      </c>
      <c r="D20" s="23" t="s">
        <v>3</v>
      </c>
      <c r="E20" s="25">
        <v>2011</v>
      </c>
      <c r="F20" s="27" t="s">
        <v>58</v>
      </c>
      <c r="G20" s="23" t="s">
        <v>82</v>
      </c>
      <c r="H20" s="38">
        <v>0.00042824074074074075</v>
      </c>
    </row>
    <row r="21" spans="1:8" ht="12.75">
      <c r="A21" s="25">
        <v>14</v>
      </c>
      <c r="B21" s="25">
        <v>129</v>
      </c>
      <c r="C21" s="27" t="s">
        <v>155</v>
      </c>
      <c r="D21" s="23" t="s">
        <v>3</v>
      </c>
      <c r="E21" s="25">
        <v>2013</v>
      </c>
      <c r="F21" s="27" t="s">
        <v>15</v>
      </c>
      <c r="G21" s="23" t="s">
        <v>83</v>
      </c>
      <c r="H21" s="39">
        <v>0.00048611111111111104</v>
      </c>
    </row>
    <row r="22" spans="1:8" ht="12.75">
      <c r="A22" s="25">
        <v>15</v>
      </c>
      <c r="B22" s="25">
        <v>124</v>
      </c>
      <c r="C22" s="27" t="s">
        <v>146</v>
      </c>
      <c r="D22" s="23" t="s">
        <v>3</v>
      </c>
      <c r="E22" s="25">
        <v>2011</v>
      </c>
      <c r="F22" s="27" t="s">
        <v>15</v>
      </c>
      <c r="G22" s="23" t="s">
        <v>82</v>
      </c>
      <c r="H22" s="39" t="s">
        <v>191</v>
      </c>
    </row>
    <row r="23" spans="1:8" ht="12.75">
      <c r="A23" s="25"/>
      <c r="B23" s="25"/>
      <c r="C23" s="33"/>
      <c r="D23" s="23"/>
      <c r="E23" s="25"/>
      <c r="F23" s="33"/>
      <c r="G23" s="40"/>
      <c r="H23" s="25"/>
    </row>
    <row r="24" spans="1:8" ht="33" customHeight="1">
      <c r="A24" s="157" t="s">
        <v>194</v>
      </c>
      <c r="B24" s="158"/>
      <c r="C24" s="33"/>
      <c r="D24" s="23"/>
      <c r="E24" s="25"/>
      <c r="F24" s="33"/>
      <c r="G24" s="40"/>
      <c r="H24" s="25"/>
    </row>
    <row r="25" spans="1:8" s="133" customFormat="1" ht="25.5">
      <c r="A25" s="129" t="s">
        <v>79</v>
      </c>
      <c r="B25" s="129" t="s">
        <v>7</v>
      </c>
      <c r="C25" s="130" t="s">
        <v>0</v>
      </c>
      <c r="D25" s="131" t="s">
        <v>4</v>
      </c>
      <c r="E25" s="131" t="s">
        <v>9</v>
      </c>
      <c r="F25" s="130" t="s">
        <v>1</v>
      </c>
      <c r="G25" s="131" t="s">
        <v>6</v>
      </c>
      <c r="H25" s="131" t="s">
        <v>2</v>
      </c>
    </row>
    <row r="26" spans="1:8" s="145" customFormat="1" ht="12.75">
      <c r="A26" s="142">
        <v>1</v>
      </c>
      <c r="B26" s="142">
        <v>162</v>
      </c>
      <c r="C26" s="143" t="s">
        <v>182</v>
      </c>
      <c r="D26" s="142" t="s">
        <v>13</v>
      </c>
      <c r="E26" s="142">
        <v>2009</v>
      </c>
      <c r="F26" s="143" t="s">
        <v>58</v>
      </c>
      <c r="G26" s="142" t="s">
        <v>84</v>
      </c>
      <c r="H26" s="144">
        <v>0.0002662037037037037</v>
      </c>
    </row>
    <row r="27" spans="1:8" s="141" customFormat="1" ht="12.75">
      <c r="A27" s="138">
        <v>2</v>
      </c>
      <c r="B27" s="138">
        <v>146</v>
      </c>
      <c r="C27" s="139" t="s">
        <v>177</v>
      </c>
      <c r="D27" s="138" t="s">
        <v>13</v>
      </c>
      <c r="E27" s="138">
        <v>2009</v>
      </c>
      <c r="F27" s="139" t="s">
        <v>15</v>
      </c>
      <c r="G27" s="138" t="s">
        <v>84</v>
      </c>
      <c r="H27" s="140">
        <v>0.0002893518518518519</v>
      </c>
    </row>
    <row r="28" spans="1:8" s="137" customFormat="1" ht="12.75">
      <c r="A28" s="134">
        <v>3</v>
      </c>
      <c r="B28" s="134">
        <v>165</v>
      </c>
      <c r="C28" s="135" t="s">
        <v>185</v>
      </c>
      <c r="D28" s="134" t="s">
        <v>13</v>
      </c>
      <c r="E28" s="134">
        <v>2009</v>
      </c>
      <c r="F28" s="135" t="s">
        <v>58</v>
      </c>
      <c r="G28" s="134" t="s">
        <v>84</v>
      </c>
      <c r="H28" s="136">
        <v>0.0003125</v>
      </c>
    </row>
    <row r="29" spans="1:8" ht="12.75">
      <c r="A29" s="25">
        <v>4</v>
      </c>
      <c r="B29" s="25">
        <v>125</v>
      </c>
      <c r="C29" s="27" t="s">
        <v>145</v>
      </c>
      <c r="D29" s="23" t="s">
        <v>13</v>
      </c>
      <c r="E29" s="25">
        <v>2009</v>
      </c>
      <c r="F29" s="27" t="s">
        <v>15</v>
      </c>
      <c r="G29" s="23" t="s">
        <v>84</v>
      </c>
      <c r="H29" s="39">
        <v>0.00032407407407407406</v>
      </c>
    </row>
    <row r="30" spans="1:8" ht="12.75">
      <c r="A30" s="25">
        <v>5</v>
      </c>
      <c r="B30" s="25">
        <v>120</v>
      </c>
      <c r="C30" s="27" t="s">
        <v>138</v>
      </c>
      <c r="D30" s="23" t="s">
        <v>13</v>
      </c>
      <c r="E30" s="25">
        <v>2011</v>
      </c>
      <c r="F30" s="27" t="s">
        <v>15</v>
      </c>
      <c r="G30" s="23" t="s">
        <v>84</v>
      </c>
      <c r="H30" s="38">
        <v>0.00035879629629629635</v>
      </c>
    </row>
    <row r="31" spans="1:8" ht="12.75">
      <c r="A31" s="25">
        <v>6</v>
      </c>
      <c r="B31" s="25">
        <v>163</v>
      </c>
      <c r="C31" s="27" t="s">
        <v>183</v>
      </c>
      <c r="D31" s="23" t="s">
        <v>13</v>
      </c>
      <c r="E31" s="25">
        <v>2011</v>
      </c>
      <c r="F31" s="27" t="s">
        <v>58</v>
      </c>
      <c r="G31" s="23" t="s">
        <v>84</v>
      </c>
      <c r="H31" s="38">
        <v>0.00037037037037037035</v>
      </c>
    </row>
    <row r="32" spans="1:8" ht="12.75">
      <c r="A32" s="25">
        <v>7</v>
      </c>
      <c r="B32" s="25">
        <v>167</v>
      </c>
      <c r="C32" s="33" t="s">
        <v>188</v>
      </c>
      <c r="D32" s="23" t="s">
        <v>13</v>
      </c>
      <c r="E32" s="25">
        <v>2010</v>
      </c>
      <c r="F32" s="33" t="s">
        <v>58</v>
      </c>
      <c r="G32" s="40" t="s">
        <v>84</v>
      </c>
      <c r="H32" s="38">
        <v>0.00038194444444444446</v>
      </c>
    </row>
    <row r="33" spans="1:8" ht="12.75">
      <c r="A33" s="25">
        <v>8</v>
      </c>
      <c r="B33" s="25">
        <v>168</v>
      </c>
      <c r="C33" s="33" t="s">
        <v>190</v>
      </c>
      <c r="D33" s="23" t="s">
        <v>13</v>
      </c>
      <c r="E33" s="25">
        <v>2013</v>
      </c>
      <c r="F33" s="33" t="s">
        <v>58</v>
      </c>
      <c r="G33" s="40" t="s">
        <v>84</v>
      </c>
      <c r="H33" s="38">
        <v>0.0006828703703703703</v>
      </c>
    </row>
  </sheetData>
  <sheetProtection/>
  <mergeCells count="4">
    <mergeCell ref="A2:J2"/>
    <mergeCell ref="A24:B24"/>
    <mergeCell ref="A6:B6"/>
    <mergeCell ref="A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7"/>
  <sheetViews>
    <sheetView zoomScalePageLayoutView="0" workbookViewId="0" topLeftCell="A7">
      <selection activeCell="J7" sqref="J7"/>
    </sheetView>
  </sheetViews>
  <sheetFormatPr defaultColWidth="9.140625" defaultRowHeight="12.75"/>
  <cols>
    <col min="1" max="1" width="6.140625" style="24" customWidth="1"/>
    <col min="2" max="2" width="6.7109375" style="24" customWidth="1"/>
    <col min="3" max="3" width="22.00390625" style="0" customWidth="1"/>
    <col min="4" max="4" width="4.57421875" style="24" customWidth="1"/>
    <col min="5" max="5" width="8.28125" style="24" customWidth="1"/>
    <col min="6" max="6" width="16.7109375" style="30" customWidth="1"/>
    <col min="7" max="7" width="5.28125" style="24" customWidth="1"/>
    <col min="8" max="8" width="8.8515625" style="24" customWidth="1"/>
  </cols>
  <sheetData>
    <row r="1" ht="13.5" thickBot="1"/>
    <row r="2" spans="1:11" s="2" customFormat="1" ht="40.5" customHeight="1" thickBot="1">
      <c r="A2" s="160" t="s">
        <v>78</v>
      </c>
      <c r="B2" s="161"/>
      <c r="C2" s="161"/>
      <c r="D2" s="161"/>
      <c r="E2" s="161"/>
      <c r="F2" s="161"/>
      <c r="G2" s="161"/>
      <c r="H2" s="162"/>
      <c r="I2" s="29"/>
      <c r="J2" s="29"/>
      <c r="K2" s="29"/>
    </row>
    <row r="3" spans="1:8" ht="12.75">
      <c r="A3" s="28"/>
      <c r="B3" s="28"/>
      <c r="C3" s="133"/>
      <c r="D3" s="28"/>
      <c r="E3" s="28" t="s">
        <v>199</v>
      </c>
      <c r="F3" s="146"/>
      <c r="G3" s="28"/>
      <c r="H3" s="28"/>
    </row>
    <row r="4" ht="27" customHeight="1">
      <c r="A4" s="28" t="s">
        <v>85</v>
      </c>
    </row>
    <row r="5" ht="12.75">
      <c r="A5" s="28"/>
    </row>
    <row r="6" spans="1:2" ht="35.25" customHeight="1">
      <c r="A6" s="163" t="s">
        <v>193</v>
      </c>
      <c r="B6" s="163"/>
    </row>
    <row r="7" spans="1:8" s="133" customFormat="1" ht="25.5">
      <c r="A7" s="129" t="s">
        <v>79</v>
      </c>
      <c r="B7" s="129" t="s">
        <v>7</v>
      </c>
      <c r="C7" s="130" t="s">
        <v>0</v>
      </c>
      <c r="D7" s="131" t="s">
        <v>4</v>
      </c>
      <c r="E7" s="131" t="s">
        <v>9</v>
      </c>
      <c r="F7" s="147" t="s">
        <v>1</v>
      </c>
      <c r="G7" s="131" t="s">
        <v>6</v>
      </c>
      <c r="H7" s="131" t="s">
        <v>2</v>
      </c>
    </row>
    <row r="8" spans="1:8" s="145" customFormat="1" ht="12.75">
      <c r="A8" s="142">
        <v>1</v>
      </c>
      <c r="B8" s="142">
        <v>126</v>
      </c>
      <c r="C8" s="143" t="s">
        <v>147</v>
      </c>
      <c r="D8" s="142" t="s">
        <v>3</v>
      </c>
      <c r="E8" s="142">
        <v>2007</v>
      </c>
      <c r="F8" s="148" t="s">
        <v>58</v>
      </c>
      <c r="G8" s="142" t="s">
        <v>80</v>
      </c>
      <c r="H8" s="144">
        <v>0.00042824074074074075</v>
      </c>
    </row>
    <row r="9" spans="1:8" s="141" customFormat="1" ht="12.75">
      <c r="A9" s="138">
        <v>2</v>
      </c>
      <c r="B9" s="138">
        <v>112</v>
      </c>
      <c r="C9" s="139" t="s">
        <v>115</v>
      </c>
      <c r="D9" s="138" t="s">
        <v>3</v>
      </c>
      <c r="E9" s="138">
        <v>2006</v>
      </c>
      <c r="F9" s="150" t="s">
        <v>59</v>
      </c>
      <c r="G9" s="138" t="s">
        <v>80</v>
      </c>
      <c r="H9" s="140">
        <v>0.0004513888888888889</v>
      </c>
    </row>
    <row r="10" spans="1:8" s="137" customFormat="1" ht="12.75">
      <c r="A10" s="134">
        <v>3</v>
      </c>
      <c r="B10" s="134">
        <v>110</v>
      </c>
      <c r="C10" s="135" t="s">
        <v>110</v>
      </c>
      <c r="D10" s="134" t="s">
        <v>3</v>
      </c>
      <c r="E10" s="134">
        <v>2007</v>
      </c>
      <c r="F10" s="149" t="s">
        <v>58</v>
      </c>
      <c r="G10" s="134" t="s">
        <v>80</v>
      </c>
      <c r="H10" s="136">
        <v>0.00048611111111111104</v>
      </c>
    </row>
    <row r="11" spans="1:8" ht="12.75">
      <c r="A11" s="25">
        <v>4</v>
      </c>
      <c r="B11" s="25">
        <v>123</v>
      </c>
      <c r="C11" s="27" t="s">
        <v>141</v>
      </c>
      <c r="D11" s="23" t="s">
        <v>3</v>
      </c>
      <c r="E11" s="25">
        <v>2007</v>
      </c>
      <c r="F11" s="31" t="s">
        <v>71</v>
      </c>
      <c r="G11" s="23" t="s">
        <v>80</v>
      </c>
      <c r="H11" s="38">
        <v>0.0004976851851851852</v>
      </c>
    </row>
    <row r="12" spans="1:8" ht="12.75">
      <c r="A12" s="25">
        <v>5</v>
      </c>
      <c r="B12" s="25">
        <v>103</v>
      </c>
      <c r="C12" s="27" t="s">
        <v>99</v>
      </c>
      <c r="D12" s="23" t="s">
        <v>3</v>
      </c>
      <c r="E12" s="25">
        <v>2006</v>
      </c>
      <c r="F12" s="31" t="s">
        <v>58</v>
      </c>
      <c r="G12" s="23" t="s">
        <v>80</v>
      </c>
      <c r="H12" s="38">
        <v>0.0005092592592592592</v>
      </c>
    </row>
    <row r="13" spans="1:8" ht="12.75">
      <c r="A13" s="25">
        <v>6</v>
      </c>
      <c r="B13" s="25">
        <v>105</v>
      </c>
      <c r="C13" s="27" t="s">
        <v>103</v>
      </c>
      <c r="D13" s="23" t="s">
        <v>3</v>
      </c>
      <c r="E13" s="25">
        <v>2008</v>
      </c>
      <c r="F13" s="31" t="s">
        <v>108</v>
      </c>
      <c r="G13" s="23" t="s">
        <v>80</v>
      </c>
      <c r="H13" s="38">
        <v>0.0005208333333333333</v>
      </c>
    </row>
    <row r="14" spans="1:8" ht="12.75">
      <c r="A14" s="25">
        <v>7</v>
      </c>
      <c r="B14" s="25">
        <v>118</v>
      </c>
      <c r="C14" s="27" t="s">
        <v>135</v>
      </c>
      <c r="D14" s="23" t="s">
        <v>3</v>
      </c>
      <c r="E14" s="25">
        <v>2007</v>
      </c>
      <c r="F14" s="31" t="s">
        <v>58</v>
      </c>
      <c r="G14" s="23" t="s">
        <v>80</v>
      </c>
      <c r="H14" s="38">
        <v>0.0005555555555555556</v>
      </c>
    </row>
    <row r="15" spans="1:8" ht="12.75">
      <c r="A15" s="25">
        <v>8</v>
      </c>
      <c r="B15" s="25">
        <v>117</v>
      </c>
      <c r="C15" s="27" t="s">
        <v>131</v>
      </c>
      <c r="D15" s="23" t="s">
        <v>3</v>
      </c>
      <c r="E15" s="25">
        <v>2008</v>
      </c>
      <c r="F15" s="31" t="s">
        <v>58</v>
      </c>
      <c r="G15" s="23" t="s">
        <v>80</v>
      </c>
      <c r="H15" s="38">
        <v>0.0005671296296296296</v>
      </c>
    </row>
    <row r="16" spans="1:8" ht="12.75">
      <c r="A16" s="25">
        <v>9</v>
      </c>
      <c r="B16" s="25">
        <v>142</v>
      </c>
      <c r="C16" s="27" t="s">
        <v>169</v>
      </c>
      <c r="D16" s="23" t="s">
        <v>3</v>
      </c>
      <c r="E16" s="25">
        <v>2008</v>
      </c>
      <c r="F16" s="31" t="s">
        <v>15</v>
      </c>
      <c r="G16" s="23" t="s">
        <v>80</v>
      </c>
      <c r="H16" s="38">
        <v>0.0005787037037037038</v>
      </c>
    </row>
    <row r="17" spans="1:8" ht="12.75">
      <c r="A17" s="25">
        <v>10</v>
      </c>
      <c r="B17" s="25">
        <v>147</v>
      </c>
      <c r="C17" s="27" t="s">
        <v>178</v>
      </c>
      <c r="D17" s="23" t="s">
        <v>3</v>
      </c>
      <c r="E17" s="25">
        <v>2008</v>
      </c>
      <c r="F17" s="31" t="s">
        <v>15</v>
      </c>
      <c r="G17" s="23" t="s">
        <v>80</v>
      </c>
      <c r="H17" s="38">
        <v>0.0005902777777777778</v>
      </c>
    </row>
    <row r="18" spans="1:8" ht="26.25" customHeight="1">
      <c r="A18" s="25"/>
      <c r="B18" s="25"/>
      <c r="C18" s="27"/>
      <c r="D18" s="23"/>
      <c r="E18" s="25"/>
      <c r="F18" s="31"/>
      <c r="G18" s="23"/>
      <c r="H18" s="25"/>
    </row>
    <row r="19" spans="1:8" ht="33" customHeight="1">
      <c r="A19" s="157" t="s">
        <v>194</v>
      </c>
      <c r="B19" s="164"/>
      <c r="C19" s="27"/>
      <c r="D19" s="23"/>
      <c r="E19" s="25"/>
      <c r="F19" s="31"/>
      <c r="G19" s="23"/>
      <c r="H19" s="25"/>
    </row>
    <row r="20" spans="1:8" s="133" customFormat="1" ht="25.5">
      <c r="A20" s="129" t="s">
        <v>79</v>
      </c>
      <c r="B20" s="129" t="s">
        <v>7</v>
      </c>
      <c r="C20" s="130" t="s">
        <v>0</v>
      </c>
      <c r="D20" s="131" t="s">
        <v>4</v>
      </c>
      <c r="E20" s="131" t="s">
        <v>9</v>
      </c>
      <c r="F20" s="147" t="s">
        <v>1</v>
      </c>
      <c r="G20" s="131" t="s">
        <v>6</v>
      </c>
      <c r="H20" s="131" t="s">
        <v>2</v>
      </c>
    </row>
    <row r="21" spans="1:8" s="145" customFormat="1" ht="12.75">
      <c r="A21" s="142">
        <v>1</v>
      </c>
      <c r="B21" s="142">
        <v>127</v>
      </c>
      <c r="C21" s="143" t="s">
        <v>148</v>
      </c>
      <c r="D21" s="142" t="s">
        <v>13</v>
      </c>
      <c r="E21" s="142">
        <v>2006</v>
      </c>
      <c r="F21" s="148" t="s">
        <v>59</v>
      </c>
      <c r="G21" s="142" t="s">
        <v>96</v>
      </c>
      <c r="H21" s="144">
        <v>0.00047453703703703704</v>
      </c>
    </row>
    <row r="22" spans="1:8" s="141" customFormat="1" ht="12.75">
      <c r="A22" s="138">
        <v>2</v>
      </c>
      <c r="B22" s="138">
        <v>107</v>
      </c>
      <c r="C22" s="139" t="s">
        <v>106</v>
      </c>
      <c r="D22" s="138" t="s">
        <v>13</v>
      </c>
      <c r="E22" s="138">
        <v>2007</v>
      </c>
      <c r="F22" s="150" t="s">
        <v>108</v>
      </c>
      <c r="G22" s="138" t="s">
        <v>96</v>
      </c>
      <c r="H22" s="140">
        <v>0.0004976851851851852</v>
      </c>
    </row>
    <row r="23" spans="1:8" s="137" customFormat="1" ht="12.75">
      <c r="A23" s="134">
        <v>3</v>
      </c>
      <c r="B23" s="134">
        <v>109</v>
      </c>
      <c r="C23" s="135" t="s">
        <v>109</v>
      </c>
      <c r="D23" s="134" t="s">
        <v>13</v>
      </c>
      <c r="E23" s="134">
        <v>2008</v>
      </c>
      <c r="F23" s="149" t="s">
        <v>108</v>
      </c>
      <c r="G23" s="134" t="s">
        <v>96</v>
      </c>
      <c r="H23" s="136">
        <v>0.0005439814814814814</v>
      </c>
    </row>
    <row r="24" spans="1:8" ht="12.75">
      <c r="A24" s="25">
        <v>4</v>
      </c>
      <c r="B24" s="25">
        <v>101</v>
      </c>
      <c r="C24" s="26" t="s">
        <v>95</v>
      </c>
      <c r="D24" s="23" t="s">
        <v>13</v>
      </c>
      <c r="E24" s="25">
        <v>2008</v>
      </c>
      <c r="F24" s="31" t="s">
        <v>58</v>
      </c>
      <c r="G24" s="23" t="s">
        <v>96</v>
      </c>
      <c r="H24" s="38">
        <v>0.0005671296296296296</v>
      </c>
    </row>
    <row r="25" spans="1:8" ht="12.75">
      <c r="A25" s="25">
        <v>5</v>
      </c>
      <c r="B25" s="25">
        <v>164</v>
      </c>
      <c r="C25" s="27" t="s">
        <v>184</v>
      </c>
      <c r="D25" s="23" t="s">
        <v>13</v>
      </c>
      <c r="E25" s="25">
        <v>2008</v>
      </c>
      <c r="F25" s="31" t="s">
        <v>58</v>
      </c>
      <c r="G25" s="23" t="s">
        <v>96</v>
      </c>
      <c r="H25" s="38">
        <v>0.0005787037037037038</v>
      </c>
    </row>
    <row r="26" spans="1:8" ht="12.75">
      <c r="A26" s="25">
        <v>6</v>
      </c>
      <c r="B26" s="25">
        <v>169</v>
      </c>
      <c r="C26" s="33" t="s">
        <v>192</v>
      </c>
      <c r="D26" s="23" t="s">
        <v>13</v>
      </c>
      <c r="E26" s="25">
        <v>2007</v>
      </c>
      <c r="F26" s="31" t="s">
        <v>58</v>
      </c>
      <c r="G26" s="23" t="s">
        <v>96</v>
      </c>
      <c r="H26" s="38">
        <v>0.0005902777777777778</v>
      </c>
    </row>
    <row r="27" spans="1:8" ht="12.75">
      <c r="A27" s="25">
        <v>7</v>
      </c>
      <c r="B27" s="25">
        <v>141</v>
      </c>
      <c r="C27" s="27" t="s">
        <v>161</v>
      </c>
      <c r="D27" s="23" t="s">
        <v>13</v>
      </c>
      <c r="E27" s="25">
        <v>2009</v>
      </c>
      <c r="F27" s="27" t="s">
        <v>58</v>
      </c>
      <c r="G27" s="23" t="s">
        <v>96</v>
      </c>
      <c r="H27" s="39">
        <v>0.0006597222222222221</v>
      </c>
    </row>
  </sheetData>
  <sheetProtection/>
  <mergeCells count="3">
    <mergeCell ref="A2:H2"/>
    <mergeCell ref="A6:B6"/>
    <mergeCell ref="A19:B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4"/>
  <sheetViews>
    <sheetView zoomScalePageLayoutView="0" workbookViewId="0" topLeftCell="A10">
      <selection activeCell="J5" sqref="J5"/>
    </sheetView>
  </sheetViews>
  <sheetFormatPr defaultColWidth="8.8515625" defaultRowHeight="12.75"/>
  <cols>
    <col min="1" max="1" width="6.140625" style="32" customWidth="1"/>
    <col min="2" max="2" width="6.7109375" style="32" customWidth="1"/>
    <col min="3" max="3" width="22.00390625" style="22" customWidth="1"/>
    <col min="4" max="4" width="4.57421875" style="32" customWidth="1"/>
    <col min="5" max="5" width="8.28125" style="32" customWidth="1"/>
    <col min="6" max="6" width="12.8515625" style="22" customWidth="1"/>
    <col min="7" max="7" width="5.28125" style="32" customWidth="1"/>
    <col min="8" max="8" width="8.8515625" style="32" customWidth="1"/>
    <col min="9" max="16384" width="8.8515625" style="22" customWidth="1"/>
  </cols>
  <sheetData>
    <row r="1" ht="13.5" thickBot="1"/>
    <row r="2" spans="1:11" s="2" customFormat="1" ht="33" customHeight="1" thickBot="1">
      <c r="A2" s="160" t="s">
        <v>78</v>
      </c>
      <c r="B2" s="161"/>
      <c r="C2" s="161"/>
      <c r="D2" s="161"/>
      <c r="E2" s="161"/>
      <c r="F2" s="161"/>
      <c r="G2" s="161"/>
      <c r="H2" s="162"/>
      <c r="I2" s="29"/>
      <c r="J2" s="29"/>
      <c r="K2" s="29"/>
    </row>
    <row r="3" ht="28.5" customHeight="1">
      <c r="E3" s="28" t="s">
        <v>14</v>
      </c>
    </row>
    <row r="4" ht="12.75">
      <c r="A4" s="28" t="s">
        <v>86</v>
      </c>
    </row>
    <row r="6" spans="1:2" ht="17.25" customHeight="1">
      <c r="A6" s="163" t="s">
        <v>193</v>
      </c>
      <c r="B6" s="163"/>
    </row>
    <row r="7" spans="1:8" s="133" customFormat="1" ht="25.5">
      <c r="A7" s="129" t="s">
        <v>79</v>
      </c>
      <c r="B7" s="129" t="s">
        <v>7</v>
      </c>
      <c r="C7" s="130" t="s">
        <v>0</v>
      </c>
      <c r="D7" s="131" t="s">
        <v>4</v>
      </c>
      <c r="E7" s="131" t="s">
        <v>9</v>
      </c>
      <c r="F7" s="130" t="s">
        <v>1</v>
      </c>
      <c r="G7" s="131" t="s">
        <v>6</v>
      </c>
      <c r="H7" s="131" t="s">
        <v>2</v>
      </c>
    </row>
    <row r="8" spans="1:8" s="145" customFormat="1" ht="12.75">
      <c r="A8" s="142">
        <v>1</v>
      </c>
      <c r="B8" s="142">
        <v>144</v>
      </c>
      <c r="C8" s="143" t="s">
        <v>174</v>
      </c>
      <c r="D8" s="142" t="s">
        <v>3</v>
      </c>
      <c r="E8" s="142">
        <v>2004</v>
      </c>
      <c r="F8" s="143" t="s">
        <v>15</v>
      </c>
      <c r="G8" s="142" t="s">
        <v>81</v>
      </c>
      <c r="H8" s="144">
        <v>0.000636574074074074</v>
      </c>
    </row>
    <row r="9" spans="1:8" ht="16.5" customHeight="1">
      <c r="A9" s="23"/>
      <c r="B9" s="23"/>
      <c r="C9" s="27"/>
      <c r="D9" s="23"/>
      <c r="E9" s="23"/>
      <c r="F9" s="27"/>
      <c r="G9" s="23"/>
      <c r="H9" s="39"/>
    </row>
    <row r="10" spans="1:8" ht="29.25" customHeight="1">
      <c r="A10" s="157" t="s">
        <v>194</v>
      </c>
      <c r="B10" s="158"/>
      <c r="C10" s="27"/>
      <c r="D10" s="23"/>
      <c r="E10" s="23"/>
      <c r="F10" s="27"/>
      <c r="G10" s="23"/>
      <c r="H10" s="39"/>
    </row>
    <row r="11" spans="1:8" s="133" customFormat="1" ht="25.5">
      <c r="A11" s="129" t="s">
        <v>79</v>
      </c>
      <c r="B11" s="129" t="s">
        <v>7</v>
      </c>
      <c r="C11" s="130" t="s">
        <v>0</v>
      </c>
      <c r="D11" s="131" t="s">
        <v>4</v>
      </c>
      <c r="E11" s="131" t="s">
        <v>9</v>
      </c>
      <c r="F11" s="130" t="s">
        <v>1</v>
      </c>
      <c r="G11" s="131" t="s">
        <v>6</v>
      </c>
      <c r="H11" s="131" t="s">
        <v>2</v>
      </c>
    </row>
    <row r="12" spans="1:8" s="145" customFormat="1" ht="12.75">
      <c r="A12" s="142">
        <v>1</v>
      </c>
      <c r="B12" s="142">
        <v>115</v>
      </c>
      <c r="C12" s="143" t="s">
        <v>120</v>
      </c>
      <c r="D12" s="142" t="s">
        <v>13</v>
      </c>
      <c r="E12" s="142">
        <v>2004</v>
      </c>
      <c r="F12" s="143" t="s">
        <v>58</v>
      </c>
      <c r="G12" s="142" t="s">
        <v>104</v>
      </c>
      <c r="H12" s="144">
        <v>0.000775462962962963</v>
      </c>
    </row>
    <row r="13" spans="1:8" s="141" customFormat="1" ht="12.75">
      <c r="A13" s="138">
        <v>2</v>
      </c>
      <c r="B13" s="138">
        <v>106</v>
      </c>
      <c r="C13" s="139" t="s">
        <v>105</v>
      </c>
      <c r="D13" s="138" t="s">
        <v>13</v>
      </c>
      <c r="E13" s="138">
        <v>2004</v>
      </c>
      <c r="F13" s="139" t="s">
        <v>58</v>
      </c>
      <c r="G13" s="138" t="s">
        <v>104</v>
      </c>
      <c r="H13" s="140">
        <v>0.000798611111111111</v>
      </c>
    </row>
    <row r="14" spans="1:8" s="137" customFormat="1" ht="12.75">
      <c r="A14" s="134">
        <v>3</v>
      </c>
      <c r="B14" s="134">
        <v>111</v>
      </c>
      <c r="C14" s="135" t="s">
        <v>112</v>
      </c>
      <c r="D14" s="134" t="s">
        <v>13</v>
      </c>
      <c r="E14" s="134">
        <v>2004</v>
      </c>
      <c r="F14" s="135" t="s">
        <v>58</v>
      </c>
      <c r="G14" s="134" t="s">
        <v>104</v>
      </c>
      <c r="H14" s="136">
        <v>0.001388888888888889</v>
      </c>
    </row>
  </sheetData>
  <sheetProtection/>
  <mergeCells count="3">
    <mergeCell ref="A2:H2"/>
    <mergeCell ref="A6:B6"/>
    <mergeCell ref="A10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3"/>
  <sheetViews>
    <sheetView zoomScalePageLayoutView="0" workbookViewId="0" topLeftCell="A1">
      <selection activeCell="N13" sqref="N13"/>
    </sheetView>
  </sheetViews>
  <sheetFormatPr defaultColWidth="8.8515625" defaultRowHeight="12.75"/>
  <cols>
    <col min="1" max="1" width="6.140625" style="32" customWidth="1"/>
    <col min="2" max="2" width="6.7109375" style="32" customWidth="1"/>
    <col min="3" max="3" width="22.00390625" style="22" customWidth="1"/>
    <col min="4" max="4" width="4.57421875" style="32" customWidth="1"/>
    <col min="5" max="5" width="8.28125" style="32" customWidth="1"/>
    <col min="6" max="6" width="16.7109375" style="30" customWidth="1"/>
    <col min="7" max="7" width="5.28125" style="22" customWidth="1"/>
    <col min="8" max="8" width="8.8515625" style="32" customWidth="1"/>
    <col min="9" max="16384" width="8.8515625" style="22" customWidth="1"/>
  </cols>
  <sheetData>
    <row r="1" ht="13.5" thickBot="1"/>
    <row r="2" spans="1:9" s="2" customFormat="1" ht="68.25" customHeight="1" thickBot="1">
      <c r="A2" s="160" t="s">
        <v>78</v>
      </c>
      <c r="B2" s="161"/>
      <c r="C2" s="161"/>
      <c r="D2" s="161"/>
      <c r="E2" s="161"/>
      <c r="F2" s="161"/>
      <c r="G2" s="161"/>
      <c r="H2" s="162"/>
      <c r="I2" s="29"/>
    </row>
    <row r="3" spans="1:8" s="36" customFormat="1" ht="32.25" customHeight="1">
      <c r="A3" s="37"/>
      <c r="B3" s="37"/>
      <c r="D3" s="37"/>
      <c r="E3" s="37" t="s">
        <v>200</v>
      </c>
      <c r="F3" s="34"/>
      <c r="H3" s="37"/>
    </row>
    <row r="4" spans="1:8" s="36" customFormat="1" ht="12.75">
      <c r="A4" s="165" t="s">
        <v>89</v>
      </c>
      <c r="B4" s="165"/>
      <c r="C4" s="165"/>
      <c r="D4" s="165"/>
      <c r="E4" s="165"/>
      <c r="F4" s="34"/>
      <c r="H4" s="37"/>
    </row>
    <row r="5" spans="1:8" s="36" customFormat="1" ht="12.75">
      <c r="A5" s="35"/>
      <c r="B5" s="35"/>
      <c r="C5" s="35"/>
      <c r="D5" s="35"/>
      <c r="E5" s="35"/>
      <c r="F5" s="34"/>
      <c r="H5" s="37"/>
    </row>
    <row r="6" spans="1:8" s="36" customFormat="1" ht="27" customHeight="1">
      <c r="A6" s="163" t="s">
        <v>193</v>
      </c>
      <c r="B6" s="163"/>
      <c r="C6" s="35"/>
      <c r="D6" s="35"/>
      <c r="E6" s="37"/>
      <c r="F6" s="34"/>
      <c r="H6" s="37"/>
    </row>
    <row r="7" spans="1:8" ht="25.5">
      <c r="A7" s="49" t="s">
        <v>79</v>
      </c>
      <c r="B7" s="49" t="s">
        <v>7</v>
      </c>
      <c r="C7" s="27" t="s">
        <v>0</v>
      </c>
      <c r="D7" s="23" t="s">
        <v>4</v>
      </c>
      <c r="E7" s="23" t="s">
        <v>9</v>
      </c>
      <c r="F7" s="31" t="s">
        <v>1</v>
      </c>
      <c r="G7" s="27" t="s">
        <v>6</v>
      </c>
      <c r="H7" s="23" t="s">
        <v>2</v>
      </c>
    </row>
    <row r="8" spans="1:8" s="145" customFormat="1" ht="12.75">
      <c r="A8" s="142">
        <v>1</v>
      </c>
      <c r="B8" s="142">
        <v>108</v>
      </c>
      <c r="C8" s="143" t="s">
        <v>107</v>
      </c>
      <c r="D8" s="142" t="s">
        <v>3</v>
      </c>
      <c r="E8" s="142">
        <v>2003</v>
      </c>
      <c r="F8" s="148" t="s">
        <v>108</v>
      </c>
      <c r="G8" s="143" t="s">
        <v>87</v>
      </c>
      <c r="H8" s="144">
        <v>0.0026041666666666665</v>
      </c>
    </row>
    <row r="9" spans="1:8" s="133" customFormat="1" ht="12.75">
      <c r="A9" s="131">
        <v>2</v>
      </c>
      <c r="B9" s="131">
        <v>122</v>
      </c>
      <c r="C9" s="130" t="s">
        <v>140</v>
      </c>
      <c r="D9" s="131" t="s">
        <v>3</v>
      </c>
      <c r="E9" s="131">
        <v>2003</v>
      </c>
      <c r="F9" s="147" t="s">
        <v>15</v>
      </c>
      <c r="G9" s="130" t="s">
        <v>87</v>
      </c>
      <c r="H9" s="132" t="s">
        <v>191</v>
      </c>
    </row>
    <row r="10" spans="1:8" ht="45" customHeight="1">
      <c r="A10" s="23"/>
      <c r="B10" s="23"/>
      <c r="C10" s="27"/>
      <c r="D10" s="23"/>
      <c r="E10" s="23"/>
      <c r="F10" s="31"/>
      <c r="G10" s="27"/>
      <c r="H10" s="39"/>
    </row>
    <row r="11" spans="1:8" ht="24" customHeight="1">
      <c r="A11" s="157" t="s">
        <v>194</v>
      </c>
      <c r="B11" s="158"/>
      <c r="C11" s="27"/>
      <c r="D11" s="23"/>
      <c r="E11" s="23"/>
      <c r="F11" s="31"/>
      <c r="G11" s="27"/>
      <c r="H11" s="39"/>
    </row>
    <row r="12" spans="1:8" s="133" customFormat="1" ht="25.5">
      <c r="A12" s="129" t="s">
        <v>79</v>
      </c>
      <c r="B12" s="129" t="s">
        <v>7</v>
      </c>
      <c r="C12" s="130" t="s">
        <v>0</v>
      </c>
      <c r="D12" s="131" t="s">
        <v>4</v>
      </c>
      <c r="E12" s="131" t="s">
        <v>9</v>
      </c>
      <c r="F12" s="147" t="s">
        <v>1</v>
      </c>
      <c r="G12" s="130" t="s">
        <v>6</v>
      </c>
      <c r="H12" s="131" t="s">
        <v>2</v>
      </c>
    </row>
    <row r="13" spans="1:8" s="145" customFormat="1" ht="12.75">
      <c r="A13" s="142">
        <v>1</v>
      </c>
      <c r="B13" s="142">
        <v>145</v>
      </c>
      <c r="C13" s="143" t="s">
        <v>175</v>
      </c>
      <c r="D13" s="142" t="s">
        <v>13</v>
      </c>
      <c r="E13" s="142">
        <v>2002</v>
      </c>
      <c r="F13" s="148" t="s">
        <v>15</v>
      </c>
      <c r="G13" s="143" t="s">
        <v>88</v>
      </c>
      <c r="H13" s="144">
        <v>0.001261574074074074</v>
      </c>
    </row>
  </sheetData>
  <sheetProtection/>
  <mergeCells count="4">
    <mergeCell ref="A4:E4"/>
    <mergeCell ref="A2:H2"/>
    <mergeCell ref="A6:B6"/>
    <mergeCell ref="A11:B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vysledky</dc:subject>
  <dc:creator>kem-bucova_a</dc:creator>
  <cp:keywords/>
  <dc:description/>
  <cp:lastModifiedBy>LF</cp:lastModifiedBy>
  <cp:lastPrinted>2015-09-27T14:00:08Z</cp:lastPrinted>
  <dcterms:created xsi:type="dcterms:W3CDTF">2006-08-10T15:02:00Z</dcterms:created>
  <dcterms:modified xsi:type="dcterms:W3CDTF">2015-09-28T05:19:15Z</dcterms:modified>
  <cp:category/>
  <cp:version/>
  <cp:contentType/>
  <cp:contentStatus/>
</cp:coreProperties>
</file>