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Celková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<sst xmlns="http://schemas.openxmlformats.org/spreadsheetml/2006/main" count="633" uniqueCount="186">
  <si>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</si>
  <si>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</si>
  <si>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</si>
  <si>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</si>
  <si>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</si>
  <si>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</si>
  <si>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</si>
  <si>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</si>
  <si>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</si>
  <si>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BK Šaca</t>
  </si>
  <si>
    <t>OBS Prešov</t>
  </si>
  <si>
    <t>Tube City IMS Košice</t>
  </si>
  <si>
    <t>Prešov</t>
  </si>
  <si>
    <t>ŠK Banské</t>
  </si>
  <si>
    <t>Výsledky spracovala: Bucová Anna</t>
  </si>
  <si>
    <t xml:space="preserve">15 km </t>
  </si>
  <si>
    <t>Rok nar.</t>
  </si>
  <si>
    <t>Por.  číslo</t>
  </si>
  <si>
    <t>Por.        v kat.</t>
  </si>
  <si>
    <t>..</t>
  </si>
  <si>
    <t>TJ Obal Servis Košice</t>
  </si>
  <si>
    <t>Sabinov</t>
  </si>
  <si>
    <t>BK Steel Košice</t>
  </si>
  <si>
    <t>Hlavný rozhodca: Buc Peter 0905299189 E-mail: peter.buc59@gmail.com</t>
  </si>
  <si>
    <t>Štát</t>
  </si>
  <si>
    <t>SVK</t>
  </si>
  <si>
    <t xml:space="preserve">Balogh </t>
  </si>
  <si>
    <t>Priezvisko</t>
  </si>
  <si>
    <t>Jozef</t>
  </si>
  <si>
    <t>Ján</t>
  </si>
  <si>
    <t>Martin</t>
  </si>
  <si>
    <t>Peter</t>
  </si>
  <si>
    <t>Michal</t>
  </si>
  <si>
    <t>Marián</t>
  </si>
  <si>
    <t>Milan</t>
  </si>
  <si>
    <t>Miroslav</t>
  </si>
  <si>
    <t>Igor</t>
  </si>
  <si>
    <t>František</t>
  </si>
  <si>
    <t>Vladimír</t>
  </si>
  <si>
    <t>Tibor</t>
  </si>
  <si>
    <t>Alžbeta</t>
  </si>
  <si>
    <t>Tisza</t>
  </si>
  <si>
    <t>Tiszová</t>
  </si>
  <si>
    <t>Prepletaj nôžkami Bardejov</t>
  </si>
  <si>
    <t>Ivančo</t>
  </si>
  <si>
    <t>Imrich</t>
  </si>
  <si>
    <t>Mikuláš</t>
  </si>
  <si>
    <t>Sahajda</t>
  </si>
  <si>
    <t>Pavúk</t>
  </si>
  <si>
    <t>Jurčišin</t>
  </si>
  <si>
    <t>Branislav</t>
  </si>
  <si>
    <t>Janovič</t>
  </si>
  <si>
    <t>NF</t>
  </si>
  <si>
    <t>HUN</t>
  </si>
  <si>
    <t>Výsledková listina "Maľcovskej pätnástky" zo dňa 14.  júna 2015</t>
  </si>
  <si>
    <t>Boldogko Vára</t>
  </si>
  <si>
    <t>UKR</t>
  </si>
  <si>
    <t>JM Demolex Bardejov</t>
  </si>
  <si>
    <t>MCHK Ruskov</t>
  </si>
  <si>
    <t>Unikov Bardejov</t>
  </si>
  <si>
    <t>O5  BK Furča Košice</t>
  </si>
  <si>
    <t>SPIDER Porúbka</t>
  </si>
  <si>
    <t>MKŠS AK Kysucké Nové Mesto</t>
  </si>
  <si>
    <t>Bogár</t>
  </si>
  <si>
    <t>János</t>
  </si>
  <si>
    <t>Hapak</t>
  </si>
  <si>
    <t>Eduard</t>
  </si>
  <si>
    <t>Ivanysh</t>
  </si>
  <si>
    <t>Dmytro</t>
  </si>
  <si>
    <t>Jaremchuk</t>
  </si>
  <si>
    <t>Sofiya</t>
  </si>
  <si>
    <t>Kalata</t>
  </si>
  <si>
    <t xml:space="preserve">Ján </t>
  </si>
  <si>
    <t>Kozárik</t>
  </si>
  <si>
    <t>Krupskyj</t>
  </si>
  <si>
    <t>Vasil</t>
  </si>
  <si>
    <t>Majiroš</t>
  </si>
  <si>
    <t>Daniel</t>
  </si>
  <si>
    <t>Mihok</t>
  </si>
  <si>
    <t>Sovičová</t>
  </si>
  <si>
    <t>Emília</t>
  </si>
  <si>
    <t>Starodubtcev</t>
  </si>
  <si>
    <t>Viktor</t>
  </si>
  <si>
    <t>Šarkan</t>
  </si>
  <si>
    <t>Telepun</t>
  </si>
  <si>
    <t xml:space="preserve">Malyyi </t>
  </si>
  <si>
    <t>Anatolij</t>
  </si>
  <si>
    <t>Užhorod</t>
  </si>
  <si>
    <t>Oksana</t>
  </si>
  <si>
    <t>Ugrinčuk</t>
  </si>
  <si>
    <t>Jurčuk</t>
  </si>
  <si>
    <t>Volodymyr</t>
  </si>
  <si>
    <t>Matvičuk</t>
  </si>
  <si>
    <t>Alexander</t>
  </si>
  <si>
    <t>Raschupkin</t>
  </si>
  <si>
    <t>Sergii</t>
  </si>
  <si>
    <t>Taras Buľba</t>
  </si>
  <si>
    <t>Fiskovicz</t>
  </si>
  <si>
    <t>Lília</t>
  </si>
  <si>
    <t>LKB Rudnik</t>
  </si>
  <si>
    <t>Kiliarska</t>
  </si>
  <si>
    <t>Valentína</t>
  </si>
  <si>
    <t>Olga</t>
  </si>
  <si>
    <t>POL</t>
  </si>
  <si>
    <t>Jarocka</t>
  </si>
  <si>
    <t xml:space="preserve">Russ </t>
  </si>
  <si>
    <t>Verecki</t>
  </si>
  <si>
    <t>Pavlo</t>
  </si>
  <si>
    <t>Sergej</t>
  </si>
  <si>
    <t>Dudek</t>
  </si>
  <si>
    <t>Sylvester</t>
  </si>
  <si>
    <t>Macháčková</t>
  </si>
  <si>
    <t>Šárka</t>
  </si>
  <si>
    <t>XR - air Ostrava</t>
  </si>
  <si>
    <t>CZ</t>
  </si>
  <si>
    <t>Dlugoš</t>
  </si>
  <si>
    <t>Rytro</t>
  </si>
  <si>
    <t>KEN</t>
  </si>
  <si>
    <t>Lyznicki</t>
  </si>
  <si>
    <t>Zygmunt</t>
  </si>
  <si>
    <t>MARKAM Msana Dolna</t>
  </si>
  <si>
    <t>Kobajlo</t>
  </si>
  <si>
    <t>Ryszard</t>
  </si>
  <si>
    <t>MOK Msana Dolna</t>
  </si>
  <si>
    <t>Biwott</t>
  </si>
  <si>
    <t>Gladys Jepkuraj</t>
  </si>
  <si>
    <t>Benedek team</t>
  </si>
  <si>
    <t>Kimutai</t>
  </si>
  <si>
    <t>Helen Jepkosgei</t>
  </si>
  <si>
    <t>Chebet</t>
  </si>
  <si>
    <t>Agnes</t>
  </si>
  <si>
    <t>Barsosio</t>
  </si>
  <si>
    <t>Stella Jepngetich</t>
  </si>
  <si>
    <t>Nagy</t>
  </si>
  <si>
    <t>Tamas</t>
  </si>
  <si>
    <t xml:space="preserve">Kimaijo </t>
  </si>
  <si>
    <t>Hillay Kiptun</t>
  </si>
  <si>
    <t>Kibet Ábel</t>
  </si>
  <si>
    <t>Rop</t>
  </si>
  <si>
    <t>Komon</t>
  </si>
  <si>
    <t>Moses Mosaj</t>
  </si>
  <si>
    <t>Kiprop</t>
  </si>
  <si>
    <t>Paul</t>
  </si>
  <si>
    <t>Too</t>
  </si>
  <si>
    <t>Silas Kiprono</t>
  </si>
  <si>
    <t>Pastor</t>
  </si>
  <si>
    <t>Slávia TU Košice</t>
  </si>
  <si>
    <t>Garčár</t>
  </si>
  <si>
    <t>Kovács</t>
  </si>
  <si>
    <t>István</t>
  </si>
  <si>
    <t>Lihosit</t>
  </si>
  <si>
    <t>Home SR stavebná firma</t>
  </si>
  <si>
    <t>Lavrik</t>
  </si>
  <si>
    <t>Julián</t>
  </si>
  <si>
    <t>Kvetnica</t>
  </si>
  <si>
    <t>Šoltýs</t>
  </si>
  <si>
    <t>Batizovce</t>
  </si>
  <si>
    <t>Lazor</t>
  </si>
  <si>
    <t xml:space="preserve">Stašová </t>
  </si>
  <si>
    <t>Martina</t>
  </si>
  <si>
    <t>Lukáč</t>
  </si>
  <si>
    <t>Matuš</t>
  </si>
  <si>
    <t>Maľcov</t>
  </si>
  <si>
    <t>Molčan</t>
  </si>
  <si>
    <t>TJ Odboj Kurov</t>
  </si>
  <si>
    <t xml:space="preserve">Mihaľová </t>
  </si>
  <si>
    <t>Daniela</t>
  </si>
  <si>
    <t xml:space="preserve">Mihaľ </t>
  </si>
  <si>
    <t>Rataj</t>
  </si>
  <si>
    <t>Adam</t>
  </si>
  <si>
    <t>Kežmarok</t>
  </si>
  <si>
    <t>G</t>
  </si>
  <si>
    <t>O</t>
  </si>
  <si>
    <t>nad 40 rokov</t>
  </si>
  <si>
    <t xml:space="preserve">nad 50 rokov </t>
  </si>
  <si>
    <t>nad 60 rokov</t>
  </si>
  <si>
    <t>nad 70 rokov</t>
  </si>
  <si>
    <t>juniori</t>
  </si>
  <si>
    <t>ženy do 40 rokov</t>
  </si>
  <si>
    <t>ženy nad 40 rokov</t>
  </si>
  <si>
    <t>okres - muži</t>
  </si>
  <si>
    <t>okres - ženy</t>
  </si>
  <si>
    <t>najlepší muži - Slovensko</t>
  </si>
  <si>
    <t>1.ročník</t>
  </si>
  <si>
    <t>najlepšie ženy - Slovensko</t>
  </si>
  <si>
    <t>MDA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</si>
</sst>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1" fontId="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1" fontId="4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left"/>
    </xf>
    <xf numFmtId="0" fontId="60" fillId="0" borderId="17" xfId="0" applyFont="1" applyBorder="1" applyAlignment="1">
      <alignment/>
    </xf>
    <xf numFmtId="0" fontId="60" fillId="0" borderId="17" xfId="0" applyFont="1" applyBorder="1" applyAlignment="1">
      <alignment horizontal="center"/>
    </xf>
    <xf numFmtId="21" fontId="58" fillId="0" borderId="18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21" fontId="58" fillId="0" borderId="14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21" fontId="61" fillId="0" borderId="14" xfId="0" applyNumberFormat="1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21" fontId="64" fillId="0" borderId="14" xfId="0" applyNumberFormat="1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0" xfId="0" applyFont="1" applyAlignment="1">
      <alignment/>
    </xf>
    <xf numFmtId="0" fontId="64" fillId="0" borderId="12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3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68" fillId="0" borderId="0" xfId="0" applyFont="1" applyAlignment="1">
      <alignment/>
    </xf>
    <xf numFmtId="21" fontId="5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0" fillId="0" borderId="0" xfId="0" applyFont="1" applyAlignment="1">
      <alignment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5" fillId="0" borderId="25" xfId="0" applyFont="1" applyBorder="1" applyAlignment="1">
      <alignment horizontal="left"/>
    </xf>
    <xf numFmtId="0" fontId="66" fillId="0" borderId="25" xfId="0" applyFont="1" applyBorder="1" applyAlignment="1">
      <alignment/>
    </xf>
    <xf numFmtId="0" fontId="66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2" fillId="0" borderId="0" xfId="0" applyFont="1" applyAlignment="1">
      <alignment/>
    </xf>
    <xf numFmtId="0" fontId="62" fillId="0" borderId="10" xfId="0" applyFont="1" applyBorder="1" applyAlignment="1">
      <alignment/>
    </xf>
    <xf numFmtId="21" fontId="64" fillId="0" borderId="10" xfId="0" applyNumberFormat="1" applyFont="1" applyBorder="1" applyAlignment="1">
      <alignment horizontal="center"/>
    </xf>
    <xf numFmtId="21" fontId="61" fillId="0" borderId="10" xfId="0" applyNumberFormat="1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9" fillId="0" borderId="25" xfId="0" applyFont="1" applyBorder="1" applyAlignment="1">
      <alignment horizontal="left"/>
    </xf>
    <xf numFmtId="0" fontId="60" fillId="0" borderId="25" xfId="0" applyFont="1" applyBorder="1" applyAlignment="1">
      <alignment/>
    </xf>
    <xf numFmtId="0" fontId="60" fillId="0" borderId="25" xfId="0" applyFont="1" applyBorder="1" applyAlignment="1">
      <alignment horizontal="center"/>
    </xf>
    <xf numFmtId="21" fontId="58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1">
      <selection activeCell="E24" sqref="E24"/>
    </sheetView>
  </sheetViews>
  <sheetFormatPr defaultColWidth="9.140625" defaultRowHeight="12.75"/>
  <cols>
    <col min="1" max="1" width="4.8515625" style="3" customWidth="1"/>
    <col min="2" max="2" width="6.28125" style="3" customWidth="1"/>
    <col min="3" max="3" width="13.8515625" style="18" customWidth="1"/>
    <col min="4" max="4" width="12.140625" style="12" customWidth="1"/>
    <col min="5" max="5" width="4.8515625" style="15" customWidth="1"/>
    <col min="6" max="6" width="4.57421875" style="15" customWidth="1"/>
    <col min="7" max="7" width="6.421875" style="15" customWidth="1"/>
    <col min="8" max="8" width="20.00390625" style="12" customWidth="1"/>
    <col min="9" max="9" width="4.140625" style="3" customWidth="1"/>
    <col min="10" max="10" width="5.00390625" style="3" customWidth="1"/>
    <col min="11" max="11" width="8.7109375" style="3" customWidth="1"/>
    <col min="12" max="12" width="2.7109375" style="15" hidden="1" customWidth="1"/>
    <col min="13" max="16384" width="8.8515625" style="6" customWidth="1"/>
  </cols>
  <sheetData>
    <row r="1" spans="6:7" ht="14.25" customHeight="1" hidden="1">
      <c r="F1" s="15" t="s">
        <v>6</v>
      </c>
      <c r="G1" s="15">
        <v>2015</v>
      </c>
    </row>
    <row r="2" ht="3" customHeight="1"/>
    <row r="3" spans="1:11" ht="14.25" customHeight="1">
      <c r="A3" s="110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6" customHeight="1">
      <c r="A4" s="80"/>
      <c r="B4" s="80"/>
      <c r="C4" s="81"/>
      <c r="D4" s="82"/>
      <c r="E4" s="82"/>
      <c r="F4" s="82"/>
      <c r="G4" s="82" t="s">
        <v>19</v>
      </c>
      <c r="H4" s="82"/>
      <c r="I4" s="80"/>
      <c r="J4" s="80"/>
      <c r="K4" s="80"/>
    </row>
    <row r="5" spans="1:11" ht="10.5" customHeight="1">
      <c r="A5" s="69" t="s">
        <v>15</v>
      </c>
      <c r="B5" s="8"/>
      <c r="C5" s="1"/>
      <c r="D5" s="16"/>
      <c r="E5" s="10"/>
      <c r="F5" s="79" t="s">
        <v>183</v>
      </c>
      <c r="G5" s="10"/>
      <c r="H5" s="16"/>
      <c r="I5" s="5"/>
      <c r="J5" s="5"/>
      <c r="K5" s="8"/>
    </row>
    <row r="6" spans="1:11" ht="3" customHeight="1" thickBot="1">
      <c r="A6" s="5"/>
      <c r="B6" s="8"/>
      <c r="C6" s="1"/>
      <c r="D6" s="16"/>
      <c r="E6" s="10"/>
      <c r="F6" s="10"/>
      <c r="G6" s="10"/>
      <c r="H6" s="16"/>
      <c r="I6" s="5"/>
      <c r="J6" s="5"/>
      <c r="K6" s="8"/>
    </row>
    <row r="7" spans="1:12" ht="24.75" customHeight="1" thickBot="1">
      <c r="A7" s="70" t="s">
        <v>17</v>
      </c>
      <c r="B7" s="71" t="s">
        <v>8</v>
      </c>
      <c r="C7" s="72" t="s">
        <v>27</v>
      </c>
      <c r="D7" s="73" t="s">
        <v>0</v>
      </c>
      <c r="E7" s="74" t="s">
        <v>24</v>
      </c>
      <c r="F7" s="74" t="s">
        <v>5</v>
      </c>
      <c r="G7" s="75" t="s">
        <v>16</v>
      </c>
      <c r="H7" s="73" t="s">
        <v>1</v>
      </c>
      <c r="I7" s="76" t="s">
        <v>7</v>
      </c>
      <c r="J7" s="77" t="s">
        <v>18</v>
      </c>
      <c r="K7" s="78" t="s">
        <v>2</v>
      </c>
      <c r="L7" s="22" t="s">
        <v>172</v>
      </c>
    </row>
    <row r="8" spans="1:12" s="41" customFormat="1" ht="13.5" customHeight="1">
      <c r="A8" s="34">
        <v>1</v>
      </c>
      <c r="B8" s="35">
        <v>20</v>
      </c>
      <c r="C8" s="36" t="s">
        <v>135</v>
      </c>
      <c r="D8" s="37" t="s">
        <v>136</v>
      </c>
      <c r="E8" s="38" t="s">
        <v>117</v>
      </c>
      <c r="F8" s="38" t="s">
        <v>3</v>
      </c>
      <c r="G8" s="38">
        <v>1994</v>
      </c>
      <c r="H8" s="37" t="s">
        <v>126</v>
      </c>
      <c r="I8" s="35" t="str">
        <f aca="true" t="shared" si="0" ref="I8:I54">IF($F8="m",IF($G$1-$G8&gt;19,IF($G$1-$G8&lt;40,"A",IF($G$1-$G8&gt;49,IF($G$1-$G8&gt;59,IF($G$1-$G8&gt;69,"E","D"),"C"),"B")),"JM"),IF($G$1-$G8&gt;19,IF($G$1-$G8&lt;40,"F",IF($G$1-$G8&lt;50,"G","H")),"JŽ"))</f>
        <v>A</v>
      </c>
      <c r="J8" s="35">
        <f>COUNTIF($G$8:$I8,$I8)</f>
        <v>1</v>
      </c>
      <c r="K8" s="39">
        <v>0.03186342592592593</v>
      </c>
      <c r="L8" s="40"/>
    </row>
    <row r="9" spans="1:12" s="65" customFormat="1" ht="13.5" customHeight="1" thickBot="1">
      <c r="A9" s="58">
        <v>2</v>
      </c>
      <c r="B9" s="59">
        <v>22</v>
      </c>
      <c r="C9" s="60" t="s">
        <v>138</v>
      </c>
      <c r="D9" s="61" t="s">
        <v>137</v>
      </c>
      <c r="E9" s="62" t="s">
        <v>117</v>
      </c>
      <c r="F9" s="62" t="s">
        <v>3</v>
      </c>
      <c r="G9" s="62">
        <v>1986</v>
      </c>
      <c r="H9" s="61" t="s">
        <v>126</v>
      </c>
      <c r="I9" s="59" t="str">
        <f t="shared" si="0"/>
        <v>A</v>
      </c>
      <c r="J9" s="59">
        <f>COUNTIF($G$8:$I9,$I9)</f>
        <v>2</v>
      </c>
      <c r="K9" s="63">
        <v>0.032164351851851854</v>
      </c>
      <c r="L9" s="64"/>
    </row>
    <row r="10" spans="1:12" s="57" customFormat="1" ht="13.5" customHeight="1">
      <c r="A10" s="68">
        <v>3</v>
      </c>
      <c r="B10" s="51">
        <v>23</v>
      </c>
      <c r="C10" s="52" t="s">
        <v>139</v>
      </c>
      <c r="D10" s="53" t="s">
        <v>140</v>
      </c>
      <c r="E10" s="54" t="s">
        <v>117</v>
      </c>
      <c r="F10" s="54" t="s">
        <v>3</v>
      </c>
      <c r="G10" s="54">
        <v>1992</v>
      </c>
      <c r="H10" s="53" t="s">
        <v>126</v>
      </c>
      <c r="I10" s="51" t="str">
        <f t="shared" si="0"/>
        <v>A</v>
      </c>
      <c r="J10" s="51">
        <f>COUNTIF($G$8:$I10,$I10)</f>
        <v>3</v>
      </c>
      <c r="K10" s="55">
        <v>0.03238425925925926</v>
      </c>
      <c r="L10" s="56"/>
    </row>
    <row r="11" spans="1:12" ht="13.5" customHeight="1" thickBot="1">
      <c r="A11" s="24">
        <v>4</v>
      </c>
      <c r="B11" s="4">
        <v>7</v>
      </c>
      <c r="C11" s="19" t="s">
        <v>92</v>
      </c>
      <c r="D11" s="2" t="s">
        <v>93</v>
      </c>
      <c r="E11" s="17" t="s">
        <v>56</v>
      </c>
      <c r="F11" s="17" t="s">
        <v>3</v>
      </c>
      <c r="G11" s="17">
        <v>1984</v>
      </c>
      <c r="H11" s="2" t="s">
        <v>57</v>
      </c>
      <c r="I11" s="4" t="str">
        <f t="shared" si="0"/>
        <v>A</v>
      </c>
      <c r="J11" s="4">
        <f>COUNTIF($G$8:$I11,$I11)</f>
        <v>4</v>
      </c>
      <c r="K11" s="25">
        <v>0.03295138888888889</v>
      </c>
      <c r="L11" s="22"/>
    </row>
    <row r="12" spans="1:12" ht="13.5" customHeight="1">
      <c r="A12" s="23">
        <v>5</v>
      </c>
      <c r="B12" s="4">
        <v>12</v>
      </c>
      <c r="C12" s="19" t="s">
        <v>106</v>
      </c>
      <c r="D12" s="2" t="s">
        <v>107</v>
      </c>
      <c r="E12" s="17" t="s">
        <v>56</v>
      </c>
      <c r="F12" s="17" t="s">
        <v>3</v>
      </c>
      <c r="G12" s="17">
        <v>1985</v>
      </c>
      <c r="H12" s="2" t="s">
        <v>99</v>
      </c>
      <c r="I12" s="4" t="str">
        <f t="shared" si="0"/>
        <v>A</v>
      </c>
      <c r="J12" s="4">
        <f>COUNTIF($G$8:$I12,$I12)</f>
        <v>5</v>
      </c>
      <c r="K12" s="25">
        <v>0.03309027777777778</v>
      </c>
      <c r="L12" s="22"/>
    </row>
    <row r="13" spans="1:12" ht="13.5" customHeight="1" thickBot="1">
      <c r="A13" s="24">
        <v>6</v>
      </c>
      <c r="B13" s="4">
        <v>25</v>
      </c>
      <c r="C13" s="19" t="s">
        <v>143</v>
      </c>
      <c r="D13" s="2" t="s">
        <v>144</v>
      </c>
      <c r="E13" s="17" t="s">
        <v>117</v>
      </c>
      <c r="F13" s="17" t="s">
        <v>3</v>
      </c>
      <c r="G13" s="17">
        <v>1988</v>
      </c>
      <c r="H13" s="2" t="s">
        <v>126</v>
      </c>
      <c r="I13" s="4" t="str">
        <f t="shared" si="0"/>
        <v>A</v>
      </c>
      <c r="J13" s="4">
        <f>COUNTIF($G$8:$I13,$I13)</f>
        <v>6</v>
      </c>
      <c r="K13" s="25">
        <v>0.03320601851851852</v>
      </c>
      <c r="L13" s="22"/>
    </row>
    <row r="14" spans="1:12" ht="13.5" customHeight="1">
      <c r="A14" s="23">
        <v>7</v>
      </c>
      <c r="B14" s="4">
        <v>5</v>
      </c>
      <c r="C14" s="19" t="s">
        <v>90</v>
      </c>
      <c r="D14" s="2" t="s">
        <v>91</v>
      </c>
      <c r="E14" s="17" t="s">
        <v>56</v>
      </c>
      <c r="F14" s="17" t="s">
        <v>3</v>
      </c>
      <c r="G14" s="17">
        <v>1983</v>
      </c>
      <c r="H14" s="2" t="s">
        <v>57</v>
      </c>
      <c r="I14" s="4" t="str">
        <f t="shared" si="0"/>
        <v>A</v>
      </c>
      <c r="J14" s="4">
        <f>COUNTIF($G$8:$I14,$I14)</f>
        <v>7</v>
      </c>
      <c r="K14" s="25">
        <v>0.03347222222222222</v>
      </c>
      <c r="L14" s="22"/>
    </row>
    <row r="15" spans="1:12" ht="13.5" customHeight="1" thickBot="1">
      <c r="A15" s="24">
        <v>8</v>
      </c>
      <c r="B15" s="4">
        <v>10</v>
      </c>
      <c r="C15" s="19" t="s">
        <v>105</v>
      </c>
      <c r="D15" s="2" t="s">
        <v>36</v>
      </c>
      <c r="E15" s="17" t="s">
        <v>56</v>
      </c>
      <c r="F15" s="17" t="s">
        <v>3</v>
      </c>
      <c r="G15" s="17">
        <v>1988</v>
      </c>
      <c r="H15" s="2" t="s">
        <v>99</v>
      </c>
      <c r="I15" s="4" t="str">
        <f t="shared" si="0"/>
        <v>A</v>
      </c>
      <c r="J15" s="4">
        <f>COUNTIF($G$8:$I15,$I15)</f>
        <v>8</v>
      </c>
      <c r="K15" s="25">
        <v>0.03395833333333333</v>
      </c>
      <c r="L15" s="22"/>
    </row>
    <row r="16" spans="1:12" ht="13.5" customHeight="1">
      <c r="A16" s="23">
        <v>9</v>
      </c>
      <c r="B16" s="4">
        <v>24</v>
      </c>
      <c r="C16" s="19" t="s">
        <v>141</v>
      </c>
      <c r="D16" s="2" t="s">
        <v>142</v>
      </c>
      <c r="E16" s="17" t="s">
        <v>117</v>
      </c>
      <c r="F16" s="17" t="s">
        <v>3</v>
      </c>
      <c r="G16" s="17">
        <v>1986</v>
      </c>
      <c r="H16" s="2" t="s">
        <v>126</v>
      </c>
      <c r="I16" s="4" t="str">
        <f t="shared" si="0"/>
        <v>A</v>
      </c>
      <c r="J16" s="4">
        <f>COUNTIF($G$8:$I16,$I16)</f>
        <v>9</v>
      </c>
      <c r="K16" s="25">
        <v>0.03401620370370371</v>
      </c>
      <c r="L16" s="22"/>
    </row>
    <row r="17" spans="1:12" ht="13.5" customHeight="1" thickBot="1">
      <c r="A17" s="24">
        <v>10</v>
      </c>
      <c r="B17" s="4">
        <v>26</v>
      </c>
      <c r="C17" s="19" t="s">
        <v>47</v>
      </c>
      <c r="D17" s="2" t="s">
        <v>39</v>
      </c>
      <c r="E17" s="17" t="s">
        <v>25</v>
      </c>
      <c r="F17" s="17" t="s">
        <v>3</v>
      </c>
      <c r="G17" s="17">
        <v>1990</v>
      </c>
      <c r="H17" s="2" t="s">
        <v>20</v>
      </c>
      <c r="I17" s="4" t="str">
        <f t="shared" si="0"/>
        <v>A</v>
      </c>
      <c r="J17" s="4">
        <f>COUNTIF($G$8:$I17,$I17)</f>
        <v>10</v>
      </c>
      <c r="K17" s="25">
        <v>0.03456018518518519</v>
      </c>
      <c r="L17" s="22" t="s">
        <v>172</v>
      </c>
    </row>
    <row r="18" spans="1:12" s="41" customFormat="1" ht="13.5" customHeight="1">
      <c r="A18" s="34">
        <v>11</v>
      </c>
      <c r="B18" s="42">
        <v>6</v>
      </c>
      <c r="C18" s="43" t="s">
        <v>81</v>
      </c>
      <c r="D18" s="44" t="s">
        <v>82</v>
      </c>
      <c r="E18" s="45" t="s">
        <v>56</v>
      </c>
      <c r="F18" s="45" t="s">
        <v>3</v>
      </c>
      <c r="G18" s="45">
        <v>1970</v>
      </c>
      <c r="H18" s="44" t="s">
        <v>57</v>
      </c>
      <c r="I18" s="42" t="str">
        <f t="shared" si="0"/>
        <v>B</v>
      </c>
      <c r="J18" s="42">
        <f>COUNTIF($G$8:$I18,$I18)</f>
        <v>1</v>
      </c>
      <c r="K18" s="46">
        <v>0.03505787037037037</v>
      </c>
      <c r="L18" s="40"/>
    </row>
    <row r="19" spans="1:12" ht="13.5" customHeight="1" thickBot="1">
      <c r="A19" s="24">
        <v>12</v>
      </c>
      <c r="B19" s="4">
        <v>19</v>
      </c>
      <c r="C19" s="19" t="s">
        <v>133</v>
      </c>
      <c r="D19" s="2" t="s">
        <v>134</v>
      </c>
      <c r="E19" s="17" t="s">
        <v>53</v>
      </c>
      <c r="F19" s="17" t="s">
        <v>3</v>
      </c>
      <c r="G19" s="17">
        <v>1984</v>
      </c>
      <c r="H19" s="2" t="s">
        <v>126</v>
      </c>
      <c r="I19" s="4" t="str">
        <f t="shared" si="0"/>
        <v>A</v>
      </c>
      <c r="J19" s="4">
        <f>COUNTIF($G$8:$I19,$I19)</f>
        <v>11</v>
      </c>
      <c r="K19" s="25">
        <v>0.0352662037037037</v>
      </c>
      <c r="L19" s="22"/>
    </row>
    <row r="20" spans="1:12" s="65" customFormat="1" ht="13.5" customHeight="1">
      <c r="A20" s="66">
        <v>13</v>
      </c>
      <c r="B20" s="59">
        <v>27</v>
      </c>
      <c r="C20" s="60" t="s">
        <v>145</v>
      </c>
      <c r="D20" s="61" t="s">
        <v>45</v>
      </c>
      <c r="E20" s="62" t="s">
        <v>25</v>
      </c>
      <c r="F20" s="62" t="s">
        <v>3</v>
      </c>
      <c r="G20" s="62">
        <v>1974</v>
      </c>
      <c r="H20" s="61" t="s">
        <v>146</v>
      </c>
      <c r="I20" s="59" t="str">
        <f t="shared" si="0"/>
        <v>B</v>
      </c>
      <c r="J20" s="59">
        <f>COUNTIF($G$8:$I20,$I20)</f>
        <v>2</v>
      </c>
      <c r="K20" s="63">
        <v>0.03576388888888889</v>
      </c>
      <c r="L20" s="64"/>
    </row>
    <row r="21" spans="1:12" ht="13.5" customHeight="1" thickBot="1">
      <c r="A21" s="24">
        <v>14</v>
      </c>
      <c r="B21" s="4">
        <v>9</v>
      </c>
      <c r="C21" s="19" t="s">
        <v>94</v>
      </c>
      <c r="D21" s="2" t="s">
        <v>95</v>
      </c>
      <c r="E21" s="17" t="s">
        <v>56</v>
      </c>
      <c r="F21" s="17" t="s">
        <v>3</v>
      </c>
      <c r="G21" s="17">
        <v>1990</v>
      </c>
      <c r="H21" s="2" t="s">
        <v>96</v>
      </c>
      <c r="I21" s="4" t="str">
        <f t="shared" si="0"/>
        <v>A</v>
      </c>
      <c r="J21" s="4">
        <f>COUNTIF($G$8:$I21,$I21)</f>
        <v>12</v>
      </c>
      <c r="K21" s="25">
        <v>0.03614583333333333</v>
      </c>
      <c r="L21" s="22"/>
    </row>
    <row r="22" spans="1:12" ht="13.5" customHeight="1">
      <c r="A22" s="23">
        <v>15</v>
      </c>
      <c r="B22" s="4">
        <v>4</v>
      </c>
      <c r="C22" s="20" t="s">
        <v>65</v>
      </c>
      <c r="D22" s="2" t="s">
        <v>66</v>
      </c>
      <c r="E22" s="17" t="s">
        <v>56</v>
      </c>
      <c r="F22" s="17" t="s">
        <v>3</v>
      </c>
      <c r="G22" s="17">
        <v>1983</v>
      </c>
      <c r="H22" s="2" t="s">
        <v>57</v>
      </c>
      <c r="I22" s="4" t="str">
        <f t="shared" si="0"/>
        <v>A</v>
      </c>
      <c r="J22" s="4">
        <f>COUNTIF($G$8:$I22,$I22)</f>
        <v>13</v>
      </c>
      <c r="K22" s="25">
        <v>0.036238425925925924</v>
      </c>
      <c r="L22" s="22"/>
    </row>
    <row r="23" spans="1:12" ht="13.5" customHeight="1" thickBot="1">
      <c r="A23" s="24">
        <v>16</v>
      </c>
      <c r="B23" s="4">
        <v>34</v>
      </c>
      <c r="C23" s="20" t="s">
        <v>83</v>
      </c>
      <c r="D23" s="2" t="s">
        <v>50</v>
      </c>
      <c r="E23" s="17" t="s">
        <v>25</v>
      </c>
      <c r="F23" s="17" t="s">
        <v>3</v>
      </c>
      <c r="G23" s="17">
        <v>1984</v>
      </c>
      <c r="H23" s="2" t="s">
        <v>62</v>
      </c>
      <c r="I23" s="4" t="str">
        <f t="shared" si="0"/>
        <v>A</v>
      </c>
      <c r="J23" s="4">
        <f>COUNTIF($G$8:$I23,$I23)</f>
        <v>14</v>
      </c>
      <c r="K23" s="25">
        <v>0.03679398148148148</v>
      </c>
      <c r="L23" s="22"/>
    </row>
    <row r="24" spans="1:12" s="41" customFormat="1" ht="13.5" customHeight="1">
      <c r="A24" s="34">
        <v>17</v>
      </c>
      <c r="B24" s="42">
        <v>234</v>
      </c>
      <c r="C24" s="47" t="s">
        <v>97</v>
      </c>
      <c r="D24" s="44" t="s">
        <v>98</v>
      </c>
      <c r="E24" s="45" t="s">
        <v>185</v>
      </c>
      <c r="F24" s="45" t="s">
        <v>4</v>
      </c>
      <c r="G24" s="45">
        <v>1989</v>
      </c>
      <c r="H24" s="44" t="s">
        <v>99</v>
      </c>
      <c r="I24" s="42" t="str">
        <f t="shared" si="0"/>
        <v>F</v>
      </c>
      <c r="J24" s="42">
        <f>COUNTIF($G$8:$I24,$I24)</f>
        <v>1</v>
      </c>
      <c r="K24" s="46">
        <v>0.03777777777777778</v>
      </c>
      <c r="L24" s="40"/>
    </row>
    <row r="25" spans="1:12" ht="13.5" customHeight="1" thickBot="1">
      <c r="A25" s="24">
        <v>18</v>
      </c>
      <c r="B25" s="4">
        <v>13</v>
      </c>
      <c r="C25" s="19" t="s">
        <v>97</v>
      </c>
      <c r="D25" s="2" t="s">
        <v>108</v>
      </c>
      <c r="E25" s="17" t="s">
        <v>56</v>
      </c>
      <c r="F25" s="17" t="s">
        <v>3</v>
      </c>
      <c r="G25" s="17">
        <v>1980</v>
      </c>
      <c r="H25" s="2" t="s">
        <v>99</v>
      </c>
      <c r="I25" s="4" t="str">
        <f t="shared" si="0"/>
        <v>A</v>
      </c>
      <c r="J25" s="4">
        <f>COUNTIF($G$8:$I25,$I25)</f>
        <v>15</v>
      </c>
      <c r="K25" s="25">
        <v>0.03787037037037037</v>
      </c>
      <c r="L25" s="22"/>
    </row>
    <row r="26" spans="1:12" s="57" customFormat="1" ht="13.5" customHeight="1">
      <c r="A26" s="68">
        <v>19</v>
      </c>
      <c r="B26" s="51">
        <v>3</v>
      </c>
      <c r="C26" s="52" t="s">
        <v>85</v>
      </c>
      <c r="D26" s="53" t="s">
        <v>86</v>
      </c>
      <c r="E26" s="54" t="s">
        <v>56</v>
      </c>
      <c r="F26" s="54" t="s">
        <v>3</v>
      </c>
      <c r="G26" s="54">
        <v>1974</v>
      </c>
      <c r="H26" s="53" t="s">
        <v>87</v>
      </c>
      <c r="I26" s="51" t="str">
        <f t="shared" si="0"/>
        <v>B</v>
      </c>
      <c r="J26" s="51">
        <f>COUNTIF($G$8:$I26,$I26)</f>
        <v>3</v>
      </c>
      <c r="K26" s="55">
        <v>0.038252314814814815</v>
      </c>
      <c r="L26" s="56"/>
    </row>
    <row r="27" spans="1:12" s="65" customFormat="1" ht="13.5" customHeight="1" thickBot="1">
      <c r="A27" s="58">
        <v>20</v>
      </c>
      <c r="B27" s="59">
        <v>241</v>
      </c>
      <c r="C27" s="60" t="s">
        <v>124</v>
      </c>
      <c r="D27" s="61" t="s">
        <v>125</v>
      </c>
      <c r="E27" s="62" t="s">
        <v>117</v>
      </c>
      <c r="F27" s="62" t="s">
        <v>4</v>
      </c>
      <c r="G27" s="62">
        <v>1985</v>
      </c>
      <c r="H27" s="61" t="s">
        <v>126</v>
      </c>
      <c r="I27" s="59" t="str">
        <f t="shared" si="0"/>
        <v>F</v>
      </c>
      <c r="J27" s="59">
        <f>COUNTIF($G$8:$I27,$I27)</f>
        <v>2</v>
      </c>
      <c r="K27" s="63">
        <v>0.03844907407407407</v>
      </c>
      <c r="L27" s="64"/>
    </row>
    <row r="28" spans="1:12" s="57" customFormat="1" ht="13.5" customHeight="1">
      <c r="A28" s="68">
        <v>21</v>
      </c>
      <c r="B28" s="51">
        <v>242</v>
      </c>
      <c r="C28" s="52" t="s">
        <v>127</v>
      </c>
      <c r="D28" s="53" t="s">
        <v>128</v>
      </c>
      <c r="E28" s="54" t="s">
        <v>117</v>
      </c>
      <c r="F28" s="54" t="s">
        <v>4</v>
      </c>
      <c r="G28" s="54">
        <v>1982</v>
      </c>
      <c r="H28" s="53" t="s">
        <v>126</v>
      </c>
      <c r="I28" s="51" t="str">
        <f t="shared" si="0"/>
        <v>F</v>
      </c>
      <c r="J28" s="51">
        <f>COUNTIF($G$8:$I28,$I28)</f>
        <v>3</v>
      </c>
      <c r="K28" s="55">
        <v>0.03884259259259259</v>
      </c>
      <c r="L28" s="56"/>
    </row>
    <row r="29" spans="1:12" ht="13.5" customHeight="1" thickBot="1">
      <c r="A29" s="24">
        <v>22</v>
      </c>
      <c r="B29" s="4">
        <v>29</v>
      </c>
      <c r="C29" s="19" t="s">
        <v>148</v>
      </c>
      <c r="D29" s="2" t="s">
        <v>149</v>
      </c>
      <c r="E29" s="17" t="s">
        <v>53</v>
      </c>
      <c r="F29" s="17" t="s">
        <v>3</v>
      </c>
      <c r="G29" s="17">
        <v>1971</v>
      </c>
      <c r="H29" s="2" t="s">
        <v>126</v>
      </c>
      <c r="I29" s="4" t="str">
        <f t="shared" si="0"/>
        <v>B</v>
      </c>
      <c r="J29" s="4">
        <f>COUNTIF($G$8:$I29,$I29)</f>
        <v>4</v>
      </c>
      <c r="K29" s="25">
        <v>0.0390625</v>
      </c>
      <c r="L29" s="22"/>
    </row>
    <row r="30" spans="1:12" ht="13.5" customHeight="1">
      <c r="A30" s="23">
        <v>23</v>
      </c>
      <c r="B30" s="4">
        <v>243</v>
      </c>
      <c r="C30" s="19" t="s">
        <v>129</v>
      </c>
      <c r="D30" s="2" t="s">
        <v>130</v>
      </c>
      <c r="E30" s="17" t="s">
        <v>117</v>
      </c>
      <c r="F30" s="17" t="s">
        <v>4</v>
      </c>
      <c r="G30" s="17">
        <v>1993</v>
      </c>
      <c r="H30" s="2" t="s">
        <v>126</v>
      </c>
      <c r="I30" s="4" t="str">
        <f t="shared" si="0"/>
        <v>F</v>
      </c>
      <c r="J30" s="4">
        <f>COUNTIF($G$8:$I30,$I30)</f>
        <v>4</v>
      </c>
      <c r="K30" s="25">
        <v>0.03939814814814815</v>
      </c>
      <c r="L30" s="22"/>
    </row>
    <row r="31" spans="1:12" ht="13.5" customHeight="1" thickBot="1">
      <c r="A31" s="24">
        <v>24</v>
      </c>
      <c r="B31" s="4">
        <v>46</v>
      </c>
      <c r="C31" s="19" t="s">
        <v>44</v>
      </c>
      <c r="D31" s="2" t="s">
        <v>32</v>
      </c>
      <c r="E31" s="17" t="s">
        <v>25</v>
      </c>
      <c r="F31" s="17" t="s">
        <v>3</v>
      </c>
      <c r="G31" s="17">
        <v>1970</v>
      </c>
      <c r="H31" s="2" t="s">
        <v>13</v>
      </c>
      <c r="I31" s="4" t="str">
        <f t="shared" si="0"/>
        <v>B</v>
      </c>
      <c r="J31" s="4">
        <f>COUNTIF($G$8:$I31,$I31)</f>
        <v>5</v>
      </c>
      <c r="K31" s="25">
        <v>0.03965277777777778</v>
      </c>
      <c r="L31" s="22"/>
    </row>
    <row r="32" spans="1:12" ht="13.5" customHeight="1">
      <c r="A32" s="23">
        <v>25</v>
      </c>
      <c r="B32" s="4">
        <v>235</v>
      </c>
      <c r="C32" s="19" t="s">
        <v>100</v>
      </c>
      <c r="D32" s="2" t="s">
        <v>101</v>
      </c>
      <c r="E32" s="17" t="s">
        <v>56</v>
      </c>
      <c r="F32" s="17" t="s">
        <v>4</v>
      </c>
      <c r="G32" s="17">
        <v>1990</v>
      </c>
      <c r="H32" s="2" t="s">
        <v>99</v>
      </c>
      <c r="I32" s="4" t="str">
        <f t="shared" si="0"/>
        <v>F</v>
      </c>
      <c r="J32" s="4">
        <f>COUNTIF($G$8:$I32,$I32)</f>
        <v>5</v>
      </c>
      <c r="K32" s="25">
        <v>0.03993055555555556</v>
      </c>
      <c r="L32" s="22"/>
    </row>
    <row r="33" spans="1:12" ht="13.5" customHeight="1" thickBot="1">
      <c r="A33" s="24">
        <v>26</v>
      </c>
      <c r="B33" s="4">
        <v>232</v>
      </c>
      <c r="C33" s="20" t="s">
        <v>69</v>
      </c>
      <c r="D33" s="2" t="s">
        <v>70</v>
      </c>
      <c r="E33" s="17" t="s">
        <v>56</v>
      </c>
      <c r="F33" s="17" t="s">
        <v>4</v>
      </c>
      <c r="G33" s="21">
        <v>1994</v>
      </c>
      <c r="H33" s="2" t="s">
        <v>57</v>
      </c>
      <c r="I33" s="4" t="str">
        <f t="shared" si="0"/>
        <v>F</v>
      </c>
      <c r="J33" s="4">
        <f>COUNTIF($G$8:$I33,$I33)</f>
        <v>6</v>
      </c>
      <c r="K33" s="25">
        <v>0.04019675925925926</v>
      </c>
      <c r="L33" s="22"/>
    </row>
    <row r="34" spans="1:12" s="41" customFormat="1" ht="13.5" customHeight="1">
      <c r="A34" s="34">
        <v>27</v>
      </c>
      <c r="B34" s="42">
        <v>33</v>
      </c>
      <c r="C34" s="43" t="s">
        <v>63</v>
      </c>
      <c r="D34" s="44" t="s">
        <v>64</v>
      </c>
      <c r="E34" s="45" t="s">
        <v>53</v>
      </c>
      <c r="F34" s="45" t="s">
        <v>3</v>
      </c>
      <c r="G34" s="45">
        <v>1964</v>
      </c>
      <c r="H34" s="44" t="s">
        <v>55</v>
      </c>
      <c r="I34" s="42" t="str">
        <f t="shared" si="0"/>
        <v>C</v>
      </c>
      <c r="J34" s="42">
        <f>COUNTIF($G$8:$I34,$I34)</f>
        <v>1</v>
      </c>
      <c r="K34" s="46">
        <v>0.04085648148148149</v>
      </c>
      <c r="L34" s="40"/>
    </row>
    <row r="35" spans="1:12" ht="13.5" customHeight="1" thickBot="1">
      <c r="A35" s="24">
        <v>28</v>
      </c>
      <c r="B35" s="4">
        <v>15</v>
      </c>
      <c r="C35" s="19" t="s">
        <v>115</v>
      </c>
      <c r="D35" s="2" t="s">
        <v>37</v>
      </c>
      <c r="E35" s="17" t="s">
        <v>103</v>
      </c>
      <c r="F35" s="17" t="s">
        <v>3</v>
      </c>
      <c r="G35" s="17">
        <v>1966</v>
      </c>
      <c r="H35" s="2" t="s">
        <v>116</v>
      </c>
      <c r="I35" s="4" t="str">
        <f t="shared" si="0"/>
        <v>B</v>
      </c>
      <c r="J35" s="4">
        <f>COUNTIF($G$8:$I35,$I35)</f>
        <v>6</v>
      </c>
      <c r="K35" s="25">
        <v>0.041180555555555554</v>
      </c>
      <c r="L35" s="22"/>
    </row>
    <row r="36" spans="1:12" s="65" customFormat="1" ht="13.5" customHeight="1">
      <c r="A36" s="66">
        <v>29</v>
      </c>
      <c r="B36" s="59">
        <v>18</v>
      </c>
      <c r="C36" s="60" t="s">
        <v>121</v>
      </c>
      <c r="D36" s="61" t="s">
        <v>122</v>
      </c>
      <c r="E36" s="62" t="s">
        <v>103</v>
      </c>
      <c r="F36" s="62" t="s">
        <v>3</v>
      </c>
      <c r="G36" s="62">
        <v>1962</v>
      </c>
      <c r="H36" s="61" t="s">
        <v>123</v>
      </c>
      <c r="I36" s="59" t="str">
        <f t="shared" si="0"/>
        <v>C</v>
      </c>
      <c r="J36" s="59">
        <f>COUNTIF($G$8:$I36,$I36)</f>
        <v>2</v>
      </c>
      <c r="K36" s="63">
        <v>0.0416550925925926</v>
      </c>
      <c r="L36" s="64"/>
    </row>
    <row r="37" spans="1:12" s="57" customFormat="1" ht="13.5" customHeight="1" thickBot="1">
      <c r="A37" s="50">
        <v>30</v>
      </c>
      <c r="B37" s="51">
        <v>39</v>
      </c>
      <c r="C37" s="52" t="s">
        <v>152</v>
      </c>
      <c r="D37" s="53" t="s">
        <v>153</v>
      </c>
      <c r="E37" s="54" t="s">
        <v>25</v>
      </c>
      <c r="F37" s="54" t="s">
        <v>3</v>
      </c>
      <c r="G37" s="54">
        <v>1960</v>
      </c>
      <c r="H37" s="53" t="s">
        <v>154</v>
      </c>
      <c r="I37" s="51" t="str">
        <f t="shared" si="0"/>
        <v>C</v>
      </c>
      <c r="J37" s="51">
        <f>COUNTIF($G$8:$I37,$I37)</f>
        <v>3</v>
      </c>
      <c r="K37" s="55">
        <v>0.04195601851851852</v>
      </c>
      <c r="L37" s="56"/>
    </row>
    <row r="38" spans="1:12" ht="13.5" customHeight="1">
      <c r="A38" s="23">
        <v>31</v>
      </c>
      <c r="B38" s="4">
        <v>231</v>
      </c>
      <c r="C38" s="19" t="s">
        <v>89</v>
      </c>
      <c r="D38" s="2" t="s">
        <v>88</v>
      </c>
      <c r="E38" s="17" t="s">
        <v>56</v>
      </c>
      <c r="F38" s="17" t="s">
        <v>4</v>
      </c>
      <c r="G38" s="17">
        <v>1986</v>
      </c>
      <c r="H38" s="2" t="s">
        <v>57</v>
      </c>
      <c r="I38" s="4" t="str">
        <f t="shared" si="0"/>
        <v>F</v>
      </c>
      <c r="J38" s="4">
        <f>COUNTIF($G$8:$I38,$I38)</f>
        <v>7</v>
      </c>
      <c r="K38" s="25">
        <v>0.042465277777777775</v>
      </c>
      <c r="L38" s="22"/>
    </row>
    <row r="39" spans="1:12" ht="13.5" customHeight="1" thickBot="1">
      <c r="A39" s="24">
        <v>32</v>
      </c>
      <c r="B39" s="4">
        <v>40</v>
      </c>
      <c r="C39" s="19" t="s">
        <v>155</v>
      </c>
      <c r="D39" s="2" t="s">
        <v>34</v>
      </c>
      <c r="E39" s="17" t="s">
        <v>25</v>
      </c>
      <c r="F39" s="17" t="s">
        <v>3</v>
      </c>
      <c r="G39" s="17">
        <v>1972</v>
      </c>
      <c r="H39" s="2" t="s">
        <v>156</v>
      </c>
      <c r="I39" s="4" t="str">
        <f t="shared" si="0"/>
        <v>B</v>
      </c>
      <c r="J39" s="4">
        <f>COUNTIF($G$8:$I39,$I39)</f>
        <v>7</v>
      </c>
      <c r="K39" s="25">
        <v>0.04306712962962963</v>
      </c>
      <c r="L39" s="22"/>
    </row>
    <row r="40" spans="1:12" ht="13.5" customHeight="1">
      <c r="A40" s="23">
        <v>33</v>
      </c>
      <c r="B40" s="4">
        <v>14</v>
      </c>
      <c r="C40" s="19" t="s">
        <v>109</v>
      </c>
      <c r="D40" s="2" t="s">
        <v>110</v>
      </c>
      <c r="E40" s="17" t="s">
        <v>103</v>
      </c>
      <c r="F40" s="17" t="s">
        <v>3</v>
      </c>
      <c r="G40" s="17">
        <v>1963</v>
      </c>
      <c r="H40" s="2" t="s">
        <v>99</v>
      </c>
      <c r="I40" s="4" t="str">
        <f t="shared" si="0"/>
        <v>C</v>
      </c>
      <c r="J40" s="4">
        <f>COUNTIF($G$8:$I40,$I40)</f>
        <v>4</v>
      </c>
      <c r="K40" s="25">
        <v>0.04331018518518518</v>
      </c>
      <c r="L40" s="22"/>
    </row>
    <row r="41" spans="1:12" ht="13.5" customHeight="1" thickBot="1">
      <c r="A41" s="24">
        <v>34</v>
      </c>
      <c r="B41" s="4">
        <v>45</v>
      </c>
      <c r="C41" s="19" t="s">
        <v>51</v>
      </c>
      <c r="D41" s="2" t="s">
        <v>31</v>
      </c>
      <c r="E41" s="17" t="s">
        <v>25</v>
      </c>
      <c r="F41" s="17" t="s">
        <v>3</v>
      </c>
      <c r="G41" s="17">
        <v>1962</v>
      </c>
      <c r="H41" s="2" t="s">
        <v>9</v>
      </c>
      <c r="I41" s="4" t="str">
        <f t="shared" si="0"/>
        <v>C</v>
      </c>
      <c r="J41" s="4">
        <f>COUNTIF($G$8:$I41,$I41)</f>
        <v>5</v>
      </c>
      <c r="K41" s="25">
        <v>0.04348379629629629</v>
      </c>
      <c r="L41" s="22"/>
    </row>
    <row r="42" spans="1:12" ht="13.5" customHeight="1">
      <c r="A42" s="23">
        <v>35</v>
      </c>
      <c r="B42" s="4">
        <v>36</v>
      </c>
      <c r="C42" s="20" t="s">
        <v>84</v>
      </c>
      <c r="D42" s="2" t="s">
        <v>30</v>
      </c>
      <c r="E42" s="17" t="s">
        <v>25</v>
      </c>
      <c r="F42" s="17" t="s">
        <v>3</v>
      </c>
      <c r="G42" s="17">
        <v>1982</v>
      </c>
      <c r="H42" s="2" t="s">
        <v>22</v>
      </c>
      <c r="I42" s="4" t="str">
        <f t="shared" si="0"/>
        <v>A</v>
      </c>
      <c r="J42" s="4">
        <f>COUNTIF($G$8:$I42,$I42)</f>
        <v>16</v>
      </c>
      <c r="K42" s="25">
        <v>0.04361111111111111</v>
      </c>
      <c r="L42" s="22"/>
    </row>
    <row r="43" spans="1:12" ht="13.5" customHeight="1" thickBot="1">
      <c r="A43" s="24">
        <v>36</v>
      </c>
      <c r="B43" s="4">
        <v>2</v>
      </c>
      <c r="C43" s="20" t="s">
        <v>67</v>
      </c>
      <c r="D43" s="2" t="s">
        <v>68</v>
      </c>
      <c r="E43" s="17" t="s">
        <v>56</v>
      </c>
      <c r="F43" s="17" t="s">
        <v>3</v>
      </c>
      <c r="G43" s="21">
        <v>1958</v>
      </c>
      <c r="H43" s="2" t="s">
        <v>58</v>
      </c>
      <c r="I43" s="4" t="str">
        <f t="shared" si="0"/>
        <v>C</v>
      </c>
      <c r="J43" s="4">
        <f>COUNTIF($G$8:$I43,$I43)</f>
        <v>6</v>
      </c>
      <c r="K43" s="25">
        <v>0.043854166666666666</v>
      </c>
      <c r="L43" s="22"/>
    </row>
    <row r="44" spans="1:12" ht="13.5" customHeight="1">
      <c r="A44" s="23">
        <v>37</v>
      </c>
      <c r="B44" s="4">
        <v>42</v>
      </c>
      <c r="C44" s="19" t="s">
        <v>48</v>
      </c>
      <c r="D44" s="2" t="s">
        <v>28</v>
      </c>
      <c r="E44" s="17" t="s">
        <v>25</v>
      </c>
      <c r="F44" s="17" t="s">
        <v>3</v>
      </c>
      <c r="G44" s="17">
        <v>1972</v>
      </c>
      <c r="H44" s="2" t="s">
        <v>61</v>
      </c>
      <c r="I44" s="4" t="str">
        <f t="shared" si="0"/>
        <v>B</v>
      </c>
      <c r="J44" s="4">
        <f>COUNTIF($G$8:$I44,$I44)</f>
        <v>8</v>
      </c>
      <c r="K44" s="25">
        <v>0.04564814814814815</v>
      </c>
      <c r="L44" s="22" t="s">
        <v>172</v>
      </c>
    </row>
    <row r="45" spans="1:12" s="41" customFormat="1" ht="13.5" customHeight="1" thickBot="1">
      <c r="A45" s="48">
        <v>38</v>
      </c>
      <c r="B45" s="42">
        <v>17</v>
      </c>
      <c r="C45" s="47" t="s">
        <v>118</v>
      </c>
      <c r="D45" s="44" t="s">
        <v>119</v>
      </c>
      <c r="E45" s="45" t="s">
        <v>103</v>
      </c>
      <c r="F45" s="45" t="s">
        <v>3</v>
      </c>
      <c r="G45" s="45">
        <v>1951</v>
      </c>
      <c r="H45" s="44" t="s">
        <v>120</v>
      </c>
      <c r="I45" s="42" t="str">
        <f t="shared" si="0"/>
        <v>D</v>
      </c>
      <c r="J45" s="42">
        <f>COUNTIF($G$8:$I45,$I45)</f>
        <v>1</v>
      </c>
      <c r="K45" s="46">
        <v>0.04607638888888888</v>
      </c>
      <c r="L45" s="40"/>
    </row>
    <row r="46" spans="1:12" ht="13.5" customHeight="1">
      <c r="A46" s="23">
        <v>39</v>
      </c>
      <c r="B46" s="4">
        <v>237</v>
      </c>
      <c r="C46" s="19" t="s">
        <v>104</v>
      </c>
      <c r="D46" s="2" t="s">
        <v>102</v>
      </c>
      <c r="E46" s="17" t="s">
        <v>56</v>
      </c>
      <c r="F46" s="17" t="s">
        <v>4</v>
      </c>
      <c r="G46" s="17">
        <v>1991</v>
      </c>
      <c r="H46" s="2" t="s">
        <v>99</v>
      </c>
      <c r="I46" s="4" t="str">
        <f t="shared" si="0"/>
        <v>F</v>
      </c>
      <c r="J46" s="4">
        <f>COUNTIF($G$8:$I46,$I46)</f>
        <v>8</v>
      </c>
      <c r="K46" s="25">
        <v>0.046307870370370374</v>
      </c>
      <c r="L46" s="22"/>
    </row>
    <row r="47" spans="1:12" ht="13.5" customHeight="1" thickBot="1">
      <c r="A47" s="24">
        <v>40</v>
      </c>
      <c r="B47" s="4">
        <v>240</v>
      </c>
      <c r="C47" s="19" t="s">
        <v>111</v>
      </c>
      <c r="D47" s="2" t="s">
        <v>112</v>
      </c>
      <c r="E47" s="17" t="s">
        <v>114</v>
      </c>
      <c r="F47" s="17" t="s">
        <v>4</v>
      </c>
      <c r="G47" s="17">
        <v>1983</v>
      </c>
      <c r="H47" s="2" t="s">
        <v>113</v>
      </c>
      <c r="I47" s="4" t="str">
        <f t="shared" si="0"/>
        <v>F</v>
      </c>
      <c r="J47" s="4">
        <f>COUNTIF($G$8:$I47,$I47)</f>
        <v>9</v>
      </c>
      <c r="K47" s="25">
        <v>0.04677083333333334</v>
      </c>
      <c r="L47" s="22"/>
    </row>
    <row r="48" spans="1:12" ht="13.5" customHeight="1">
      <c r="A48" s="23">
        <v>41</v>
      </c>
      <c r="B48" s="4">
        <v>30</v>
      </c>
      <c r="C48" s="19" t="s">
        <v>26</v>
      </c>
      <c r="D48" s="2" t="s">
        <v>38</v>
      </c>
      <c r="E48" s="17" t="s">
        <v>25</v>
      </c>
      <c r="F48" s="17" t="s">
        <v>3</v>
      </c>
      <c r="G48" s="17">
        <v>1963</v>
      </c>
      <c r="H48" s="2" t="s">
        <v>20</v>
      </c>
      <c r="I48" s="4" t="str">
        <f t="shared" si="0"/>
        <v>C</v>
      </c>
      <c r="J48" s="4">
        <f>COUNTIF($G$8:$I48,$I48)</f>
        <v>7</v>
      </c>
      <c r="K48" s="25">
        <v>0.04716435185185185</v>
      </c>
      <c r="L48" s="22"/>
    </row>
    <row r="49" spans="1:12" ht="13.5" customHeight="1" thickBot="1">
      <c r="A49" s="24">
        <v>42</v>
      </c>
      <c r="B49" s="4">
        <v>35</v>
      </c>
      <c r="C49" s="19" t="s">
        <v>150</v>
      </c>
      <c r="D49" s="2" t="s">
        <v>29</v>
      </c>
      <c r="E49" s="17" t="s">
        <v>25</v>
      </c>
      <c r="F49" s="17" t="s">
        <v>3</v>
      </c>
      <c r="G49" s="17">
        <v>1960</v>
      </c>
      <c r="H49" s="2" t="s">
        <v>151</v>
      </c>
      <c r="I49" s="4" t="str">
        <f t="shared" si="0"/>
        <v>C</v>
      </c>
      <c r="J49" s="4">
        <f>COUNTIF($G$8:$I49,$I49)</f>
        <v>8</v>
      </c>
      <c r="K49" s="25">
        <v>0.04771990740740741</v>
      </c>
      <c r="L49" s="22" t="s">
        <v>172</v>
      </c>
    </row>
    <row r="50" spans="1:12" ht="13.5" customHeight="1">
      <c r="A50" s="23">
        <v>43</v>
      </c>
      <c r="B50" s="4">
        <v>49</v>
      </c>
      <c r="C50" s="19" t="s">
        <v>163</v>
      </c>
      <c r="D50" s="2" t="s">
        <v>30</v>
      </c>
      <c r="E50" s="17" t="s">
        <v>25</v>
      </c>
      <c r="F50" s="17" t="s">
        <v>3</v>
      </c>
      <c r="G50" s="17">
        <v>1976</v>
      </c>
      <c r="H50" s="2" t="s">
        <v>164</v>
      </c>
      <c r="I50" s="4" t="str">
        <f t="shared" si="0"/>
        <v>A</v>
      </c>
      <c r="J50" s="4">
        <f>COUNTIF($G$8:$I50,$I50)</f>
        <v>17</v>
      </c>
      <c r="K50" s="25">
        <v>0.04778935185185185</v>
      </c>
      <c r="L50" s="22" t="s">
        <v>172</v>
      </c>
    </row>
    <row r="51" spans="1:12" ht="13.5" customHeight="1" thickBot="1">
      <c r="A51" s="24">
        <v>44</v>
      </c>
      <c r="B51" s="4">
        <v>51</v>
      </c>
      <c r="C51" s="19" t="s">
        <v>168</v>
      </c>
      <c r="D51" s="2" t="s">
        <v>169</v>
      </c>
      <c r="E51" s="17" t="s">
        <v>25</v>
      </c>
      <c r="F51" s="17" t="s">
        <v>3</v>
      </c>
      <c r="G51" s="17">
        <v>1979</v>
      </c>
      <c r="H51" s="2" t="s">
        <v>170</v>
      </c>
      <c r="I51" s="4" t="str">
        <f t="shared" si="0"/>
        <v>A</v>
      </c>
      <c r="J51" s="4">
        <f>COUNTIF($G$8:$I51,$I51)</f>
        <v>18</v>
      </c>
      <c r="K51" s="25">
        <v>0.050902777777777776</v>
      </c>
      <c r="L51" s="22"/>
    </row>
    <row r="52" spans="1:12" ht="13.5" customHeight="1">
      <c r="A52" s="23">
        <v>45</v>
      </c>
      <c r="B52" s="4">
        <v>31</v>
      </c>
      <c r="C52" s="20" t="s">
        <v>41</v>
      </c>
      <c r="D52" s="2" t="s">
        <v>39</v>
      </c>
      <c r="E52" s="17" t="s">
        <v>25</v>
      </c>
      <c r="F52" s="17" t="s">
        <v>3</v>
      </c>
      <c r="G52" s="17">
        <v>1957</v>
      </c>
      <c r="H52" s="2" t="s">
        <v>22</v>
      </c>
      <c r="I52" s="4" t="str">
        <f t="shared" si="0"/>
        <v>C</v>
      </c>
      <c r="J52" s="4">
        <f>COUNTIF($G$8:$I52,$I52)</f>
        <v>9</v>
      </c>
      <c r="K52" s="25">
        <v>0.051284722222222225</v>
      </c>
      <c r="L52" s="22"/>
    </row>
    <row r="53" spans="1:12" s="41" customFormat="1" ht="13.5" customHeight="1" thickBot="1">
      <c r="A53" s="48">
        <v>46</v>
      </c>
      <c r="B53" s="42">
        <v>131</v>
      </c>
      <c r="C53" s="49" t="s">
        <v>76</v>
      </c>
      <c r="D53" s="44" t="s">
        <v>77</v>
      </c>
      <c r="E53" s="45" t="s">
        <v>25</v>
      </c>
      <c r="F53" s="45" t="s">
        <v>3</v>
      </c>
      <c r="G53" s="45">
        <v>1996</v>
      </c>
      <c r="H53" s="44" t="s">
        <v>21</v>
      </c>
      <c r="I53" s="42" t="str">
        <f t="shared" si="0"/>
        <v>JM</v>
      </c>
      <c r="J53" s="42">
        <f>COUNTIF($G$8:$I53,$I53)</f>
        <v>1</v>
      </c>
      <c r="K53" s="46">
        <v>0.051319444444444445</v>
      </c>
      <c r="L53" s="40"/>
    </row>
    <row r="54" spans="1:12" s="65" customFormat="1" ht="13.5" customHeight="1">
      <c r="A54" s="66">
        <v>47</v>
      </c>
      <c r="B54" s="59">
        <v>37</v>
      </c>
      <c r="C54" s="67" t="s">
        <v>71</v>
      </c>
      <c r="D54" s="61" t="s">
        <v>72</v>
      </c>
      <c r="E54" s="62" t="s">
        <v>25</v>
      </c>
      <c r="F54" s="62" t="s">
        <v>3</v>
      </c>
      <c r="G54" s="62">
        <v>1948</v>
      </c>
      <c r="H54" s="61" t="s">
        <v>59</v>
      </c>
      <c r="I54" s="59" t="str">
        <f t="shared" si="0"/>
        <v>D</v>
      </c>
      <c r="J54" s="59">
        <f>COUNTIF($G$8:$I54,$I54)</f>
        <v>2</v>
      </c>
      <c r="K54" s="63">
        <v>0.05289351851851851</v>
      </c>
      <c r="L54" s="64" t="s">
        <v>172</v>
      </c>
    </row>
    <row r="55" spans="1:12" s="41" customFormat="1" ht="13.5" customHeight="1" thickBot="1">
      <c r="A55" s="48">
        <v>48</v>
      </c>
      <c r="B55" s="42">
        <v>245</v>
      </c>
      <c r="C55" s="43" t="s">
        <v>42</v>
      </c>
      <c r="D55" s="44" t="s">
        <v>40</v>
      </c>
      <c r="E55" s="45" t="s">
        <v>25</v>
      </c>
      <c r="F55" s="45" t="s">
        <v>4</v>
      </c>
      <c r="G55" s="45">
        <v>1957</v>
      </c>
      <c r="H55" s="44" t="s">
        <v>11</v>
      </c>
      <c r="I55" s="42" t="s">
        <v>171</v>
      </c>
      <c r="J55" s="42">
        <f>COUNTIF($G$8:$I55,$I55)</f>
        <v>1</v>
      </c>
      <c r="K55" s="46">
        <v>0.05355324074074074</v>
      </c>
      <c r="L55" s="40"/>
    </row>
    <row r="56" spans="1:12" ht="13.5" customHeight="1">
      <c r="A56" s="23">
        <v>49</v>
      </c>
      <c r="B56" s="4">
        <v>41</v>
      </c>
      <c r="C56" s="19" t="s">
        <v>157</v>
      </c>
      <c r="D56" s="2" t="s">
        <v>33</v>
      </c>
      <c r="E56" s="17" t="s">
        <v>25</v>
      </c>
      <c r="F56" s="17" t="s">
        <v>3</v>
      </c>
      <c r="G56" s="17">
        <v>1978</v>
      </c>
      <c r="H56" s="2" t="s">
        <v>162</v>
      </c>
      <c r="I56" s="4" t="str">
        <f aca="true" t="shared" si="1" ref="I56:I67">IF($F56="m",IF($G$1-$G56&gt;19,IF($G$1-$G56&lt;40,"A",IF($G$1-$G56&gt;49,IF($G$1-$G56&gt;59,IF($G$1-$G56&gt;69,"E","D"),"C"),"B")),"JM"),IF($G$1-$G56&gt;19,IF($G$1-$G56&lt;40,"F",IF($G$1-$G56&lt;50,"G","H")),"JŽ"))</f>
        <v>A</v>
      </c>
      <c r="J56" s="4">
        <f>COUNTIF($G$8:$I56,$I56)</f>
        <v>19</v>
      </c>
      <c r="K56" s="25">
        <v>0.05390046296296296</v>
      </c>
      <c r="L56" s="22" t="s">
        <v>172</v>
      </c>
    </row>
    <row r="57" spans="1:12" ht="13.5" customHeight="1" thickBot="1">
      <c r="A57" s="24">
        <v>50</v>
      </c>
      <c r="B57" s="4">
        <v>38</v>
      </c>
      <c r="C57" s="20" t="s">
        <v>49</v>
      </c>
      <c r="D57" s="2" t="s">
        <v>46</v>
      </c>
      <c r="E57" s="17" t="s">
        <v>25</v>
      </c>
      <c r="F57" s="17" t="s">
        <v>3</v>
      </c>
      <c r="G57" s="17">
        <v>1958</v>
      </c>
      <c r="H57" s="2" t="s">
        <v>43</v>
      </c>
      <c r="I57" s="4" t="str">
        <f t="shared" si="1"/>
        <v>C</v>
      </c>
      <c r="J57" s="4">
        <f>COUNTIF($G$8:$I57,$I57)</f>
        <v>10</v>
      </c>
      <c r="K57" s="25">
        <v>0.05428240740740741</v>
      </c>
      <c r="L57" s="22" t="s">
        <v>172</v>
      </c>
    </row>
    <row r="58" spans="1:12" s="57" customFormat="1" ht="13.5" customHeight="1">
      <c r="A58" s="68">
        <v>51</v>
      </c>
      <c r="B58" s="51">
        <v>28</v>
      </c>
      <c r="C58" s="52" t="s">
        <v>147</v>
      </c>
      <c r="D58" s="53" t="s">
        <v>29</v>
      </c>
      <c r="E58" s="54" t="s">
        <v>25</v>
      </c>
      <c r="F58" s="54" t="s">
        <v>3</v>
      </c>
      <c r="G58" s="54">
        <v>1952</v>
      </c>
      <c r="H58" s="53" t="s">
        <v>22</v>
      </c>
      <c r="I58" s="51" t="str">
        <f t="shared" si="1"/>
        <v>D</v>
      </c>
      <c r="J58" s="51">
        <f>COUNTIF($G$8:$I58,$I58)</f>
        <v>3</v>
      </c>
      <c r="K58" s="55">
        <v>0.05475694444444445</v>
      </c>
      <c r="L58" s="56"/>
    </row>
    <row r="59" spans="1:12" s="41" customFormat="1" ht="13.5" customHeight="1" thickBot="1">
      <c r="A59" s="48">
        <v>52</v>
      </c>
      <c r="B59" s="42">
        <v>8</v>
      </c>
      <c r="C59" s="43" t="s">
        <v>74</v>
      </c>
      <c r="D59" s="44" t="s">
        <v>75</v>
      </c>
      <c r="E59" s="45" t="s">
        <v>56</v>
      </c>
      <c r="F59" s="45" t="s">
        <v>3</v>
      </c>
      <c r="G59" s="45">
        <v>1940</v>
      </c>
      <c r="H59" s="44" t="s">
        <v>57</v>
      </c>
      <c r="I59" s="42" t="str">
        <f t="shared" si="1"/>
        <v>E</v>
      </c>
      <c r="J59" s="42">
        <f>COUNTIF($G$8:$I59,$I59)</f>
        <v>1</v>
      </c>
      <c r="K59" s="46">
        <v>0.05476851851851852</v>
      </c>
      <c r="L59" s="40"/>
    </row>
    <row r="60" spans="1:12" ht="13.5" customHeight="1">
      <c r="A60" s="23">
        <v>53</v>
      </c>
      <c r="B60" s="4">
        <v>246</v>
      </c>
      <c r="C60" s="20" t="s">
        <v>79</v>
      </c>
      <c r="D60" s="2" t="s">
        <v>80</v>
      </c>
      <c r="E60" s="17" t="s">
        <v>25</v>
      </c>
      <c r="F60" s="17" t="s">
        <v>4</v>
      </c>
      <c r="G60" s="17">
        <v>1982</v>
      </c>
      <c r="H60" s="2" t="s">
        <v>61</v>
      </c>
      <c r="I60" s="4" t="str">
        <f t="shared" si="1"/>
        <v>F</v>
      </c>
      <c r="J60" s="4">
        <f>COUNTIF($G$8:$I60,$I60)</f>
        <v>10</v>
      </c>
      <c r="K60" s="25">
        <v>0.05611111111111111</v>
      </c>
      <c r="L60" s="22" t="s">
        <v>172</v>
      </c>
    </row>
    <row r="61" spans="1:12" ht="13.5" customHeight="1" thickBot="1">
      <c r="A61" s="24">
        <v>54</v>
      </c>
      <c r="B61" s="4">
        <v>32</v>
      </c>
      <c r="C61" s="20" t="s">
        <v>78</v>
      </c>
      <c r="D61" s="2" t="s">
        <v>45</v>
      </c>
      <c r="E61" s="17" t="s">
        <v>25</v>
      </c>
      <c r="F61" s="17" t="s">
        <v>3</v>
      </c>
      <c r="G61" s="17">
        <v>1954</v>
      </c>
      <c r="H61" s="2" t="s">
        <v>60</v>
      </c>
      <c r="I61" s="4" t="str">
        <f t="shared" si="1"/>
        <v>D</v>
      </c>
      <c r="J61" s="4">
        <f>COUNTIF($G$8:$I61,$I61)</f>
        <v>4</v>
      </c>
      <c r="K61" s="25">
        <v>0.057291666666666664</v>
      </c>
      <c r="L61" s="22"/>
    </row>
    <row r="62" spans="1:12" ht="13.5" customHeight="1">
      <c r="A62" s="23">
        <v>55</v>
      </c>
      <c r="B62" s="4">
        <v>247</v>
      </c>
      <c r="C62" s="19" t="s">
        <v>158</v>
      </c>
      <c r="D62" s="2" t="s">
        <v>159</v>
      </c>
      <c r="E62" s="17" t="s">
        <v>25</v>
      </c>
      <c r="F62" s="17" t="s">
        <v>4</v>
      </c>
      <c r="G62" s="17">
        <v>1978</v>
      </c>
      <c r="H62" s="2" t="s">
        <v>61</v>
      </c>
      <c r="I62" s="4" t="str">
        <f t="shared" si="1"/>
        <v>F</v>
      </c>
      <c r="J62" s="4">
        <f>COUNTIF($G$8:$I62,$I62)</f>
        <v>11</v>
      </c>
      <c r="K62" s="25">
        <v>0.057743055555555554</v>
      </c>
      <c r="L62" s="22" t="s">
        <v>172</v>
      </c>
    </row>
    <row r="63" spans="1:12" ht="13.5" customHeight="1" thickBot="1">
      <c r="A63" s="24">
        <v>56</v>
      </c>
      <c r="B63" s="4">
        <v>47</v>
      </c>
      <c r="C63" s="19" t="s">
        <v>160</v>
      </c>
      <c r="D63" s="2" t="s">
        <v>161</v>
      </c>
      <c r="E63" s="17" t="s">
        <v>25</v>
      </c>
      <c r="F63" s="17" t="s">
        <v>3</v>
      </c>
      <c r="G63" s="17">
        <v>1995</v>
      </c>
      <c r="H63" s="2" t="s">
        <v>162</v>
      </c>
      <c r="I63" s="4" t="str">
        <f t="shared" si="1"/>
        <v>A</v>
      </c>
      <c r="J63" s="4">
        <f>COUNTIF($G$8:$I63,$I63)</f>
        <v>20</v>
      </c>
      <c r="K63" s="25">
        <v>0.05877314814814815</v>
      </c>
      <c r="L63" s="22" t="s">
        <v>172</v>
      </c>
    </row>
    <row r="64" spans="1:12" ht="13.5" customHeight="1">
      <c r="A64" s="23">
        <v>57</v>
      </c>
      <c r="B64" s="4">
        <v>50</v>
      </c>
      <c r="C64" s="19" t="s">
        <v>167</v>
      </c>
      <c r="D64" s="2" t="s">
        <v>30</v>
      </c>
      <c r="E64" s="17" t="s">
        <v>25</v>
      </c>
      <c r="F64" s="17" t="s">
        <v>3</v>
      </c>
      <c r="G64" s="17">
        <v>1981</v>
      </c>
      <c r="H64" s="2" t="s">
        <v>12</v>
      </c>
      <c r="I64" s="4" t="str">
        <f t="shared" si="1"/>
        <v>A</v>
      </c>
      <c r="J64" s="4">
        <f>COUNTIF($G$8:$I64,$I64)</f>
        <v>21</v>
      </c>
      <c r="K64" s="25">
        <v>0.061793981481481484</v>
      </c>
      <c r="L64" s="22"/>
    </row>
    <row r="65" spans="1:12" ht="13.5" customHeight="1" thickBot="1">
      <c r="A65" s="24">
        <v>58</v>
      </c>
      <c r="B65" s="4">
        <v>249</v>
      </c>
      <c r="C65" s="19" t="s">
        <v>165</v>
      </c>
      <c r="D65" s="2" t="s">
        <v>166</v>
      </c>
      <c r="E65" s="17" t="s">
        <v>25</v>
      </c>
      <c r="F65" s="17" t="s">
        <v>4</v>
      </c>
      <c r="G65" s="17">
        <v>1984</v>
      </c>
      <c r="H65" s="2" t="s">
        <v>12</v>
      </c>
      <c r="I65" s="4" t="str">
        <f t="shared" si="1"/>
        <v>F</v>
      </c>
      <c r="J65" s="4">
        <f>COUNTIF($G$8:$I65,$I65)</f>
        <v>12</v>
      </c>
      <c r="K65" s="25">
        <v>0.061793981481481484</v>
      </c>
      <c r="L65" s="22"/>
    </row>
    <row r="66" spans="1:12" ht="13.5" customHeight="1">
      <c r="A66" s="23">
        <v>59</v>
      </c>
      <c r="B66" s="4">
        <v>48</v>
      </c>
      <c r="C66" s="20" t="s">
        <v>73</v>
      </c>
      <c r="D66" s="2" t="s">
        <v>35</v>
      </c>
      <c r="E66" s="17" t="s">
        <v>25</v>
      </c>
      <c r="F66" s="17" t="s">
        <v>3</v>
      </c>
      <c r="G66" s="17">
        <v>1960</v>
      </c>
      <c r="H66" s="2" t="s">
        <v>10</v>
      </c>
      <c r="I66" s="4" t="str">
        <f t="shared" si="1"/>
        <v>C</v>
      </c>
      <c r="J66" s="4">
        <f>COUNTIF($G$8:$I66,$I66)</f>
        <v>11</v>
      </c>
      <c r="K66" s="25">
        <v>0.06208333333333333</v>
      </c>
      <c r="L66" s="22"/>
    </row>
    <row r="67" spans="1:12" ht="13.5" customHeight="1" thickBot="1">
      <c r="A67" s="24">
        <v>60</v>
      </c>
      <c r="B67" s="29">
        <v>244</v>
      </c>
      <c r="C67" s="26" t="s">
        <v>131</v>
      </c>
      <c r="D67" s="27" t="s">
        <v>132</v>
      </c>
      <c r="E67" s="28" t="s">
        <v>117</v>
      </c>
      <c r="F67" s="28" t="s">
        <v>4</v>
      </c>
      <c r="G67" s="28">
        <v>1993</v>
      </c>
      <c r="H67" s="27" t="s">
        <v>126</v>
      </c>
      <c r="I67" s="29" t="str">
        <f t="shared" si="1"/>
        <v>F</v>
      </c>
      <c r="J67" s="29">
        <f>COUNTIF($G$8:$I67,$I67)</f>
        <v>13</v>
      </c>
      <c r="K67" s="30" t="s">
        <v>52</v>
      </c>
      <c r="L67" s="22"/>
    </row>
    <row r="68" spans="1:11" ht="12" customHeight="1">
      <c r="A68" s="5"/>
      <c r="B68" s="5"/>
      <c r="C68" s="1"/>
      <c r="D68" s="9"/>
      <c r="E68" s="10"/>
      <c r="F68" s="10"/>
      <c r="G68" s="10"/>
      <c r="H68" s="9"/>
      <c r="I68" s="5"/>
      <c r="J68" s="5"/>
      <c r="K68" s="14"/>
    </row>
    <row r="69" spans="1:12" s="12" customFormat="1" ht="12" customHeight="1">
      <c r="A69" s="9" t="s">
        <v>23</v>
      </c>
      <c r="B69" s="7"/>
      <c r="C69" s="1"/>
      <c r="D69" s="9"/>
      <c r="E69" s="10"/>
      <c r="F69" s="10"/>
      <c r="G69" s="10"/>
      <c r="H69" s="11"/>
      <c r="I69" s="5"/>
      <c r="J69" s="5"/>
      <c r="K69" s="14"/>
      <c r="L69" s="15"/>
    </row>
    <row r="70" spans="1:12" s="12" customFormat="1" ht="3" customHeight="1">
      <c r="A70" s="10"/>
      <c r="B70" s="5"/>
      <c r="C70" s="1"/>
      <c r="D70" s="11"/>
      <c r="E70" s="10"/>
      <c r="F70" s="10"/>
      <c r="G70" s="10"/>
      <c r="H70" s="11"/>
      <c r="I70" s="5"/>
      <c r="J70" s="5"/>
      <c r="K70" s="14"/>
      <c r="L70" s="15"/>
    </row>
    <row r="71" spans="1:12" s="12" customFormat="1" ht="12" customHeight="1">
      <c r="A71" s="109" t="s">
        <v>14</v>
      </c>
      <c r="B71" s="109"/>
      <c r="C71" s="109"/>
      <c r="D71" s="109"/>
      <c r="E71" s="109"/>
      <c r="F71" s="109"/>
      <c r="G71" s="15"/>
      <c r="I71" s="3"/>
      <c r="J71" s="3"/>
      <c r="K71" s="3"/>
      <c r="L71" s="15"/>
    </row>
    <row r="72" ht="12" customHeight="1"/>
    <row r="73" ht="12" customHeight="1"/>
    <row r="74" ht="12" customHeight="1"/>
    <row r="75" ht="12" customHeight="1"/>
  </sheetData>
  <sheetProtection/>
  <mergeCells count="2">
    <mergeCell ref="A71:F71"/>
    <mergeCell ref="A3:K3"/>
  </mergeCells>
  <printOptions/>
  <pageMargins left="0.7874015748031497" right="0" top="0.3937007874015748" bottom="0.1968503937007874" header="0.5118110236220472" footer="0.5118110236220472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35">
      <selection activeCell="P51" sqref="P51"/>
    </sheetView>
  </sheetViews>
  <sheetFormatPr defaultColWidth="9.140625" defaultRowHeight="12.75"/>
  <cols>
    <col min="1" max="1" width="4.8515625" style="3" customWidth="1"/>
    <col min="2" max="2" width="6.28125" style="3" customWidth="1"/>
    <col min="3" max="3" width="13.421875" style="18" customWidth="1"/>
    <col min="4" max="4" width="12.140625" style="12" customWidth="1"/>
    <col min="5" max="5" width="4.8515625" style="15" customWidth="1"/>
    <col min="6" max="6" width="4.57421875" style="15" customWidth="1"/>
    <col min="7" max="7" width="6.421875" style="15" customWidth="1"/>
    <col min="8" max="8" width="17.7109375" style="12" customWidth="1"/>
    <col min="9" max="9" width="4.140625" style="3" customWidth="1"/>
    <col min="10" max="10" width="5.00390625" style="3" customWidth="1"/>
    <col min="11" max="11" width="8.7109375" style="3" customWidth="1"/>
    <col min="12" max="12" width="2.7109375" style="15" hidden="1" customWidth="1"/>
    <col min="13" max="16384" width="8.8515625" style="6" customWidth="1"/>
  </cols>
  <sheetData>
    <row r="1" spans="6:7" ht="14.25" customHeight="1" hidden="1">
      <c r="F1" s="15" t="s">
        <v>6</v>
      </c>
      <c r="G1" s="15">
        <v>2015</v>
      </c>
    </row>
    <row r="2" ht="3" customHeight="1"/>
    <row r="3" spans="1:11" ht="14.25" customHeight="1">
      <c r="A3" s="110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4:8" ht="6" customHeight="1">
      <c r="D4" s="15"/>
      <c r="G4" s="15" t="s">
        <v>19</v>
      </c>
      <c r="H4" s="15"/>
    </row>
    <row r="5" spans="1:11" ht="10.5" customHeight="1">
      <c r="A5" s="69" t="s">
        <v>15</v>
      </c>
      <c r="B5" s="8"/>
      <c r="C5" s="1"/>
      <c r="D5" s="16"/>
      <c r="E5" s="10"/>
      <c r="F5" s="79" t="s">
        <v>183</v>
      </c>
      <c r="G5" s="10"/>
      <c r="H5" s="16"/>
      <c r="I5" s="5"/>
      <c r="J5" s="5"/>
      <c r="K5" s="8"/>
    </row>
    <row r="6" spans="2:11" ht="18" customHeight="1" thickBot="1">
      <c r="B6" s="8"/>
      <c r="C6" s="5"/>
      <c r="D6" s="16"/>
      <c r="E6" s="10"/>
      <c r="F6" s="10"/>
      <c r="G6" s="10"/>
      <c r="H6" s="16"/>
      <c r="I6" s="5"/>
      <c r="J6" s="5"/>
      <c r="K6" s="8"/>
    </row>
    <row r="7" spans="1:12" ht="24.75" customHeight="1" thickBot="1">
      <c r="A7" s="70" t="s">
        <v>17</v>
      </c>
      <c r="B7" s="71" t="s">
        <v>8</v>
      </c>
      <c r="C7" s="72" t="s">
        <v>27</v>
      </c>
      <c r="D7" s="73" t="s">
        <v>0</v>
      </c>
      <c r="E7" s="74" t="s">
        <v>24</v>
      </c>
      <c r="F7" s="74" t="s">
        <v>5</v>
      </c>
      <c r="G7" s="75" t="s">
        <v>16</v>
      </c>
      <c r="H7" s="73" t="s">
        <v>1</v>
      </c>
      <c r="I7" s="76" t="s">
        <v>7</v>
      </c>
      <c r="J7" s="77" t="s">
        <v>18</v>
      </c>
      <c r="K7" s="78" t="s">
        <v>2</v>
      </c>
      <c r="L7" s="22" t="s">
        <v>172</v>
      </c>
    </row>
    <row r="8" spans="1:12" s="88" customFormat="1" ht="13.5" customHeight="1">
      <c r="A8" s="103">
        <v>1</v>
      </c>
      <c r="B8" s="104">
        <v>20</v>
      </c>
      <c r="C8" s="105" t="s">
        <v>135</v>
      </c>
      <c r="D8" s="106" t="s">
        <v>136</v>
      </c>
      <c r="E8" s="107" t="s">
        <v>117</v>
      </c>
      <c r="F8" s="107" t="s">
        <v>3</v>
      </c>
      <c r="G8" s="107">
        <v>1994</v>
      </c>
      <c r="H8" s="106" t="s">
        <v>126</v>
      </c>
      <c r="I8" s="104" t="str">
        <f aca="true" t="shared" si="0" ref="I8:I17">IF($F8="m",IF($G$1-$G8&gt;19,IF($G$1-$G8&lt;40,"A",IF($G$1-$G8&gt;49,IF($G$1-$G8&gt;59,IF($G$1-$G8&gt;69,"E","D"),"C"),"B")),"JM"),IF($G$1-$G8&gt;19,IF($G$1-$G8&lt;40,"F",IF($G$1-$G8&lt;50,"G","H")),"JŽ"))</f>
        <v>A</v>
      </c>
      <c r="J8" s="104">
        <f>COUNTIF($G$8:$I8,$I8)</f>
        <v>1</v>
      </c>
      <c r="K8" s="108">
        <v>0.03186342592592593</v>
      </c>
      <c r="L8" s="87"/>
    </row>
    <row r="9" spans="1:12" s="91" customFormat="1" ht="13.5" customHeight="1">
      <c r="A9" s="59">
        <v>2</v>
      </c>
      <c r="B9" s="59">
        <v>22</v>
      </c>
      <c r="C9" s="60" t="s">
        <v>138</v>
      </c>
      <c r="D9" s="61" t="s">
        <v>137</v>
      </c>
      <c r="E9" s="62" t="s">
        <v>117</v>
      </c>
      <c r="F9" s="62" t="s">
        <v>3</v>
      </c>
      <c r="G9" s="62">
        <v>1986</v>
      </c>
      <c r="H9" s="61" t="s">
        <v>126</v>
      </c>
      <c r="I9" s="59" t="str">
        <f t="shared" si="0"/>
        <v>A</v>
      </c>
      <c r="J9" s="59">
        <f>COUNTIF($G$8:$I9,$I9)</f>
        <v>2</v>
      </c>
      <c r="K9" s="101">
        <v>0.032164351851851854</v>
      </c>
      <c r="L9" s="90"/>
    </row>
    <row r="10" spans="1:12" s="99" customFormat="1" ht="13.5" customHeight="1">
      <c r="A10" s="51">
        <v>3</v>
      </c>
      <c r="B10" s="51">
        <v>23</v>
      </c>
      <c r="C10" s="52" t="s">
        <v>139</v>
      </c>
      <c r="D10" s="53" t="s">
        <v>140</v>
      </c>
      <c r="E10" s="54" t="s">
        <v>117</v>
      </c>
      <c r="F10" s="54" t="s">
        <v>3</v>
      </c>
      <c r="G10" s="54">
        <v>1992</v>
      </c>
      <c r="H10" s="53" t="s">
        <v>126</v>
      </c>
      <c r="I10" s="51" t="str">
        <f t="shared" si="0"/>
        <v>A</v>
      </c>
      <c r="J10" s="51">
        <f>COUNTIF($G$8:$I10,$I10)</f>
        <v>3</v>
      </c>
      <c r="K10" s="102">
        <v>0.03238425925925926</v>
      </c>
      <c r="L10" s="98"/>
    </row>
    <row r="11" spans="1:12" ht="13.5" customHeight="1">
      <c r="A11" s="4">
        <v>4</v>
      </c>
      <c r="B11" s="4">
        <v>7</v>
      </c>
      <c r="C11" s="19" t="s">
        <v>92</v>
      </c>
      <c r="D11" s="2" t="s">
        <v>93</v>
      </c>
      <c r="E11" s="17" t="s">
        <v>56</v>
      </c>
      <c r="F11" s="17" t="s">
        <v>3</v>
      </c>
      <c r="G11" s="17">
        <v>1984</v>
      </c>
      <c r="H11" s="2" t="s">
        <v>57</v>
      </c>
      <c r="I11" s="4" t="str">
        <f t="shared" si="0"/>
        <v>A</v>
      </c>
      <c r="J11" s="4">
        <f>COUNTIF($G$8:$I11,$I11)</f>
        <v>4</v>
      </c>
      <c r="K11" s="13">
        <v>0.03295138888888889</v>
      </c>
      <c r="L11" s="22"/>
    </row>
    <row r="12" spans="1:12" ht="13.5" customHeight="1">
      <c r="A12" s="4">
        <v>5</v>
      </c>
      <c r="B12" s="4">
        <v>12</v>
      </c>
      <c r="C12" s="19" t="s">
        <v>106</v>
      </c>
      <c r="D12" s="2" t="s">
        <v>107</v>
      </c>
      <c r="E12" s="17" t="s">
        <v>56</v>
      </c>
      <c r="F12" s="17" t="s">
        <v>3</v>
      </c>
      <c r="G12" s="17">
        <v>1985</v>
      </c>
      <c r="H12" s="2" t="s">
        <v>99</v>
      </c>
      <c r="I12" s="4" t="str">
        <f t="shared" si="0"/>
        <v>A</v>
      </c>
      <c r="J12" s="4">
        <f>COUNTIF($G$8:$I12,$I12)</f>
        <v>5</v>
      </c>
      <c r="K12" s="13">
        <v>0.03309027777777778</v>
      </c>
      <c r="L12" s="22"/>
    </row>
    <row r="13" spans="1:12" ht="13.5" customHeight="1">
      <c r="A13" s="4">
        <v>6</v>
      </c>
      <c r="B13" s="4">
        <v>25</v>
      </c>
      <c r="C13" s="19" t="s">
        <v>143</v>
      </c>
      <c r="D13" s="2" t="s">
        <v>144</v>
      </c>
      <c r="E13" s="17" t="s">
        <v>117</v>
      </c>
      <c r="F13" s="17" t="s">
        <v>3</v>
      </c>
      <c r="G13" s="17">
        <v>1988</v>
      </c>
      <c r="H13" s="2" t="s">
        <v>126</v>
      </c>
      <c r="I13" s="4" t="str">
        <f t="shared" si="0"/>
        <v>A</v>
      </c>
      <c r="J13" s="4">
        <f>COUNTIF($G$8:$I13,$I13)</f>
        <v>6</v>
      </c>
      <c r="K13" s="13">
        <v>0.03320601851851852</v>
      </c>
      <c r="L13" s="22"/>
    </row>
    <row r="14" spans="1:12" ht="13.5" customHeight="1">
      <c r="A14" s="4">
        <v>7</v>
      </c>
      <c r="B14" s="4">
        <v>5</v>
      </c>
      <c r="C14" s="19" t="s">
        <v>90</v>
      </c>
      <c r="D14" s="2" t="s">
        <v>91</v>
      </c>
      <c r="E14" s="17" t="s">
        <v>56</v>
      </c>
      <c r="F14" s="17" t="s">
        <v>3</v>
      </c>
      <c r="G14" s="17">
        <v>1983</v>
      </c>
      <c r="H14" s="2" t="s">
        <v>57</v>
      </c>
      <c r="I14" s="4" t="str">
        <f t="shared" si="0"/>
        <v>A</v>
      </c>
      <c r="J14" s="4">
        <f>COUNTIF($G$8:$I14,$I14)</f>
        <v>7</v>
      </c>
      <c r="K14" s="13">
        <v>0.03347222222222222</v>
      </c>
      <c r="L14" s="22"/>
    </row>
    <row r="15" spans="1:12" ht="13.5" customHeight="1">
      <c r="A15" s="4">
        <v>8</v>
      </c>
      <c r="B15" s="4">
        <v>10</v>
      </c>
      <c r="C15" s="19" t="s">
        <v>105</v>
      </c>
      <c r="D15" s="2" t="s">
        <v>36</v>
      </c>
      <c r="E15" s="17" t="s">
        <v>56</v>
      </c>
      <c r="F15" s="17" t="s">
        <v>3</v>
      </c>
      <c r="G15" s="17">
        <v>1988</v>
      </c>
      <c r="H15" s="2" t="s">
        <v>99</v>
      </c>
      <c r="I15" s="4" t="str">
        <f t="shared" si="0"/>
        <v>A</v>
      </c>
      <c r="J15" s="4">
        <f>COUNTIF($G$8:$I15,$I15)</f>
        <v>8</v>
      </c>
      <c r="K15" s="13">
        <v>0.03395833333333333</v>
      </c>
      <c r="L15" s="22"/>
    </row>
    <row r="16" spans="1:12" ht="13.5" customHeight="1">
      <c r="A16" s="4">
        <v>9</v>
      </c>
      <c r="B16" s="4">
        <v>24</v>
      </c>
      <c r="C16" s="19" t="s">
        <v>141</v>
      </c>
      <c r="D16" s="2" t="s">
        <v>142</v>
      </c>
      <c r="E16" s="17" t="s">
        <v>117</v>
      </c>
      <c r="F16" s="17" t="s">
        <v>3</v>
      </c>
      <c r="G16" s="17">
        <v>1986</v>
      </c>
      <c r="H16" s="2" t="s">
        <v>126</v>
      </c>
      <c r="I16" s="4" t="str">
        <f t="shared" si="0"/>
        <v>A</v>
      </c>
      <c r="J16" s="4">
        <f>COUNTIF($G$8:$I16,$I16)</f>
        <v>9</v>
      </c>
      <c r="K16" s="13">
        <v>0.03401620370370371</v>
      </c>
      <c r="L16" s="22"/>
    </row>
    <row r="17" spans="1:12" ht="13.5" customHeight="1">
      <c r="A17" s="4">
        <v>10</v>
      </c>
      <c r="B17" s="4">
        <v>26</v>
      </c>
      <c r="C17" s="19" t="s">
        <v>47</v>
      </c>
      <c r="D17" s="2" t="s">
        <v>39</v>
      </c>
      <c r="E17" s="17" t="s">
        <v>25</v>
      </c>
      <c r="F17" s="17" t="s">
        <v>3</v>
      </c>
      <c r="G17" s="17">
        <v>1990</v>
      </c>
      <c r="H17" s="2" t="s">
        <v>20</v>
      </c>
      <c r="I17" s="4" t="str">
        <f t="shared" si="0"/>
        <v>A</v>
      </c>
      <c r="J17" s="4">
        <f>COUNTIF($G$8:$I17,$I17)</f>
        <v>10</v>
      </c>
      <c r="K17" s="13">
        <v>0.03456018518518519</v>
      </c>
      <c r="L17" s="22" t="s">
        <v>172</v>
      </c>
    </row>
    <row r="18" spans="1:12" ht="13.5" customHeight="1">
      <c r="A18" s="5"/>
      <c r="B18" s="5"/>
      <c r="C18" s="1"/>
      <c r="D18" s="11"/>
      <c r="E18" s="10"/>
      <c r="F18" s="10"/>
      <c r="G18" s="10"/>
      <c r="H18" s="11"/>
      <c r="I18" s="5"/>
      <c r="J18" s="5"/>
      <c r="K18" s="14"/>
      <c r="L18" s="10"/>
    </row>
    <row r="19" spans="1:12" s="31" customFormat="1" ht="13.5" customHeight="1">
      <c r="A19" s="111" t="s">
        <v>173</v>
      </c>
      <c r="B19" s="111"/>
      <c r="C19" s="111"/>
      <c r="D19" s="83"/>
      <c r="E19" s="79"/>
      <c r="F19" s="79"/>
      <c r="G19" s="79"/>
      <c r="H19" s="83"/>
      <c r="I19" s="69"/>
      <c r="J19" s="69"/>
      <c r="K19" s="84"/>
      <c r="L19" s="10"/>
    </row>
    <row r="20" spans="1:12" s="88" customFormat="1" ht="13.5" customHeight="1">
      <c r="A20" s="42">
        <v>1</v>
      </c>
      <c r="B20" s="42">
        <v>6</v>
      </c>
      <c r="C20" s="43" t="s">
        <v>81</v>
      </c>
      <c r="D20" s="44" t="s">
        <v>82</v>
      </c>
      <c r="E20" s="45" t="s">
        <v>56</v>
      </c>
      <c r="F20" s="45" t="s">
        <v>3</v>
      </c>
      <c r="G20" s="45">
        <v>1970</v>
      </c>
      <c r="H20" s="44" t="s">
        <v>57</v>
      </c>
      <c r="I20" s="42" t="str">
        <f aca="true" t="shared" si="1" ref="I20:I25">IF($F20="m",IF($G$1-$G20&gt;19,IF($G$1-$G20&lt;40,"A",IF($G$1-$G20&gt;49,IF($G$1-$G20&gt;59,IF($G$1-$G20&gt;69,"E","D"),"C"),"B")),"JM"),IF($G$1-$G20&gt;19,IF($G$1-$G20&lt;40,"F",IF($G$1-$G20&lt;50,"G","H")),"JŽ"))</f>
        <v>B</v>
      </c>
      <c r="J20" s="42">
        <f>COUNTIF($G$8:$I20,$I20)</f>
        <v>1</v>
      </c>
      <c r="K20" s="89">
        <v>0.03505787037037037</v>
      </c>
      <c r="L20" s="87"/>
    </row>
    <row r="21" spans="1:12" s="91" customFormat="1" ht="13.5" customHeight="1">
      <c r="A21" s="92">
        <v>2</v>
      </c>
      <c r="B21" s="93">
        <v>27</v>
      </c>
      <c r="C21" s="94" t="s">
        <v>145</v>
      </c>
      <c r="D21" s="95" t="s">
        <v>45</v>
      </c>
      <c r="E21" s="96" t="s">
        <v>25</v>
      </c>
      <c r="F21" s="96" t="s">
        <v>3</v>
      </c>
      <c r="G21" s="96">
        <v>1974</v>
      </c>
      <c r="H21" s="95" t="s">
        <v>146</v>
      </c>
      <c r="I21" s="93" t="str">
        <f t="shared" si="1"/>
        <v>B</v>
      </c>
      <c r="J21" s="93">
        <f>COUNTIF($G$8:$I21,$I21)</f>
        <v>2</v>
      </c>
      <c r="K21" s="101">
        <v>0.03576388888888889</v>
      </c>
      <c r="L21" s="97"/>
    </row>
    <row r="22" spans="1:12" s="99" customFormat="1" ht="13.5" customHeight="1">
      <c r="A22" s="51">
        <v>3</v>
      </c>
      <c r="B22" s="51">
        <v>3</v>
      </c>
      <c r="C22" s="52" t="s">
        <v>85</v>
      </c>
      <c r="D22" s="53" t="s">
        <v>86</v>
      </c>
      <c r="E22" s="54" t="s">
        <v>56</v>
      </c>
      <c r="F22" s="54" t="s">
        <v>3</v>
      </c>
      <c r="G22" s="54">
        <v>1974</v>
      </c>
      <c r="H22" s="53" t="s">
        <v>87</v>
      </c>
      <c r="I22" s="51" t="str">
        <f t="shared" si="1"/>
        <v>B</v>
      </c>
      <c r="J22" s="51">
        <f>COUNTIF($G$8:$I22,$I22)</f>
        <v>3</v>
      </c>
      <c r="K22" s="102">
        <v>0.038252314814814815</v>
      </c>
      <c r="L22" s="98"/>
    </row>
    <row r="23" spans="1:12" ht="13.5" customHeight="1">
      <c r="A23" s="4">
        <v>4</v>
      </c>
      <c r="B23" s="4">
        <v>29</v>
      </c>
      <c r="C23" s="19" t="s">
        <v>148</v>
      </c>
      <c r="D23" s="2" t="s">
        <v>149</v>
      </c>
      <c r="E23" s="17" t="s">
        <v>53</v>
      </c>
      <c r="F23" s="17" t="s">
        <v>3</v>
      </c>
      <c r="G23" s="17">
        <v>1971</v>
      </c>
      <c r="H23" s="2" t="s">
        <v>126</v>
      </c>
      <c r="I23" s="4" t="str">
        <f t="shared" si="1"/>
        <v>B</v>
      </c>
      <c r="J23" s="4">
        <f>COUNTIF($G$8:$I23,$I23)</f>
        <v>4</v>
      </c>
      <c r="K23" s="13">
        <v>0.0390625</v>
      </c>
      <c r="L23" s="22"/>
    </row>
    <row r="24" spans="1:12" ht="13.5" customHeight="1">
      <c r="A24" s="4">
        <v>5</v>
      </c>
      <c r="B24" s="4">
        <v>46</v>
      </c>
      <c r="C24" s="19" t="s">
        <v>44</v>
      </c>
      <c r="D24" s="2" t="s">
        <v>32</v>
      </c>
      <c r="E24" s="17" t="s">
        <v>25</v>
      </c>
      <c r="F24" s="17" t="s">
        <v>3</v>
      </c>
      <c r="G24" s="17">
        <v>1970</v>
      </c>
      <c r="H24" s="2" t="s">
        <v>13</v>
      </c>
      <c r="I24" s="4" t="str">
        <f t="shared" si="1"/>
        <v>B</v>
      </c>
      <c r="J24" s="4">
        <f>COUNTIF($G$8:$I24,$I24)</f>
        <v>5</v>
      </c>
      <c r="K24" s="13">
        <v>0.03965277777777778</v>
      </c>
      <c r="L24" s="22"/>
    </row>
    <row r="25" spans="1:12" ht="13.5" customHeight="1">
      <c r="A25" s="4">
        <v>6</v>
      </c>
      <c r="B25" s="4">
        <v>15</v>
      </c>
      <c r="C25" s="19" t="s">
        <v>115</v>
      </c>
      <c r="D25" s="2" t="s">
        <v>37</v>
      </c>
      <c r="E25" s="17" t="s">
        <v>103</v>
      </c>
      <c r="F25" s="17" t="s">
        <v>3</v>
      </c>
      <c r="G25" s="17">
        <v>1966</v>
      </c>
      <c r="H25" s="2" t="s">
        <v>116</v>
      </c>
      <c r="I25" s="4" t="str">
        <f t="shared" si="1"/>
        <v>B</v>
      </c>
      <c r="J25" s="4">
        <f>COUNTIF($G$8:$I25,$I25)</f>
        <v>6</v>
      </c>
      <c r="K25" s="13">
        <v>0.041180555555555554</v>
      </c>
      <c r="L25" s="22"/>
    </row>
    <row r="26" spans="1:12" ht="13.5" customHeight="1">
      <c r="A26" s="5"/>
      <c r="B26" s="5"/>
      <c r="C26" s="1"/>
      <c r="D26" s="11"/>
      <c r="E26" s="10"/>
      <c r="F26" s="10"/>
      <c r="G26" s="10"/>
      <c r="H26" s="11"/>
      <c r="I26" s="5"/>
      <c r="J26" s="5"/>
      <c r="K26" s="14"/>
      <c r="L26" s="10"/>
    </row>
    <row r="27" spans="1:11" ht="12" customHeight="1">
      <c r="A27" s="111" t="s">
        <v>174</v>
      </c>
      <c r="B27" s="111"/>
      <c r="C27" s="111"/>
      <c r="D27" s="85"/>
      <c r="E27" s="82"/>
      <c r="F27" s="82"/>
      <c r="G27" s="82"/>
      <c r="H27" s="85"/>
      <c r="I27" s="80"/>
      <c r="J27" s="80"/>
      <c r="K27" s="80"/>
    </row>
    <row r="28" spans="1:12" s="88" customFormat="1" ht="13.5" customHeight="1">
      <c r="A28" s="42">
        <v>1</v>
      </c>
      <c r="B28" s="42">
        <v>33</v>
      </c>
      <c r="C28" s="43" t="s">
        <v>63</v>
      </c>
      <c r="D28" s="44" t="s">
        <v>64</v>
      </c>
      <c r="E28" s="45" t="s">
        <v>53</v>
      </c>
      <c r="F28" s="45" t="s">
        <v>3</v>
      </c>
      <c r="G28" s="45">
        <v>1964</v>
      </c>
      <c r="H28" s="44" t="s">
        <v>55</v>
      </c>
      <c r="I28" s="42" t="str">
        <f aca="true" t="shared" si="2" ref="I28:I33">IF($F28="m",IF($G$1-$G28&gt;19,IF($G$1-$G28&lt;40,"A",IF($G$1-$G28&gt;49,IF($G$1-$G28&gt;59,IF($G$1-$G28&gt;69,"E","D"),"C"),"B")),"JM"),IF($G$1-$G28&gt;19,IF($G$1-$G28&lt;40,"F",IF($G$1-$G28&lt;50,"G","H")),"JŽ"))</f>
        <v>C</v>
      </c>
      <c r="J28" s="42">
        <f>COUNTIF($G$8:$I28,$I28)</f>
        <v>1</v>
      </c>
      <c r="K28" s="89">
        <v>0.04085648148148149</v>
      </c>
      <c r="L28" s="87"/>
    </row>
    <row r="29" spans="1:12" s="91" customFormat="1" ht="13.5" customHeight="1">
      <c r="A29" s="59">
        <v>2</v>
      </c>
      <c r="B29" s="59">
        <v>18</v>
      </c>
      <c r="C29" s="60" t="s">
        <v>121</v>
      </c>
      <c r="D29" s="61" t="s">
        <v>122</v>
      </c>
      <c r="E29" s="62" t="s">
        <v>103</v>
      </c>
      <c r="F29" s="62" t="s">
        <v>3</v>
      </c>
      <c r="G29" s="62">
        <v>1962</v>
      </c>
      <c r="H29" s="61" t="s">
        <v>123</v>
      </c>
      <c r="I29" s="59" t="str">
        <f t="shared" si="2"/>
        <v>C</v>
      </c>
      <c r="J29" s="59">
        <f>COUNTIF($G$8:$I29,$I29)</f>
        <v>2</v>
      </c>
      <c r="K29" s="101">
        <v>0.0416550925925926</v>
      </c>
      <c r="L29" s="90"/>
    </row>
    <row r="30" spans="1:12" s="99" customFormat="1" ht="13.5" customHeight="1">
      <c r="A30" s="51">
        <v>3</v>
      </c>
      <c r="B30" s="51">
        <v>39</v>
      </c>
      <c r="C30" s="52" t="s">
        <v>152</v>
      </c>
      <c r="D30" s="53" t="s">
        <v>153</v>
      </c>
      <c r="E30" s="54" t="s">
        <v>25</v>
      </c>
      <c r="F30" s="54" t="s">
        <v>3</v>
      </c>
      <c r="G30" s="54">
        <v>1960</v>
      </c>
      <c r="H30" s="53" t="s">
        <v>154</v>
      </c>
      <c r="I30" s="51" t="str">
        <f t="shared" si="2"/>
        <v>C</v>
      </c>
      <c r="J30" s="51">
        <f>COUNTIF($G$8:$I30,$I30)</f>
        <v>3</v>
      </c>
      <c r="K30" s="102">
        <v>0.04195601851851852</v>
      </c>
      <c r="L30" s="98"/>
    </row>
    <row r="31" spans="1:12" ht="13.5" customHeight="1">
      <c r="A31" s="4">
        <v>4</v>
      </c>
      <c r="B31" s="4">
        <v>14</v>
      </c>
      <c r="C31" s="19" t="s">
        <v>109</v>
      </c>
      <c r="D31" s="2" t="s">
        <v>110</v>
      </c>
      <c r="E31" s="17" t="s">
        <v>103</v>
      </c>
      <c r="F31" s="17" t="s">
        <v>3</v>
      </c>
      <c r="G31" s="17">
        <v>1963</v>
      </c>
      <c r="H31" s="2" t="s">
        <v>99</v>
      </c>
      <c r="I31" s="4" t="str">
        <f t="shared" si="2"/>
        <v>C</v>
      </c>
      <c r="J31" s="4">
        <f>COUNTIF($G$8:$I31,$I31)</f>
        <v>4</v>
      </c>
      <c r="K31" s="13">
        <v>0.04331018518518518</v>
      </c>
      <c r="L31" s="22"/>
    </row>
    <row r="32" spans="1:12" ht="13.5" customHeight="1">
      <c r="A32" s="4">
        <v>5</v>
      </c>
      <c r="B32" s="4">
        <v>45</v>
      </c>
      <c r="C32" s="19" t="s">
        <v>51</v>
      </c>
      <c r="D32" s="2" t="s">
        <v>31</v>
      </c>
      <c r="E32" s="17" t="s">
        <v>25</v>
      </c>
      <c r="F32" s="17" t="s">
        <v>3</v>
      </c>
      <c r="G32" s="17">
        <v>1962</v>
      </c>
      <c r="H32" s="2" t="s">
        <v>9</v>
      </c>
      <c r="I32" s="4" t="str">
        <f t="shared" si="2"/>
        <v>C</v>
      </c>
      <c r="J32" s="4">
        <f>COUNTIF($G$8:$I32,$I32)</f>
        <v>5</v>
      </c>
      <c r="K32" s="13">
        <v>0.04348379629629629</v>
      </c>
      <c r="L32" s="22"/>
    </row>
    <row r="33" spans="1:12" ht="13.5" customHeight="1">
      <c r="A33" s="4">
        <v>6</v>
      </c>
      <c r="B33" s="4">
        <v>2</v>
      </c>
      <c r="C33" s="20" t="s">
        <v>67</v>
      </c>
      <c r="D33" s="2" t="s">
        <v>68</v>
      </c>
      <c r="E33" s="17" t="s">
        <v>56</v>
      </c>
      <c r="F33" s="17" t="s">
        <v>3</v>
      </c>
      <c r="G33" s="21">
        <v>1958</v>
      </c>
      <c r="H33" s="2" t="s">
        <v>58</v>
      </c>
      <c r="I33" s="4" t="str">
        <f t="shared" si="2"/>
        <v>C</v>
      </c>
      <c r="J33" s="4">
        <f>COUNTIF($G$8:$I33,$I33)</f>
        <v>6</v>
      </c>
      <c r="K33" s="13">
        <v>0.043854166666666666</v>
      </c>
      <c r="L33" s="22"/>
    </row>
    <row r="34" spans="1:12" ht="13.5" customHeight="1">
      <c r="A34" s="5"/>
      <c r="B34" s="5"/>
      <c r="C34" s="31"/>
      <c r="D34" s="11"/>
      <c r="E34" s="10"/>
      <c r="F34" s="10"/>
      <c r="G34" s="32"/>
      <c r="H34" s="11"/>
      <c r="I34" s="5"/>
      <c r="J34" s="5"/>
      <c r="K34" s="14"/>
      <c r="L34" s="10"/>
    </row>
    <row r="35" spans="1:11" ht="12.75">
      <c r="A35" s="112" t="s">
        <v>175</v>
      </c>
      <c r="B35" s="112"/>
      <c r="C35" s="112"/>
      <c r="D35" s="85"/>
      <c r="E35" s="82"/>
      <c r="F35" s="82"/>
      <c r="G35" s="82"/>
      <c r="H35" s="85"/>
      <c r="I35" s="80"/>
      <c r="J35" s="80"/>
      <c r="K35" s="80"/>
    </row>
    <row r="36" spans="1:12" s="88" customFormat="1" ht="13.5" customHeight="1">
      <c r="A36" s="42">
        <v>1</v>
      </c>
      <c r="B36" s="42">
        <v>17</v>
      </c>
      <c r="C36" s="47" t="s">
        <v>118</v>
      </c>
      <c r="D36" s="44" t="s">
        <v>119</v>
      </c>
      <c r="E36" s="45" t="s">
        <v>103</v>
      </c>
      <c r="F36" s="45" t="s">
        <v>3</v>
      </c>
      <c r="G36" s="45">
        <v>1951</v>
      </c>
      <c r="H36" s="44" t="s">
        <v>120</v>
      </c>
      <c r="I36" s="42" t="str">
        <f>IF($F36="m",IF($G$1-$G36&gt;19,IF($G$1-$G36&lt;40,"A",IF($G$1-$G36&gt;49,IF($G$1-$G36&gt;59,IF($G$1-$G36&gt;69,"E","D"),"C"),"B")),"JM"),IF($G$1-$G36&gt;19,IF($G$1-$G36&lt;40,"F",IF($G$1-$G36&lt;50,"G","H")),"JŽ"))</f>
        <v>D</v>
      </c>
      <c r="J36" s="42">
        <f>COUNTIF($G$8:$I36,$I36)</f>
        <v>1</v>
      </c>
      <c r="K36" s="89">
        <v>0.04607638888888888</v>
      </c>
      <c r="L36" s="87"/>
    </row>
    <row r="37" spans="1:12" s="91" customFormat="1" ht="13.5" customHeight="1">
      <c r="A37" s="59">
        <v>2</v>
      </c>
      <c r="B37" s="59">
        <v>37</v>
      </c>
      <c r="C37" s="67" t="s">
        <v>71</v>
      </c>
      <c r="D37" s="61" t="s">
        <v>72</v>
      </c>
      <c r="E37" s="62" t="s">
        <v>25</v>
      </c>
      <c r="F37" s="62" t="s">
        <v>3</v>
      </c>
      <c r="G37" s="62">
        <v>1948</v>
      </c>
      <c r="H37" s="61" t="s">
        <v>59</v>
      </c>
      <c r="I37" s="59" t="str">
        <f>IF($F37="m",IF($G$1-$G37&gt;19,IF($G$1-$G37&lt;40,"A",IF($G$1-$G37&gt;49,IF($G$1-$G37&gt;59,IF($G$1-$G37&gt;69,"E","D"),"C"),"B")),"JM"),IF($G$1-$G37&gt;19,IF($G$1-$G37&lt;40,"F",IF($G$1-$G37&lt;50,"G","H")),"JŽ"))</f>
        <v>D</v>
      </c>
      <c r="J37" s="59">
        <f>COUNTIF($G$8:$I37,$I37)</f>
        <v>2</v>
      </c>
      <c r="K37" s="101">
        <v>0.05289351851851851</v>
      </c>
      <c r="L37" s="90" t="s">
        <v>172</v>
      </c>
    </row>
    <row r="38" spans="1:12" s="99" customFormat="1" ht="13.5" customHeight="1">
      <c r="A38" s="51">
        <v>3</v>
      </c>
      <c r="B38" s="51">
        <v>28</v>
      </c>
      <c r="C38" s="52" t="s">
        <v>147</v>
      </c>
      <c r="D38" s="53" t="s">
        <v>29</v>
      </c>
      <c r="E38" s="54" t="s">
        <v>25</v>
      </c>
      <c r="F38" s="54" t="s">
        <v>3</v>
      </c>
      <c r="G38" s="54">
        <v>1952</v>
      </c>
      <c r="H38" s="53" t="s">
        <v>22</v>
      </c>
      <c r="I38" s="51" t="str">
        <f>IF($F38="m",IF($G$1-$G38&gt;19,IF($G$1-$G38&lt;40,"A",IF($G$1-$G38&gt;49,IF($G$1-$G38&gt;59,IF($G$1-$G38&gt;69,"E","D"),"C"),"B")),"JM"),IF($G$1-$G38&gt;19,IF($G$1-$G38&lt;40,"F",IF($G$1-$G38&lt;50,"G","H")),"JŽ"))</f>
        <v>D</v>
      </c>
      <c r="J38" s="51">
        <f>COUNTIF($G$8:$I38,$I38)</f>
        <v>3</v>
      </c>
      <c r="K38" s="102">
        <v>0.05475694444444445</v>
      </c>
      <c r="L38" s="98"/>
    </row>
    <row r="39" spans="1:12" ht="13.5" customHeight="1">
      <c r="A39" s="4">
        <v>4</v>
      </c>
      <c r="B39" s="4">
        <v>32</v>
      </c>
      <c r="C39" s="20" t="s">
        <v>78</v>
      </c>
      <c r="D39" s="2" t="s">
        <v>45</v>
      </c>
      <c r="E39" s="17" t="s">
        <v>25</v>
      </c>
      <c r="F39" s="17" t="s">
        <v>3</v>
      </c>
      <c r="G39" s="17">
        <v>1954</v>
      </c>
      <c r="H39" s="2" t="s">
        <v>60</v>
      </c>
      <c r="I39" s="4" t="str">
        <f>IF($F39="m",IF($G$1-$G39&gt;19,IF($G$1-$G39&lt;40,"A",IF($G$1-$G39&gt;49,IF($G$1-$G39&gt;59,IF($G$1-$G39&gt;69,"E","D"),"C"),"B")),"JM"),IF($G$1-$G39&gt;19,IF($G$1-$G39&lt;40,"F",IF($G$1-$G39&lt;50,"G","H")),"JŽ"))</f>
        <v>D</v>
      </c>
      <c r="J39" s="4">
        <f>COUNTIF($G$8:$I39,$I39)</f>
        <v>4</v>
      </c>
      <c r="K39" s="13">
        <v>0.057291666666666664</v>
      </c>
      <c r="L39" s="22"/>
    </row>
    <row r="40" spans="1:12" ht="13.5" customHeight="1">
      <c r="A40" s="5"/>
      <c r="B40" s="5"/>
      <c r="C40" s="31"/>
      <c r="D40" s="11"/>
      <c r="E40" s="10"/>
      <c r="F40" s="10"/>
      <c r="G40" s="10"/>
      <c r="H40" s="11"/>
      <c r="I40" s="5"/>
      <c r="J40" s="5"/>
      <c r="K40" s="14"/>
      <c r="L40" s="10"/>
    </row>
    <row r="41" spans="1:11" ht="12.75">
      <c r="A41" s="112" t="s">
        <v>176</v>
      </c>
      <c r="B41" s="112"/>
      <c r="C41" s="112"/>
      <c r="D41" s="85"/>
      <c r="E41" s="82"/>
      <c r="F41" s="82"/>
      <c r="G41" s="82"/>
      <c r="H41" s="85"/>
      <c r="I41" s="80"/>
      <c r="J41" s="80"/>
      <c r="K41" s="80"/>
    </row>
    <row r="42" spans="1:12" s="88" customFormat="1" ht="13.5" customHeight="1">
      <c r="A42" s="42">
        <v>1</v>
      </c>
      <c r="B42" s="42">
        <v>8</v>
      </c>
      <c r="C42" s="43" t="s">
        <v>74</v>
      </c>
      <c r="D42" s="44" t="s">
        <v>75</v>
      </c>
      <c r="E42" s="45" t="s">
        <v>56</v>
      </c>
      <c r="F42" s="45" t="s">
        <v>3</v>
      </c>
      <c r="G42" s="45">
        <v>1940</v>
      </c>
      <c r="H42" s="44" t="s">
        <v>57</v>
      </c>
      <c r="I42" s="42" t="str">
        <f>IF($F42="m",IF($G$1-$G42&gt;19,IF($G$1-$G42&lt;40,"A",IF($G$1-$G42&gt;49,IF($G$1-$G42&gt;59,IF($G$1-$G42&gt;69,"E","D"),"C"),"B")),"JM"),IF($G$1-$G42&gt;19,IF($G$1-$G42&lt;40,"F",IF($G$1-$G42&lt;50,"G","H")),"JŽ"))</f>
        <v>E</v>
      </c>
      <c r="J42" s="42">
        <f>COUNTIF($G$8:$I42,$I42)</f>
        <v>1</v>
      </c>
      <c r="K42" s="89">
        <v>0.05476851851851852</v>
      </c>
      <c r="L42" s="87"/>
    </row>
    <row r="43" spans="1:12" ht="13.5" customHeight="1">
      <c r="A43" s="5"/>
      <c r="B43" s="5"/>
      <c r="C43" s="31"/>
      <c r="D43" s="11"/>
      <c r="E43" s="10"/>
      <c r="F43" s="10"/>
      <c r="G43" s="10"/>
      <c r="H43" s="11"/>
      <c r="I43" s="5"/>
      <c r="J43" s="5"/>
      <c r="K43" s="14"/>
      <c r="L43" s="10"/>
    </row>
    <row r="44" spans="1:11" ht="12.75">
      <c r="A44" s="111" t="s">
        <v>177</v>
      </c>
      <c r="B44" s="111"/>
      <c r="C44" s="111"/>
      <c r="D44" s="85"/>
      <c r="E44" s="82"/>
      <c r="F44" s="82"/>
      <c r="G44" s="82"/>
      <c r="H44" s="85"/>
      <c r="I44" s="80"/>
      <c r="J44" s="80"/>
      <c r="K44" s="80"/>
    </row>
    <row r="45" spans="1:12" s="88" customFormat="1" ht="13.5" customHeight="1">
      <c r="A45" s="48">
        <v>1</v>
      </c>
      <c r="B45" s="42">
        <v>131</v>
      </c>
      <c r="C45" s="49" t="s">
        <v>76</v>
      </c>
      <c r="D45" s="44" t="s">
        <v>77</v>
      </c>
      <c r="E45" s="45" t="s">
        <v>25</v>
      </c>
      <c r="F45" s="45" t="s">
        <v>3</v>
      </c>
      <c r="G45" s="45">
        <v>1996</v>
      </c>
      <c r="H45" s="44" t="s">
        <v>21</v>
      </c>
      <c r="I45" s="42" t="str">
        <f>IF($F45="m",IF($G$1-$G45&gt;19,IF($G$1-$G45&lt;40,"A",IF($G$1-$G45&gt;49,IF($G$1-$G45&gt;59,IF($G$1-$G45&gt;69,"E","D"),"C"),"B")),"JM"),IF($G$1-$G45&gt;19,IF($G$1-$G45&lt;40,"F",IF($G$1-$G45&lt;50,"G","H")),"JŽ"))</f>
        <v>JM</v>
      </c>
      <c r="J45" s="42">
        <f>COUNTIF($G$8:$I45,$I45)</f>
        <v>1</v>
      </c>
      <c r="K45" s="89">
        <v>0.051319444444444445</v>
      </c>
      <c r="L45" s="87"/>
    </row>
    <row r="46" spans="1:12" ht="13.5" customHeight="1">
      <c r="A46" s="5"/>
      <c r="B46" s="5"/>
      <c r="C46" s="33"/>
      <c r="D46" s="11"/>
      <c r="E46" s="10"/>
      <c r="F46" s="10"/>
      <c r="G46" s="10"/>
      <c r="H46" s="11"/>
      <c r="I46" s="5"/>
      <c r="J46" s="5"/>
      <c r="K46" s="14"/>
      <c r="L46" s="10"/>
    </row>
    <row r="47" spans="1:11" ht="12.75">
      <c r="A47" s="111" t="s">
        <v>178</v>
      </c>
      <c r="B47" s="111"/>
      <c r="C47" s="111"/>
      <c r="D47" s="85"/>
      <c r="E47" s="82"/>
      <c r="F47" s="82"/>
      <c r="G47" s="82"/>
      <c r="H47" s="85"/>
      <c r="I47" s="80"/>
      <c r="J47" s="80"/>
      <c r="K47" s="80"/>
    </row>
    <row r="48" spans="1:12" s="88" customFormat="1" ht="13.5" customHeight="1">
      <c r="A48" s="42">
        <v>1</v>
      </c>
      <c r="B48" s="42">
        <v>234</v>
      </c>
      <c r="C48" s="47" t="s">
        <v>97</v>
      </c>
      <c r="D48" s="44" t="s">
        <v>98</v>
      </c>
      <c r="E48" s="45" t="s">
        <v>185</v>
      </c>
      <c r="F48" s="45" t="s">
        <v>4</v>
      </c>
      <c r="G48" s="45">
        <v>1989</v>
      </c>
      <c r="H48" s="44" t="s">
        <v>99</v>
      </c>
      <c r="I48" s="42" t="str">
        <f aca="true" t="shared" si="3" ref="I48:I53">IF($F48="m",IF($G$1-$G48&gt;19,IF($G$1-$G48&lt;40,"A",IF($G$1-$G48&gt;49,IF($G$1-$G48&gt;59,IF($G$1-$G48&gt;69,"E","D"),"C"),"B")),"JM"),IF($G$1-$G48&gt;19,IF($G$1-$G48&lt;40,"F",IF($G$1-$G48&lt;50,"G","H")),"JŽ"))</f>
        <v>F</v>
      </c>
      <c r="J48" s="42">
        <f>COUNTIF($G$8:$I48,$I48)</f>
        <v>1</v>
      </c>
      <c r="K48" s="89">
        <v>0.03777777777777778</v>
      </c>
      <c r="L48" s="87"/>
    </row>
    <row r="49" spans="1:12" s="91" customFormat="1" ht="13.5" customHeight="1">
      <c r="A49" s="59">
        <v>2</v>
      </c>
      <c r="B49" s="59">
        <v>241</v>
      </c>
      <c r="C49" s="60" t="s">
        <v>124</v>
      </c>
      <c r="D49" s="61" t="s">
        <v>125</v>
      </c>
      <c r="E49" s="62" t="s">
        <v>117</v>
      </c>
      <c r="F49" s="62" t="s">
        <v>4</v>
      </c>
      <c r="G49" s="62">
        <v>1985</v>
      </c>
      <c r="H49" s="61" t="s">
        <v>126</v>
      </c>
      <c r="I49" s="59" t="str">
        <f t="shared" si="3"/>
        <v>F</v>
      </c>
      <c r="J49" s="59">
        <f>COUNTIF($G$8:$I49,$I49)</f>
        <v>2</v>
      </c>
      <c r="K49" s="101">
        <v>0.03844907407407407</v>
      </c>
      <c r="L49" s="90"/>
    </row>
    <row r="50" spans="1:12" s="99" customFormat="1" ht="13.5" customHeight="1">
      <c r="A50" s="51">
        <v>3</v>
      </c>
      <c r="B50" s="51">
        <v>242</v>
      </c>
      <c r="C50" s="52" t="s">
        <v>127</v>
      </c>
      <c r="D50" s="53" t="s">
        <v>128</v>
      </c>
      <c r="E50" s="54" t="s">
        <v>117</v>
      </c>
      <c r="F50" s="54" t="s">
        <v>4</v>
      </c>
      <c r="G50" s="54">
        <v>1982</v>
      </c>
      <c r="H50" s="53" t="s">
        <v>126</v>
      </c>
      <c r="I50" s="51" t="str">
        <f t="shared" si="3"/>
        <v>F</v>
      </c>
      <c r="J50" s="51">
        <f>COUNTIF($G$8:$I50,$I50)</f>
        <v>3</v>
      </c>
      <c r="K50" s="102">
        <v>0.03884259259259259</v>
      </c>
      <c r="L50" s="98"/>
    </row>
    <row r="51" spans="1:12" ht="13.5" customHeight="1">
      <c r="A51" s="4">
        <v>4</v>
      </c>
      <c r="B51" s="4">
        <v>243</v>
      </c>
      <c r="C51" s="19" t="s">
        <v>129</v>
      </c>
      <c r="D51" s="2" t="s">
        <v>130</v>
      </c>
      <c r="E51" s="17" t="s">
        <v>117</v>
      </c>
      <c r="F51" s="17" t="s">
        <v>4</v>
      </c>
      <c r="G51" s="17">
        <v>1993</v>
      </c>
      <c r="H51" s="2" t="s">
        <v>126</v>
      </c>
      <c r="I51" s="4" t="str">
        <f t="shared" si="3"/>
        <v>F</v>
      </c>
      <c r="J51" s="4">
        <f>COUNTIF($G$8:$I51,$I51)</f>
        <v>4</v>
      </c>
      <c r="K51" s="13">
        <v>0.03939814814814815</v>
      </c>
      <c r="L51" s="22"/>
    </row>
    <row r="52" spans="1:12" ht="13.5" customHeight="1">
      <c r="A52" s="4">
        <v>5</v>
      </c>
      <c r="B52" s="4">
        <v>235</v>
      </c>
      <c r="C52" s="19" t="s">
        <v>100</v>
      </c>
      <c r="D52" s="2" t="s">
        <v>101</v>
      </c>
      <c r="E52" s="17" t="s">
        <v>56</v>
      </c>
      <c r="F52" s="17" t="s">
        <v>4</v>
      </c>
      <c r="G52" s="17">
        <v>1990</v>
      </c>
      <c r="H52" s="2" t="s">
        <v>99</v>
      </c>
      <c r="I52" s="4" t="str">
        <f t="shared" si="3"/>
        <v>F</v>
      </c>
      <c r="J52" s="4">
        <f>COUNTIF($G$8:$I52,$I52)</f>
        <v>5</v>
      </c>
      <c r="K52" s="13">
        <v>0.03993055555555556</v>
      </c>
      <c r="L52" s="22"/>
    </row>
    <row r="53" spans="1:12" ht="13.5" customHeight="1">
      <c r="A53" s="4">
        <v>6</v>
      </c>
      <c r="B53" s="4">
        <v>232</v>
      </c>
      <c r="C53" s="20" t="s">
        <v>69</v>
      </c>
      <c r="D53" s="2" t="s">
        <v>70</v>
      </c>
      <c r="E53" s="17" t="s">
        <v>56</v>
      </c>
      <c r="F53" s="17" t="s">
        <v>4</v>
      </c>
      <c r="G53" s="21">
        <v>1994</v>
      </c>
      <c r="H53" s="2" t="s">
        <v>57</v>
      </c>
      <c r="I53" s="4" t="str">
        <f t="shared" si="3"/>
        <v>F</v>
      </c>
      <c r="J53" s="4">
        <f>COUNTIF($G$8:$I53,$I53)</f>
        <v>6</v>
      </c>
      <c r="K53" s="13">
        <v>0.04019675925925926</v>
      </c>
      <c r="L53" s="22"/>
    </row>
    <row r="54" spans="1:12" ht="13.5" customHeight="1">
      <c r="A54" s="5"/>
      <c r="B54" s="5"/>
      <c r="C54" s="31"/>
      <c r="D54" s="11"/>
      <c r="E54" s="10"/>
      <c r="F54" s="10"/>
      <c r="G54" s="32"/>
      <c r="H54" s="11"/>
      <c r="I54" s="5"/>
      <c r="J54" s="5"/>
      <c r="K54" s="14"/>
      <c r="L54" s="10"/>
    </row>
    <row r="55" spans="1:11" ht="12.75">
      <c r="A55" s="112" t="s">
        <v>179</v>
      </c>
      <c r="B55" s="112"/>
      <c r="C55" s="112"/>
      <c r="D55" s="85"/>
      <c r="E55" s="82"/>
      <c r="F55" s="82"/>
      <c r="G55" s="82"/>
      <c r="H55" s="85"/>
      <c r="I55" s="80"/>
      <c r="J55" s="80"/>
      <c r="K55" s="80"/>
    </row>
    <row r="56" spans="1:12" s="88" customFormat="1" ht="13.5" customHeight="1">
      <c r="A56" s="42">
        <v>1</v>
      </c>
      <c r="B56" s="42">
        <v>245</v>
      </c>
      <c r="C56" s="43" t="s">
        <v>42</v>
      </c>
      <c r="D56" s="44" t="s">
        <v>40</v>
      </c>
      <c r="E56" s="45" t="s">
        <v>25</v>
      </c>
      <c r="F56" s="45" t="s">
        <v>4</v>
      </c>
      <c r="G56" s="45">
        <v>1957</v>
      </c>
      <c r="H56" s="44" t="s">
        <v>11</v>
      </c>
      <c r="I56" s="42" t="s">
        <v>171</v>
      </c>
      <c r="J56" s="42">
        <f>COUNTIF($G$8:$I56,$I56)</f>
        <v>1</v>
      </c>
      <c r="K56" s="89">
        <v>0.05355324074074074</v>
      </c>
      <c r="L56" s="87"/>
    </row>
    <row r="58" spans="1:11" ht="12.75">
      <c r="A58" s="113" t="s">
        <v>180</v>
      </c>
      <c r="B58" s="113"/>
      <c r="C58" s="113"/>
      <c r="D58" s="85"/>
      <c r="E58" s="82"/>
      <c r="F58" s="82"/>
      <c r="G58" s="82"/>
      <c r="H58" s="85"/>
      <c r="I58" s="80"/>
      <c r="J58" s="80"/>
      <c r="K58" s="80"/>
    </row>
    <row r="59" spans="1:12" s="88" customFormat="1" ht="13.5" customHeight="1">
      <c r="A59" s="42">
        <v>1</v>
      </c>
      <c r="B59" s="42">
        <v>26</v>
      </c>
      <c r="C59" s="47" t="s">
        <v>47</v>
      </c>
      <c r="D59" s="44" t="s">
        <v>39</v>
      </c>
      <c r="E59" s="45" t="s">
        <v>25</v>
      </c>
      <c r="F59" s="45" t="s">
        <v>3</v>
      </c>
      <c r="G59" s="45">
        <v>1990</v>
      </c>
      <c r="H59" s="44" t="s">
        <v>20</v>
      </c>
      <c r="I59" s="42" t="str">
        <f aca="true" t="shared" si="4" ref="I59:I66">IF($F59="m",IF($G$1-$G59&gt;19,IF($G$1-$G59&lt;40,"A",IF($G$1-$G59&gt;49,IF($G$1-$G59&gt;59,IF($G$1-$G59&gt;69,"E","D"),"C"),"B")),"JM"),IF($G$1-$G59&gt;19,IF($G$1-$G59&lt;40,"F",IF($G$1-$G59&lt;50,"G","H")),"JŽ"))</f>
        <v>A</v>
      </c>
      <c r="J59" s="42">
        <f>COUNTIF($G$8:$I59,$I59)</f>
        <v>11</v>
      </c>
      <c r="K59" s="89">
        <v>0.03456018518518519</v>
      </c>
      <c r="L59" s="87" t="s">
        <v>172</v>
      </c>
    </row>
    <row r="60" spans="1:12" s="91" customFormat="1" ht="13.5" customHeight="1">
      <c r="A60" s="59">
        <v>2</v>
      </c>
      <c r="B60" s="59">
        <v>42</v>
      </c>
      <c r="C60" s="60" t="s">
        <v>48</v>
      </c>
      <c r="D60" s="61" t="s">
        <v>28</v>
      </c>
      <c r="E60" s="62" t="s">
        <v>25</v>
      </c>
      <c r="F60" s="62" t="s">
        <v>3</v>
      </c>
      <c r="G60" s="62">
        <v>1972</v>
      </c>
      <c r="H60" s="61" t="s">
        <v>61</v>
      </c>
      <c r="I60" s="59" t="str">
        <f t="shared" si="4"/>
        <v>B</v>
      </c>
      <c r="J60" s="59">
        <f>COUNTIF($G$8:$I60,$I60)</f>
        <v>7</v>
      </c>
      <c r="K60" s="101">
        <v>0.04564814814814815</v>
      </c>
      <c r="L60" s="90" t="s">
        <v>172</v>
      </c>
    </row>
    <row r="61" spans="1:12" s="99" customFormat="1" ht="13.5" customHeight="1">
      <c r="A61" s="51">
        <v>3</v>
      </c>
      <c r="B61" s="51">
        <v>35</v>
      </c>
      <c r="C61" s="52" t="s">
        <v>150</v>
      </c>
      <c r="D61" s="53" t="s">
        <v>29</v>
      </c>
      <c r="E61" s="54" t="s">
        <v>25</v>
      </c>
      <c r="F61" s="54" t="s">
        <v>3</v>
      </c>
      <c r="G61" s="54">
        <v>1960</v>
      </c>
      <c r="H61" s="53" t="s">
        <v>151</v>
      </c>
      <c r="I61" s="51" t="str">
        <f t="shared" si="4"/>
        <v>C</v>
      </c>
      <c r="J61" s="51">
        <f>COUNTIF($G$8:$I61,$I61)</f>
        <v>7</v>
      </c>
      <c r="K61" s="102">
        <v>0.04771990740740741</v>
      </c>
      <c r="L61" s="98" t="s">
        <v>172</v>
      </c>
    </row>
    <row r="62" spans="1:12" ht="13.5" customHeight="1">
      <c r="A62" s="4">
        <v>4</v>
      </c>
      <c r="B62" s="4">
        <v>49</v>
      </c>
      <c r="C62" s="19" t="s">
        <v>163</v>
      </c>
      <c r="D62" s="2" t="s">
        <v>30</v>
      </c>
      <c r="E62" s="17" t="s">
        <v>25</v>
      </c>
      <c r="F62" s="17" t="s">
        <v>3</v>
      </c>
      <c r="G62" s="17">
        <v>1976</v>
      </c>
      <c r="H62" s="2" t="s">
        <v>164</v>
      </c>
      <c r="I62" s="4" t="str">
        <f t="shared" si="4"/>
        <v>A</v>
      </c>
      <c r="J62" s="4">
        <f>COUNTIF($G$8:$I62,$I62)</f>
        <v>12</v>
      </c>
      <c r="K62" s="13">
        <v>0.04778935185185185</v>
      </c>
      <c r="L62" s="22" t="s">
        <v>172</v>
      </c>
    </row>
    <row r="63" spans="1:12" ht="13.5" customHeight="1">
      <c r="A63" s="4">
        <v>5</v>
      </c>
      <c r="B63" s="4">
        <v>37</v>
      </c>
      <c r="C63" s="20" t="s">
        <v>71</v>
      </c>
      <c r="D63" s="2" t="s">
        <v>72</v>
      </c>
      <c r="E63" s="17" t="s">
        <v>25</v>
      </c>
      <c r="F63" s="17" t="s">
        <v>3</v>
      </c>
      <c r="G63" s="17">
        <v>1948</v>
      </c>
      <c r="H63" s="2" t="s">
        <v>59</v>
      </c>
      <c r="I63" s="4" t="str">
        <f t="shared" si="4"/>
        <v>D</v>
      </c>
      <c r="J63" s="4">
        <f>COUNTIF($G$8:$I63,$I63)</f>
        <v>5</v>
      </c>
      <c r="K63" s="13">
        <v>0.05289351851851851</v>
      </c>
      <c r="L63" s="22" t="s">
        <v>172</v>
      </c>
    </row>
    <row r="64" spans="1:12" ht="13.5" customHeight="1">
      <c r="A64" s="4">
        <v>6</v>
      </c>
      <c r="B64" s="4">
        <v>41</v>
      </c>
      <c r="C64" s="19" t="s">
        <v>157</v>
      </c>
      <c r="D64" s="2" t="s">
        <v>33</v>
      </c>
      <c r="E64" s="17" t="s">
        <v>25</v>
      </c>
      <c r="F64" s="17" t="s">
        <v>3</v>
      </c>
      <c r="G64" s="17">
        <v>1978</v>
      </c>
      <c r="H64" s="2" t="s">
        <v>162</v>
      </c>
      <c r="I64" s="4" t="str">
        <f t="shared" si="4"/>
        <v>A</v>
      </c>
      <c r="J64" s="4">
        <f>COUNTIF($G$8:$I64,$I64)</f>
        <v>13</v>
      </c>
      <c r="K64" s="13">
        <v>0.05390046296296296</v>
      </c>
      <c r="L64" s="22" t="s">
        <v>172</v>
      </c>
    </row>
    <row r="65" spans="1:12" ht="13.5" customHeight="1">
      <c r="A65" s="4">
        <v>7</v>
      </c>
      <c r="B65" s="4">
        <v>38</v>
      </c>
      <c r="C65" s="20" t="s">
        <v>49</v>
      </c>
      <c r="D65" s="2" t="s">
        <v>46</v>
      </c>
      <c r="E65" s="17" t="s">
        <v>25</v>
      </c>
      <c r="F65" s="17" t="s">
        <v>3</v>
      </c>
      <c r="G65" s="17">
        <v>1958</v>
      </c>
      <c r="H65" s="2" t="s">
        <v>43</v>
      </c>
      <c r="I65" s="4" t="str">
        <f t="shared" si="4"/>
        <v>C</v>
      </c>
      <c r="J65" s="4">
        <f>COUNTIF($G$8:$I65,$I65)</f>
        <v>8</v>
      </c>
      <c r="K65" s="13">
        <v>0.05428240740740741</v>
      </c>
      <c r="L65" s="22" t="s">
        <v>172</v>
      </c>
    </row>
    <row r="66" spans="1:12" ht="13.5" customHeight="1">
      <c r="A66" s="4">
        <v>8</v>
      </c>
      <c r="B66" s="4">
        <v>47</v>
      </c>
      <c r="C66" s="19" t="s">
        <v>160</v>
      </c>
      <c r="D66" s="2" t="s">
        <v>161</v>
      </c>
      <c r="E66" s="17" t="s">
        <v>25</v>
      </c>
      <c r="F66" s="17" t="s">
        <v>3</v>
      </c>
      <c r="G66" s="17">
        <v>1995</v>
      </c>
      <c r="H66" s="2" t="s">
        <v>162</v>
      </c>
      <c r="I66" s="4" t="str">
        <f t="shared" si="4"/>
        <v>A</v>
      </c>
      <c r="J66" s="4">
        <f>COUNTIF($G$8:$I66,$I66)</f>
        <v>14</v>
      </c>
      <c r="K66" s="13">
        <v>0.05877314814814815</v>
      </c>
      <c r="L66" s="22" t="s">
        <v>172</v>
      </c>
    </row>
    <row r="68" spans="1:11" ht="12.75">
      <c r="A68" s="112" t="s">
        <v>181</v>
      </c>
      <c r="B68" s="112"/>
      <c r="C68" s="112"/>
      <c r="D68" s="85"/>
      <c r="E68" s="82"/>
      <c r="F68" s="82"/>
      <c r="G68" s="82"/>
      <c r="H68" s="85"/>
      <c r="I68" s="80"/>
      <c r="J68" s="80"/>
      <c r="K68" s="80"/>
    </row>
    <row r="69" spans="1:12" ht="13.5" customHeight="1">
      <c r="A69" s="42">
        <v>1</v>
      </c>
      <c r="B69" s="42">
        <v>246</v>
      </c>
      <c r="C69" s="43" t="s">
        <v>79</v>
      </c>
      <c r="D69" s="44" t="s">
        <v>80</v>
      </c>
      <c r="E69" s="45" t="s">
        <v>25</v>
      </c>
      <c r="F69" s="45" t="s">
        <v>4</v>
      </c>
      <c r="G69" s="45">
        <v>1982</v>
      </c>
      <c r="H69" s="44" t="s">
        <v>61</v>
      </c>
      <c r="I69" s="42" t="str">
        <f>IF($F69="m",IF($G$1-$G69&gt;19,IF($G$1-$G69&lt;40,"A",IF($G$1-$G69&gt;49,IF($G$1-$G69&gt;59,IF($G$1-$G69&gt;69,"E","D"),"C"),"B")),"JM"),IF($G$1-$G69&gt;19,IF($G$1-$G69&lt;40,"F",IF($G$1-$G69&lt;50,"G","H")),"JŽ"))</f>
        <v>F</v>
      </c>
      <c r="J69" s="42">
        <f>COUNTIF($G$8:$I69,$I69)</f>
        <v>7</v>
      </c>
      <c r="K69" s="89">
        <v>0.05611111111111111</v>
      </c>
      <c r="L69" s="22" t="s">
        <v>172</v>
      </c>
    </row>
    <row r="70" spans="1:12" s="91" customFormat="1" ht="13.5" customHeight="1">
      <c r="A70" s="58">
        <v>2</v>
      </c>
      <c r="B70" s="59">
        <v>247</v>
      </c>
      <c r="C70" s="60" t="s">
        <v>158</v>
      </c>
      <c r="D70" s="61" t="s">
        <v>159</v>
      </c>
      <c r="E70" s="62" t="s">
        <v>25</v>
      </c>
      <c r="F70" s="62" t="s">
        <v>4</v>
      </c>
      <c r="G70" s="62">
        <v>1978</v>
      </c>
      <c r="H70" s="61" t="s">
        <v>61</v>
      </c>
      <c r="I70" s="59" t="str">
        <f>IF($F70="m",IF($G$1-$G70&gt;19,IF($G$1-$G70&lt;40,"A",IF($G$1-$G70&gt;49,IF($G$1-$G70&gt;59,IF($G$1-$G70&gt;69,"E","D"),"C"),"B")),"JM"),IF($G$1-$G70&gt;19,IF($G$1-$G70&lt;40,"F",IF($G$1-$G70&lt;50,"G","H")),"JŽ"))</f>
        <v>F</v>
      </c>
      <c r="J70" s="59">
        <f>COUNTIF($G$8:$I70,$I70)</f>
        <v>8</v>
      </c>
      <c r="K70" s="101">
        <v>0.057743055555555554</v>
      </c>
      <c r="L70" s="90" t="s">
        <v>172</v>
      </c>
    </row>
    <row r="72" spans="1:11" ht="12.75">
      <c r="A72" s="111" t="s">
        <v>182</v>
      </c>
      <c r="B72" s="111"/>
      <c r="C72" s="111"/>
      <c r="D72" s="85"/>
      <c r="E72" s="82"/>
      <c r="F72" s="82"/>
      <c r="G72" s="82"/>
      <c r="H72" s="85"/>
      <c r="I72" s="80"/>
      <c r="J72" s="80"/>
      <c r="K72" s="80"/>
    </row>
    <row r="73" spans="1:12" ht="13.5" customHeight="1">
      <c r="A73" s="42">
        <v>1</v>
      </c>
      <c r="B73" s="42">
        <v>26</v>
      </c>
      <c r="C73" s="47" t="s">
        <v>47</v>
      </c>
      <c r="D73" s="44" t="s">
        <v>39</v>
      </c>
      <c r="E73" s="45" t="s">
        <v>25</v>
      </c>
      <c r="F73" s="45" t="s">
        <v>3</v>
      </c>
      <c r="G73" s="45">
        <v>1990</v>
      </c>
      <c r="H73" s="44" t="s">
        <v>20</v>
      </c>
      <c r="I73" s="42" t="str">
        <f>IF($F73="m",IF($G$1-$G73&gt;19,IF($G$1-$G73&lt;40,"A",IF($G$1-$G73&gt;49,IF($G$1-$G73&gt;59,IF($G$1-$G73&gt;69,"E","D"),"C"),"B")),"JM"),IF($G$1-$G73&gt;19,IF($G$1-$G73&lt;40,"F",IF($G$1-$G73&lt;50,"G","H")),"JŽ"))</f>
        <v>A</v>
      </c>
      <c r="J73" s="42">
        <f>COUNTIF($G$8:$I73,$I73)</f>
        <v>15</v>
      </c>
      <c r="K73" s="89">
        <v>0.03456018518518519</v>
      </c>
      <c r="L73" s="22" t="s">
        <v>172</v>
      </c>
    </row>
    <row r="74" spans="1:12" s="91" customFormat="1" ht="13.5" customHeight="1">
      <c r="A74" s="92">
        <v>2</v>
      </c>
      <c r="B74" s="59">
        <v>27</v>
      </c>
      <c r="C74" s="60" t="s">
        <v>145</v>
      </c>
      <c r="D74" s="61" t="s">
        <v>45</v>
      </c>
      <c r="E74" s="62" t="s">
        <v>25</v>
      </c>
      <c r="F74" s="62" t="s">
        <v>3</v>
      </c>
      <c r="G74" s="62">
        <v>1974</v>
      </c>
      <c r="H74" s="61" t="s">
        <v>146</v>
      </c>
      <c r="I74" s="59" t="str">
        <f>IF($F74="m",IF($G$1-$G74&gt;19,IF($G$1-$G74&lt;40,"A",IF($G$1-$G74&gt;49,IF($G$1-$G74&gt;59,IF($G$1-$G74&gt;69,"E","D"),"C"),"B")),"JM"),IF($G$1-$G74&gt;19,IF($G$1-$G74&lt;40,"F",IF($G$1-$G74&lt;50,"G","H")),"JŽ"))</f>
        <v>B</v>
      </c>
      <c r="J74" s="59">
        <f>COUNTIF($G$8:$I74,$I74)</f>
        <v>8</v>
      </c>
      <c r="K74" s="101">
        <v>0.03576388888888889</v>
      </c>
      <c r="L74" s="90"/>
    </row>
    <row r="75" spans="1:12" s="99" customFormat="1" ht="13.5" customHeight="1">
      <c r="A75" s="50">
        <v>3</v>
      </c>
      <c r="B75" s="51">
        <v>34</v>
      </c>
      <c r="C75" s="100" t="s">
        <v>83</v>
      </c>
      <c r="D75" s="53" t="s">
        <v>50</v>
      </c>
      <c r="E75" s="54" t="s">
        <v>25</v>
      </c>
      <c r="F75" s="54" t="s">
        <v>3</v>
      </c>
      <c r="G75" s="54">
        <v>1984</v>
      </c>
      <c r="H75" s="53" t="s">
        <v>62</v>
      </c>
      <c r="I75" s="51" t="str">
        <f>IF($F75="m",IF($G$1-$G75&gt;19,IF($G$1-$G75&lt;40,"A",IF($G$1-$G75&gt;49,IF($G$1-$G75&gt;59,IF($G$1-$G75&gt;69,"E","D"),"C"),"B")),"JM"),IF($G$1-$G75&gt;19,IF($G$1-$G75&lt;40,"F",IF($G$1-$G75&lt;50,"G","H")),"JŽ"))</f>
        <v>A</v>
      </c>
      <c r="J75" s="51">
        <f>COUNTIF($G$8:$I75,$I75)</f>
        <v>16</v>
      </c>
      <c r="K75" s="102">
        <v>0.03679398148148148</v>
      </c>
      <c r="L75" s="98"/>
    </row>
    <row r="77" spans="1:11" ht="12.75">
      <c r="A77" s="86" t="s">
        <v>184</v>
      </c>
      <c r="B77" s="86"/>
      <c r="C77" s="86"/>
      <c r="D77" s="85"/>
      <c r="E77" s="82"/>
      <c r="F77" s="82"/>
      <c r="G77" s="82"/>
      <c r="H77" s="85"/>
      <c r="I77" s="80"/>
      <c r="J77" s="80"/>
      <c r="K77" s="80"/>
    </row>
    <row r="78" spans="1:12" ht="13.5" customHeight="1">
      <c r="A78" s="42">
        <v>1</v>
      </c>
      <c r="B78" s="42">
        <v>245</v>
      </c>
      <c r="C78" s="43" t="s">
        <v>42</v>
      </c>
      <c r="D78" s="44" t="s">
        <v>40</v>
      </c>
      <c r="E78" s="45" t="s">
        <v>25</v>
      </c>
      <c r="F78" s="45" t="s">
        <v>4</v>
      </c>
      <c r="G78" s="45">
        <v>1957</v>
      </c>
      <c r="H78" s="44" t="s">
        <v>11</v>
      </c>
      <c r="I78" s="42" t="s">
        <v>171</v>
      </c>
      <c r="J78" s="42">
        <f>COUNTIF($G$8:$I78,$I78)</f>
        <v>2</v>
      </c>
      <c r="K78" s="89">
        <v>0.05355324074074074</v>
      </c>
      <c r="L78" s="22"/>
    </row>
    <row r="79" spans="1:12" s="91" customFormat="1" ht="13.5" customHeight="1">
      <c r="A79" s="59">
        <v>2</v>
      </c>
      <c r="B79" s="59">
        <v>246</v>
      </c>
      <c r="C79" s="67" t="s">
        <v>79</v>
      </c>
      <c r="D79" s="61" t="s">
        <v>80</v>
      </c>
      <c r="E79" s="62" t="s">
        <v>25</v>
      </c>
      <c r="F79" s="62" t="s">
        <v>4</v>
      </c>
      <c r="G79" s="62">
        <v>1982</v>
      </c>
      <c r="H79" s="61" t="s">
        <v>61</v>
      </c>
      <c r="I79" s="59" t="str">
        <f>IF($F79="m",IF($G$1-$G79&gt;19,IF($G$1-$G79&lt;40,"A",IF($G$1-$G79&gt;49,IF($G$1-$G79&gt;59,IF($G$1-$G79&gt;69,"E","D"),"C"),"B")),"JM"),IF($G$1-$G79&gt;19,IF($G$1-$G79&lt;40,"F",IF($G$1-$G79&lt;50,"G","H")),"JŽ"))</f>
        <v>F</v>
      </c>
      <c r="J79" s="59">
        <f>COUNTIF($G$8:$I79,$I79)</f>
        <v>9</v>
      </c>
      <c r="K79" s="101">
        <v>0.05611111111111111</v>
      </c>
      <c r="L79" s="90" t="s">
        <v>172</v>
      </c>
    </row>
    <row r="80" spans="1:12" s="99" customFormat="1" ht="13.5" customHeight="1">
      <c r="A80" s="51">
        <v>3</v>
      </c>
      <c r="B80" s="51">
        <v>247</v>
      </c>
      <c r="C80" s="52" t="s">
        <v>158</v>
      </c>
      <c r="D80" s="53" t="s">
        <v>159</v>
      </c>
      <c r="E80" s="54" t="s">
        <v>25</v>
      </c>
      <c r="F80" s="54" t="s">
        <v>4</v>
      </c>
      <c r="G80" s="54">
        <v>1978</v>
      </c>
      <c r="H80" s="53" t="s">
        <v>61</v>
      </c>
      <c r="I80" s="51" t="str">
        <f>IF($F80="m",IF($G$1-$G80&gt;19,IF($G$1-$G80&lt;40,"A",IF($G$1-$G80&gt;49,IF($G$1-$G80&gt;59,IF($G$1-$G80&gt;69,"E","D"),"C"),"B")),"JM"),IF($G$1-$G80&gt;19,IF($G$1-$G80&lt;40,"F",IF($G$1-$G80&lt;50,"G","H")),"JŽ"))</f>
        <v>F</v>
      </c>
      <c r="J80" s="51">
        <f>COUNTIF($G$8:$I80,$I80)</f>
        <v>10</v>
      </c>
      <c r="K80" s="102">
        <v>0.057743055555555554</v>
      </c>
      <c r="L80" s="98" t="s">
        <v>172</v>
      </c>
    </row>
    <row r="82" spans="1:7" ht="12.75">
      <c r="A82" s="9" t="s">
        <v>23</v>
      </c>
      <c r="B82" s="7"/>
      <c r="C82" s="1"/>
      <c r="D82" s="9"/>
      <c r="E82" s="10"/>
      <c r="F82" s="10"/>
      <c r="G82" s="10"/>
    </row>
    <row r="83" spans="1:7" ht="12.75">
      <c r="A83" s="10"/>
      <c r="B83" s="5"/>
      <c r="C83" s="1"/>
      <c r="D83" s="11"/>
      <c r="E83" s="10"/>
      <c r="F83" s="10"/>
      <c r="G83" s="10"/>
    </row>
    <row r="84" spans="1:6" ht="12.75">
      <c r="A84" s="109" t="s">
        <v>14</v>
      </c>
      <c r="B84" s="109"/>
      <c r="C84" s="109"/>
      <c r="D84" s="109"/>
      <c r="E84" s="109"/>
      <c r="F84" s="109"/>
    </row>
  </sheetData>
  <sheetProtection/>
  <mergeCells count="12">
    <mergeCell ref="A3:K3"/>
    <mergeCell ref="A19:C19"/>
    <mergeCell ref="A27:C27"/>
    <mergeCell ref="A35:C35"/>
    <mergeCell ref="A41:C41"/>
    <mergeCell ref="A44:C44"/>
    <mergeCell ref="A84:F84"/>
    <mergeCell ref="A47:C47"/>
    <mergeCell ref="A55:C55"/>
    <mergeCell ref="A58:C58"/>
    <mergeCell ref="A68:C68"/>
    <mergeCell ref="A72:C72"/>
  </mergeCells>
  <printOptions/>
  <pageMargins left="0.7086614173228347" right="0.7086614173228347" top="1.3385826771653544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kokoska59</cp:lastModifiedBy>
  <cp:lastPrinted>2015-06-14T16:41:35Z</cp:lastPrinted>
  <dcterms:created xsi:type="dcterms:W3CDTF">2006-08-10T15:02:00Z</dcterms:created>
  <dcterms:modified xsi:type="dcterms:W3CDTF">2015-06-14T20:03:28Z</dcterms:modified>
  <cp:category/>
  <cp:version/>
  <cp:contentType/>
  <cp:contentStatus/>
</cp:coreProperties>
</file>