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Výsledky" sheetId="1" r:id="rId1"/>
  </sheets>
  <definedNames/>
  <calcPr fullCalcOnLoad="1"/>
</workbook>
</file>

<file path=xl/sharedStrings.xml><?xml version="1.0" encoding="utf-8"?>
<sst xmlns="http://schemas.openxmlformats.org/spreadsheetml/2006/main" count="726" uniqueCount="297">
  <si>
    <t>rok</t>
  </si>
  <si>
    <t>II. ročník</t>
  </si>
  <si>
    <t>Por.  číslo</t>
  </si>
  <si>
    <t>Štart. číslo</t>
  </si>
  <si>
    <t>Meno</t>
  </si>
  <si>
    <t>m/ž</t>
  </si>
  <si>
    <t>Rok nar.</t>
  </si>
  <si>
    <t>Oddiel</t>
  </si>
  <si>
    <t>Kat.</t>
  </si>
  <si>
    <t>Por.  v kat.</t>
  </si>
  <si>
    <t>Čas</t>
  </si>
  <si>
    <t>m</t>
  </si>
  <si>
    <t>Košice</t>
  </si>
  <si>
    <t>ž</t>
  </si>
  <si>
    <t>Poprad</t>
  </si>
  <si>
    <t>Hlavný rozhodca: Buc Peter peter.buc59@gmail.com 0905 299 189</t>
  </si>
  <si>
    <t>Výsledky spracovala: Bucová Anna</t>
  </si>
  <si>
    <t>Priezvisko</t>
  </si>
  <si>
    <t>Antala</t>
  </si>
  <si>
    <t>Martin</t>
  </si>
  <si>
    <t>Richard</t>
  </si>
  <si>
    <t>Antalová</t>
  </si>
  <si>
    <t>Katarína</t>
  </si>
  <si>
    <t>Bilohlávek</t>
  </si>
  <si>
    <t>Michal</t>
  </si>
  <si>
    <t>Bilohlávková</t>
  </si>
  <si>
    <t>Beata</t>
  </si>
  <si>
    <t>Čechová</t>
  </si>
  <si>
    <t>Dombrovský</t>
  </si>
  <si>
    <t>Lukáš</t>
  </si>
  <si>
    <t>František</t>
  </si>
  <si>
    <t>Ľudmila</t>
  </si>
  <si>
    <t>Janšo</t>
  </si>
  <si>
    <t>Jakub Karol</t>
  </si>
  <si>
    <t>Klamarčík</t>
  </si>
  <si>
    <t>Jakub</t>
  </si>
  <si>
    <t>Róbert</t>
  </si>
  <si>
    <t>Krivošová-Bellušová</t>
  </si>
  <si>
    <t>Križová</t>
  </si>
  <si>
    <t>Iveta</t>
  </si>
  <si>
    <t>Kulík</t>
  </si>
  <si>
    <t>Elo</t>
  </si>
  <si>
    <t>Nagy</t>
  </si>
  <si>
    <t>Tomáš</t>
  </si>
  <si>
    <t>Nagyová</t>
  </si>
  <si>
    <t>Petrovičová</t>
  </si>
  <si>
    <t>Lucia</t>
  </si>
  <si>
    <t>Revesová</t>
  </si>
  <si>
    <t>Renáta</t>
  </si>
  <si>
    <t>Katka</t>
  </si>
  <si>
    <t>Smerecká</t>
  </si>
  <si>
    <t>Viera</t>
  </si>
  <si>
    <t>Štofková</t>
  </si>
  <si>
    <t>Zuzana</t>
  </si>
  <si>
    <t>Vico</t>
  </si>
  <si>
    <t>Husvárová</t>
  </si>
  <si>
    <t>Husvár</t>
  </si>
  <si>
    <t>Sanislo</t>
  </si>
  <si>
    <t>Košice-BOXING</t>
  </si>
  <si>
    <t>Turoková</t>
  </si>
  <si>
    <t>Michaela</t>
  </si>
  <si>
    <t>Crosfitt Košice</t>
  </si>
  <si>
    <t>Artim</t>
  </si>
  <si>
    <t>Baláž</t>
  </si>
  <si>
    <t>Bruce-Miller</t>
  </si>
  <si>
    <t>Dancák</t>
  </si>
  <si>
    <t>Drimáková</t>
  </si>
  <si>
    <t>Fábry</t>
  </si>
  <si>
    <t>Gdovin</t>
  </si>
  <si>
    <t>Henček</t>
  </si>
  <si>
    <t>Hronský</t>
  </si>
  <si>
    <t>Isza</t>
  </si>
  <si>
    <t>Jalčáková</t>
  </si>
  <si>
    <t>Kakašová</t>
  </si>
  <si>
    <t>Karabin</t>
  </si>
  <si>
    <t>Kléri</t>
  </si>
  <si>
    <t>Klešč</t>
  </si>
  <si>
    <t>Kőlbelová</t>
  </si>
  <si>
    <t>Koniar</t>
  </si>
  <si>
    <t>Koniarová</t>
  </si>
  <si>
    <t>Lazúr</t>
  </si>
  <si>
    <t>Lipták</t>
  </si>
  <si>
    <t>Maras</t>
  </si>
  <si>
    <t>Maťašovský</t>
  </si>
  <si>
    <t>Matulová</t>
  </si>
  <si>
    <t>Menyhert</t>
  </si>
  <si>
    <t>Mesároš</t>
  </si>
  <si>
    <t>Miga</t>
  </si>
  <si>
    <t>Migová</t>
  </si>
  <si>
    <t>Mrkva</t>
  </si>
  <si>
    <t>Mušinský</t>
  </si>
  <si>
    <t>Némethová</t>
  </si>
  <si>
    <t>Olenič</t>
  </si>
  <si>
    <t>Olexák</t>
  </si>
  <si>
    <t>Petro</t>
  </si>
  <si>
    <t>Ramač</t>
  </si>
  <si>
    <t>Remias</t>
  </si>
  <si>
    <t>Sedláčková</t>
  </si>
  <si>
    <t>Sladíková</t>
  </si>
  <si>
    <t>Slatina</t>
  </si>
  <si>
    <t>Sokolová</t>
  </si>
  <si>
    <t>Šperling</t>
  </si>
  <si>
    <t>Tomečko</t>
  </si>
  <si>
    <t>Ujlaky</t>
  </si>
  <si>
    <t>Vargova</t>
  </si>
  <si>
    <t>Zelenák</t>
  </si>
  <si>
    <t>Jaroslav</t>
  </si>
  <si>
    <t>Silvia</t>
  </si>
  <si>
    <t>Marcel</t>
  </si>
  <si>
    <t>Štefan</t>
  </si>
  <si>
    <t>Denisa</t>
  </si>
  <si>
    <t>Peter</t>
  </si>
  <si>
    <t>Emil</t>
  </si>
  <si>
    <t>Ján</t>
  </si>
  <si>
    <t>Julius</t>
  </si>
  <si>
    <t>Ivana</t>
  </si>
  <si>
    <t>Karol</t>
  </si>
  <si>
    <t>Andrea</t>
  </si>
  <si>
    <t>Jozef</t>
  </si>
  <si>
    <t>Matej</t>
  </si>
  <si>
    <t>Darina</t>
  </si>
  <si>
    <t>Magda</t>
  </si>
  <si>
    <t>Ladislav</t>
  </si>
  <si>
    <t>Marián</t>
  </si>
  <si>
    <t>Žaneta</t>
  </si>
  <si>
    <t>Viktor</t>
  </si>
  <si>
    <t>Štefánia</t>
  </si>
  <si>
    <t>Dana</t>
  </si>
  <si>
    <t>Norbert</t>
  </si>
  <si>
    <t>Vlastimil</t>
  </si>
  <si>
    <t>Pavol</t>
  </si>
  <si>
    <t>Ľubica</t>
  </si>
  <si>
    <t>Helena</t>
  </si>
  <si>
    <t>Vladimír</t>
  </si>
  <si>
    <t>Anna</t>
  </si>
  <si>
    <t>Kamil</t>
  </si>
  <si>
    <t>Sladík</t>
  </si>
  <si>
    <t>Šimon</t>
  </si>
  <si>
    <t>Samuel</t>
  </si>
  <si>
    <t>Imad</t>
  </si>
  <si>
    <t>Barakat</t>
  </si>
  <si>
    <t>Sýria</t>
  </si>
  <si>
    <t>Tóthová</t>
  </si>
  <si>
    <t>Jana</t>
  </si>
  <si>
    <t>Čaňa</t>
  </si>
  <si>
    <t>Jarmila</t>
  </si>
  <si>
    <t>Vitovičová</t>
  </si>
  <si>
    <t>Dugasová</t>
  </si>
  <si>
    <t>Veronika</t>
  </si>
  <si>
    <t>TJ Obal servis Košice</t>
  </si>
  <si>
    <t>Migra</t>
  </si>
  <si>
    <t>Maroš</t>
  </si>
  <si>
    <t xml:space="preserve">Mačička </t>
  </si>
  <si>
    <t>VK MIRAD PU Prešov</t>
  </si>
  <si>
    <t>FŠ Prešov</t>
  </si>
  <si>
    <t>Mihaľ</t>
  </si>
  <si>
    <t>Melanie</t>
  </si>
  <si>
    <t>Verba</t>
  </si>
  <si>
    <t>Rudolf</t>
  </si>
  <si>
    <t>BK Steel Košice</t>
  </si>
  <si>
    <t>Zoltán</t>
  </si>
  <si>
    <t>BKO V. Myšľa</t>
  </si>
  <si>
    <t>Cibula</t>
  </si>
  <si>
    <t>Roman</t>
  </si>
  <si>
    <t>Teo Roman</t>
  </si>
  <si>
    <t xml:space="preserve">Cibulová </t>
  </si>
  <si>
    <t>Krištof</t>
  </si>
  <si>
    <t>Kováčová</t>
  </si>
  <si>
    <t>Menyhertová</t>
  </si>
  <si>
    <t>Viktória</t>
  </si>
  <si>
    <t>Colson</t>
  </si>
  <si>
    <t>Andrien</t>
  </si>
  <si>
    <t>Versailles</t>
  </si>
  <si>
    <t>Varadzin</t>
  </si>
  <si>
    <t>Varadzinová</t>
  </si>
  <si>
    <t>Kolesárová</t>
  </si>
  <si>
    <t>Karabinová</t>
  </si>
  <si>
    <t>Monika</t>
  </si>
  <si>
    <t>Šutorová</t>
  </si>
  <si>
    <t>Martina</t>
  </si>
  <si>
    <t>OZ POMOC Perešu</t>
  </si>
  <si>
    <t>Sopko</t>
  </si>
  <si>
    <t>Triatlonový klub Košice</t>
  </si>
  <si>
    <t>Haboráková</t>
  </si>
  <si>
    <t>Barbora</t>
  </si>
  <si>
    <t>Študencová</t>
  </si>
  <si>
    <t>Lea</t>
  </si>
  <si>
    <t>Hanzen</t>
  </si>
  <si>
    <t>Zábojová</t>
  </si>
  <si>
    <t>Active life</t>
  </si>
  <si>
    <t>Gontkovič</t>
  </si>
  <si>
    <t>Šepental</t>
  </si>
  <si>
    <t>Ratislav</t>
  </si>
  <si>
    <t xml:space="preserve">Hudák </t>
  </si>
  <si>
    <t>Erdélyi Kolárska</t>
  </si>
  <si>
    <t>Kyseľ</t>
  </si>
  <si>
    <t>Kyseľová</t>
  </si>
  <si>
    <t>Kubiková</t>
  </si>
  <si>
    <t>Eva</t>
  </si>
  <si>
    <t>Kubík</t>
  </si>
  <si>
    <t>Stanislav</t>
  </si>
  <si>
    <t xml:space="preserve">Forrai </t>
  </si>
  <si>
    <t>Seberevolta Košice</t>
  </si>
  <si>
    <t>Hausová</t>
  </si>
  <si>
    <t>Alžbeta</t>
  </si>
  <si>
    <t>Lýdia</t>
  </si>
  <si>
    <t>Čopáková</t>
  </si>
  <si>
    <t>Alica</t>
  </si>
  <si>
    <t>Rad</t>
  </si>
  <si>
    <t>Peters</t>
  </si>
  <si>
    <t>Urbanová</t>
  </si>
  <si>
    <t>Bibiana</t>
  </si>
  <si>
    <t>Tarhaničová</t>
  </si>
  <si>
    <t>Terézia</t>
  </si>
  <si>
    <t>Hricová</t>
  </si>
  <si>
    <t>Mária</t>
  </si>
  <si>
    <t>Gašpar</t>
  </si>
  <si>
    <t>Gašparová</t>
  </si>
  <si>
    <t>Soňa</t>
  </si>
  <si>
    <t>Plajdicsková</t>
  </si>
  <si>
    <t>Kristína</t>
  </si>
  <si>
    <t>Judith</t>
  </si>
  <si>
    <t>Lofaj</t>
  </si>
  <si>
    <t>Lovičová</t>
  </si>
  <si>
    <t xml:space="preserve">Miriam </t>
  </si>
  <si>
    <t xml:space="preserve">Lovič </t>
  </si>
  <si>
    <t>Ľadoborci Košice</t>
  </si>
  <si>
    <t xml:space="preserve">Vereš  </t>
  </si>
  <si>
    <t>Dávid</t>
  </si>
  <si>
    <t xml:space="preserve">Greško </t>
  </si>
  <si>
    <t>B.I.A. Košice</t>
  </si>
  <si>
    <t>Skalošová</t>
  </si>
  <si>
    <t>Lívia</t>
  </si>
  <si>
    <t>Psie centrum POZITÍV Košice</t>
  </si>
  <si>
    <t>Mamčáková</t>
  </si>
  <si>
    <t>Jarka</t>
  </si>
  <si>
    <t>Micvocik</t>
  </si>
  <si>
    <t>Bélová</t>
  </si>
  <si>
    <t>Dominika</t>
  </si>
  <si>
    <t>Berešová</t>
  </si>
  <si>
    <t>Basic lustiuct GIRL</t>
  </si>
  <si>
    <t xml:space="preserve">Orlovský </t>
  </si>
  <si>
    <t>Kviatkovský</t>
  </si>
  <si>
    <t>Ganajová</t>
  </si>
  <si>
    <t>Diana</t>
  </si>
  <si>
    <t>Babjaková</t>
  </si>
  <si>
    <t>Natália</t>
  </si>
  <si>
    <t xml:space="preserve">Ganaj </t>
  </si>
  <si>
    <t>Ganaj</t>
  </si>
  <si>
    <t>Medlíková</t>
  </si>
  <si>
    <t>Hockicko</t>
  </si>
  <si>
    <t>Hockicko ml.</t>
  </si>
  <si>
    <t>Senčák</t>
  </si>
  <si>
    <t>Prosport team Košice</t>
  </si>
  <si>
    <t>Michalíková</t>
  </si>
  <si>
    <t>Alexandra</t>
  </si>
  <si>
    <t>Barbara</t>
  </si>
  <si>
    <t>Majančík</t>
  </si>
  <si>
    <t>Gabriel</t>
  </si>
  <si>
    <t>Branislav</t>
  </si>
  <si>
    <t xml:space="preserve">Baran </t>
  </si>
  <si>
    <t>Slovensko za život</t>
  </si>
  <si>
    <t xml:space="preserve">Petrová  </t>
  </si>
  <si>
    <t xml:space="preserve">Vrbiaková   </t>
  </si>
  <si>
    <t>Edita</t>
  </si>
  <si>
    <t>Kender</t>
  </si>
  <si>
    <t xml:space="preserve">Miroslav </t>
  </si>
  <si>
    <t>Havrila</t>
  </si>
  <si>
    <t>Ultras Košice</t>
  </si>
  <si>
    <t>Djordjevič</t>
  </si>
  <si>
    <t>Berdisová</t>
  </si>
  <si>
    <t>Piljan</t>
  </si>
  <si>
    <t>EXTREME OBSTACLE RUNNERS</t>
  </si>
  <si>
    <t xml:space="preserve">Valachová  </t>
  </si>
  <si>
    <t>Simona</t>
  </si>
  <si>
    <t>Lojanová</t>
  </si>
  <si>
    <t>Kapko</t>
  </si>
  <si>
    <t>Sitaš</t>
  </si>
  <si>
    <t>Daniel</t>
  </si>
  <si>
    <t>Dzurik</t>
  </si>
  <si>
    <t>Gabriela</t>
  </si>
  <si>
    <t xml:space="preserve">Meluchová  </t>
  </si>
  <si>
    <t>Petra</t>
  </si>
  <si>
    <t>Penzešová</t>
  </si>
  <si>
    <t xml:space="preserve">Švekuš  </t>
  </si>
  <si>
    <t>Výsledková listina "Hill race Košice - Kavečany" zo dňa 10. mája 2015</t>
  </si>
  <si>
    <t>Fülöpová</t>
  </si>
  <si>
    <t>Strömpl</t>
  </si>
  <si>
    <t>dievčatá</t>
  </si>
  <si>
    <t>ženy</t>
  </si>
  <si>
    <t>2 km dospelí - muži</t>
  </si>
  <si>
    <t>1 km deti - chlapci</t>
  </si>
  <si>
    <t>2 km deti - chlapci</t>
  </si>
  <si>
    <t>1 km - muži</t>
  </si>
  <si>
    <t>Fülöpová ml.</t>
  </si>
  <si>
    <t>Schäfer</t>
  </si>
  <si>
    <t>…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</si>
</sst>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F400]h:mm:ss\ AM/PM"/>
  </numFmts>
  <fonts count="76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7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7"/>
      <name val="Arial"/>
      <family val="2"/>
    </font>
    <font>
      <sz val="10"/>
      <color indexed="17"/>
      <name val="Arial"/>
      <family val="2"/>
    </font>
    <font>
      <b/>
      <sz val="9"/>
      <color indexed="30"/>
      <name val="Arial"/>
      <family val="2"/>
    </font>
    <font>
      <b/>
      <sz val="10"/>
      <color indexed="30"/>
      <name val="Arial"/>
      <family val="2"/>
    </font>
    <font>
      <b/>
      <sz val="7"/>
      <color indexed="30"/>
      <name val="Arial"/>
      <family val="2"/>
    </font>
    <font>
      <sz val="10"/>
      <color indexed="30"/>
      <name val="Arial"/>
      <family val="2"/>
    </font>
    <font>
      <b/>
      <sz val="8"/>
      <color indexed="30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17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7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00B050"/>
      <name val="Arial"/>
      <family val="2"/>
    </font>
    <font>
      <sz val="10"/>
      <color rgb="FF00B050"/>
      <name val="Arial"/>
      <family val="2"/>
    </font>
    <font>
      <b/>
      <sz val="9"/>
      <color rgb="FF0070C0"/>
      <name val="Arial"/>
      <family val="2"/>
    </font>
    <font>
      <b/>
      <sz val="10"/>
      <color rgb="FF0070C0"/>
      <name val="Arial"/>
      <family val="2"/>
    </font>
    <font>
      <b/>
      <sz val="7"/>
      <color rgb="FF0070C0"/>
      <name val="Arial"/>
      <family val="2"/>
    </font>
    <font>
      <sz val="10"/>
      <color rgb="FF0070C0"/>
      <name val="Arial"/>
      <family val="2"/>
    </font>
    <font>
      <b/>
      <sz val="8"/>
      <color rgb="FF0070C0"/>
      <name val="Arial"/>
      <family val="2"/>
    </font>
    <font>
      <b/>
      <sz val="10"/>
      <color rgb="FF00B050"/>
      <name val="Arial"/>
      <family val="2"/>
    </font>
    <font>
      <b/>
      <sz val="8"/>
      <color rgb="FF00B050"/>
      <name val="Arial"/>
      <family val="2"/>
    </font>
    <font>
      <b/>
      <sz val="7"/>
      <color rgb="FF00B05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5" applyNumberFormat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21" fontId="2" fillId="33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1" fontId="2" fillId="0" borderId="12" xfId="0" applyNumberFormat="1" applyFont="1" applyBorder="1" applyAlignment="1">
      <alignment horizontal="center"/>
    </xf>
    <xf numFmtId="0" fontId="6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5" fillId="33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2" fillId="33" borderId="16" xfId="0" applyFont="1" applyFill="1" applyBorder="1" applyAlignment="1">
      <alignment horizontal="center"/>
    </xf>
    <xf numFmtId="0" fontId="0" fillId="0" borderId="12" xfId="0" applyBorder="1" applyAlignment="1">
      <alignment wrapText="1"/>
    </xf>
    <xf numFmtId="0" fontId="2" fillId="0" borderId="0" xfId="0" applyFont="1" applyAlignment="1">
      <alignment horizontal="left"/>
    </xf>
    <xf numFmtId="0" fontId="5" fillId="33" borderId="15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5" fillId="33" borderId="15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wrapText="1"/>
    </xf>
    <xf numFmtId="21" fontId="2" fillId="34" borderId="12" xfId="0" applyNumberFormat="1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2" fillId="35" borderId="12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7" fillId="34" borderId="12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7" fillId="33" borderId="15" xfId="0" applyFont="1" applyFill="1" applyBorder="1" applyAlignment="1">
      <alignment wrapText="1"/>
    </xf>
    <xf numFmtId="0" fontId="0" fillId="35" borderId="13" xfId="0" applyFont="1" applyFill="1" applyBorder="1" applyAlignment="1">
      <alignment wrapText="1"/>
    </xf>
    <xf numFmtId="0" fontId="0" fillId="0" borderId="13" xfId="0" applyFont="1" applyBorder="1" applyAlignment="1">
      <alignment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wrapText="1"/>
    </xf>
    <xf numFmtId="0" fontId="0" fillId="35" borderId="10" xfId="0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wrapText="1"/>
    </xf>
    <xf numFmtId="21" fontId="2" fillId="0" borderId="15" xfId="0" applyNumberFormat="1" applyFont="1" applyBorder="1" applyAlignment="1">
      <alignment horizontal="center"/>
    </xf>
    <xf numFmtId="0" fontId="5" fillId="33" borderId="16" xfId="0" applyFont="1" applyFill="1" applyBorder="1" applyAlignment="1">
      <alignment horizontal="left" vertical="center" wrapText="1"/>
    </xf>
    <xf numFmtId="21" fontId="2" fillId="33" borderId="15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21" fontId="2" fillId="0" borderId="0" xfId="0" applyNumberFormat="1" applyFont="1" applyBorder="1" applyAlignment="1">
      <alignment horizontal="center"/>
    </xf>
    <xf numFmtId="0" fontId="6" fillId="33" borderId="17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2" fillId="33" borderId="18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0" fontId="4" fillId="35" borderId="20" xfId="0" applyFont="1" applyFill="1" applyBorder="1" applyAlignment="1">
      <alignment/>
    </xf>
    <xf numFmtId="0" fontId="5" fillId="33" borderId="21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wrapText="1"/>
    </xf>
    <xf numFmtId="0" fontId="2" fillId="0" borderId="16" xfId="0" applyFont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0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61" fillId="33" borderId="12" xfId="0" applyFont="1" applyFill="1" applyBorder="1" applyAlignment="1">
      <alignment horizontal="center"/>
    </xf>
    <xf numFmtId="0" fontId="61" fillId="35" borderId="12" xfId="0" applyFont="1" applyFill="1" applyBorder="1" applyAlignment="1">
      <alignment horizontal="center"/>
    </xf>
    <xf numFmtId="0" fontId="62" fillId="0" borderId="12" xfId="0" applyFont="1" applyBorder="1" applyAlignment="1">
      <alignment horizontal="left"/>
    </xf>
    <xf numFmtId="0" fontId="61" fillId="0" borderId="12" xfId="0" applyFont="1" applyBorder="1" applyAlignment="1">
      <alignment horizontal="left"/>
    </xf>
    <xf numFmtId="0" fontId="61" fillId="33" borderId="12" xfId="0" applyFont="1" applyFill="1" applyBorder="1" applyAlignment="1">
      <alignment horizontal="center" vertical="center" wrapText="1"/>
    </xf>
    <xf numFmtId="0" fontId="61" fillId="0" borderId="12" xfId="0" applyFont="1" applyBorder="1" applyAlignment="1">
      <alignment horizontal="center"/>
    </xf>
    <xf numFmtId="0" fontId="63" fillId="34" borderId="12" xfId="0" applyFont="1" applyFill="1" applyBorder="1" applyAlignment="1">
      <alignment wrapText="1"/>
    </xf>
    <xf numFmtId="0" fontId="62" fillId="0" borderId="12" xfId="0" applyFont="1" applyBorder="1" applyAlignment="1">
      <alignment horizontal="center"/>
    </xf>
    <xf numFmtId="21" fontId="61" fillId="0" borderId="12" xfId="0" applyNumberFormat="1" applyFont="1" applyBorder="1" applyAlignment="1">
      <alignment horizontal="center"/>
    </xf>
    <xf numFmtId="0" fontId="61" fillId="33" borderId="14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wrapText="1"/>
    </xf>
    <xf numFmtId="0" fontId="62" fillId="0" borderId="10" xfId="0" applyFont="1" applyBorder="1" applyAlignment="1">
      <alignment horizontal="center"/>
    </xf>
    <xf numFmtId="0" fontId="4" fillId="35" borderId="12" xfId="0" applyFont="1" applyFill="1" applyBorder="1" applyAlignment="1">
      <alignment horizontal="center" wrapText="1"/>
    </xf>
    <xf numFmtId="0" fontId="61" fillId="33" borderId="16" xfId="0" applyFont="1" applyFill="1" applyBorder="1" applyAlignment="1">
      <alignment horizontal="center"/>
    </xf>
    <xf numFmtId="0" fontId="61" fillId="35" borderId="16" xfId="0" applyFont="1" applyFill="1" applyBorder="1" applyAlignment="1">
      <alignment horizontal="center" wrapText="1"/>
    </xf>
    <xf numFmtId="0" fontId="62" fillId="0" borderId="16" xfId="0" applyFont="1" applyBorder="1" applyAlignment="1">
      <alignment wrapText="1"/>
    </xf>
    <xf numFmtId="0" fontId="61" fillId="0" borderId="16" xfId="0" applyFont="1" applyBorder="1" applyAlignment="1">
      <alignment wrapText="1"/>
    </xf>
    <xf numFmtId="0" fontId="61" fillId="33" borderId="22" xfId="0" applyFont="1" applyFill="1" applyBorder="1" applyAlignment="1">
      <alignment horizontal="center" vertical="center" wrapText="1"/>
    </xf>
    <xf numFmtId="0" fontId="61" fillId="0" borderId="16" xfId="0" applyFont="1" applyBorder="1" applyAlignment="1">
      <alignment horizontal="center" wrapText="1"/>
    </xf>
    <xf numFmtId="0" fontId="63" fillId="33" borderId="23" xfId="0" applyFont="1" applyFill="1" applyBorder="1" applyAlignment="1">
      <alignment wrapText="1"/>
    </xf>
    <xf numFmtId="0" fontId="62" fillId="0" borderId="24" xfId="0" applyFont="1" applyBorder="1" applyAlignment="1">
      <alignment horizontal="center"/>
    </xf>
    <xf numFmtId="21" fontId="61" fillId="33" borderId="16" xfId="0" applyNumberFormat="1" applyFont="1" applyFill="1" applyBorder="1" applyAlignment="1">
      <alignment horizontal="center"/>
    </xf>
    <xf numFmtId="0" fontId="61" fillId="34" borderId="12" xfId="0" applyFont="1" applyFill="1" applyBorder="1" applyAlignment="1">
      <alignment horizontal="center"/>
    </xf>
    <xf numFmtId="0" fontId="62" fillId="33" borderId="13" xfId="0" applyFont="1" applyFill="1" applyBorder="1" applyAlignment="1">
      <alignment horizontal="left" vertical="center" wrapText="1"/>
    </xf>
    <xf numFmtId="0" fontId="61" fillId="33" borderId="12" xfId="0" applyFont="1" applyFill="1" applyBorder="1" applyAlignment="1">
      <alignment horizontal="left" vertical="center" wrapText="1"/>
    </xf>
    <xf numFmtId="21" fontId="61" fillId="33" borderId="12" xfId="0" applyNumberFormat="1" applyFont="1" applyFill="1" applyBorder="1" applyAlignment="1">
      <alignment horizontal="center"/>
    </xf>
    <xf numFmtId="0" fontId="64" fillId="0" borderId="0" xfId="0" applyFont="1" applyAlignment="1">
      <alignment/>
    </xf>
    <xf numFmtId="0" fontId="4" fillId="33" borderId="12" xfId="0" applyFont="1" applyFill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0" fontId="10" fillId="0" borderId="12" xfId="0" applyFont="1" applyBorder="1" applyAlignment="1">
      <alignment horizontal="center" wrapText="1"/>
    </xf>
    <xf numFmtId="0" fontId="62" fillId="33" borderId="12" xfId="0" applyFont="1" applyFill="1" applyBorder="1" applyAlignment="1">
      <alignment horizontal="left" vertical="center" wrapText="1"/>
    </xf>
    <xf numFmtId="0" fontId="61" fillId="35" borderId="16" xfId="0" applyFont="1" applyFill="1" applyBorder="1" applyAlignment="1">
      <alignment horizontal="center"/>
    </xf>
    <xf numFmtId="0" fontId="62" fillId="0" borderId="25" xfId="0" applyFont="1" applyBorder="1" applyAlignment="1">
      <alignment wrapText="1"/>
    </xf>
    <xf numFmtId="0" fontId="61" fillId="33" borderId="15" xfId="0" applyFont="1" applyFill="1" applyBorder="1" applyAlignment="1">
      <alignment horizontal="center"/>
    </xf>
    <xf numFmtId="0" fontId="61" fillId="35" borderId="15" xfId="0" applyFont="1" applyFill="1" applyBorder="1" applyAlignment="1">
      <alignment horizontal="center"/>
    </xf>
    <xf numFmtId="0" fontId="62" fillId="0" borderId="17" xfId="0" applyFont="1" applyBorder="1" applyAlignment="1">
      <alignment horizontal="left"/>
    </xf>
    <xf numFmtId="0" fontId="61" fillId="0" borderId="15" xfId="0" applyFont="1" applyBorder="1" applyAlignment="1">
      <alignment horizontal="left"/>
    </xf>
    <xf numFmtId="0" fontId="61" fillId="0" borderId="15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21" fontId="61" fillId="0" borderId="15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65" fillId="33" borderId="16" xfId="0" applyFont="1" applyFill="1" applyBorder="1" applyAlignment="1">
      <alignment horizontal="center"/>
    </xf>
    <xf numFmtId="0" fontId="66" fillId="0" borderId="0" xfId="0" applyFont="1" applyAlignment="1">
      <alignment/>
    </xf>
    <xf numFmtId="0" fontId="67" fillId="33" borderId="16" xfId="0" applyFont="1" applyFill="1" applyBorder="1" applyAlignment="1">
      <alignment horizontal="center"/>
    </xf>
    <xf numFmtId="0" fontId="67" fillId="35" borderId="16" xfId="0" applyFont="1" applyFill="1" applyBorder="1" applyAlignment="1">
      <alignment horizontal="center" wrapText="1"/>
    </xf>
    <xf numFmtId="0" fontId="68" fillId="0" borderId="16" xfId="0" applyFont="1" applyBorder="1" applyAlignment="1">
      <alignment wrapText="1"/>
    </xf>
    <xf numFmtId="0" fontId="67" fillId="0" borderId="16" xfId="0" applyFont="1" applyBorder="1" applyAlignment="1">
      <alignment wrapText="1"/>
    </xf>
    <xf numFmtId="0" fontId="67" fillId="33" borderId="22" xfId="0" applyFont="1" applyFill="1" applyBorder="1" applyAlignment="1">
      <alignment horizontal="center" vertical="center" wrapText="1"/>
    </xf>
    <xf numFmtId="0" fontId="67" fillId="0" borderId="16" xfId="0" applyFont="1" applyBorder="1" applyAlignment="1">
      <alignment horizontal="center" wrapText="1"/>
    </xf>
    <xf numFmtId="0" fontId="69" fillId="33" borderId="23" xfId="0" applyFont="1" applyFill="1" applyBorder="1" applyAlignment="1">
      <alignment wrapText="1"/>
    </xf>
    <xf numFmtId="0" fontId="68" fillId="0" borderId="24" xfId="0" applyFont="1" applyBorder="1" applyAlignment="1">
      <alignment horizontal="center"/>
    </xf>
    <xf numFmtId="21" fontId="67" fillId="33" borderId="16" xfId="0" applyNumberFormat="1" applyFont="1" applyFill="1" applyBorder="1" applyAlignment="1">
      <alignment horizontal="center"/>
    </xf>
    <xf numFmtId="0" fontId="70" fillId="0" borderId="0" xfId="0" applyFont="1" applyAlignment="1">
      <alignment/>
    </xf>
    <xf numFmtId="0" fontId="67" fillId="35" borderId="12" xfId="0" applyFont="1" applyFill="1" applyBorder="1" applyAlignment="1">
      <alignment horizontal="center"/>
    </xf>
    <xf numFmtId="0" fontId="68" fillId="0" borderId="12" xfId="0" applyFont="1" applyBorder="1" applyAlignment="1">
      <alignment wrapText="1"/>
    </xf>
    <xf numFmtId="0" fontId="67" fillId="0" borderId="12" xfId="0" applyFont="1" applyBorder="1" applyAlignment="1">
      <alignment wrapText="1"/>
    </xf>
    <xf numFmtId="0" fontId="67" fillId="33" borderId="14" xfId="0" applyFont="1" applyFill="1" applyBorder="1" applyAlignment="1">
      <alignment horizontal="center" vertical="center" wrapText="1"/>
    </xf>
    <xf numFmtId="0" fontId="67" fillId="0" borderId="12" xfId="0" applyFont="1" applyBorder="1" applyAlignment="1">
      <alignment horizontal="center" wrapText="1"/>
    </xf>
    <xf numFmtId="0" fontId="69" fillId="33" borderId="11" xfId="0" applyFont="1" applyFill="1" applyBorder="1" applyAlignment="1">
      <alignment wrapText="1"/>
    </xf>
    <xf numFmtId="0" fontId="68" fillId="0" borderId="10" xfId="0" applyFont="1" applyBorder="1" applyAlignment="1">
      <alignment horizontal="center"/>
    </xf>
    <xf numFmtId="21" fontId="67" fillId="33" borderId="12" xfId="0" applyNumberFormat="1" applyFont="1" applyFill="1" applyBorder="1" applyAlignment="1">
      <alignment horizontal="center"/>
    </xf>
    <xf numFmtId="0" fontId="67" fillId="33" borderId="12" xfId="0" applyFont="1" applyFill="1" applyBorder="1" applyAlignment="1">
      <alignment horizontal="center"/>
    </xf>
    <xf numFmtId="0" fontId="67" fillId="34" borderId="12" xfId="0" applyFont="1" applyFill="1" applyBorder="1" applyAlignment="1">
      <alignment horizontal="center"/>
    </xf>
    <xf numFmtId="0" fontId="68" fillId="33" borderId="12" xfId="0" applyFont="1" applyFill="1" applyBorder="1" applyAlignment="1">
      <alignment horizontal="left" vertical="center" wrapText="1"/>
    </xf>
    <xf numFmtId="0" fontId="67" fillId="33" borderId="12" xfId="0" applyFont="1" applyFill="1" applyBorder="1" applyAlignment="1">
      <alignment horizontal="left" vertical="center" wrapText="1"/>
    </xf>
    <xf numFmtId="0" fontId="67" fillId="35" borderId="12" xfId="0" applyFont="1" applyFill="1" applyBorder="1" applyAlignment="1">
      <alignment horizontal="center" wrapText="1"/>
    </xf>
    <xf numFmtId="0" fontId="68" fillId="0" borderId="13" xfId="0" applyFont="1" applyBorder="1" applyAlignment="1">
      <alignment wrapText="1"/>
    </xf>
    <xf numFmtId="0" fontId="67" fillId="34" borderId="16" xfId="0" applyFont="1" applyFill="1" applyBorder="1" applyAlignment="1">
      <alignment horizontal="center"/>
    </xf>
    <xf numFmtId="0" fontId="68" fillId="33" borderId="25" xfId="0" applyFont="1" applyFill="1" applyBorder="1" applyAlignment="1">
      <alignment horizontal="left" vertical="center" wrapText="1"/>
    </xf>
    <xf numFmtId="0" fontId="67" fillId="33" borderId="16" xfId="0" applyFont="1" applyFill="1" applyBorder="1" applyAlignment="1">
      <alignment horizontal="left" vertical="center" wrapText="1"/>
    </xf>
    <xf numFmtId="0" fontId="68" fillId="33" borderId="13" xfId="0" applyFont="1" applyFill="1" applyBorder="1" applyAlignment="1">
      <alignment horizontal="left" vertical="center" wrapText="1"/>
    </xf>
    <xf numFmtId="0" fontId="71" fillId="0" borderId="15" xfId="0" applyFont="1" applyBorder="1" applyAlignment="1">
      <alignment wrapText="1"/>
    </xf>
    <xf numFmtId="0" fontId="67" fillId="0" borderId="15" xfId="0" applyFont="1" applyBorder="1" applyAlignment="1">
      <alignment horizontal="center" wrapText="1"/>
    </xf>
    <xf numFmtId="0" fontId="68" fillId="0" borderId="11" xfId="0" applyFont="1" applyBorder="1" applyAlignment="1">
      <alignment horizontal="center"/>
    </xf>
    <xf numFmtId="21" fontId="67" fillId="33" borderId="15" xfId="0" applyNumberFormat="1" applyFont="1" applyFill="1" applyBorder="1" applyAlignment="1">
      <alignment horizontal="center"/>
    </xf>
    <xf numFmtId="0" fontId="68" fillId="0" borderId="12" xfId="0" applyFont="1" applyBorder="1" applyAlignment="1">
      <alignment horizontal="left"/>
    </xf>
    <xf numFmtId="0" fontId="67" fillId="0" borderId="12" xfId="0" applyFont="1" applyBorder="1" applyAlignment="1">
      <alignment horizontal="left"/>
    </xf>
    <xf numFmtId="0" fontId="67" fillId="33" borderId="12" xfId="0" applyFont="1" applyFill="1" applyBorder="1" applyAlignment="1">
      <alignment horizontal="center" vertical="center" wrapText="1"/>
    </xf>
    <xf numFmtId="0" fontId="67" fillId="0" borderId="12" xfId="0" applyFont="1" applyBorder="1" applyAlignment="1">
      <alignment horizontal="center"/>
    </xf>
    <xf numFmtId="0" fontId="69" fillId="34" borderId="12" xfId="0" applyFont="1" applyFill="1" applyBorder="1" applyAlignment="1">
      <alignment wrapText="1"/>
    </xf>
    <xf numFmtId="0" fontId="68" fillId="0" borderId="12" xfId="0" applyFont="1" applyBorder="1" applyAlignment="1">
      <alignment horizontal="center"/>
    </xf>
    <xf numFmtId="21" fontId="67" fillId="0" borderId="12" xfId="0" applyNumberFormat="1" applyFont="1" applyBorder="1" applyAlignment="1">
      <alignment horizontal="center"/>
    </xf>
    <xf numFmtId="0" fontId="65" fillId="35" borderId="12" xfId="0" applyFont="1" applyFill="1" applyBorder="1" applyAlignment="1">
      <alignment horizontal="center" wrapText="1"/>
    </xf>
    <xf numFmtId="0" fontId="72" fillId="0" borderId="13" xfId="0" applyFont="1" applyBorder="1" applyAlignment="1">
      <alignment wrapText="1"/>
    </xf>
    <xf numFmtId="0" fontId="73" fillId="0" borderId="12" xfId="0" applyFont="1" applyBorder="1" applyAlignment="1">
      <alignment wrapText="1"/>
    </xf>
    <xf numFmtId="0" fontId="65" fillId="33" borderId="12" xfId="0" applyFont="1" applyFill="1" applyBorder="1" applyAlignment="1">
      <alignment horizontal="center" vertical="center" wrapText="1"/>
    </xf>
    <xf numFmtId="0" fontId="65" fillId="0" borderId="12" xfId="0" applyFont="1" applyBorder="1" applyAlignment="1">
      <alignment horizontal="center" wrapText="1"/>
    </xf>
    <xf numFmtId="0" fontId="74" fillId="34" borderId="12" xfId="0" applyFont="1" applyFill="1" applyBorder="1" applyAlignment="1">
      <alignment wrapText="1"/>
    </xf>
    <xf numFmtId="0" fontId="72" fillId="0" borderId="12" xfId="0" applyFont="1" applyBorder="1" applyAlignment="1">
      <alignment horizontal="center"/>
    </xf>
    <xf numFmtId="21" fontId="65" fillId="33" borderId="12" xfId="0" applyNumberFormat="1" applyFont="1" applyFill="1" applyBorder="1" applyAlignment="1">
      <alignment horizontal="center"/>
    </xf>
    <xf numFmtId="0" fontId="65" fillId="35" borderId="12" xfId="0" applyFont="1" applyFill="1" applyBorder="1" applyAlignment="1">
      <alignment horizontal="center"/>
    </xf>
    <xf numFmtId="0" fontId="72" fillId="0" borderId="13" xfId="0" applyFont="1" applyBorder="1" applyAlignment="1">
      <alignment horizontal="left"/>
    </xf>
    <xf numFmtId="0" fontId="65" fillId="0" borderId="12" xfId="0" applyFont="1" applyBorder="1" applyAlignment="1">
      <alignment horizontal="left"/>
    </xf>
    <xf numFmtId="0" fontId="65" fillId="33" borderId="14" xfId="0" applyFont="1" applyFill="1" applyBorder="1" applyAlignment="1">
      <alignment horizontal="center" vertical="center" wrapText="1"/>
    </xf>
    <xf numFmtId="0" fontId="65" fillId="0" borderId="12" xfId="0" applyFont="1" applyBorder="1" applyAlignment="1">
      <alignment horizontal="center"/>
    </xf>
    <xf numFmtId="0" fontId="74" fillId="33" borderId="11" xfId="0" applyFont="1" applyFill="1" applyBorder="1" applyAlignment="1">
      <alignment wrapText="1"/>
    </xf>
    <xf numFmtId="0" fontId="72" fillId="0" borderId="10" xfId="0" applyFont="1" applyBorder="1" applyAlignment="1">
      <alignment horizontal="center"/>
    </xf>
    <xf numFmtId="21" fontId="65" fillId="0" borderId="12" xfId="0" applyNumberFormat="1" applyFont="1" applyBorder="1" applyAlignment="1">
      <alignment horizontal="center"/>
    </xf>
    <xf numFmtId="0" fontId="65" fillId="33" borderId="12" xfId="0" applyFont="1" applyFill="1" applyBorder="1" applyAlignment="1">
      <alignment horizontal="center"/>
    </xf>
    <xf numFmtId="0" fontId="65" fillId="34" borderId="12" xfId="0" applyFont="1" applyFill="1" applyBorder="1" applyAlignment="1">
      <alignment horizontal="center"/>
    </xf>
    <xf numFmtId="0" fontId="72" fillId="33" borderId="13" xfId="0" applyFont="1" applyFill="1" applyBorder="1" applyAlignment="1">
      <alignment horizontal="left" vertical="center" wrapText="1"/>
    </xf>
    <xf numFmtId="0" fontId="65" fillId="33" borderId="12" xfId="0" applyFont="1" applyFill="1" applyBorder="1" applyAlignment="1">
      <alignment horizontal="left" vertical="center" wrapText="1"/>
    </xf>
    <xf numFmtId="0" fontId="72" fillId="0" borderId="12" xfId="0" applyFont="1" applyBorder="1" applyAlignment="1">
      <alignment wrapText="1"/>
    </xf>
    <xf numFmtId="0" fontId="65" fillId="0" borderId="12" xfId="0" applyFont="1" applyBorder="1" applyAlignment="1">
      <alignment wrapText="1"/>
    </xf>
    <xf numFmtId="0" fontId="72" fillId="0" borderId="12" xfId="0" applyFont="1" applyBorder="1" applyAlignment="1">
      <alignment horizontal="left"/>
    </xf>
    <xf numFmtId="0" fontId="4" fillId="33" borderId="26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4" fillId="33" borderId="20" xfId="0" applyFont="1" applyFill="1" applyBorder="1" applyAlignment="1">
      <alignment horizontal="left"/>
    </xf>
    <xf numFmtId="0" fontId="75" fillId="0" borderId="0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ální_Lis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9"/>
  <sheetViews>
    <sheetView tabSelected="1" zoomScalePageLayoutView="0" workbookViewId="0" topLeftCell="A1">
      <selection activeCell="A1" sqref="A1"/>
    </sheetView>
  </sheetViews>
  <sheetFormatPr defaultColWidth="8.8515625" defaultRowHeight="14.25" customHeight="1"/>
  <cols>
    <col min="1" max="1" width="4.8515625" style="1" customWidth="1"/>
    <col min="2" max="2" width="6.28125" style="60" customWidth="1"/>
    <col min="3" max="3" width="15.140625" style="3" customWidth="1"/>
    <col min="4" max="4" width="9.7109375" style="32" customWidth="1"/>
    <col min="5" max="5" width="4.57421875" style="2" customWidth="1"/>
    <col min="6" max="6" width="6.28125" style="2" customWidth="1"/>
    <col min="7" max="7" width="16.7109375" style="48" customWidth="1"/>
    <col min="8" max="9" width="8.8515625" style="4" hidden="1" customWidth="1"/>
    <col min="10" max="10" width="10.28125" style="2" customWidth="1"/>
    <col min="11" max="11" width="11.8515625" style="5" customWidth="1"/>
    <col min="12" max="16384" width="8.8515625" style="5" customWidth="1"/>
  </cols>
  <sheetData>
    <row r="1" spans="5:6" ht="0.75" customHeight="1">
      <c r="E1" s="2" t="s">
        <v>0</v>
      </c>
      <c r="F1" s="2">
        <v>2014</v>
      </c>
    </row>
    <row r="2" spans="1:10" ht="25.5" customHeight="1">
      <c r="A2" s="212" t="s">
        <v>285</v>
      </c>
      <c r="B2" s="212"/>
      <c r="C2" s="212"/>
      <c r="D2" s="212"/>
      <c r="E2" s="212"/>
      <c r="F2" s="212"/>
      <c r="G2" s="212"/>
      <c r="H2" s="212"/>
      <c r="I2" s="212"/>
      <c r="J2" s="212"/>
    </row>
    <row r="3" spans="1:10" ht="6" customHeight="1">
      <c r="A3" s="83"/>
      <c r="B3" s="84"/>
      <c r="C3" s="85"/>
      <c r="D3" s="86"/>
      <c r="E3" s="87"/>
      <c r="F3" s="87"/>
      <c r="G3" s="88"/>
      <c r="H3" s="89"/>
      <c r="I3" s="89"/>
      <c r="J3" s="87"/>
    </row>
    <row r="4" spans="1:10" ht="14.25" customHeight="1">
      <c r="A4" s="213" t="s">
        <v>1</v>
      </c>
      <c r="B4" s="213"/>
      <c r="C4" s="213"/>
      <c r="D4" s="213"/>
      <c r="E4" s="213"/>
      <c r="F4" s="213"/>
      <c r="G4" s="213"/>
      <c r="H4" s="213"/>
      <c r="I4" s="213"/>
      <c r="J4" s="213"/>
    </row>
    <row r="5" spans="1:10" ht="3.75" customHeight="1">
      <c r="A5" s="214"/>
      <c r="B5" s="214"/>
      <c r="C5" s="214"/>
      <c r="D5" s="217" t="s">
        <v>296</v>
      </c>
      <c r="E5" s="7"/>
      <c r="F5" s="7"/>
      <c r="G5" s="49"/>
      <c r="H5" s="9"/>
      <c r="I5" s="9"/>
      <c r="J5" s="8"/>
    </row>
    <row r="6" spans="1:10" ht="18" customHeight="1">
      <c r="A6" s="74" t="s">
        <v>293</v>
      </c>
      <c r="B6" s="61"/>
      <c r="C6" s="6"/>
      <c r="D6" s="10"/>
      <c r="E6" s="7"/>
      <c r="F6" s="7"/>
      <c r="G6" s="49"/>
      <c r="H6" s="9"/>
      <c r="I6" s="9"/>
      <c r="J6" s="8"/>
    </row>
    <row r="7" spans="1:10" s="136" customFormat="1" ht="30.75" customHeight="1">
      <c r="A7" s="137" t="s">
        <v>2</v>
      </c>
      <c r="B7" s="138" t="s">
        <v>3</v>
      </c>
      <c r="C7" s="139" t="s">
        <v>17</v>
      </c>
      <c r="D7" s="140" t="s">
        <v>4</v>
      </c>
      <c r="E7" s="141" t="s">
        <v>5</v>
      </c>
      <c r="F7" s="142" t="s">
        <v>6</v>
      </c>
      <c r="G7" s="143" t="s">
        <v>7</v>
      </c>
      <c r="H7" s="95" t="s">
        <v>8</v>
      </c>
      <c r="I7" s="144" t="s">
        <v>9</v>
      </c>
      <c r="J7" s="141" t="s">
        <v>10</v>
      </c>
    </row>
    <row r="8" spans="1:10" s="46" customFormat="1" ht="14.25" customHeight="1">
      <c r="A8" s="96">
        <v>1</v>
      </c>
      <c r="B8" s="97">
        <v>46</v>
      </c>
      <c r="C8" s="98" t="s">
        <v>252</v>
      </c>
      <c r="D8" s="99" t="s">
        <v>19</v>
      </c>
      <c r="E8" s="100" t="s">
        <v>11</v>
      </c>
      <c r="F8" s="101">
        <v>1990</v>
      </c>
      <c r="G8" s="102" t="s">
        <v>253</v>
      </c>
      <c r="H8" s="103" t="str">
        <f aca="true" t="shared" si="0" ref="H8:H25">IF($E8="m",IF($F$1-$F8&gt;19,IF($F$1-$F8&lt;40,"A",IF($F$1-$F8&gt;49,IF($F$1-$F8&gt;59,IF($F$1-$F8&gt;69,"D","D"),"C"),"B")),"JM"),IF($F$1-$F8&gt;19,IF($F$1-$F8&lt;35,"E",IF($F$1-$F8&lt;50,"F","G")),"JŽ"))</f>
        <v>A</v>
      </c>
      <c r="I8" s="103">
        <f>COUNTIF($F$8:$H8,$H8)</f>
        <v>1</v>
      </c>
      <c r="J8" s="104">
        <v>0.0038541666666666668</v>
      </c>
    </row>
    <row r="9" spans="1:10" s="156" customFormat="1" ht="14.25" customHeight="1">
      <c r="A9" s="147">
        <v>2</v>
      </c>
      <c r="B9" s="148">
        <v>39</v>
      </c>
      <c r="C9" s="149" t="s">
        <v>103</v>
      </c>
      <c r="D9" s="150" t="s">
        <v>19</v>
      </c>
      <c r="E9" s="151" t="s">
        <v>11</v>
      </c>
      <c r="F9" s="152">
        <v>1986</v>
      </c>
      <c r="G9" s="153" t="s">
        <v>12</v>
      </c>
      <c r="H9" s="154" t="str">
        <f t="shared" si="0"/>
        <v>A</v>
      </c>
      <c r="I9" s="154">
        <f>COUNTIF($F$8:$H9,$H9)</f>
        <v>2</v>
      </c>
      <c r="J9" s="155">
        <v>0.004224537037037037</v>
      </c>
    </row>
    <row r="10" spans="1:10" s="146" customFormat="1" ht="14.25" customHeight="1">
      <c r="A10" s="202">
        <v>3</v>
      </c>
      <c r="B10" s="194">
        <v>3</v>
      </c>
      <c r="C10" s="206" t="s">
        <v>28</v>
      </c>
      <c r="D10" s="207" t="s">
        <v>29</v>
      </c>
      <c r="E10" s="197" t="s">
        <v>11</v>
      </c>
      <c r="F10" s="190">
        <v>1993</v>
      </c>
      <c r="G10" s="199" t="s">
        <v>12</v>
      </c>
      <c r="H10" s="200" t="str">
        <f t="shared" si="0"/>
        <v>A</v>
      </c>
      <c r="I10" s="200">
        <f>COUNTIF($F$8:$H10,$H10)</f>
        <v>3</v>
      </c>
      <c r="J10" s="193">
        <v>0.0043518518518518515</v>
      </c>
    </row>
    <row r="11" spans="1:10" ht="14.25" customHeight="1">
      <c r="A11" s="30">
        <v>4</v>
      </c>
      <c r="B11" s="64">
        <v>45</v>
      </c>
      <c r="C11" s="38" t="s">
        <v>250</v>
      </c>
      <c r="D11" s="35" t="s">
        <v>43</v>
      </c>
      <c r="E11" s="22" t="s">
        <v>11</v>
      </c>
      <c r="F11" s="18">
        <v>1978</v>
      </c>
      <c r="G11" s="51" t="s">
        <v>12</v>
      </c>
      <c r="H11" s="11" t="str">
        <f t="shared" si="0"/>
        <v>A</v>
      </c>
      <c r="I11" s="11">
        <f>COUNTIF($F$8:$H11,$H11)</f>
        <v>4</v>
      </c>
      <c r="J11" s="20">
        <v>0.0045370370370370365</v>
      </c>
    </row>
    <row r="12" spans="1:10" ht="14.25" customHeight="1">
      <c r="A12" s="16">
        <v>5</v>
      </c>
      <c r="B12" s="47">
        <v>19</v>
      </c>
      <c r="C12" s="29" t="s">
        <v>62</v>
      </c>
      <c r="D12" s="25" t="s">
        <v>20</v>
      </c>
      <c r="E12" s="22" t="s">
        <v>11</v>
      </c>
      <c r="F12" s="27">
        <v>1990</v>
      </c>
      <c r="G12" s="51" t="s">
        <v>12</v>
      </c>
      <c r="H12" s="11" t="str">
        <f t="shared" si="0"/>
        <v>A</v>
      </c>
      <c r="I12" s="11">
        <f>COUNTIF($F$8:$H12,$H12)</f>
        <v>5</v>
      </c>
      <c r="J12" s="17">
        <v>0.0051967592592592595</v>
      </c>
    </row>
    <row r="13" spans="1:10" ht="21" customHeight="1">
      <c r="A13" s="30">
        <v>6</v>
      </c>
      <c r="B13" s="64">
        <v>54</v>
      </c>
      <c r="C13" s="38" t="s">
        <v>271</v>
      </c>
      <c r="D13" s="35" t="s">
        <v>130</v>
      </c>
      <c r="E13" s="22" t="s">
        <v>11</v>
      </c>
      <c r="F13" s="18">
        <v>1987</v>
      </c>
      <c r="G13" s="51" t="s">
        <v>272</v>
      </c>
      <c r="H13" s="11" t="str">
        <f t="shared" si="0"/>
        <v>A</v>
      </c>
      <c r="I13" s="11"/>
      <c r="J13" s="20">
        <v>0.005462962962962964</v>
      </c>
    </row>
    <row r="14" spans="1:10" ht="15.75" customHeight="1">
      <c r="A14" s="16">
        <v>7</v>
      </c>
      <c r="B14" s="43">
        <v>22</v>
      </c>
      <c r="C14" s="55" t="s">
        <v>166</v>
      </c>
      <c r="D14" s="34" t="s">
        <v>36</v>
      </c>
      <c r="E14" s="22" t="s">
        <v>11</v>
      </c>
      <c r="F14" s="16">
        <v>1986</v>
      </c>
      <c r="G14" s="51" t="s">
        <v>12</v>
      </c>
      <c r="H14" s="11" t="str">
        <f t="shared" si="0"/>
        <v>A</v>
      </c>
      <c r="I14" s="11">
        <f>COUNTIF($F$8:$H14,$H14)</f>
        <v>7</v>
      </c>
      <c r="J14" s="17">
        <v>0.005543981481481482</v>
      </c>
    </row>
    <row r="15" spans="1:10" ht="14.25" customHeight="1">
      <c r="A15" s="30">
        <v>8</v>
      </c>
      <c r="B15" s="64">
        <v>1</v>
      </c>
      <c r="C15" s="29" t="s">
        <v>34</v>
      </c>
      <c r="D15" s="25" t="s">
        <v>35</v>
      </c>
      <c r="E15" s="22" t="s">
        <v>11</v>
      </c>
      <c r="F15" s="27">
        <v>1991</v>
      </c>
      <c r="G15" s="51" t="s">
        <v>12</v>
      </c>
      <c r="H15" s="11" t="str">
        <f t="shared" si="0"/>
        <v>A</v>
      </c>
      <c r="I15" s="11">
        <f>COUNTIF($F$8:$H15,$H15)</f>
        <v>8</v>
      </c>
      <c r="J15" s="17">
        <v>0.005671296296296296</v>
      </c>
    </row>
    <row r="16" spans="1:10" ht="14.25" customHeight="1">
      <c r="A16" s="16">
        <v>9</v>
      </c>
      <c r="B16" s="64">
        <v>40</v>
      </c>
      <c r="C16" s="38" t="s">
        <v>242</v>
      </c>
      <c r="D16" s="35" t="s">
        <v>111</v>
      </c>
      <c r="E16" s="22" t="s">
        <v>11</v>
      </c>
      <c r="F16" s="18">
        <v>1988</v>
      </c>
      <c r="G16" s="51" t="s">
        <v>144</v>
      </c>
      <c r="H16" s="11" t="str">
        <f t="shared" si="0"/>
        <v>A</v>
      </c>
      <c r="I16" s="11">
        <f>COUNTIF($F$8:$H16,$H16)</f>
        <v>9</v>
      </c>
      <c r="J16" s="20">
        <v>0.005868055555555554</v>
      </c>
    </row>
    <row r="17" spans="1:10" ht="14.25" customHeight="1">
      <c r="A17" s="30">
        <v>10</v>
      </c>
      <c r="B17" s="64">
        <v>2</v>
      </c>
      <c r="C17" s="29" t="s">
        <v>42</v>
      </c>
      <c r="D17" s="25" t="s">
        <v>43</v>
      </c>
      <c r="E17" s="22" t="s">
        <v>11</v>
      </c>
      <c r="F17" s="27">
        <v>1991</v>
      </c>
      <c r="G17" s="51" t="s">
        <v>12</v>
      </c>
      <c r="H17" s="11" t="str">
        <f t="shared" si="0"/>
        <v>A</v>
      </c>
      <c r="I17" s="11">
        <f>COUNTIF($F$8:$H17,$H17)</f>
        <v>10</v>
      </c>
      <c r="J17" s="17">
        <v>0.006388888888888888</v>
      </c>
    </row>
    <row r="18" spans="1:10" ht="14.25" customHeight="1">
      <c r="A18" s="16">
        <v>11</v>
      </c>
      <c r="B18" s="64">
        <v>38</v>
      </c>
      <c r="C18" s="38" t="s">
        <v>229</v>
      </c>
      <c r="D18" s="35" t="s">
        <v>118</v>
      </c>
      <c r="E18" s="22" t="s">
        <v>11</v>
      </c>
      <c r="F18" s="18">
        <v>1998</v>
      </c>
      <c r="G18" s="51" t="s">
        <v>230</v>
      </c>
      <c r="H18" s="11" t="str">
        <f t="shared" si="0"/>
        <v>JM</v>
      </c>
      <c r="I18" s="11">
        <f>COUNTIF($F$8:$H18,$H18)</f>
        <v>1</v>
      </c>
      <c r="J18" s="20">
        <v>0.007175925925925926</v>
      </c>
    </row>
    <row r="19" spans="1:10" ht="14.25" customHeight="1">
      <c r="A19" s="30">
        <v>12</v>
      </c>
      <c r="B19" s="64">
        <v>50</v>
      </c>
      <c r="C19" s="29" t="s">
        <v>23</v>
      </c>
      <c r="D19" s="25" t="s">
        <v>24</v>
      </c>
      <c r="E19" s="22" t="s">
        <v>11</v>
      </c>
      <c r="F19" s="27">
        <v>1987</v>
      </c>
      <c r="G19" s="51" t="s">
        <v>12</v>
      </c>
      <c r="H19" s="11" t="str">
        <f t="shared" si="0"/>
        <v>A</v>
      </c>
      <c r="I19" s="11">
        <f>COUNTIF($F$8:$H19,$H19)</f>
        <v>11</v>
      </c>
      <c r="J19" s="17">
        <v>0.007766203703703703</v>
      </c>
    </row>
    <row r="20" spans="1:10" ht="14.25" customHeight="1">
      <c r="A20" s="16">
        <v>13</v>
      </c>
      <c r="B20" s="64">
        <v>57</v>
      </c>
      <c r="C20" s="38" t="s">
        <v>276</v>
      </c>
      <c r="D20" s="35" t="s">
        <v>43</v>
      </c>
      <c r="E20" s="22" t="s">
        <v>11</v>
      </c>
      <c r="F20" s="18">
        <v>1984</v>
      </c>
      <c r="G20" s="51" t="s">
        <v>189</v>
      </c>
      <c r="H20" s="11" t="str">
        <f t="shared" si="0"/>
        <v>A</v>
      </c>
      <c r="I20" s="11"/>
      <c r="J20" s="20">
        <v>0.007893518518518518</v>
      </c>
    </row>
    <row r="21" spans="1:10" ht="14.25" customHeight="1">
      <c r="A21" s="30">
        <v>14</v>
      </c>
      <c r="B21" s="64">
        <v>52</v>
      </c>
      <c r="C21" s="38" t="s">
        <v>269</v>
      </c>
      <c r="D21" s="35" t="s">
        <v>24</v>
      </c>
      <c r="E21" s="22" t="s">
        <v>11</v>
      </c>
      <c r="F21" s="18">
        <v>1983</v>
      </c>
      <c r="G21" s="51" t="s">
        <v>12</v>
      </c>
      <c r="H21" s="11" t="str">
        <f t="shared" si="0"/>
        <v>A</v>
      </c>
      <c r="I21" s="11">
        <f>COUNTIF($F$8:$H21,$H21)</f>
        <v>13</v>
      </c>
      <c r="J21" s="20">
        <v>0.008368055555555556</v>
      </c>
    </row>
    <row r="22" spans="1:10" ht="14.25" customHeight="1">
      <c r="A22" s="16">
        <v>15</v>
      </c>
      <c r="B22" s="43">
        <v>35</v>
      </c>
      <c r="C22" s="55" t="s">
        <v>216</v>
      </c>
      <c r="D22" s="34" t="s">
        <v>113</v>
      </c>
      <c r="E22" s="22" t="s">
        <v>11</v>
      </c>
      <c r="F22" s="16">
        <v>1975</v>
      </c>
      <c r="G22" s="51" t="s">
        <v>12</v>
      </c>
      <c r="H22" s="11" t="str">
        <f t="shared" si="0"/>
        <v>A</v>
      </c>
      <c r="I22" s="11">
        <f>COUNTIF($F$8:$H22,$H22)</f>
        <v>14</v>
      </c>
      <c r="J22" s="17">
        <v>0.009560185185185185</v>
      </c>
    </row>
    <row r="23" spans="1:10" ht="14.25" customHeight="1">
      <c r="A23" s="30">
        <v>16</v>
      </c>
      <c r="B23" s="64">
        <v>43</v>
      </c>
      <c r="C23" s="38" t="s">
        <v>247</v>
      </c>
      <c r="D23" s="35" t="s">
        <v>113</v>
      </c>
      <c r="E23" s="22" t="s">
        <v>11</v>
      </c>
      <c r="F23" s="18">
        <v>1962</v>
      </c>
      <c r="G23" s="51" t="s">
        <v>189</v>
      </c>
      <c r="H23" s="11" t="str">
        <f t="shared" si="0"/>
        <v>C</v>
      </c>
      <c r="I23" s="11">
        <f>COUNTIF($F$8:$H23,$H23)</f>
        <v>1</v>
      </c>
      <c r="J23" s="20">
        <v>0.011643518518518518</v>
      </c>
    </row>
    <row r="24" spans="1:10" ht="14.25" customHeight="1">
      <c r="A24" s="16">
        <v>17</v>
      </c>
      <c r="B24" s="64">
        <v>7</v>
      </c>
      <c r="C24" s="31" t="s">
        <v>56</v>
      </c>
      <c r="D24" s="26" t="s">
        <v>30</v>
      </c>
      <c r="E24" s="22" t="s">
        <v>11</v>
      </c>
      <c r="F24" s="28">
        <v>1956</v>
      </c>
      <c r="G24" s="51" t="s">
        <v>12</v>
      </c>
      <c r="H24" s="11" t="str">
        <f t="shared" si="0"/>
        <v>C</v>
      </c>
      <c r="I24" s="11">
        <f>COUNTIF($F$8:$H24,$H24)</f>
        <v>2</v>
      </c>
      <c r="J24" s="17">
        <v>0.011967592592592592</v>
      </c>
    </row>
    <row r="25" spans="1:10" ht="14.25" customHeight="1">
      <c r="A25" s="30">
        <v>18</v>
      </c>
      <c r="B25" s="64">
        <v>58</v>
      </c>
      <c r="C25" s="38" t="s">
        <v>279</v>
      </c>
      <c r="D25" s="35" t="s">
        <v>106</v>
      </c>
      <c r="E25" s="24" t="s">
        <v>11</v>
      </c>
      <c r="F25" s="18">
        <v>1985</v>
      </c>
      <c r="G25" s="50" t="s">
        <v>189</v>
      </c>
      <c r="H25" s="78" t="str">
        <f t="shared" si="0"/>
        <v>A</v>
      </c>
      <c r="I25" s="11"/>
      <c r="J25" s="20">
        <v>0.01650462962962963</v>
      </c>
    </row>
    <row r="26" spans="1:10" ht="26.25" customHeight="1">
      <c r="A26" s="209" t="s">
        <v>289</v>
      </c>
      <c r="B26" s="210"/>
      <c r="C26" s="210"/>
      <c r="D26" s="210"/>
      <c r="E26" s="210"/>
      <c r="F26" s="210"/>
      <c r="G26" s="210"/>
      <c r="H26" s="210"/>
      <c r="I26" s="210"/>
      <c r="J26" s="211"/>
    </row>
    <row r="27" spans="1:10" ht="24" customHeight="1">
      <c r="A27" s="96">
        <v>1</v>
      </c>
      <c r="B27" s="97">
        <v>55</v>
      </c>
      <c r="C27" s="98" t="s">
        <v>273</v>
      </c>
      <c r="D27" s="99" t="s">
        <v>274</v>
      </c>
      <c r="E27" s="105" t="s">
        <v>13</v>
      </c>
      <c r="F27" s="101">
        <v>1995</v>
      </c>
      <c r="G27" s="106" t="s">
        <v>272</v>
      </c>
      <c r="H27" s="107" t="str">
        <f aca="true" t="shared" si="1" ref="H27:H50">IF($E27="m",IF($F$1-$F27&gt;19,IF($F$1-$F27&lt;40,"A",IF($F$1-$F27&gt;49,IF($F$1-$F27&gt;59,IF($F$1-$F27&gt;69,"D","D"),"C"),"B")),"JM"),IF($F$1-$F27&gt;19,IF($F$1-$F27&lt;35,"E",IF($F$1-$F27&lt;50,"F","G")),"JŽ"))</f>
        <v>JŽ</v>
      </c>
      <c r="I27" s="107"/>
      <c r="J27" s="104">
        <v>0.005462962962962964</v>
      </c>
    </row>
    <row r="28" spans="1:10" s="156" customFormat="1" ht="14.25" customHeight="1">
      <c r="A28" s="147">
        <v>2</v>
      </c>
      <c r="B28" s="157">
        <v>20</v>
      </c>
      <c r="C28" s="158" t="s">
        <v>50</v>
      </c>
      <c r="D28" s="159" t="s">
        <v>51</v>
      </c>
      <c r="E28" s="160" t="s">
        <v>13</v>
      </c>
      <c r="F28" s="161">
        <v>1983</v>
      </c>
      <c r="G28" s="162" t="s">
        <v>12</v>
      </c>
      <c r="H28" s="163" t="str">
        <f t="shared" si="1"/>
        <v>E</v>
      </c>
      <c r="I28" s="163">
        <f>COUNTIF($F$8:$H28,$H28)</f>
        <v>1</v>
      </c>
      <c r="J28" s="164">
        <v>0.006215277777777777</v>
      </c>
    </row>
    <row r="29" spans="1:10" s="146" customFormat="1" ht="14.25" customHeight="1">
      <c r="A29" s="202">
        <v>3</v>
      </c>
      <c r="B29" s="194">
        <v>44</v>
      </c>
      <c r="C29" s="208" t="s">
        <v>249</v>
      </c>
      <c r="D29" s="196" t="s">
        <v>134</v>
      </c>
      <c r="E29" s="197" t="s">
        <v>13</v>
      </c>
      <c r="F29" s="198">
        <v>1986</v>
      </c>
      <c r="G29" s="199" t="s">
        <v>12</v>
      </c>
      <c r="H29" s="200" t="str">
        <f t="shared" si="1"/>
        <v>E</v>
      </c>
      <c r="I29" s="200">
        <f>COUNTIF($F$8:$H29,$H29)</f>
        <v>2</v>
      </c>
      <c r="J29" s="201">
        <v>0.006550925925925926</v>
      </c>
    </row>
    <row r="30" spans="1:10" ht="14.25" customHeight="1">
      <c r="A30" s="30">
        <v>4</v>
      </c>
      <c r="B30" s="64">
        <v>48</v>
      </c>
      <c r="C30" s="38" t="s">
        <v>262</v>
      </c>
      <c r="D30" s="35" t="s">
        <v>143</v>
      </c>
      <c r="E30" s="22" t="s">
        <v>13</v>
      </c>
      <c r="F30" s="18">
        <v>1979</v>
      </c>
      <c r="G30" s="51" t="s">
        <v>189</v>
      </c>
      <c r="H30" s="11" t="str">
        <f t="shared" si="1"/>
        <v>F</v>
      </c>
      <c r="I30" s="11">
        <f>COUNTIF($F$8:$H30,$H30)</f>
        <v>1</v>
      </c>
      <c r="J30" s="20">
        <v>0.0071874999999999994</v>
      </c>
    </row>
    <row r="31" spans="1:10" ht="14.25" customHeight="1">
      <c r="A31" s="16">
        <v>5</v>
      </c>
      <c r="B31" s="47">
        <v>24</v>
      </c>
      <c r="C31" s="29" t="s">
        <v>44</v>
      </c>
      <c r="D31" s="25" t="s">
        <v>22</v>
      </c>
      <c r="E31" s="22" t="s">
        <v>13</v>
      </c>
      <c r="F31" s="27">
        <v>1989</v>
      </c>
      <c r="G31" s="51" t="s">
        <v>12</v>
      </c>
      <c r="H31" s="11" t="str">
        <f t="shared" si="1"/>
        <v>E</v>
      </c>
      <c r="I31" s="11">
        <f>COUNTIF($F$8:$H31,$H31)</f>
        <v>3</v>
      </c>
      <c r="J31" s="17">
        <v>0.007199074074074074</v>
      </c>
    </row>
    <row r="32" spans="1:10" ht="14.25" customHeight="1">
      <c r="A32" s="30">
        <v>6</v>
      </c>
      <c r="B32" s="47">
        <v>23</v>
      </c>
      <c r="C32" s="29" t="s">
        <v>27</v>
      </c>
      <c r="D32" s="25" t="s">
        <v>22</v>
      </c>
      <c r="E32" s="22" t="s">
        <v>13</v>
      </c>
      <c r="F32" s="27">
        <v>1989</v>
      </c>
      <c r="G32" s="51" t="s">
        <v>12</v>
      </c>
      <c r="H32" s="11" t="str">
        <f t="shared" si="1"/>
        <v>E</v>
      </c>
      <c r="I32" s="11">
        <f>COUNTIF($F$8:$H32,$H32)</f>
        <v>4</v>
      </c>
      <c r="J32" s="17">
        <v>0.007222222222222223</v>
      </c>
    </row>
    <row r="33" spans="1:10" ht="14.25" customHeight="1">
      <c r="A33" s="16">
        <v>7</v>
      </c>
      <c r="B33" s="64">
        <v>10</v>
      </c>
      <c r="C33" s="29" t="s">
        <v>52</v>
      </c>
      <c r="D33" s="25" t="s">
        <v>53</v>
      </c>
      <c r="E33" s="22" t="s">
        <v>13</v>
      </c>
      <c r="F33" s="27">
        <v>1979</v>
      </c>
      <c r="G33" s="51" t="s">
        <v>12</v>
      </c>
      <c r="H33" s="11" t="str">
        <f t="shared" si="1"/>
        <v>F</v>
      </c>
      <c r="I33" s="11">
        <f>COUNTIF($F$8:$H33,$H33)</f>
        <v>2</v>
      </c>
      <c r="J33" s="17">
        <v>0.007337962962962963</v>
      </c>
    </row>
    <row r="34" spans="1:10" ht="14.25" customHeight="1">
      <c r="A34" s="30">
        <v>8</v>
      </c>
      <c r="B34" s="64">
        <v>49</v>
      </c>
      <c r="C34" s="38" t="s">
        <v>263</v>
      </c>
      <c r="D34" s="35" t="s">
        <v>264</v>
      </c>
      <c r="E34" s="22" t="s">
        <v>13</v>
      </c>
      <c r="F34" s="18">
        <v>1978</v>
      </c>
      <c r="G34" s="51" t="s">
        <v>189</v>
      </c>
      <c r="H34" s="11" t="str">
        <f t="shared" si="1"/>
        <v>F</v>
      </c>
      <c r="I34" s="11">
        <f>COUNTIF($F$8:$H34,$H34)</f>
        <v>3</v>
      </c>
      <c r="J34" s="20">
        <v>0.00755787037037037</v>
      </c>
    </row>
    <row r="35" spans="1:10" ht="14.25" customHeight="1">
      <c r="A35" s="16">
        <v>9</v>
      </c>
      <c r="B35" s="43">
        <v>170</v>
      </c>
      <c r="C35" s="55" t="s">
        <v>183</v>
      </c>
      <c r="D35" s="34" t="s">
        <v>184</v>
      </c>
      <c r="E35" s="22" t="s">
        <v>13</v>
      </c>
      <c r="F35" s="16">
        <v>1995</v>
      </c>
      <c r="G35" s="51" t="s">
        <v>12</v>
      </c>
      <c r="H35" s="11" t="str">
        <f t="shared" si="1"/>
        <v>JŽ</v>
      </c>
      <c r="I35" s="11">
        <f>COUNTIF($F$8:$H35,$H35)</f>
        <v>2</v>
      </c>
      <c r="J35" s="17">
        <v>0.007604166666666666</v>
      </c>
    </row>
    <row r="36" spans="1:10" ht="14.25" customHeight="1">
      <c r="A36" s="30">
        <v>10</v>
      </c>
      <c r="B36" s="63">
        <v>30</v>
      </c>
      <c r="C36" s="56" t="s">
        <v>203</v>
      </c>
      <c r="D36" s="33" t="s">
        <v>53</v>
      </c>
      <c r="E36" s="22" t="s">
        <v>13</v>
      </c>
      <c r="F36" s="39">
        <v>1978</v>
      </c>
      <c r="G36" s="51" t="s">
        <v>12</v>
      </c>
      <c r="H36" s="11" t="str">
        <f t="shared" si="1"/>
        <v>F</v>
      </c>
      <c r="I36" s="11">
        <f>COUNTIF($F$8:$H36,$H36)</f>
        <v>4</v>
      </c>
      <c r="J36" s="17">
        <v>0.0076157407407407415</v>
      </c>
    </row>
    <row r="37" spans="1:10" ht="14.25" customHeight="1">
      <c r="A37" s="16">
        <v>11</v>
      </c>
      <c r="B37" s="64">
        <v>56</v>
      </c>
      <c r="C37" s="37" t="s">
        <v>275</v>
      </c>
      <c r="D37" s="35" t="s">
        <v>215</v>
      </c>
      <c r="E37" s="80" t="s">
        <v>13</v>
      </c>
      <c r="F37" s="18">
        <v>1988</v>
      </c>
      <c r="G37" s="81" t="s">
        <v>189</v>
      </c>
      <c r="H37" s="11" t="str">
        <f t="shared" si="1"/>
        <v>E</v>
      </c>
      <c r="I37" s="11"/>
      <c r="J37" s="20">
        <v>0.007881944444444443</v>
      </c>
    </row>
    <row r="38" spans="1:10" ht="14.25" customHeight="1">
      <c r="A38" s="30">
        <v>12</v>
      </c>
      <c r="B38" s="64">
        <v>53</v>
      </c>
      <c r="C38" s="37" t="s">
        <v>270</v>
      </c>
      <c r="D38" s="35" t="s">
        <v>53</v>
      </c>
      <c r="E38" s="22" t="s">
        <v>13</v>
      </c>
      <c r="F38" s="82">
        <v>1980</v>
      </c>
      <c r="G38" s="51" t="s">
        <v>12</v>
      </c>
      <c r="H38" s="11" t="str">
        <f t="shared" si="1"/>
        <v>E</v>
      </c>
      <c r="I38" s="11">
        <f>COUNTIF($F$8:$H38,$H38)</f>
        <v>6</v>
      </c>
      <c r="J38" s="20">
        <v>0.008148148148148147</v>
      </c>
    </row>
    <row r="39" spans="1:10" ht="14.25" customHeight="1">
      <c r="A39" s="16">
        <v>13</v>
      </c>
      <c r="B39" s="64">
        <v>11</v>
      </c>
      <c r="C39" s="54" t="s">
        <v>45</v>
      </c>
      <c r="D39" s="25" t="s">
        <v>46</v>
      </c>
      <c r="E39" s="22" t="s">
        <v>13</v>
      </c>
      <c r="F39" s="27">
        <v>1976</v>
      </c>
      <c r="G39" s="51" t="s">
        <v>12</v>
      </c>
      <c r="H39" s="11" t="str">
        <f t="shared" si="1"/>
        <v>F</v>
      </c>
      <c r="I39" s="11">
        <f>COUNTIF($F$8:$H39,$H39)</f>
        <v>5</v>
      </c>
      <c r="J39" s="17">
        <v>0.008263888888888888</v>
      </c>
    </row>
    <row r="40" spans="1:10" ht="14.25" customHeight="1">
      <c r="A40" s="30">
        <v>14</v>
      </c>
      <c r="B40" s="64">
        <v>14</v>
      </c>
      <c r="C40" s="29" t="s">
        <v>38</v>
      </c>
      <c r="D40" s="25" t="s">
        <v>39</v>
      </c>
      <c r="E40" s="22" t="s">
        <v>13</v>
      </c>
      <c r="F40" s="27">
        <v>1967</v>
      </c>
      <c r="G40" s="51" t="s">
        <v>12</v>
      </c>
      <c r="H40" s="11" t="str">
        <f t="shared" si="1"/>
        <v>F</v>
      </c>
      <c r="I40" s="11">
        <f>COUNTIF($F$8:$H40,$H40)</f>
        <v>6</v>
      </c>
      <c r="J40" s="17">
        <v>0.008657407407407407</v>
      </c>
    </row>
    <row r="41" spans="1:10" ht="14.25" customHeight="1">
      <c r="A41" s="16">
        <v>15</v>
      </c>
      <c r="B41" s="43">
        <v>47</v>
      </c>
      <c r="C41" s="55" t="s">
        <v>214</v>
      </c>
      <c r="D41" s="34" t="s">
        <v>215</v>
      </c>
      <c r="E41" s="22" t="s">
        <v>13</v>
      </c>
      <c r="F41" s="16">
        <v>1989</v>
      </c>
      <c r="G41" s="51" t="s">
        <v>12</v>
      </c>
      <c r="H41" s="11" t="str">
        <f t="shared" si="1"/>
        <v>E</v>
      </c>
      <c r="I41" s="11">
        <f>COUNTIF($F$8:$H41,$H41)</f>
        <v>7</v>
      </c>
      <c r="J41" s="17">
        <v>0.00866898148148148</v>
      </c>
    </row>
    <row r="42" spans="1:10" ht="14.25" customHeight="1">
      <c r="A42" s="30">
        <v>16</v>
      </c>
      <c r="B42" s="64">
        <v>51</v>
      </c>
      <c r="C42" s="29" t="s">
        <v>25</v>
      </c>
      <c r="D42" s="25" t="s">
        <v>26</v>
      </c>
      <c r="E42" s="22" t="s">
        <v>13</v>
      </c>
      <c r="F42" s="27">
        <v>1990</v>
      </c>
      <c r="G42" s="51" t="s">
        <v>12</v>
      </c>
      <c r="H42" s="11" t="str">
        <f t="shared" si="1"/>
        <v>E</v>
      </c>
      <c r="I42" s="11">
        <f>COUNTIF($F$8:$H42,$H42)</f>
        <v>8</v>
      </c>
      <c r="J42" s="17">
        <v>0.009131944444444444</v>
      </c>
    </row>
    <row r="43" spans="1:10" ht="14.25" customHeight="1">
      <c r="A43" s="16">
        <v>17</v>
      </c>
      <c r="B43" s="64">
        <v>42</v>
      </c>
      <c r="C43" s="38" t="s">
        <v>245</v>
      </c>
      <c r="D43" s="35" t="s">
        <v>246</v>
      </c>
      <c r="E43" s="22" t="s">
        <v>13</v>
      </c>
      <c r="F43" s="18">
        <v>1997</v>
      </c>
      <c r="G43" s="51" t="s">
        <v>189</v>
      </c>
      <c r="H43" s="11" t="str">
        <f t="shared" si="1"/>
        <v>JŽ</v>
      </c>
      <c r="I43" s="11">
        <f>COUNTIF($F$8:$H43,$H43)</f>
        <v>3</v>
      </c>
      <c r="J43" s="20">
        <v>0.00951388888888889</v>
      </c>
    </row>
    <row r="44" spans="1:10" ht="14.25" customHeight="1">
      <c r="A44" s="30">
        <v>18</v>
      </c>
      <c r="B44" s="43">
        <v>36</v>
      </c>
      <c r="C44" s="55" t="s">
        <v>217</v>
      </c>
      <c r="D44" s="34" t="s">
        <v>218</v>
      </c>
      <c r="E44" s="22" t="s">
        <v>13</v>
      </c>
      <c r="F44" s="16">
        <v>1978</v>
      </c>
      <c r="G44" s="51" t="s">
        <v>12</v>
      </c>
      <c r="H44" s="11" t="str">
        <f t="shared" si="1"/>
        <v>F</v>
      </c>
      <c r="I44" s="11">
        <f>COUNTIF($F$8:$H44,$H44)</f>
        <v>7</v>
      </c>
      <c r="J44" s="17">
        <v>0.009525462962962963</v>
      </c>
    </row>
    <row r="45" spans="1:10" ht="14.25" customHeight="1">
      <c r="A45" s="16">
        <v>19</v>
      </c>
      <c r="B45" s="64">
        <v>41</v>
      </c>
      <c r="C45" s="38" t="s">
        <v>243</v>
      </c>
      <c r="D45" s="35" t="s">
        <v>244</v>
      </c>
      <c r="E45" s="22" t="s">
        <v>13</v>
      </c>
      <c r="F45" s="18">
        <v>1977</v>
      </c>
      <c r="G45" s="51" t="s">
        <v>189</v>
      </c>
      <c r="H45" s="11" t="str">
        <f t="shared" si="1"/>
        <v>F</v>
      </c>
      <c r="I45" s="11">
        <f>COUNTIF($F$8:$H45,$H45)</f>
        <v>8</v>
      </c>
      <c r="J45" s="20">
        <v>0.009791666666666666</v>
      </c>
    </row>
    <row r="46" spans="1:10" ht="14.25" customHeight="1">
      <c r="A46" s="30">
        <v>20</v>
      </c>
      <c r="B46" s="43">
        <v>32</v>
      </c>
      <c r="C46" s="55" t="s">
        <v>206</v>
      </c>
      <c r="D46" s="34" t="s">
        <v>207</v>
      </c>
      <c r="E46" s="22" t="s">
        <v>13</v>
      </c>
      <c r="F46" s="16">
        <v>1994</v>
      </c>
      <c r="G46" s="51" t="s">
        <v>208</v>
      </c>
      <c r="H46" s="11" t="str">
        <f t="shared" si="1"/>
        <v>E</v>
      </c>
      <c r="I46" s="11">
        <f>COUNTIF($F$8:$H46,$H46)</f>
        <v>9</v>
      </c>
      <c r="J46" s="17">
        <v>0.010069444444444445</v>
      </c>
    </row>
    <row r="47" spans="1:10" ht="14.25" customHeight="1">
      <c r="A47" s="16">
        <v>21</v>
      </c>
      <c r="B47" s="43">
        <v>33</v>
      </c>
      <c r="C47" s="55" t="s">
        <v>210</v>
      </c>
      <c r="D47" s="34" t="s">
        <v>211</v>
      </c>
      <c r="E47" s="22" t="s">
        <v>13</v>
      </c>
      <c r="F47" s="16">
        <v>1992</v>
      </c>
      <c r="G47" s="51" t="s">
        <v>12</v>
      </c>
      <c r="H47" s="11" t="str">
        <f t="shared" si="1"/>
        <v>E</v>
      </c>
      <c r="I47" s="11">
        <f>COUNTIF($F$8:$H47,$H47)</f>
        <v>10</v>
      </c>
      <c r="J47" s="17">
        <v>0.01025462962962963</v>
      </c>
    </row>
    <row r="48" spans="1:10" ht="14.25" customHeight="1">
      <c r="A48" s="30">
        <v>22</v>
      </c>
      <c r="B48" s="43">
        <v>34</v>
      </c>
      <c r="C48" s="55" t="s">
        <v>212</v>
      </c>
      <c r="D48" s="34" t="s">
        <v>213</v>
      </c>
      <c r="E48" s="22" t="s">
        <v>13</v>
      </c>
      <c r="F48" s="16">
        <v>1986</v>
      </c>
      <c r="G48" s="51" t="s">
        <v>12</v>
      </c>
      <c r="H48" s="11" t="str">
        <f t="shared" si="1"/>
        <v>E</v>
      </c>
      <c r="I48" s="11">
        <f>COUNTIF($F$8:$H48,$H48)</f>
        <v>11</v>
      </c>
      <c r="J48" s="17">
        <v>0.010405092592592593</v>
      </c>
    </row>
    <row r="49" spans="1:10" ht="14.25" customHeight="1">
      <c r="A49" s="16">
        <v>23</v>
      </c>
      <c r="B49" s="43">
        <v>21</v>
      </c>
      <c r="C49" s="55" t="s">
        <v>165</v>
      </c>
      <c r="D49" s="34" t="s">
        <v>53</v>
      </c>
      <c r="E49" s="22" t="s">
        <v>13</v>
      </c>
      <c r="F49" s="16">
        <v>1976</v>
      </c>
      <c r="G49" s="51" t="s">
        <v>12</v>
      </c>
      <c r="H49" s="11" t="str">
        <f t="shared" si="1"/>
        <v>F</v>
      </c>
      <c r="I49" s="11">
        <f>COUNTIF($F$8:$H49,$H49)</f>
        <v>9</v>
      </c>
      <c r="J49" s="17">
        <v>0.011851851851851851</v>
      </c>
    </row>
    <row r="50" spans="1:10" ht="14.25" customHeight="1">
      <c r="A50" s="30">
        <v>24</v>
      </c>
      <c r="B50" s="64">
        <v>16</v>
      </c>
      <c r="C50" s="31" t="s">
        <v>55</v>
      </c>
      <c r="D50" s="25" t="s">
        <v>31</v>
      </c>
      <c r="E50" s="22" t="s">
        <v>13</v>
      </c>
      <c r="F50" s="27">
        <v>1956</v>
      </c>
      <c r="G50" s="51" t="s">
        <v>12</v>
      </c>
      <c r="H50" s="11" t="str">
        <f t="shared" si="1"/>
        <v>G</v>
      </c>
      <c r="I50" s="11">
        <f>COUNTIF($F$8:$H50,$H50)</f>
        <v>1</v>
      </c>
      <c r="J50" s="17">
        <v>0.011967592592592592</v>
      </c>
    </row>
    <row r="51" spans="1:10" ht="14.25" customHeight="1">
      <c r="A51" s="16">
        <v>25</v>
      </c>
      <c r="B51" s="64">
        <v>18</v>
      </c>
      <c r="C51" s="29" t="s">
        <v>37</v>
      </c>
      <c r="D51" s="25" t="s">
        <v>31</v>
      </c>
      <c r="E51" s="22" t="s">
        <v>13</v>
      </c>
      <c r="F51" s="25">
        <v>1926</v>
      </c>
      <c r="G51" s="15" t="s">
        <v>12</v>
      </c>
      <c r="H51" s="11"/>
      <c r="I51" s="11"/>
      <c r="J51" s="17">
        <v>0.011967592592592592</v>
      </c>
    </row>
    <row r="52" spans="1:10" ht="14.25" customHeight="1">
      <c r="A52" s="30">
        <v>26</v>
      </c>
      <c r="B52" s="43">
        <v>25</v>
      </c>
      <c r="C52" s="55" t="s">
        <v>176</v>
      </c>
      <c r="D52" s="34" t="s">
        <v>177</v>
      </c>
      <c r="E52" s="22" t="s">
        <v>13</v>
      </c>
      <c r="F52" s="16">
        <v>1976</v>
      </c>
      <c r="G52" s="51" t="s">
        <v>12</v>
      </c>
      <c r="H52" s="11" t="str">
        <f aca="true" t="shared" si="2" ref="H52:H57">IF($E52="m",IF($F$1-$F52&gt;19,IF($F$1-$F52&lt;40,"A",IF($F$1-$F52&gt;49,IF($F$1-$F52&gt;59,IF($F$1-$F52&gt;69,"D","D"),"C"),"B")),"JM"),IF($F$1-$F52&gt;19,IF($F$1-$F52&lt;35,"E",IF($F$1-$F52&lt;50,"F","G")),"JŽ"))</f>
        <v>F</v>
      </c>
      <c r="I52" s="11">
        <f>COUNTIF($F$8:$H52,$H52)</f>
        <v>10</v>
      </c>
      <c r="J52" s="17">
        <v>0.011979166666666666</v>
      </c>
    </row>
    <row r="53" spans="1:10" ht="14.25" customHeight="1">
      <c r="A53" s="16">
        <v>27</v>
      </c>
      <c r="B53" s="43">
        <v>26</v>
      </c>
      <c r="C53" s="55" t="s">
        <v>178</v>
      </c>
      <c r="D53" s="34" t="s">
        <v>179</v>
      </c>
      <c r="E53" s="22" t="s">
        <v>13</v>
      </c>
      <c r="F53" s="16">
        <v>1982</v>
      </c>
      <c r="G53" s="51" t="s">
        <v>180</v>
      </c>
      <c r="H53" s="11" t="str">
        <f t="shared" si="2"/>
        <v>E</v>
      </c>
      <c r="I53" s="11">
        <f>COUNTIF($F$8:$H53,$H53)</f>
        <v>12</v>
      </c>
      <c r="J53" s="17">
        <v>0.011979166666666666</v>
      </c>
    </row>
    <row r="54" spans="1:10" ht="14.25" customHeight="1">
      <c r="A54" s="30">
        <v>28</v>
      </c>
      <c r="B54" s="64">
        <v>12</v>
      </c>
      <c r="C54" s="29" t="s">
        <v>47</v>
      </c>
      <c r="D54" s="25" t="s">
        <v>48</v>
      </c>
      <c r="E54" s="22" t="s">
        <v>13</v>
      </c>
      <c r="F54" s="27">
        <v>1976</v>
      </c>
      <c r="G54" s="51" t="s">
        <v>12</v>
      </c>
      <c r="H54" s="11" t="str">
        <f t="shared" si="2"/>
        <v>F</v>
      </c>
      <c r="I54" s="11">
        <f>COUNTIF($F$8:$H54,$H54)</f>
        <v>11</v>
      </c>
      <c r="J54" s="17">
        <v>0.012210648148148146</v>
      </c>
    </row>
    <row r="55" spans="1:10" ht="14.25" customHeight="1">
      <c r="A55" s="16">
        <v>29</v>
      </c>
      <c r="B55" s="43">
        <v>28</v>
      </c>
      <c r="C55" s="55" t="s">
        <v>185</v>
      </c>
      <c r="D55" s="34" t="s">
        <v>46</v>
      </c>
      <c r="E55" s="22" t="s">
        <v>13</v>
      </c>
      <c r="F55" s="16">
        <v>1975</v>
      </c>
      <c r="G55" s="51" t="s">
        <v>12</v>
      </c>
      <c r="H55" s="11" t="str">
        <f t="shared" si="2"/>
        <v>F</v>
      </c>
      <c r="I55" s="11">
        <f>COUNTIF($F$8:$H55,$H55)</f>
        <v>12</v>
      </c>
      <c r="J55" s="17">
        <v>0.01306712962962963</v>
      </c>
    </row>
    <row r="56" spans="1:12" ht="14.25" customHeight="1">
      <c r="A56" s="30">
        <v>30</v>
      </c>
      <c r="B56" s="64">
        <v>37</v>
      </c>
      <c r="C56" s="29" t="s">
        <v>21</v>
      </c>
      <c r="D56" s="25" t="s">
        <v>22</v>
      </c>
      <c r="E56" s="22" t="s">
        <v>13</v>
      </c>
      <c r="F56" s="27">
        <v>1977</v>
      </c>
      <c r="G56" s="51" t="s">
        <v>12</v>
      </c>
      <c r="H56" s="11" t="str">
        <f t="shared" si="2"/>
        <v>F</v>
      </c>
      <c r="I56" s="11">
        <f>COUNTIF($F$8:$H56,$H56)</f>
        <v>13</v>
      </c>
      <c r="J56" s="17">
        <v>0.013877314814814815</v>
      </c>
      <c r="L56" s="77"/>
    </row>
    <row r="57" spans="1:10" ht="14.25" customHeight="1">
      <c r="A57" s="16">
        <v>31</v>
      </c>
      <c r="B57" s="43">
        <v>27</v>
      </c>
      <c r="C57" s="55" t="s">
        <v>286</v>
      </c>
      <c r="D57" s="34" t="s">
        <v>53</v>
      </c>
      <c r="E57" s="24" t="s">
        <v>13</v>
      </c>
      <c r="F57" s="16">
        <v>1975</v>
      </c>
      <c r="G57" s="50" t="s">
        <v>12</v>
      </c>
      <c r="H57" s="19" t="str">
        <f t="shared" si="2"/>
        <v>F</v>
      </c>
      <c r="I57" s="19">
        <f>COUNTIF($F$8:$H57,$H57)</f>
        <v>14</v>
      </c>
      <c r="J57" s="17">
        <v>0.016030092592592592</v>
      </c>
    </row>
    <row r="58" spans="1:10" ht="39" customHeight="1">
      <c r="A58" s="216" t="s">
        <v>290</v>
      </c>
      <c r="B58" s="216"/>
      <c r="C58" s="216"/>
      <c r="D58" s="10"/>
      <c r="E58" s="66"/>
      <c r="F58" s="7"/>
      <c r="G58" s="67"/>
      <c r="H58" s="9"/>
      <c r="I58" s="9"/>
      <c r="J58" s="7"/>
    </row>
    <row r="59" spans="1:10" s="136" customFormat="1" ht="27" customHeight="1">
      <c r="A59" s="123" t="s">
        <v>2</v>
      </c>
      <c r="B59" s="108" t="s">
        <v>3</v>
      </c>
      <c r="C59" s="90" t="s">
        <v>17</v>
      </c>
      <c r="D59" s="91" t="s">
        <v>4</v>
      </c>
      <c r="E59" s="92" t="s">
        <v>5</v>
      </c>
      <c r="F59" s="94" t="s">
        <v>6</v>
      </c>
      <c r="G59" s="124" t="s">
        <v>7</v>
      </c>
      <c r="H59" s="93" t="s">
        <v>8</v>
      </c>
      <c r="I59" s="125" t="s">
        <v>9</v>
      </c>
      <c r="J59" s="92" t="s">
        <v>10</v>
      </c>
    </row>
    <row r="60" spans="1:10" ht="14.25" customHeight="1">
      <c r="A60" s="109">
        <v>1</v>
      </c>
      <c r="B60" s="110">
        <v>163</v>
      </c>
      <c r="C60" s="111" t="s">
        <v>90</v>
      </c>
      <c r="D60" s="112" t="s">
        <v>43</v>
      </c>
      <c r="E60" s="113" t="s">
        <v>11</v>
      </c>
      <c r="F60" s="114">
        <v>1993</v>
      </c>
      <c r="G60" s="115" t="s">
        <v>12</v>
      </c>
      <c r="H60" s="116" t="str">
        <f aca="true" t="shared" si="3" ref="H60:H91">IF($E60="m",IF($F$1-$F60&gt;19,IF($F$1-$F60&lt;40,"A",IF($F$1-$F60&gt;49,IF($F$1-$F60&gt;59,IF($F$1-$F60&gt;69,"D","D"),"C"),"B")),"JM"),IF($F$1-$F60&gt;19,IF($F$1-$F60&lt;35,"E",IF($F$1-$F60&lt;50,"F","G")),"JŽ"))</f>
        <v>A</v>
      </c>
      <c r="I60" s="116">
        <f>COUNTIF($F$8:$H60,$H60)</f>
        <v>16</v>
      </c>
      <c r="J60" s="117">
        <v>0.007430555555555555</v>
      </c>
    </row>
    <row r="61" spans="1:10" s="156" customFormat="1" ht="14.25" customHeight="1">
      <c r="A61" s="165">
        <v>2</v>
      </c>
      <c r="B61" s="166">
        <v>169</v>
      </c>
      <c r="C61" s="167" t="s">
        <v>181</v>
      </c>
      <c r="D61" s="168" t="s">
        <v>133</v>
      </c>
      <c r="E61" s="160" t="s">
        <v>11</v>
      </c>
      <c r="F61" s="165">
        <v>1990</v>
      </c>
      <c r="G61" s="162" t="s">
        <v>182</v>
      </c>
      <c r="H61" s="163" t="str">
        <f t="shared" si="3"/>
        <v>A</v>
      </c>
      <c r="I61" s="163">
        <f>COUNTIF($F$8:$H61,$H61)</f>
        <v>17</v>
      </c>
      <c r="J61" s="164">
        <v>0.007662037037037037</v>
      </c>
    </row>
    <row r="62" spans="1:10" s="146" customFormat="1" ht="14.25" customHeight="1">
      <c r="A62" s="145">
        <v>3</v>
      </c>
      <c r="B62" s="186">
        <v>111</v>
      </c>
      <c r="C62" s="206" t="s">
        <v>92</v>
      </c>
      <c r="D62" s="207" t="s">
        <v>19</v>
      </c>
      <c r="E62" s="197" t="s">
        <v>11</v>
      </c>
      <c r="F62" s="190">
        <v>1994</v>
      </c>
      <c r="G62" s="199" t="s">
        <v>12</v>
      </c>
      <c r="H62" s="200" t="str">
        <f t="shared" si="3"/>
        <v>A</v>
      </c>
      <c r="I62" s="200">
        <f>COUNTIF($F$8:$H62,$H62)</f>
        <v>18</v>
      </c>
      <c r="J62" s="193">
        <v>0.008263888888888888</v>
      </c>
    </row>
    <row r="63" spans="1:10" ht="14.25" customHeight="1">
      <c r="A63" s="16">
        <v>4</v>
      </c>
      <c r="B63" s="64">
        <v>152</v>
      </c>
      <c r="C63" s="29" t="s">
        <v>54</v>
      </c>
      <c r="D63" s="25" t="s">
        <v>19</v>
      </c>
      <c r="E63" s="22" t="s">
        <v>11</v>
      </c>
      <c r="F63" s="27">
        <v>1998</v>
      </c>
      <c r="G63" s="51" t="s">
        <v>12</v>
      </c>
      <c r="H63" s="11" t="str">
        <f t="shared" si="3"/>
        <v>JM</v>
      </c>
      <c r="I63" s="11">
        <f>COUNTIF($F$8:$H63,$H63)</f>
        <v>2</v>
      </c>
      <c r="J63" s="17">
        <v>0.00837962962962963</v>
      </c>
    </row>
    <row r="64" spans="1:10" ht="14.25" customHeight="1">
      <c r="A64" s="30">
        <v>5</v>
      </c>
      <c r="B64" s="47">
        <v>107</v>
      </c>
      <c r="C64" s="29" t="s">
        <v>69</v>
      </c>
      <c r="D64" s="25" t="s">
        <v>112</v>
      </c>
      <c r="E64" s="22" t="s">
        <v>11</v>
      </c>
      <c r="F64" s="27">
        <v>1992</v>
      </c>
      <c r="G64" s="51" t="s">
        <v>12</v>
      </c>
      <c r="H64" s="11" t="str">
        <f t="shared" si="3"/>
        <v>A</v>
      </c>
      <c r="I64" s="11">
        <f>COUNTIF($F$8:$H64,$H64)</f>
        <v>19</v>
      </c>
      <c r="J64" s="17">
        <v>0.008599537037037036</v>
      </c>
    </row>
    <row r="65" spans="1:10" ht="14.25" customHeight="1">
      <c r="A65" s="16">
        <v>6</v>
      </c>
      <c r="B65" s="43">
        <v>158</v>
      </c>
      <c r="C65" s="55" t="s">
        <v>157</v>
      </c>
      <c r="D65" s="34" t="s">
        <v>158</v>
      </c>
      <c r="E65" s="22" t="s">
        <v>11</v>
      </c>
      <c r="F65" s="16">
        <v>1980</v>
      </c>
      <c r="G65" s="51" t="s">
        <v>159</v>
      </c>
      <c r="H65" s="11" t="str">
        <f t="shared" si="3"/>
        <v>A</v>
      </c>
      <c r="I65" s="11">
        <f>COUNTIF($F$8:$H65,$H65)</f>
        <v>20</v>
      </c>
      <c r="J65" s="17">
        <v>0.008854166666666666</v>
      </c>
    </row>
    <row r="66" spans="1:10" ht="14.25" customHeight="1">
      <c r="A66" s="30">
        <v>7</v>
      </c>
      <c r="B66" s="47">
        <v>100</v>
      </c>
      <c r="C66" s="29" t="s">
        <v>65</v>
      </c>
      <c r="D66" s="25" t="s">
        <v>108</v>
      </c>
      <c r="E66" s="22" t="s">
        <v>11</v>
      </c>
      <c r="F66" s="27">
        <v>1986</v>
      </c>
      <c r="G66" s="51" t="s">
        <v>12</v>
      </c>
      <c r="H66" s="11" t="str">
        <f t="shared" si="3"/>
        <v>A</v>
      </c>
      <c r="I66" s="11">
        <f>COUNTIF($F$8:$H66,$H66)</f>
        <v>21</v>
      </c>
      <c r="J66" s="17">
        <v>0.009328703703703704</v>
      </c>
    </row>
    <row r="67" spans="1:10" ht="14.25" customHeight="1">
      <c r="A67" s="16">
        <v>8</v>
      </c>
      <c r="B67" s="43">
        <v>159</v>
      </c>
      <c r="C67" s="55" t="s">
        <v>65</v>
      </c>
      <c r="D67" s="34" t="s">
        <v>160</v>
      </c>
      <c r="E67" s="22" t="s">
        <v>11</v>
      </c>
      <c r="F67" s="16">
        <v>1959</v>
      </c>
      <c r="G67" s="51" t="s">
        <v>161</v>
      </c>
      <c r="H67" s="11" t="str">
        <f t="shared" si="3"/>
        <v>C</v>
      </c>
      <c r="I67" s="11">
        <f>COUNTIF($F$8:$H67,$H67)</f>
        <v>3</v>
      </c>
      <c r="J67" s="17">
        <v>0.00951388888888889</v>
      </c>
    </row>
    <row r="68" spans="1:10" ht="14.25" customHeight="1">
      <c r="A68" s="30">
        <v>9</v>
      </c>
      <c r="B68" s="47">
        <v>106</v>
      </c>
      <c r="C68" s="29" t="s">
        <v>83</v>
      </c>
      <c r="D68" s="25" t="s">
        <v>24</v>
      </c>
      <c r="E68" s="22" t="s">
        <v>11</v>
      </c>
      <c r="F68" s="27">
        <v>1991</v>
      </c>
      <c r="G68" s="51" t="s">
        <v>12</v>
      </c>
      <c r="H68" s="11" t="str">
        <f t="shared" si="3"/>
        <v>A</v>
      </c>
      <c r="I68" s="11">
        <f>COUNTIF($F$8:$H68,$H68)</f>
        <v>22</v>
      </c>
      <c r="J68" s="17">
        <v>0.009571759259259259</v>
      </c>
    </row>
    <row r="69" spans="1:10" ht="14.25" customHeight="1">
      <c r="A69" s="16">
        <v>10</v>
      </c>
      <c r="B69" s="64">
        <v>199</v>
      </c>
      <c r="C69" s="38" t="s">
        <v>260</v>
      </c>
      <c r="D69" s="35" t="s">
        <v>259</v>
      </c>
      <c r="E69" s="22" t="s">
        <v>11</v>
      </c>
      <c r="F69" s="18">
        <v>1982</v>
      </c>
      <c r="G69" s="51" t="s">
        <v>261</v>
      </c>
      <c r="H69" s="11" t="str">
        <f t="shared" si="3"/>
        <v>A</v>
      </c>
      <c r="I69" s="11">
        <f>COUNTIF($F$8:$H69,$H69)</f>
        <v>23</v>
      </c>
      <c r="J69" s="20">
        <v>0.009571759259259259</v>
      </c>
    </row>
    <row r="70" spans="1:10" ht="14.25" customHeight="1">
      <c r="A70" s="30">
        <v>11</v>
      </c>
      <c r="B70" s="64">
        <v>191</v>
      </c>
      <c r="C70" s="38" t="s">
        <v>227</v>
      </c>
      <c r="D70" s="35" t="s">
        <v>228</v>
      </c>
      <c r="E70" s="22" t="s">
        <v>11</v>
      </c>
      <c r="F70" s="18">
        <v>1998</v>
      </c>
      <c r="G70" s="51" t="s">
        <v>12</v>
      </c>
      <c r="H70" s="11" t="str">
        <f t="shared" si="3"/>
        <v>JM</v>
      </c>
      <c r="I70" s="11">
        <f>COUNTIF($F$8:$H70,$H70)</f>
        <v>3</v>
      </c>
      <c r="J70" s="20">
        <v>0.009594907407407408</v>
      </c>
    </row>
    <row r="71" spans="1:10" ht="14.25" customHeight="1">
      <c r="A71" s="16">
        <v>12</v>
      </c>
      <c r="B71" s="47">
        <v>109</v>
      </c>
      <c r="C71" s="29" t="s">
        <v>81</v>
      </c>
      <c r="D71" s="25" t="s">
        <v>19</v>
      </c>
      <c r="E71" s="22" t="s">
        <v>11</v>
      </c>
      <c r="F71" s="27">
        <v>1990</v>
      </c>
      <c r="G71" s="51" t="s">
        <v>12</v>
      </c>
      <c r="H71" s="11" t="str">
        <f t="shared" si="3"/>
        <v>A</v>
      </c>
      <c r="I71" s="11">
        <f>COUNTIF($F$8:$H71,$H71)</f>
        <v>24</v>
      </c>
      <c r="J71" s="17">
        <v>0.0096875</v>
      </c>
    </row>
    <row r="72" spans="1:10" ht="14.25" customHeight="1">
      <c r="A72" s="30">
        <v>13</v>
      </c>
      <c r="B72" s="64">
        <v>258</v>
      </c>
      <c r="C72" s="38" t="s">
        <v>277</v>
      </c>
      <c r="D72" s="35" t="s">
        <v>36</v>
      </c>
      <c r="E72" s="22" t="s">
        <v>11</v>
      </c>
      <c r="F72" s="18">
        <v>1972</v>
      </c>
      <c r="G72" s="51" t="s">
        <v>12</v>
      </c>
      <c r="H72" s="11" t="str">
        <f t="shared" si="3"/>
        <v>B</v>
      </c>
      <c r="I72" s="11"/>
      <c r="J72" s="20">
        <v>0.009930555555555555</v>
      </c>
    </row>
    <row r="73" spans="1:10" ht="14.25" customHeight="1">
      <c r="A73" s="16">
        <v>14</v>
      </c>
      <c r="B73" s="43">
        <v>173</v>
      </c>
      <c r="C73" s="55" t="s">
        <v>190</v>
      </c>
      <c r="D73" s="34" t="s">
        <v>111</v>
      </c>
      <c r="E73" s="22" t="s">
        <v>11</v>
      </c>
      <c r="F73" s="16">
        <v>1991</v>
      </c>
      <c r="G73" s="51" t="s">
        <v>14</v>
      </c>
      <c r="H73" s="11" t="str">
        <f t="shared" si="3"/>
        <v>A</v>
      </c>
      <c r="I73" s="11">
        <f>COUNTIF($F$8:$H73,$H73)</f>
        <v>25</v>
      </c>
      <c r="J73" s="17">
        <v>0.0103125</v>
      </c>
    </row>
    <row r="74" spans="1:10" ht="14.25" customHeight="1">
      <c r="A74" s="30">
        <v>15</v>
      </c>
      <c r="B74" s="47">
        <v>120</v>
      </c>
      <c r="C74" s="29" t="s">
        <v>74</v>
      </c>
      <c r="D74" s="25" t="s">
        <v>118</v>
      </c>
      <c r="E74" s="22" t="s">
        <v>11</v>
      </c>
      <c r="F74" s="27">
        <v>1979</v>
      </c>
      <c r="G74" s="51" t="s">
        <v>12</v>
      </c>
      <c r="H74" s="11" t="str">
        <f t="shared" si="3"/>
        <v>A</v>
      </c>
      <c r="I74" s="11">
        <f>COUNTIF($F$8:$H74,$H74)</f>
        <v>26</v>
      </c>
      <c r="J74" s="17">
        <v>0.010381944444444444</v>
      </c>
    </row>
    <row r="75" spans="1:10" ht="14.25" customHeight="1">
      <c r="A75" s="16">
        <v>16</v>
      </c>
      <c r="B75" s="47">
        <v>128</v>
      </c>
      <c r="C75" s="29" t="s">
        <v>78</v>
      </c>
      <c r="D75" s="25" t="s">
        <v>118</v>
      </c>
      <c r="E75" s="22" t="s">
        <v>11</v>
      </c>
      <c r="F75" s="27">
        <v>1963</v>
      </c>
      <c r="G75" s="51" t="s">
        <v>12</v>
      </c>
      <c r="H75" s="11" t="str">
        <f t="shared" si="3"/>
        <v>C</v>
      </c>
      <c r="I75" s="11">
        <f>COUNTIF($F$8:$H75,$H75)</f>
        <v>4</v>
      </c>
      <c r="J75" s="17">
        <v>0.010416666666666666</v>
      </c>
    </row>
    <row r="76" spans="1:10" ht="14.25" customHeight="1">
      <c r="A76" s="30">
        <v>17</v>
      </c>
      <c r="B76" s="64">
        <v>187</v>
      </c>
      <c r="C76" s="38" t="s">
        <v>222</v>
      </c>
      <c r="D76" s="35" t="s">
        <v>19</v>
      </c>
      <c r="E76" s="22" t="s">
        <v>11</v>
      </c>
      <c r="F76" s="18">
        <v>1992</v>
      </c>
      <c r="G76" s="51" t="s">
        <v>12</v>
      </c>
      <c r="H76" s="11" t="str">
        <f t="shared" si="3"/>
        <v>A</v>
      </c>
      <c r="I76" s="11">
        <f>COUNTIF($F$8:$H76,$H76)</f>
        <v>27</v>
      </c>
      <c r="J76" s="20">
        <v>0.01042824074074074</v>
      </c>
    </row>
    <row r="77" spans="1:10" ht="14.25" customHeight="1">
      <c r="A77" s="16">
        <v>18</v>
      </c>
      <c r="B77" s="47">
        <v>123</v>
      </c>
      <c r="C77" s="29" t="s">
        <v>71</v>
      </c>
      <c r="D77" s="25" t="s">
        <v>114</v>
      </c>
      <c r="E77" s="22" t="s">
        <v>11</v>
      </c>
      <c r="F77" s="27">
        <v>1986</v>
      </c>
      <c r="G77" s="51" t="s">
        <v>12</v>
      </c>
      <c r="H77" s="11" t="str">
        <f t="shared" si="3"/>
        <v>A</v>
      </c>
      <c r="I77" s="11">
        <f>COUNTIF($F$8:$H77,$H77)</f>
        <v>28</v>
      </c>
      <c r="J77" s="17">
        <v>0.01045138888888889</v>
      </c>
    </row>
    <row r="78" spans="1:10" ht="14.25" customHeight="1">
      <c r="A78" s="30">
        <v>19</v>
      </c>
      <c r="B78" s="43">
        <v>160</v>
      </c>
      <c r="C78" s="55" t="s">
        <v>162</v>
      </c>
      <c r="D78" s="34" t="s">
        <v>163</v>
      </c>
      <c r="E78" s="22" t="s">
        <v>11</v>
      </c>
      <c r="F78" s="16">
        <v>1971</v>
      </c>
      <c r="G78" s="51" t="s">
        <v>12</v>
      </c>
      <c r="H78" s="11" t="str">
        <f t="shared" si="3"/>
        <v>B</v>
      </c>
      <c r="I78" s="11">
        <f>COUNTIF($F$8:$H78,$H78)</f>
        <v>2</v>
      </c>
      <c r="J78" s="17">
        <v>0.010520833333333333</v>
      </c>
    </row>
    <row r="79" spans="1:10" ht="14.25" customHeight="1">
      <c r="A79" s="16">
        <v>20</v>
      </c>
      <c r="B79" s="47">
        <v>114</v>
      </c>
      <c r="C79" s="29" t="s">
        <v>76</v>
      </c>
      <c r="D79" s="25" t="s">
        <v>119</v>
      </c>
      <c r="E79" s="22" t="s">
        <v>11</v>
      </c>
      <c r="F79" s="27">
        <v>1991</v>
      </c>
      <c r="G79" s="51" t="s">
        <v>12</v>
      </c>
      <c r="H79" s="11" t="str">
        <f t="shared" si="3"/>
        <v>A</v>
      </c>
      <c r="I79" s="11">
        <f>COUNTIF($F$8:$H79,$H79)</f>
        <v>29</v>
      </c>
      <c r="J79" s="17">
        <v>0.010601851851851854</v>
      </c>
    </row>
    <row r="80" spans="1:10" ht="14.25" customHeight="1">
      <c r="A80" s="30">
        <v>21</v>
      </c>
      <c r="B80" s="47">
        <v>192</v>
      </c>
      <c r="C80" s="29" t="s">
        <v>93</v>
      </c>
      <c r="D80" s="25" t="s">
        <v>128</v>
      </c>
      <c r="E80" s="22" t="s">
        <v>11</v>
      </c>
      <c r="F80" s="27">
        <v>1982</v>
      </c>
      <c r="G80" s="51" t="s">
        <v>12</v>
      </c>
      <c r="H80" s="11" t="str">
        <f t="shared" si="3"/>
        <v>A</v>
      </c>
      <c r="I80" s="11">
        <f>COUNTIF($F$8:$H80,$H80)</f>
        <v>30</v>
      </c>
      <c r="J80" s="17">
        <v>0.010625</v>
      </c>
    </row>
    <row r="81" spans="1:10" ht="14.25" customHeight="1">
      <c r="A81" s="16">
        <v>22</v>
      </c>
      <c r="B81" s="47">
        <v>125</v>
      </c>
      <c r="C81" s="29" t="s">
        <v>40</v>
      </c>
      <c r="D81" s="25" t="s">
        <v>41</v>
      </c>
      <c r="E81" s="22" t="s">
        <v>11</v>
      </c>
      <c r="F81" s="27">
        <v>1973</v>
      </c>
      <c r="G81" s="51" t="s">
        <v>12</v>
      </c>
      <c r="H81" s="11" t="str">
        <f t="shared" si="3"/>
        <v>B</v>
      </c>
      <c r="I81" s="11">
        <f>COUNTIF($F$8:$H81,$H81)</f>
        <v>3</v>
      </c>
      <c r="J81" s="17">
        <v>0.010636574074074074</v>
      </c>
    </row>
    <row r="82" spans="1:10" ht="14.25" customHeight="1">
      <c r="A82" s="30">
        <v>23</v>
      </c>
      <c r="B82" s="64">
        <v>255</v>
      </c>
      <c r="C82" s="38" t="s">
        <v>260</v>
      </c>
      <c r="D82" s="35" t="s">
        <v>43</v>
      </c>
      <c r="E82" s="22" t="s">
        <v>11</v>
      </c>
      <c r="F82" s="18">
        <v>1987</v>
      </c>
      <c r="G82" s="51" t="s">
        <v>12</v>
      </c>
      <c r="H82" s="11" t="str">
        <f t="shared" si="3"/>
        <v>A</v>
      </c>
      <c r="I82" s="11">
        <f>COUNTIF($F$8:$H82,$H82)</f>
        <v>31</v>
      </c>
      <c r="J82" s="20">
        <v>0.010659722222222221</v>
      </c>
    </row>
    <row r="83" spans="1:10" ht="14.25" customHeight="1">
      <c r="A83" s="16">
        <v>24</v>
      </c>
      <c r="B83" s="43">
        <v>147</v>
      </c>
      <c r="C83" s="55" t="s">
        <v>57</v>
      </c>
      <c r="D83" s="34" t="s">
        <v>19</v>
      </c>
      <c r="E83" s="22" t="s">
        <v>11</v>
      </c>
      <c r="F83" s="16">
        <v>1992</v>
      </c>
      <c r="G83" s="51" t="s">
        <v>58</v>
      </c>
      <c r="H83" s="11" t="str">
        <f t="shared" si="3"/>
        <v>A</v>
      </c>
      <c r="I83" s="11">
        <f>COUNTIF($F$8:$H83,$H83)</f>
        <v>32</v>
      </c>
      <c r="J83" s="17">
        <v>0.010694444444444444</v>
      </c>
    </row>
    <row r="84" spans="1:10" ht="14.25" customHeight="1">
      <c r="A84" s="30">
        <v>25</v>
      </c>
      <c r="B84" s="43">
        <v>176</v>
      </c>
      <c r="C84" s="55" t="s">
        <v>195</v>
      </c>
      <c r="D84" s="34" t="s">
        <v>113</v>
      </c>
      <c r="E84" s="22" t="s">
        <v>11</v>
      </c>
      <c r="F84" s="16">
        <v>1970</v>
      </c>
      <c r="G84" s="51" t="s">
        <v>189</v>
      </c>
      <c r="H84" s="11" t="str">
        <f t="shared" si="3"/>
        <v>B</v>
      </c>
      <c r="I84" s="11">
        <f>COUNTIF($F$8:$H84,$H84)</f>
        <v>4</v>
      </c>
      <c r="J84" s="17">
        <v>0.01082175925925926</v>
      </c>
    </row>
    <row r="85" spans="1:10" ht="14.25" customHeight="1">
      <c r="A85" s="16">
        <v>26</v>
      </c>
      <c r="B85" s="47">
        <v>101</v>
      </c>
      <c r="C85" s="29" t="s">
        <v>95</v>
      </c>
      <c r="D85" s="25" t="s">
        <v>130</v>
      </c>
      <c r="E85" s="22" t="s">
        <v>11</v>
      </c>
      <c r="F85" s="27">
        <v>1981</v>
      </c>
      <c r="G85" s="51" t="s">
        <v>12</v>
      </c>
      <c r="H85" s="11" t="str">
        <f t="shared" si="3"/>
        <v>A</v>
      </c>
      <c r="I85" s="11">
        <f>COUNTIF($F$8:$H85,$H85)</f>
        <v>33</v>
      </c>
      <c r="J85" s="17">
        <v>0.010937500000000001</v>
      </c>
    </row>
    <row r="86" spans="1:10" ht="14.25" customHeight="1">
      <c r="A86" s="30">
        <v>27</v>
      </c>
      <c r="B86" s="47">
        <v>113</v>
      </c>
      <c r="C86" s="29" t="s">
        <v>70</v>
      </c>
      <c r="D86" s="25" t="s">
        <v>113</v>
      </c>
      <c r="E86" s="22" t="s">
        <v>11</v>
      </c>
      <c r="F86" s="27">
        <v>1990</v>
      </c>
      <c r="G86" s="51" t="s">
        <v>12</v>
      </c>
      <c r="H86" s="11" t="str">
        <f t="shared" si="3"/>
        <v>A</v>
      </c>
      <c r="I86" s="11">
        <f>COUNTIF($F$8:$H86,$H86)</f>
        <v>34</v>
      </c>
      <c r="J86" s="17">
        <v>0.011064814814814814</v>
      </c>
    </row>
    <row r="87" spans="1:10" ht="14.25" customHeight="1">
      <c r="A87" s="16">
        <v>28</v>
      </c>
      <c r="B87" s="64">
        <v>188</v>
      </c>
      <c r="C87" s="38" t="s">
        <v>287</v>
      </c>
      <c r="D87" s="35" t="s">
        <v>113</v>
      </c>
      <c r="E87" s="22" t="s">
        <v>11</v>
      </c>
      <c r="F87" s="18">
        <v>1990</v>
      </c>
      <c r="G87" s="51" t="s">
        <v>189</v>
      </c>
      <c r="H87" s="11" t="str">
        <f t="shared" si="3"/>
        <v>A</v>
      </c>
      <c r="I87" s="11">
        <f>COUNTIF($F$8:$H87,$H87)</f>
        <v>35</v>
      </c>
      <c r="J87" s="20">
        <v>0.011099537037037038</v>
      </c>
    </row>
    <row r="88" spans="1:10" ht="14.25" customHeight="1">
      <c r="A88" s="30">
        <v>29</v>
      </c>
      <c r="B88" s="43">
        <v>181</v>
      </c>
      <c r="C88" s="55" t="s">
        <v>201</v>
      </c>
      <c r="D88" s="34" t="s">
        <v>137</v>
      </c>
      <c r="E88" s="22" t="s">
        <v>11</v>
      </c>
      <c r="F88" s="16">
        <v>1994</v>
      </c>
      <c r="G88" s="51" t="s">
        <v>202</v>
      </c>
      <c r="H88" s="11" t="str">
        <f t="shared" si="3"/>
        <v>A</v>
      </c>
      <c r="I88" s="11">
        <f>COUNTIF($F$8:$H88,$H88)</f>
        <v>36</v>
      </c>
      <c r="J88" s="17">
        <v>0.011180555555555556</v>
      </c>
    </row>
    <row r="89" spans="1:10" ht="14.25" customHeight="1">
      <c r="A89" s="16">
        <v>30</v>
      </c>
      <c r="B89" s="47">
        <v>115</v>
      </c>
      <c r="C89" s="29" t="s">
        <v>101</v>
      </c>
      <c r="D89" s="25" t="s">
        <v>133</v>
      </c>
      <c r="E89" s="22" t="s">
        <v>11</v>
      </c>
      <c r="F89" s="27">
        <v>1992</v>
      </c>
      <c r="G89" s="51" t="s">
        <v>12</v>
      </c>
      <c r="H89" s="11" t="str">
        <f t="shared" si="3"/>
        <v>A</v>
      </c>
      <c r="I89" s="11">
        <f>COUNTIF($F$8:$H89,$H89)</f>
        <v>37</v>
      </c>
      <c r="J89" s="17">
        <v>0.011238425925925928</v>
      </c>
    </row>
    <row r="90" spans="1:10" ht="14.25" customHeight="1">
      <c r="A90" s="30">
        <v>31</v>
      </c>
      <c r="B90" s="43">
        <v>155</v>
      </c>
      <c r="C90" s="55" t="s">
        <v>150</v>
      </c>
      <c r="D90" s="34" t="s">
        <v>151</v>
      </c>
      <c r="E90" s="22" t="s">
        <v>11</v>
      </c>
      <c r="F90" s="16">
        <v>1990</v>
      </c>
      <c r="G90" s="51" t="s">
        <v>154</v>
      </c>
      <c r="H90" s="11" t="str">
        <f t="shared" si="3"/>
        <v>A</v>
      </c>
      <c r="I90" s="11">
        <f>COUNTIF($F$8:$H90,$H90)</f>
        <v>38</v>
      </c>
      <c r="J90" s="17">
        <v>0.011342592592592592</v>
      </c>
    </row>
    <row r="91" spans="1:10" ht="14.25" customHeight="1">
      <c r="A91" s="16">
        <v>32</v>
      </c>
      <c r="B91" s="47">
        <v>118</v>
      </c>
      <c r="C91" s="29" t="s">
        <v>85</v>
      </c>
      <c r="D91" s="25" t="s">
        <v>125</v>
      </c>
      <c r="E91" s="22" t="s">
        <v>11</v>
      </c>
      <c r="F91" s="27">
        <v>1977</v>
      </c>
      <c r="G91" s="51" t="s">
        <v>12</v>
      </c>
      <c r="H91" s="11" t="str">
        <f t="shared" si="3"/>
        <v>A</v>
      </c>
      <c r="I91" s="11">
        <f>COUNTIF($F$8:$H91,$H91)</f>
        <v>39</v>
      </c>
      <c r="J91" s="17">
        <v>0.011400462962962965</v>
      </c>
    </row>
    <row r="92" spans="1:10" ht="14.25" customHeight="1">
      <c r="A92" s="30">
        <v>33</v>
      </c>
      <c r="B92" s="47">
        <v>116</v>
      </c>
      <c r="C92" s="29" t="s">
        <v>68</v>
      </c>
      <c r="D92" s="25" t="s">
        <v>29</v>
      </c>
      <c r="E92" s="22" t="s">
        <v>11</v>
      </c>
      <c r="F92" s="27">
        <v>1995</v>
      </c>
      <c r="G92" s="51" t="s">
        <v>12</v>
      </c>
      <c r="H92" s="11" t="str">
        <f aca="true" t="shared" si="4" ref="H92:H122">IF($E92="m",IF($F$1-$F92&gt;19,IF($F$1-$F92&lt;40,"A",IF($F$1-$F92&gt;49,IF($F$1-$F92&gt;59,IF($F$1-$F92&gt;69,"D","D"),"C"),"B")),"JM"),IF($F$1-$F92&gt;19,IF($F$1-$F92&lt;35,"E",IF($F$1-$F92&lt;50,"F","G")),"JŽ"))</f>
        <v>JM</v>
      </c>
      <c r="I92" s="11">
        <f>COUNTIF($F$8:$H92,$H92)</f>
        <v>4</v>
      </c>
      <c r="J92" s="17">
        <v>0.011481481481481483</v>
      </c>
    </row>
    <row r="93" spans="1:10" ht="14.25" customHeight="1">
      <c r="A93" s="16">
        <v>34</v>
      </c>
      <c r="B93" s="47">
        <v>117</v>
      </c>
      <c r="C93" s="29" t="s">
        <v>94</v>
      </c>
      <c r="D93" s="25" t="s">
        <v>129</v>
      </c>
      <c r="E93" s="22" t="s">
        <v>11</v>
      </c>
      <c r="F93" s="27">
        <v>1986</v>
      </c>
      <c r="G93" s="51" t="s">
        <v>12</v>
      </c>
      <c r="H93" s="11" t="str">
        <f t="shared" si="4"/>
        <v>A</v>
      </c>
      <c r="I93" s="11">
        <f>COUNTIF($F$8:$H93,$H93)</f>
        <v>40</v>
      </c>
      <c r="J93" s="17">
        <v>0.011481481481481483</v>
      </c>
    </row>
    <row r="94" spans="1:10" ht="14.25" customHeight="1">
      <c r="A94" s="30">
        <v>35</v>
      </c>
      <c r="B94" s="43">
        <v>156</v>
      </c>
      <c r="C94" s="55" t="s">
        <v>152</v>
      </c>
      <c r="D94" s="34" t="s">
        <v>43</v>
      </c>
      <c r="E94" s="22" t="s">
        <v>11</v>
      </c>
      <c r="F94" s="16">
        <v>1990</v>
      </c>
      <c r="G94" s="51" t="s">
        <v>153</v>
      </c>
      <c r="H94" s="11" t="str">
        <f t="shared" si="4"/>
        <v>A</v>
      </c>
      <c r="I94" s="11">
        <f>COUNTIF($F$8:$H94,$H94)</f>
        <v>41</v>
      </c>
      <c r="J94" s="17">
        <v>0.011516203703703702</v>
      </c>
    </row>
    <row r="95" spans="1:10" ht="14.25" customHeight="1">
      <c r="A95" s="16">
        <v>36</v>
      </c>
      <c r="B95" s="47">
        <v>124</v>
      </c>
      <c r="C95" s="29" t="s">
        <v>67</v>
      </c>
      <c r="D95" s="25" t="s">
        <v>111</v>
      </c>
      <c r="E95" s="22" t="s">
        <v>11</v>
      </c>
      <c r="F95" s="27">
        <v>1971</v>
      </c>
      <c r="G95" s="51" t="s">
        <v>12</v>
      </c>
      <c r="H95" s="11" t="str">
        <f t="shared" si="4"/>
        <v>B</v>
      </c>
      <c r="I95" s="11">
        <f>COUNTIF($F$8:$H95,$H95)</f>
        <v>5</v>
      </c>
      <c r="J95" s="17">
        <v>0.011608796296296296</v>
      </c>
    </row>
    <row r="96" spans="1:10" ht="14.25" customHeight="1">
      <c r="A96" s="30">
        <v>37</v>
      </c>
      <c r="B96" s="47">
        <v>122</v>
      </c>
      <c r="C96" s="29" t="s">
        <v>89</v>
      </c>
      <c r="D96" s="25" t="s">
        <v>109</v>
      </c>
      <c r="E96" s="22" t="s">
        <v>11</v>
      </c>
      <c r="F96" s="27">
        <v>1990</v>
      </c>
      <c r="G96" s="51" t="s">
        <v>12</v>
      </c>
      <c r="H96" s="11" t="str">
        <f t="shared" si="4"/>
        <v>A</v>
      </c>
      <c r="I96" s="11">
        <f>COUNTIF($F$8:$H96,$H96)</f>
        <v>42</v>
      </c>
      <c r="J96" s="17">
        <v>0.011631944444444445</v>
      </c>
    </row>
    <row r="97" spans="1:10" ht="14.25" customHeight="1">
      <c r="A97" s="16">
        <v>38</v>
      </c>
      <c r="B97" s="47">
        <v>121</v>
      </c>
      <c r="C97" s="29" t="s">
        <v>75</v>
      </c>
      <c r="D97" s="25" t="s">
        <v>36</v>
      </c>
      <c r="E97" s="22" t="s">
        <v>11</v>
      </c>
      <c r="F97" s="27">
        <v>1985</v>
      </c>
      <c r="G97" s="51" t="s">
        <v>12</v>
      </c>
      <c r="H97" s="11" t="str">
        <f t="shared" si="4"/>
        <v>A</v>
      </c>
      <c r="I97" s="11">
        <f>COUNTIF($F$8:$H97,$H97)</f>
        <v>43</v>
      </c>
      <c r="J97" s="17">
        <v>0.011701388888888891</v>
      </c>
    </row>
    <row r="98" spans="1:10" ht="14.25" customHeight="1">
      <c r="A98" s="30">
        <v>39</v>
      </c>
      <c r="B98" s="64">
        <v>184</v>
      </c>
      <c r="C98" s="38" t="s">
        <v>257</v>
      </c>
      <c r="D98" s="35" t="s">
        <v>258</v>
      </c>
      <c r="E98" s="22" t="s">
        <v>11</v>
      </c>
      <c r="F98" s="18">
        <v>1979</v>
      </c>
      <c r="G98" s="51" t="s">
        <v>12</v>
      </c>
      <c r="H98" s="11" t="str">
        <f t="shared" si="4"/>
        <v>A</v>
      </c>
      <c r="I98" s="11">
        <f>COUNTIF($F$8:$H98,$H98)</f>
        <v>44</v>
      </c>
      <c r="J98" s="20">
        <v>0.011851851851851851</v>
      </c>
    </row>
    <row r="99" spans="1:10" ht="14.25" customHeight="1">
      <c r="A99" s="16">
        <v>40</v>
      </c>
      <c r="B99" s="43">
        <v>157</v>
      </c>
      <c r="C99" s="55" t="s">
        <v>155</v>
      </c>
      <c r="D99" s="34" t="s">
        <v>118</v>
      </c>
      <c r="E99" s="22" t="s">
        <v>11</v>
      </c>
      <c r="F99" s="16">
        <v>1986</v>
      </c>
      <c r="G99" s="51" t="s">
        <v>154</v>
      </c>
      <c r="H99" s="11" t="str">
        <f t="shared" si="4"/>
        <v>A</v>
      </c>
      <c r="I99" s="11">
        <f>COUNTIF($F$8:$H99,$H99)</f>
        <v>45</v>
      </c>
      <c r="J99" s="17">
        <v>0.012025462962962962</v>
      </c>
    </row>
    <row r="100" spans="1:10" ht="14.25" customHeight="1">
      <c r="A100" s="30">
        <v>41</v>
      </c>
      <c r="B100" s="47">
        <v>108</v>
      </c>
      <c r="C100" s="29" t="s">
        <v>87</v>
      </c>
      <c r="D100" s="25" t="s">
        <v>19</v>
      </c>
      <c r="E100" s="22" t="s">
        <v>11</v>
      </c>
      <c r="F100" s="27">
        <v>1980</v>
      </c>
      <c r="G100" s="51" t="s">
        <v>12</v>
      </c>
      <c r="H100" s="11" t="str">
        <f t="shared" si="4"/>
        <v>A</v>
      </c>
      <c r="I100" s="11">
        <f>COUNTIF($F$8:$H100,$H100)</f>
        <v>46</v>
      </c>
      <c r="J100" s="17">
        <v>0.012060185185185186</v>
      </c>
    </row>
    <row r="101" spans="1:10" ht="14.25" customHeight="1">
      <c r="A101" s="16">
        <v>42</v>
      </c>
      <c r="B101" s="62">
        <v>171</v>
      </c>
      <c r="C101" s="76" t="s">
        <v>187</v>
      </c>
      <c r="D101" s="69" t="s">
        <v>36</v>
      </c>
      <c r="E101" s="22" t="s">
        <v>11</v>
      </c>
      <c r="F101" s="30">
        <v>1986</v>
      </c>
      <c r="G101" s="51" t="s">
        <v>12</v>
      </c>
      <c r="H101" s="11" t="str">
        <f t="shared" si="4"/>
        <v>A</v>
      </c>
      <c r="I101" s="11">
        <f>COUNTIF($F$8:$H101,$H101)</f>
        <v>47</v>
      </c>
      <c r="J101" s="17">
        <v>0.012106481481481482</v>
      </c>
    </row>
    <row r="102" spans="1:10" ht="14.25" customHeight="1">
      <c r="A102" s="30">
        <v>43</v>
      </c>
      <c r="B102" s="47">
        <v>134</v>
      </c>
      <c r="C102" s="29" t="s">
        <v>102</v>
      </c>
      <c r="D102" s="25" t="s">
        <v>118</v>
      </c>
      <c r="E102" s="22" t="s">
        <v>11</v>
      </c>
      <c r="F102" s="27">
        <v>1953</v>
      </c>
      <c r="G102" s="51" t="s">
        <v>12</v>
      </c>
      <c r="H102" s="11" t="str">
        <f t="shared" si="4"/>
        <v>D</v>
      </c>
      <c r="I102" s="11">
        <f>COUNTIF($F$8:$H102,$H102)</f>
        <v>1</v>
      </c>
      <c r="J102" s="17">
        <v>0.012256944444444444</v>
      </c>
    </row>
    <row r="103" spans="1:10" ht="14.25" customHeight="1">
      <c r="A103" s="16">
        <v>44</v>
      </c>
      <c r="B103" s="43">
        <v>175</v>
      </c>
      <c r="C103" s="21" t="s">
        <v>193</v>
      </c>
      <c r="D103" s="34" t="s">
        <v>43</v>
      </c>
      <c r="E103" s="22" t="s">
        <v>11</v>
      </c>
      <c r="F103" s="16">
        <v>1998</v>
      </c>
      <c r="G103" s="51" t="s">
        <v>12</v>
      </c>
      <c r="H103" s="11" t="str">
        <f t="shared" si="4"/>
        <v>JM</v>
      </c>
      <c r="I103" s="11">
        <f>COUNTIF($F$8:$H103,$H103)</f>
        <v>5</v>
      </c>
      <c r="J103" s="17">
        <v>0.01230324074074074</v>
      </c>
    </row>
    <row r="104" spans="1:10" ht="14.25" customHeight="1">
      <c r="A104" s="30">
        <v>45</v>
      </c>
      <c r="B104" s="43">
        <v>174</v>
      </c>
      <c r="C104" s="21" t="s">
        <v>191</v>
      </c>
      <c r="D104" s="34" t="s">
        <v>192</v>
      </c>
      <c r="E104" s="22" t="s">
        <v>11</v>
      </c>
      <c r="F104" s="16">
        <v>1993</v>
      </c>
      <c r="G104" s="51" t="s">
        <v>12</v>
      </c>
      <c r="H104" s="11" t="str">
        <f t="shared" si="4"/>
        <v>A</v>
      </c>
      <c r="I104" s="11">
        <f>COUNTIF($F$8:$H104,$H104)</f>
        <v>48</v>
      </c>
      <c r="J104" s="17">
        <v>0.012314814814814815</v>
      </c>
    </row>
    <row r="105" spans="1:10" ht="14.25" customHeight="1">
      <c r="A105" s="16">
        <v>46</v>
      </c>
      <c r="B105" s="47">
        <v>130</v>
      </c>
      <c r="C105" s="54" t="s">
        <v>63</v>
      </c>
      <c r="D105" s="25" t="s">
        <v>106</v>
      </c>
      <c r="E105" s="22" t="s">
        <v>11</v>
      </c>
      <c r="F105" s="27">
        <v>1958</v>
      </c>
      <c r="G105" s="51" t="s">
        <v>12</v>
      </c>
      <c r="H105" s="11" t="str">
        <f t="shared" si="4"/>
        <v>C</v>
      </c>
      <c r="I105" s="11">
        <f>COUNTIF($F$8:$H105,$H105)</f>
        <v>5</v>
      </c>
      <c r="J105" s="17">
        <v>0.012349537037037039</v>
      </c>
    </row>
    <row r="106" spans="1:10" ht="14.25" customHeight="1">
      <c r="A106" s="30">
        <v>47</v>
      </c>
      <c r="B106" s="64">
        <v>257</v>
      </c>
      <c r="C106" s="37" t="s">
        <v>267</v>
      </c>
      <c r="D106" s="35" t="s">
        <v>130</v>
      </c>
      <c r="E106" s="22" t="s">
        <v>11</v>
      </c>
      <c r="F106" s="18">
        <v>1989</v>
      </c>
      <c r="G106" s="51" t="s">
        <v>268</v>
      </c>
      <c r="H106" s="11" t="str">
        <f t="shared" si="4"/>
        <v>A</v>
      </c>
      <c r="I106" s="11">
        <f>COUNTIF($F$8:$H106,$H106)</f>
        <v>49</v>
      </c>
      <c r="J106" s="20">
        <v>0.012546296296296297</v>
      </c>
    </row>
    <row r="107" spans="1:10" ht="14.25" customHeight="1">
      <c r="A107" s="16">
        <v>48</v>
      </c>
      <c r="B107" s="47">
        <v>127</v>
      </c>
      <c r="C107" s="54" t="s">
        <v>86</v>
      </c>
      <c r="D107" s="25" t="s">
        <v>113</v>
      </c>
      <c r="E107" s="22" t="s">
        <v>11</v>
      </c>
      <c r="F107" s="27">
        <v>1974</v>
      </c>
      <c r="G107" s="51" t="s">
        <v>12</v>
      </c>
      <c r="H107" s="11" t="str">
        <f t="shared" si="4"/>
        <v>B</v>
      </c>
      <c r="I107" s="11">
        <f>COUNTIF($F$8:$H107,$H107)</f>
        <v>6</v>
      </c>
      <c r="J107" s="17">
        <v>0.012638888888888889</v>
      </c>
    </row>
    <row r="108" spans="1:10" ht="14.25" customHeight="1">
      <c r="A108" s="30">
        <v>49</v>
      </c>
      <c r="B108" s="64">
        <v>198</v>
      </c>
      <c r="C108" s="37" t="s">
        <v>241</v>
      </c>
      <c r="D108" s="35" t="s">
        <v>130</v>
      </c>
      <c r="E108" s="22" t="s">
        <v>11</v>
      </c>
      <c r="F108" s="18">
        <v>1986</v>
      </c>
      <c r="G108" s="51" t="s">
        <v>12</v>
      </c>
      <c r="H108" s="11" t="str">
        <f t="shared" si="4"/>
        <v>A</v>
      </c>
      <c r="I108" s="11">
        <f>COUNTIF($F$8:$H108,$H108)</f>
        <v>50</v>
      </c>
      <c r="J108" s="20">
        <v>0.012824074074074073</v>
      </c>
    </row>
    <row r="109" spans="1:10" ht="14.25" customHeight="1">
      <c r="A109" s="16">
        <v>50</v>
      </c>
      <c r="B109" s="47">
        <v>129</v>
      </c>
      <c r="C109" s="54" t="s">
        <v>32</v>
      </c>
      <c r="D109" s="25" t="s">
        <v>116</v>
      </c>
      <c r="E109" s="22" t="s">
        <v>11</v>
      </c>
      <c r="F109" s="27">
        <v>1962</v>
      </c>
      <c r="G109" s="51" t="s">
        <v>12</v>
      </c>
      <c r="H109" s="11" t="str">
        <f t="shared" si="4"/>
        <v>C</v>
      </c>
      <c r="I109" s="11">
        <f>COUNTIF($F$8:$H109,$H109)</f>
        <v>6</v>
      </c>
      <c r="J109" s="17">
        <v>0.012847222222222223</v>
      </c>
    </row>
    <row r="110" spans="1:10" ht="14.25" customHeight="1">
      <c r="A110" s="30">
        <v>51</v>
      </c>
      <c r="B110" s="43">
        <v>150</v>
      </c>
      <c r="C110" s="21" t="s">
        <v>140</v>
      </c>
      <c r="D110" s="34" t="s">
        <v>139</v>
      </c>
      <c r="E110" s="22" t="s">
        <v>11</v>
      </c>
      <c r="F110" s="16">
        <v>1963</v>
      </c>
      <c r="G110" s="51" t="s">
        <v>141</v>
      </c>
      <c r="H110" s="11" t="str">
        <f t="shared" si="4"/>
        <v>C</v>
      </c>
      <c r="I110" s="11">
        <f>COUNTIF($F$8:$H110,$H110)</f>
        <v>7</v>
      </c>
      <c r="J110" s="17">
        <v>0.012905092592592591</v>
      </c>
    </row>
    <row r="111" spans="1:10" ht="14.25" customHeight="1">
      <c r="A111" s="16">
        <v>52</v>
      </c>
      <c r="B111" s="47">
        <v>105</v>
      </c>
      <c r="C111" s="54" t="s">
        <v>80</v>
      </c>
      <c r="D111" s="25" t="s">
        <v>19</v>
      </c>
      <c r="E111" s="22" t="s">
        <v>11</v>
      </c>
      <c r="F111" s="27">
        <v>1993</v>
      </c>
      <c r="G111" s="51" t="s">
        <v>12</v>
      </c>
      <c r="H111" s="11" t="str">
        <f t="shared" si="4"/>
        <v>A</v>
      </c>
      <c r="I111" s="11">
        <f>COUNTIF($F$8:$H111,$H111)</f>
        <v>51</v>
      </c>
      <c r="J111" s="17">
        <v>0.013113425925925926</v>
      </c>
    </row>
    <row r="112" spans="1:10" ht="14.25" customHeight="1">
      <c r="A112" s="30">
        <v>53</v>
      </c>
      <c r="B112" s="47">
        <v>131</v>
      </c>
      <c r="C112" s="54" t="s">
        <v>82</v>
      </c>
      <c r="D112" s="25" t="s">
        <v>122</v>
      </c>
      <c r="E112" s="22" t="s">
        <v>11</v>
      </c>
      <c r="F112" s="27">
        <v>1963</v>
      </c>
      <c r="G112" s="51" t="s">
        <v>12</v>
      </c>
      <c r="H112" s="11" t="str">
        <f t="shared" si="4"/>
        <v>C</v>
      </c>
      <c r="I112" s="11">
        <f>COUNTIF($F$8:$H112,$H112)</f>
        <v>8</v>
      </c>
      <c r="J112" s="17">
        <v>0.01324074074074074</v>
      </c>
    </row>
    <row r="113" spans="1:10" ht="14.25" customHeight="1">
      <c r="A113" s="16">
        <v>54</v>
      </c>
      <c r="B113" s="64">
        <v>190</v>
      </c>
      <c r="C113" s="37" t="s">
        <v>225</v>
      </c>
      <c r="D113" s="35" t="s">
        <v>108</v>
      </c>
      <c r="E113" s="22" t="s">
        <v>11</v>
      </c>
      <c r="F113" s="18">
        <v>1977</v>
      </c>
      <c r="G113" s="51" t="s">
        <v>226</v>
      </c>
      <c r="H113" s="11" t="str">
        <f t="shared" si="4"/>
        <v>A</v>
      </c>
      <c r="I113" s="11">
        <f>COUNTIF($F$8:$H113,$H113)</f>
        <v>52</v>
      </c>
      <c r="J113" s="20">
        <v>0.013310185185185187</v>
      </c>
    </row>
    <row r="114" spans="1:10" ht="14.25" customHeight="1">
      <c r="A114" s="30">
        <v>55</v>
      </c>
      <c r="B114" s="64">
        <v>260</v>
      </c>
      <c r="C114" s="37" t="s">
        <v>284</v>
      </c>
      <c r="D114" s="35" t="s">
        <v>123</v>
      </c>
      <c r="E114" s="22" t="s">
        <v>11</v>
      </c>
      <c r="F114" s="18">
        <v>1984</v>
      </c>
      <c r="G114" s="51" t="s">
        <v>189</v>
      </c>
      <c r="H114" s="11" t="str">
        <f t="shared" si="4"/>
        <v>A</v>
      </c>
      <c r="I114" s="11"/>
      <c r="J114" s="20">
        <v>0.013402777777777777</v>
      </c>
    </row>
    <row r="115" spans="1:10" ht="14.25" customHeight="1">
      <c r="A115" s="16">
        <v>56</v>
      </c>
      <c r="B115" s="47">
        <v>110</v>
      </c>
      <c r="C115" s="54" t="s">
        <v>105</v>
      </c>
      <c r="D115" s="25" t="s">
        <v>135</v>
      </c>
      <c r="E115" s="22" t="s">
        <v>11</v>
      </c>
      <c r="F115" s="27">
        <v>1980</v>
      </c>
      <c r="G115" s="51" t="s">
        <v>12</v>
      </c>
      <c r="H115" s="11" t="str">
        <f t="shared" si="4"/>
        <v>A</v>
      </c>
      <c r="I115" s="11">
        <f>COUNTIF($F$8:$H115,$H115)</f>
        <v>54</v>
      </c>
      <c r="J115" s="17">
        <v>0.013495370370370371</v>
      </c>
    </row>
    <row r="116" spans="1:10" ht="14.25" customHeight="1">
      <c r="A116" s="30">
        <v>57</v>
      </c>
      <c r="B116" s="43">
        <v>165</v>
      </c>
      <c r="C116" s="21" t="s">
        <v>170</v>
      </c>
      <c r="D116" s="34" t="s">
        <v>171</v>
      </c>
      <c r="E116" s="22" t="s">
        <v>11</v>
      </c>
      <c r="F116" s="16">
        <v>1986</v>
      </c>
      <c r="G116" s="51" t="s">
        <v>172</v>
      </c>
      <c r="H116" s="11" t="str">
        <f t="shared" si="4"/>
        <v>A</v>
      </c>
      <c r="I116" s="11">
        <f>COUNTIF($F$8:$H116,$H116)</f>
        <v>55</v>
      </c>
      <c r="J116" s="17">
        <v>0.013842592592592594</v>
      </c>
    </row>
    <row r="117" spans="1:10" ht="14.25" customHeight="1">
      <c r="A117" s="16">
        <v>58</v>
      </c>
      <c r="B117" s="64">
        <v>256</v>
      </c>
      <c r="C117" s="37" t="s">
        <v>265</v>
      </c>
      <c r="D117" s="35" t="s">
        <v>266</v>
      </c>
      <c r="E117" s="22" t="s">
        <v>11</v>
      </c>
      <c r="F117" s="18">
        <v>1980</v>
      </c>
      <c r="G117" s="51" t="s">
        <v>12</v>
      </c>
      <c r="H117" s="11" t="str">
        <f t="shared" si="4"/>
        <v>A</v>
      </c>
      <c r="I117" s="11">
        <f>COUNTIF($F$8:$H117,$H117)</f>
        <v>56</v>
      </c>
      <c r="J117" s="20">
        <v>0.014108796296296295</v>
      </c>
    </row>
    <row r="118" spans="1:10" ht="14.25" customHeight="1">
      <c r="A118" s="30">
        <v>59</v>
      </c>
      <c r="B118" s="64">
        <v>195</v>
      </c>
      <c r="C118" s="37" t="s">
        <v>236</v>
      </c>
      <c r="D118" s="35" t="s">
        <v>24</v>
      </c>
      <c r="E118" s="22" t="s">
        <v>11</v>
      </c>
      <c r="F118" s="18">
        <v>1988</v>
      </c>
      <c r="G118" s="51" t="s">
        <v>12</v>
      </c>
      <c r="H118" s="11" t="str">
        <f t="shared" si="4"/>
        <v>A</v>
      </c>
      <c r="I118" s="11">
        <f>COUNTIF($F$8:$H118,$H118)</f>
        <v>57</v>
      </c>
      <c r="J118" s="20">
        <v>0.014305555555555557</v>
      </c>
    </row>
    <row r="119" spans="1:10" ht="14.25" customHeight="1">
      <c r="A119" s="16">
        <v>60</v>
      </c>
      <c r="B119" s="43">
        <v>178</v>
      </c>
      <c r="C119" s="21" t="s">
        <v>199</v>
      </c>
      <c r="D119" s="34" t="s">
        <v>200</v>
      </c>
      <c r="E119" s="22" t="s">
        <v>11</v>
      </c>
      <c r="F119" s="16">
        <v>1974</v>
      </c>
      <c r="G119" s="51" t="s">
        <v>189</v>
      </c>
      <c r="H119" s="11" t="str">
        <f t="shared" si="4"/>
        <v>B</v>
      </c>
      <c r="I119" s="11">
        <f>COUNTIF($F$8:$H119,$H119)</f>
        <v>7</v>
      </c>
      <c r="J119" s="17">
        <v>0.01476851851851852</v>
      </c>
    </row>
    <row r="120" spans="1:10" ht="14.25" customHeight="1">
      <c r="A120" s="30">
        <v>61</v>
      </c>
      <c r="B120" s="47">
        <v>102</v>
      </c>
      <c r="C120" s="54" t="s">
        <v>96</v>
      </c>
      <c r="D120" s="25" t="s">
        <v>111</v>
      </c>
      <c r="E120" s="22" t="s">
        <v>11</v>
      </c>
      <c r="F120" s="27">
        <v>1977</v>
      </c>
      <c r="G120" s="51" t="s">
        <v>12</v>
      </c>
      <c r="H120" s="11" t="str">
        <f t="shared" si="4"/>
        <v>A</v>
      </c>
      <c r="I120" s="11">
        <f>COUNTIF($F$8:$H120,$H120)</f>
        <v>58</v>
      </c>
      <c r="J120" s="17">
        <v>0.015763888888888886</v>
      </c>
    </row>
    <row r="121" spans="1:10" ht="14.25" customHeight="1">
      <c r="A121" s="16">
        <v>62</v>
      </c>
      <c r="B121" s="43">
        <v>166</v>
      </c>
      <c r="C121" s="73" t="s">
        <v>173</v>
      </c>
      <c r="D121" s="33" t="s">
        <v>30</v>
      </c>
      <c r="E121" s="22" t="s">
        <v>11</v>
      </c>
      <c r="F121" s="39">
        <v>1978</v>
      </c>
      <c r="G121" s="51" t="s">
        <v>12</v>
      </c>
      <c r="H121" s="42" t="str">
        <f t="shared" si="4"/>
        <v>A</v>
      </c>
      <c r="I121" s="42">
        <f>COUNTIF($F$8:$H121,$H121)</f>
        <v>59</v>
      </c>
      <c r="J121" s="70">
        <v>0.017719907407407406</v>
      </c>
    </row>
    <row r="122" spans="1:10" ht="14.25" customHeight="1">
      <c r="A122" s="30">
        <v>63</v>
      </c>
      <c r="B122" s="47">
        <v>126</v>
      </c>
      <c r="C122" s="29" t="s">
        <v>99</v>
      </c>
      <c r="D122" s="25" t="s">
        <v>113</v>
      </c>
      <c r="E122" s="24" t="s">
        <v>11</v>
      </c>
      <c r="F122" s="27">
        <v>1975</v>
      </c>
      <c r="G122" s="50" t="s">
        <v>12</v>
      </c>
      <c r="H122" s="19" t="str">
        <f t="shared" si="4"/>
        <v>A</v>
      </c>
      <c r="I122" s="19">
        <f>COUNTIF($F$8:$H122,$H122)</f>
        <v>60</v>
      </c>
      <c r="J122" s="17">
        <v>0.019421296296296294</v>
      </c>
    </row>
    <row r="123" spans="1:10" ht="23.25" customHeight="1">
      <c r="A123" s="209" t="s">
        <v>289</v>
      </c>
      <c r="B123" s="210"/>
      <c r="C123" s="210"/>
      <c r="D123" s="210"/>
      <c r="E123" s="210"/>
      <c r="F123" s="210"/>
      <c r="G123" s="210"/>
      <c r="H123" s="210"/>
      <c r="I123" s="210"/>
      <c r="J123" s="211"/>
    </row>
    <row r="124" spans="1:10" s="122" customFormat="1" ht="14.25" customHeight="1">
      <c r="A124" s="96">
        <v>1</v>
      </c>
      <c r="B124" s="118">
        <v>154</v>
      </c>
      <c r="C124" s="119" t="s">
        <v>147</v>
      </c>
      <c r="D124" s="120" t="s">
        <v>148</v>
      </c>
      <c r="E124" s="105" t="s">
        <v>13</v>
      </c>
      <c r="F124" s="96">
        <v>1990</v>
      </c>
      <c r="G124" s="106" t="s">
        <v>149</v>
      </c>
      <c r="H124" s="107" t="str">
        <f aca="true" t="shared" si="5" ref="H124:H157">IF($E124="m",IF($F$1-$F124&gt;19,IF($F$1-$F124&lt;40,"A",IF($F$1-$F124&gt;49,IF($F$1-$F124&gt;59,IF($F$1-$F124&gt;69,"D","D"),"C"),"B")),"JM"),IF($F$1-$F124&gt;19,IF($F$1-$F124&lt;35,"E",IF($F$1-$F124&lt;50,"F","G")),"JŽ"))</f>
        <v>E</v>
      </c>
      <c r="I124" s="107">
        <f>COUNTIF($F$8:$H124,$H124)</f>
        <v>13</v>
      </c>
      <c r="J124" s="121">
        <v>0.009340277777777777</v>
      </c>
    </row>
    <row r="125" spans="1:10" s="156" customFormat="1" ht="15" customHeight="1">
      <c r="A125" s="147">
        <v>2</v>
      </c>
      <c r="B125" s="169">
        <v>153</v>
      </c>
      <c r="C125" s="170" t="s">
        <v>146</v>
      </c>
      <c r="D125" s="159" t="s">
        <v>145</v>
      </c>
      <c r="E125" s="160" t="s">
        <v>13</v>
      </c>
      <c r="F125" s="161">
        <v>1992</v>
      </c>
      <c r="G125" s="162" t="s">
        <v>12</v>
      </c>
      <c r="H125" s="163" t="str">
        <f t="shared" si="5"/>
        <v>E</v>
      </c>
      <c r="I125" s="163">
        <f>COUNTIF($F$8:$H125,$H125)</f>
        <v>14</v>
      </c>
      <c r="J125" s="164">
        <v>0.009386574074074075</v>
      </c>
    </row>
    <row r="126" spans="1:10" s="146" customFormat="1" ht="14.25" customHeight="1">
      <c r="A126" s="202">
        <v>3</v>
      </c>
      <c r="B126" s="203">
        <v>183</v>
      </c>
      <c r="C126" s="204" t="s">
        <v>209</v>
      </c>
      <c r="D126" s="205" t="s">
        <v>205</v>
      </c>
      <c r="E126" s="197" t="s">
        <v>13</v>
      </c>
      <c r="F126" s="202">
        <v>1990</v>
      </c>
      <c r="G126" s="199" t="s">
        <v>12</v>
      </c>
      <c r="H126" s="200" t="str">
        <f t="shared" si="5"/>
        <v>E</v>
      </c>
      <c r="I126" s="200">
        <f>COUNTIF($F$8:$H126,$H126)</f>
        <v>15</v>
      </c>
      <c r="J126" s="193">
        <v>0.010949074074074075</v>
      </c>
    </row>
    <row r="127" spans="1:10" ht="14.25" customHeight="1">
      <c r="A127" s="30">
        <v>4</v>
      </c>
      <c r="B127" s="47">
        <v>182</v>
      </c>
      <c r="C127" s="54" t="s">
        <v>64</v>
      </c>
      <c r="D127" s="25" t="s">
        <v>156</v>
      </c>
      <c r="E127" s="22" t="s">
        <v>13</v>
      </c>
      <c r="F127" s="27">
        <v>1989</v>
      </c>
      <c r="G127" s="51" t="s">
        <v>12</v>
      </c>
      <c r="H127" s="11" t="str">
        <f t="shared" si="5"/>
        <v>E</v>
      </c>
      <c r="I127" s="11">
        <f>COUNTIF($F$8:$H127,$H127)</f>
        <v>16</v>
      </c>
      <c r="J127" s="17">
        <v>0.011249999999999998</v>
      </c>
    </row>
    <row r="128" spans="1:10" ht="14.25" customHeight="1">
      <c r="A128" s="16">
        <v>5</v>
      </c>
      <c r="B128" s="47">
        <v>139</v>
      </c>
      <c r="C128" s="54" t="s">
        <v>77</v>
      </c>
      <c r="D128" s="25" t="s">
        <v>120</v>
      </c>
      <c r="E128" s="22" t="s">
        <v>13</v>
      </c>
      <c r="F128" s="27">
        <v>1991</v>
      </c>
      <c r="G128" s="51" t="s">
        <v>12</v>
      </c>
      <c r="H128" s="11" t="str">
        <f t="shared" si="5"/>
        <v>E</v>
      </c>
      <c r="I128" s="11">
        <f>COUNTIF($F$8:$H128,$H128)</f>
        <v>17</v>
      </c>
      <c r="J128" s="17">
        <v>0.011354166666666667</v>
      </c>
    </row>
    <row r="129" spans="1:10" ht="14.25" customHeight="1">
      <c r="A129" s="30">
        <v>6</v>
      </c>
      <c r="B129" s="47">
        <v>149</v>
      </c>
      <c r="C129" s="54" t="s">
        <v>84</v>
      </c>
      <c r="D129" s="25" t="s">
        <v>124</v>
      </c>
      <c r="E129" s="22" t="s">
        <v>13</v>
      </c>
      <c r="F129" s="27">
        <v>1975</v>
      </c>
      <c r="G129" s="51" t="s">
        <v>12</v>
      </c>
      <c r="H129" s="11" t="str">
        <f t="shared" si="5"/>
        <v>F</v>
      </c>
      <c r="I129" s="11">
        <f>COUNTIF($F$8:$H129,$H129)</f>
        <v>15</v>
      </c>
      <c r="J129" s="17">
        <v>0.012118055555555556</v>
      </c>
    </row>
    <row r="130" spans="1:10" ht="14.25" customHeight="1">
      <c r="A130" s="16">
        <v>7</v>
      </c>
      <c r="B130" s="47">
        <v>161</v>
      </c>
      <c r="C130" s="54" t="s">
        <v>100</v>
      </c>
      <c r="D130" s="25" t="s">
        <v>132</v>
      </c>
      <c r="E130" s="22" t="s">
        <v>13</v>
      </c>
      <c r="F130" s="27">
        <v>1957</v>
      </c>
      <c r="G130" s="51" t="s">
        <v>12</v>
      </c>
      <c r="H130" s="11" t="str">
        <f t="shared" si="5"/>
        <v>G</v>
      </c>
      <c r="I130" s="11">
        <f>COUNTIF($F$8:$H130,$H130)</f>
        <v>2</v>
      </c>
      <c r="J130" s="17">
        <v>0.012627314814814815</v>
      </c>
    </row>
    <row r="131" spans="1:10" ht="14.25" customHeight="1">
      <c r="A131" s="30">
        <v>8</v>
      </c>
      <c r="B131" s="43">
        <v>148</v>
      </c>
      <c r="C131" s="21" t="s">
        <v>59</v>
      </c>
      <c r="D131" s="34" t="s">
        <v>60</v>
      </c>
      <c r="E131" s="22" t="s">
        <v>13</v>
      </c>
      <c r="F131" s="16">
        <v>1995</v>
      </c>
      <c r="G131" s="51" t="s">
        <v>61</v>
      </c>
      <c r="H131" s="11" t="str">
        <f t="shared" si="5"/>
        <v>JŽ</v>
      </c>
      <c r="I131" s="11">
        <f>COUNTIF($F$8:$H131,$H131)</f>
        <v>4</v>
      </c>
      <c r="J131" s="17">
        <v>0.01267361111111111</v>
      </c>
    </row>
    <row r="132" spans="1:10" ht="14.25" customHeight="1">
      <c r="A132" s="16">
        <v>9</v>
      </c>
      <c r="B132" s="43">
        <v>185</v>
      </c>
      <c r="C132" s="21" t="s">
        <v>219</v>
      </c>
      <c r="D132" s="34" t="s">
        <v>220</v>
      </c>
      <c r="E132" s="22" t="s">
        <v>13</v>
      </c>
      <c r="F132" s="16">
        <v>1983</v>
      </c>
      <c r="G132" s="51" t="s">
        <v>12</v>
      </c>
      <c r="H132" s="11" t="str">
        <f t="shared" si="5"/>
        <v>E</v>
      </c>
      <c r="I132" s="11">
        <f>COUNTIF($F$8:$H132,$H132)</f>
        <v>18</v>
      </c>
      <c r="J132" s="17">
        <v>0.012905092592592591</v>
      </c>
    </row>
    <row r="133" spans="1:10" ht="14.25" customHeight="1">
      <c r="A133" s="30">
        <v>10</v>
      </c>
      <c r="B133" s="47">
        <v>141</v>
      </c>
      <c r="C133" s="54" t="s">
        <v>91</v>
      </c>
      <c r="D133" s="25" t="s">
        <v>127</v>
      </c>
      <c r="E133" s="22" t="s">
        <v>13</v>
      </c>
      <c r="F133" s="27">
        <v>1986</v>
      </c>
      <c r="G133" s="51" t="s">
        <v>12</v>
      </c>
      <c r="H133" s="11" t="str">
        <f t="shared" si="5"/>
        <v>E</v>
      </c>
      <c r="I133" s="11">
        <f>COUNTIF($F$8:$H133,$H133)</f>
        <v>19</v>
      </c>
      <c r="J133" s="17">
        <v>0.01300925925925926</v>
      </c>
    </row>
    <row r="134" spans="1:10" ht="14.25" customHeight="1">
      <c r="A134" s="16">
        <v>11</v>
      </c>
      <c r="B134" s="43">
        <v>172</v>
      </c>
      <c r="C134" s="21" t="s">
        <v>188</v>
      </c>
      <c r="D134" s="34" t="s">
        <v>53</v>
      </c>
      <c r="E134" s="22" t="s">
        <v>13</v>
      </c>
      <c r="F134" s="16">
        <v>1970</v>
      </c>
      <c r="G134" s="51" t="s">
        <v>189</v>
      </c>
      <c r="H134" s="11" t="str">
        <f t="shared" si="5"/>
        <v>F</v>
      </c>
      <c r="I134" s="11">
        <f>COUNTIF($F$8:$H134,$H134)</f>
        <v>16</v>
      </c>
      <c r="J134" s="17">
        <v>0.013020833333333334</v>
      </c>
    </row>
    <row r="135" spans="1:10" ht="14.25" customHeight="1">
      <c r="A135" s="30">
        <v>12</v>
      </c>
      <c r="B135" s="64">
        <v>197</v>
      </c>
      <c r="C135" s="37" t="s">
        <v>239</v>
      </c>
      <c r="D135" s="35" t="s">
        <v>215</v>
      </c>
      <c r="E135" s="22" t="s">
        <v>13</v>
      </c>
      <c r="F135" s="18">
        <v>1995</v>
      </c>
      <c r="G135" s="51" t="s">
        <v>240</v>
      </c>
      <c r="H135" s="11" t="str">
        <f t="shared" si="5"/>
        <v>JŽ</v>
      </c>
      <c r="I135" s="11">
        <f>COUNTIF($F$8:$H135,$H135)</f>
        <v>5</v>
      </c>
      <c r="J135" s="20">
        <v>0.013136574074074077</v>
      </c>
    </row>
    <row r="136" spans="1:10" ht="14.25" customHeight="1">
      <c r="A136" s="16">
        <v>13</v>
      </c>
      <c r="B136" s="47">
        <v>146</v>
      </c>
      <c r="C136" s="54" t="s">
        <v>79</v>
      </c>
      <c r="D136" s="25" t="s">
        <v>121</v>
      </c>
      <c r="E136" s="22" t="s">
        <v>13</v>
      </c>
      <c r="F136" s="27">
        <v>1968</v>
      </c>
      <c r="G136" s="51" t="s">
        <v>12</v>
      </c>
      <c r="H136" s="11" t="str">
        <f t="shared" si="5"/>
        <v>F</v>
      </c>
      <c r="I136" s="11">
        <f>COUNTIF($F$8:$H136,$H136)</f>
        <v>17</v>
      </c>
      <c r="J136" s="17">
        <v>0.013148148148148147</v>
      </c>
    </row>
    <row r="137" spans="1:10" ht="14.25" customHeight="1">
      <c r="A137" s="30">
        <v>14</v>
      </c>
      <c r="B137" s="64">
        <v>186</v>
      </c>
      <c r="C137" s="37" t="s">
        <v>295</v>
      </c>
      <c r="D137" s="35" t="s">
        <v>221</v>
      </c>
      <c r="E137" s="22" t="s">
        <v>13</v>
      </c>
      <c r="F137" s="18">
        <v>1952</v>
      </c>
      <c r="G137" s="51" t="s">
        <v>189</v>
      </c>
      <c r="H137" s="11" t="str">
        <f t="shared" si="5"/>
        <v>G</v>
      </c>
      <c r="I137" s="11">
        <f>COUNTIF($F$8:$H137,$H137)</f>
        <v>3</v>
      </c>
      <c r="J137" s="20">
        <v>0.013784722222222224</v>
      </c>
    </row>
    <row r="138" spans="1:10" ht="14.25" customHeight="1">
      <c r="A138" s="16">
        <v>15</v>
      </c>
      <c r="B138" s="47">
        <v>137</v>
      </c>
      <c r="C138" s="54" t="s">
        <v>97</v>
      </c>
      <c r="D138" s="25" t="s">
        <v>22</v>
      </c>
      <c r="E138" s="22" t="s">
        <v>13</v>
      </c>
      <c r="F138" s="27">
        <v>1992</v>
      </c>
      <c r="G138" s="51" t="s">
        <v>12</v>
      </c>
      <c r="H138" s="11" t="str">
        <f t="shared" si="5"/>
        <v>E</v>
      </c>
      <c r="I138" s="11">
        <f>COUNTIF($F$8:$H138,$H138)</f>
        <v>20</v>
      </c>
      <c r="J138" s="17">
        <v>0.014317129629629631</v>
      </c>
    </row>
    <row r="139" spans="1:10" ht="14.25" customHeight="1">
      <c r="A139" s="30">
        <v>16</v>
      </c>
      <c r="B139" s="47">
        <v>138</v>
      </c>
      <c r="C139" s="54" t="s">
        <v>73</v>
      </c>
      <c r="D139" s="25" t="s">
        <v>117</v>
      </c>
      <c r="E139" s="22" t="s">
        <v>13</v>
      </c>
      <c r="F139" s="27">
        <v>1988</v>
      </c>
      <c r="G139" s="51" t="s">
        <v>12</v>
      </c>
      <c r="H139" s="11" t="str">
        <f t="shared" si="5"/>
        <v>E</v>
      </c>
      <c r="I139" s="11">
        <f>COUNTIF($F$8:$H139,$H139)</f>
        <v>21</v>
      </c>
      <c r="J139" s="17">
        <v>0.014444444444444446</v>
      </c>
    </row>
    <row r="140" spans="1:10" ht="14.25" customHeight="1">
      <c r="A140" s="16">
        <v>17</v>
      </c>
      <c r="B140" s="47">
        <v>135</v>
      </c>
      <c r="C140" s="54" t="s">
        <v>104</v>
      </c>
      <c r="D140" s="25" t="s">
        <v>134</v>
      </c>
      <c r="E140" s="22" t="s">
        <v>13</v>
      </c>
      <c r="F140" s="27">
        <v>1979</v>
      </c>
      <c r="G140" s="51" t="s">
        <v>12</v>
      </c>
      <c r="H140" s="11" t="str">
        <f t="shared" si="5"/>
        <v>F</v>
      </c>
      <c r="I140" s="11">
        <f>COUNTIF($F$8:$H140,$H140)</f>
        <v>18</v>
      </c>
      <c r="J140" s="17">
        <v>0.014641203703703703</v>
      </c>
    </row>
    <row r="141" spans="1:10" ht="14.25" customHeight="1">
      <c r="A141" s="30">
        <v>18</v>
      </c>
      <c r="B141" s="64">
        <v>189</v>
      </c>
      <c r="C141" s="37" t="s">
        <v>223</v>
      </c>
      <c r="D141" s="35" t="s">
        <v>224</v>
      </c>
      <c r="E141" s="22" t="s">
        <v>13</v>
      </c>
      <c r="F141" s="18">
        <v>1977</v>
      </c>
      <c r="G141" s="51" t="s">
        <v>12</v>
      </c>
      <c r="H141" s="11" t="str">
        <f t="shared" si="5"/>
        <v>F</v>
      </c>
      <c r="I141" s="11">
        <f>COUNTIF($F$8:$H141,$H141)</f>
        <v>19</v>
      </c>
      <c r="J141" s="20">
        <v>0.014756944444444446</v>
      </c>
    </row>
    <row r="142" spans="1:10" ht="14.25" customHeight="1">
      <c r="A142" s="16">
        <v>19</v>
      </c>
      <c r="B142" s="64">
        <v>196</v>
      </c>
      <c r="C142" s="37" t="s">
        <v>237</v>
      </c>
      <c r="D142" s="35" t="s">
        <v>238</v>
      </c>
      <c r="E142" s="22" t="s">
        <v>13</v>
      </c>
      <c r="F142" s="18">
        <v>1997</v>
      </c>
      <c r="G142" s="51" t="s">
        <v>12</v>
      </c>
      <c r="H142" s="11" t="str">
        <f t="shared" si="5"/>
        <v>JŽ</v>
      </c>
      <c r="I142" s="11">
        <f>COUNTIF($F$8:$H142,$H142)</f>
        <v>6</v>
      </c>
      <c r="J142" s="20">
        <v>0.014826388888888889</v>
      </c>
    </row>
    <row r="143" spans="1:10" ht="14.25" customHeight="1">
      <c r="A143" s="30">
        <v>20</v>
      </c>
      <c r="B143" s="43">
        <v>151</v>
      </c>
      <c r="C143" s="21" t="s">
        <v>142</v>
      </c>
      <c r="D143" s="34" t="s">
        <v>143</v>
      </c>
      <c r="E143" s="22" t="s">
        <v>13</v>
      </c>
      <c r="F143" s="16">
        <v>1992</v>
      </c>
      <c r="G143" s="51" t="s">
        <v>144</v>
      </c>
      <c r="H143" s="11" t="str">
        <f t="shared" si="5"/>
        <v>E</v>
      </c>
      <c r="I143" s="11">
        <f>COUNTIF($F$8:$H143,$H143)</f>
        <v>22</v>
      </c>
      <c r="J143" s="17">
        <v>0.014884259259259259</v>
      </c>
    </row>
    <row r="144" spans="1:10" ht="14.25" customHeight="1">
      <c r="A144" s="16">
        <v>21</v>
      </c>
      <c r="B144" s="47">
        <v>164</v>
      </c>
      <c r="C144" s="54" t="s">
        <v>88</v>
      </c>
      <c r="D144" s="25" t="s">
        <v>126</v>
      </c>
      <c r="E144" s="22" t="s">
        <v>13</v>
      </c>
      <c r="F144" s="27">
        <v>1980</v>
      </c>
      <c r="G144" s="51" t="s">
        <v>12</v>
      </c>
      <c r="H144" s="11" t="str">
        <f t="shared" si="5"/>
        <v>E</v>
      </c>
      <c r="I144" s="11">
        <f>COUNTIF($F$8:$H144,$H144)</f>
        <v>23</v>
      </c>
      <c r="J144" s="17">
        <v>0.014895833333333332</v>
      </c>
    </row>
    <row r="145" spans="1:10" ht="14.25" customHeight="1">
      <c r="A145" s="30">
        <v>22</v>
      </c>
      <c r="B145" s="43">
        <v>177</v>
      </c>
      <c r="C145" s="21" t="s">
        <v>194</v>
      </c>
      <c r="D145" s="34" t="s">
        <v>177</v>
      </c>
      <c r="E145" s="22" t="s">
        <v>13</v>
      </c>
      <c r="F145" s="16">
        <v>1970</v>
      </c>
      <c r="G145" s="51" t="s">
        <v>189</v>
      </c>
      <c r="H145" s="11" t="str">
        <f t="shared" si="5"/>
        <v>F</v>
      </c>
      <c r="I145" s="11">
        <f>COUNTIF($F$8:$H145,$H145)</f>
        <v>20</v>
      </c>
      <c r="J145" s="17">
        <v>0.014907407407407406</v>
      </c>
    </row>
    <row r="146" spans="1:10" ht="14.25" customHeight="1">
      <c r="A146" s="16">
        <v>23</v>
      </c>
      <c r="B146" s="47">
        <v>140</v>
      </c>
      <c r="C146" s="54" t="s">
        <v>72</v>
      </c>
      <c r="D146" s="25" t="s">
        <v>115</v>
      </c>
      <c r="E146" s="22" t="s">
        <v>13</v>
      </c>
      <c r="F146" s="27">
        <v>1986</v>
      </c>
      <c r="G146" s="51" t="s">
        <v>12</v>
      </c>
      <c r="H146" s="11" t="str">
        <f t="shared" si="5"/>
        <v>E</v>
      </c>
      <c r="I146" s="11">
        <f>COUNTIF($F$8:$H146,$H146)</f>
        <v>24</v>
      </c>
      <c r="J146" s="17">
        <v>0.014965277777777779</v>
      </c>
    </row>
    <row r="147" spans="1:10" ht="14.25" customHeight="1">
      <c r="A147" s="30">
        <v>24</v>
      </c>
      <c r="B147" s="43">
        <v>179</v>
      </c>
      <c r="C147" s="21" t="s">
        <v>196</v>
      </c>
      <c r="D147" s="34" t="s">
        <v>124</v>
      </c>
      <c r="E147" s="22" t="s">
        <v>13</v>
      </c>
      <c r="F147" s="16">
        <v>1972</v>
      </c>
      <c r="G147" s="51" t="s">
        <v>189</v>
      </c>
      <c r="H147" s="11" t="str">
        <f t="shared" si="5"/>
        <v>F</v>
      </c>
      <c r="I147" s="11">
        <f>COUNTIF($F$8:$H147,$H147)</f>
        <v>21</v>
      </c>
      <c r="J147" s="17">
        <v>0.015069444444444443</v>
      </c>
    </row>
    <row r="148" spans="1:10" ht="14.25" customHeight="1">
      <c r="A148" s="16">
        <v>25</v>
      </c>
      <c r="B148" s="47">
        <v>144</v>
      </c>
      <c r="C148" s="54" t="s">
        <v>98</v>
      </c>
      <c r="D148" s="25" t="s">
        <v>107</v>
      </c>
      <c r="E148" s="22" t="s">
        <v>13</v>
      </c>
      <c r="F148" s="27">
        <v>1980</v>
      </c>
      <c r="G148" s="51" t="s">
        <v>12</v>
      </c>
      <c r="H148" s="11" t="str">
        <f t="shared" si="5"/>
        <v>E</v>
      </c>
      <c r="I148" s="11">
        <f>COUNTIF($F$8:$H148,$H148)</f>
        <v>25</v>
      </c>
      <c r="J148" s="17">
        <v>0.01542824074074074</v>
      </c>
    </row>
    <row r="149" spans="1:10" ht="14.25" customHeight="1">
      <c r="A149" s="30">
        <v>26</v>
      </c>
      <c r="B149" s="47">
        <v>136</v>
      </c>
      <c r="C149" s="54" t="s">
        <v>66</v>
      </c>
      <c r="D149" s="25" t="s">
        <v>110</v>
      </c>
      <c r="E149" s="22" t="s">
        <v>13</v>
      </c>
      <c r="F149" s="27">
        <v>1978</v>
      </c>
      <c r="G149" s="51" t="s">
        <v>12</v>
      </c>
      <c r="H149" s="11" t="str">
        <f t="shared" si="5"/>
        <v>F</v>
      </c>
      <c r="I149" s="11">
        <f>COUNTIF($F$8:$H149,$H149)</f>
        <v>22</v>
      </c>
      <c r="J149" s="17">
        <v>0.015532407407407406</v>
      </c>
    </row>
    <row r="150" spans="1:10" ht="14.25" customHeight="1">
      <c r="A150" s="16">
        <v>27</v>
      </c>
      <c r="B150" s="64">
        <v>194</v>
      </c>
      <c r="C150" s="37" t="s">
        <v>234</v>
      </c>
      <c r="D150" s="35" t="s">
        <v>235</v>
      </c>
      <c r="E150" s="22" t="s">
        <v>13</v>
      </c>
      <c r="F150" s="18">
        <v>1971</v>
      </c>
      <c r="G150" s="51" t="s">
        <v>12</v>
      </c>
      <c r="H150" s="11" t="str">
        <f t="shared" si="5"/>
        <v>F</v>
      </c>
      <c r="I150" s="11">
        <f>COUNTIF($F$8:$H150,$H150)</f>
        <v>23</v>
      </c>
      <c r="J150" s="20">
        <v>0.01570601851851852</v>
      </c>
    </row>
    <row r="151" spans="1:10" ht="14.25" customHeight="1">
      <c r="A151" s="30">
        <v>28</v>
      </c>
      <c r="B151" s="43">
        <v>168</v>
      </c>
      <c r="C151" s="21" t="s">
        <v>175</v>
      </c>
      <c r="D151" s="34" t="s">
        <v>143</v>
      </c>
      <c r="E151" s="22" t="s">
        <v>13</v>
      </c>
      <c r="F151" s="16">
        <v>1988</v>
      </c>
      <c r="G151" s="51" t="s">
        <v>12</v>
      </c>
      <c r="H151" s="11" t="str">
        <f t="shared" si="5"/>
        <v>E</v>
      </c>
      <c r="I151" s="11">
        <f>COUNTIF($F$8:$H151,$H151)</f>
        <v>26</v>
      </c>
      <c r="J151" s="17">
        <v>0.015844907407407408</v>
      </c>
    </row>
    <row r="152" spans="1:10" ht="14.25" customHeight="1">
      <c r="A152" s="16">
        <v>29</v>
      </c>
      <c r="B152" s="64">
        <v>259</v>
      </c>
      <c r="C152" s="37" t="s">
        <v>281</v>
      </c>
      <c r="D152" s="35" t="s">
        <v>280</v>
      </c>
      <c r="E152" s="22" t="s">
        <v>13</v>
      </c>
      <c r="F152" s="18">
        <v>1980</v>
      </c>
      <c r="G152" s="51" t="s">
        <v>189</v>
      </c>
      <c r="H152" s="11" t="str">
        <f t="shared" si="5"/>
        <v>E</v>
      </c>
      <c r="I152" s="11"/>
      <c r="J152" s="20">
        <v>0.015868055555555555</v>
      </c>
    </row>
    <row r="153" spans="1:10" ht="14.25" customHeight="1">
      <c r="A153" s="30">
        <v>30</v>
      </c>
      <c r="B153" s="43">
        <v>162</v>
      </c>
      <c r="C153" s="21" t="s">
        <v>167</v>
      </c>
      <c r="D153" s="34" t="s">
        <v>53</v>
      </c>
      <c r="E153" s="22" t="s">
        <v>13</v>
      </c>
      <c r="F153" s="16">
        <v>1987</v>
      </c>
      <c r="G153" s="51" t="s">
        <v>12</v>
      </c>
      <c r="H153" s="11" t="str">
        <f t="shared" si="5"/>
        <v>E</v>
      </c>
      <c r="I153" s="11">
        <f>COUNTIF($F$8:$H153,$H153)</f>
        <v>28</v>
      </c>
      <c r="J153" s="17">
        <v>0.016469907407407405</v>
      </c>
    </row>
    <row r="154" spans="1:10" ht="14.25" customHeight="1">
      <c r="A154" s="16">
        <v>31</v>
      </c>
      <c r="B154" s="43">
        <v>167</v>
      </c>
      <c r="C154" s="21" t="s">
        <v>174</v>
      </c>
      <c r="D154" s="33" t="s">
        <v>39</v>
      </c>
      <c r="E154" s="22" t="s">
        <v>13</v>
      </c>
      <c r="F154" s="39">
        <v>1978</v>
      </c>
      <c r="G154" s="51" t="s">
        <v>12</v>
      </c>
      <c r="H154" s="11" t="str">
        <f t="shared" si="5"/>
        <v>F</v>
      </c>
      <c r="I154" s="11">
        <f>COUNTIF($F$8:$H154,$H154)</f>
        <v>24</v>
      </c>
      <c r="J154" s="17">
        <v>0.017719907407407406</v>
      </c>
    </row>
    <row r="155" spans="1:10" ht="14.25" customHeight="1">
      <c r="A155" s="30">
        <v>32</v>
      </c>
      <c r="B155" s="43">
        <v>180</v>
      </c>
      <c r="C155" s="55" t="s">
        <v>197</v>
      </c>
      <c r="D155" s="34" t="s">
        <v>198</v>
      </c>
      <c r="E155" s="24" t="s">
        <v>13</v>
      </c>
      <c r="F155" s="16">
        <v>1971</v>
      </c>
      <c r="G155" s="50" t="s">
        <v>189</v>
      </c>
      <c r="H155" s="11" t="str">
        <f t="shared" si="5"/>
        <v>F</v>
      </c>
      <c r="I155" s="11">
        <f>COUNTIF($F$8:$H155,$H155)</f>
        <v>25</v>
      </c>
      <c r="J155" s="17">
        <v>0.01783564814814815</v>
      </c>
    </row>
    <row r="156" spans="1:10" ht="18" customHeight="1">
      <c r="A156" s="16">
        <v>33</v>
      </c>
      <c r="B156" s="65">
        <v>193</v>
      </c>
      <c r="C156" s="40" t="s">
        <v>231</v>
      </c>
      <c r="D156" s="36" t="s">
        <v>232</v>
      </c>
      <c r="E156" s="41" t="s">
        <v>13</v>
      </c>
      <c r="F156" s="23">
        <v>1988</v>
      </c>
      <c r="G156" s="52" t="s">
        <v>233</v>
      </c>
      <c r="H156" s="42" t="str">
        <f t="shared" si="5"/>
        <v>E</v>
      </c>
      <c r="I156" s="42">
        <f>COUNTIF($F$8:$H156,$H156)</f>
        <v>29</v>
      </c>
      <c r="J156" s="68">
        <v>0.019247685185185184</v>
      </c>
    </row>
    <row r="157" spans="1:10" ht="14.25" customHeight="1">
      <c r="A157" s="30">
        <v>34</v>
      </c>
      <c r="B157" s="47">
        <v>142</v>
      </c>
      <c r="C157" s="29" t="s">
        <v>99</v>
      </c>
      <c r="D157" s="25" t="s">
        <v>131</v>
      </c>
      <c r="E157" s="24" t="s">
        <v>13</v>
      </c>
      <c r="F157" s="27">
        <v>1980</v>
      </c>
      <c r="G157" s="50" t="s">
        <v>12</v>
      </c>
      <c r="H157" s="19" t="str">
        <f t="shared" si="5"/>
        <v>E</v>
      </c>
      <c r="I157" s="19">
        <f>COUNTIF($F$8:$H157,$H157)</f>
        <v>30</v>
      </c>
      <c r="J157" s="17">
        <v>0.01943287037037037</v>
      </c>
    </row>
    <row r="158" spans="1:10" ht="27.75" customHeight="1">
      <c r="A158" s="216" t="s">
        <v>291</v>
      </c>
      <c r="B158" s="216"/>
      <c r="C158" s="216"/>
      <c r="D158" s="10"/>
      <c r="E158" s="66"/>
      <c r="F158" s="7"/>
      <c r="G158" s="67"/>
      <c r="H158" s="9"/>
      <c r="I158" s="9"/>
      <c r="J158" s="72"/>
    </row>
    <row r="159" spans="1:10" ht="27" customHeight="1">
      <c r="A159" s="123" t="s">
        <v>2</v>
      </c>
      <c r="B159" s="108" t="s">
        <v>3</v>
      </c>
      <c r="C159" s="90" t="s">
        <v>17</v>
      </c>
      <c r="D159" s="91" t="s">
        <v>4</v>
      </c>
      <c r="E159" s="92" t="s">
        <v>5</v>
      </c>
      <c r="F159" s="94" t="s">
        <v>6</v>
      </c>
      <c r="G159" s="124" t="s">
        <v>7</v>
      </c>
      <c r="H159" s="93" t="s">
        <v>8</v>
      </c>
      <c r="I159" s="125" t="s">
        <v>9</v>
      </c>
      <c r="J159" s="92" t="s">
        <v>10</v>
      </c>
    </row>
    <row r="160" spans="1:10" s="122" customFormat="1" ht="14.25" customHeight="1">
      <c r="A160" s="96">
        <v>1</v>
      </c>
      <c r="B160" s="118">
        <v>201</v>
      </c>
      <c r="C160" s="126" t="s">
        <v>162</v>
      </c>
      <c r="D160" s="120" t="s">
        <v>119</v>
      </c>
      <c r="E160" s="100" t="s">
        <v>11</v>
      </c>
      <c r="F160" s="96">
        <v>2004</v>
      </c>
      <c r="G160" s="102" t="s">
        <v>12</v>
      </c>
      <c r="H160" s="103" t="str">
        <f aca="true" t="shared" si="6" ref="H160:H169">IF($E160="m",IF($F$1-$F160&gt;19,IF($F$1-$F160&lt;40,"A",IF($F$1-$F160&gt;49,IF($F$1-$F160&gt;59,IF($F$1-$F160&gt;69,"D","D"),"C"),"B")),"JM"),IF($F$1-$F160&gt;19,IF($F$1-$F160&lt;35,"E",IF($F$1-$F160&lt;50,"F","G")),"JŽ"))</f>
        <v>JM</v>
      </c>
      <c r="I160" s="103">
        <f>COUNTIF($F$8:$H160,$H160)</f>
        <v>6</v>
      </c>
      <c r="J160" s="121">
        <v>0.006377314814814815</v>
      </c>
    </row>
    <row r="161" spans="1:10" s="156" customFormat="1" ht="14.25" customHeight="1">
      <c r="A161" s="147">
        <v>2</v>
      </c>
      <c r="B161" s="171">
        <v>214</v>
      </c>
      <c r="C161" s="172" t="s">
        <v>216</v>
      </c>
      <c r="D161" s="173" t="s">
        <v>138</v>
      </c>
      <c r="E161" s="151" t="s">
        <v>11</v>
      </c>
      <c r="F161" s="147">
        <v>2005</v>
      </c>
      <c r="G161" s="153" t="s">
        <v>12</v>
      </c>
      <c r="H161" s="154" t="str">
        <f t="shared" si="6"/>
        <v>JM</v>
      </c>
      <c r="I161" s="154">
        <f>COUNTIF($F$8:$H161,$H161)</f>
        <v>7</v>
      </c>
      <c r="J161" s="155">
        <v>0.00650462962962963</v>
      </c>
    </row>
    <row r="162" spans="1:10" s="146" customFormat="1" ht="14.25" customHeight="1">
      <c r="A162" s="145">
        <v>3</v>
      </c>
      <c r="B162" s="194">
        <v>213</v>
      </c>
      <c r="C162" s="195" t="s">
        <v>251</v>
      </c>
      <c r="D162" s="196" t="s">
        <v>43</v>
      </c>
      <c r="E162" s="197" t="s">
        <v>11</v>
      </c>
      <c r="F162" s="198">
        <v>2003</v>
      </c>
      <c r="G162" s="199" t="s">
        <v>12</v>
      </c>
      <c r="H162" s="200" t="str">
        <f t="shared" si="6"/>
        <v>JM</v>
      </c>
      <c r="I162" s="200">
        <f>COUNTIF($F$8:$H162,$H162)</f>
        <v>8</v>
      </c>
      <c r="J162" s="201">
        <v>0.006921296296296297</v>
      </c>
    </row>
    <row r="163" spans="1:10" ht="14.25" customHeight="1">
      <c r="A163" s="30">
        <v>4</v>
      </c>
      <c r="B163" s="64">
        <v>217</v>
      </c>
      <c r="C163" s="37" t="s">
        <v>277</v>
      </c>
      <c r="D163" s="35" t="s">
        <v>278</v>
      </c>
      <c r="E163" s="22" t="s">
        <v>11</v>
      </c>
      <c r="F163" s="18">
        <v>2008</v>
      </c>
      <c r="G163" s="51" t="s">
        <v>12</v>
      </c>
      <c r="H163" s="11" t="str">
        <f t="shared" si="6"/>
        <v>JM</v>
      </c>
      <c r="I163" s="11"/>
      <c r="J163" s="20">
        <v>0.006990740740740741</v>
      </c>
    </row>
    <row r="164" spans="1:10" ht="15" customHeight="1">
      <c r="A164" s="30">
        <v>5</v>
      </c>
      <c r="B164" s="43">
        <v>209</v>
      </c>
      <c r="C164" s="21" t="s">
        <v>216</v>
      </c>
      <c r="D164" s="34" t="s">
        <v>35</v>
      </c>
      <c r="E164" s="22" t="s">
        <v>11</v>
      </c>
      <c r="F164" s="16">
        <v>2002</v>
      </c>
      <c r="G164" s="51" t="s">
        <v>12</v>
      </c>
      <c r="H164" s="11" t="str">
        <f t="shared" si="6"/>
        <v>JM</v>
      </c>
      <c r="I164" s="11">
        <f>COUNTIF($F$8:$H164,$H164)</f>
        <v>10</v>
      </c>
      <c r="J164" s="17">
        <v>0.007650462962962963</v>
      </c>
    </row>
    <row r="165" spans="1:10" ht="14.25" customHeight="1">
      <c r="A165" s="30">
        <v>6</v>
      </c>
      <c r="B165" s="64">
        <v>210</v>
      </c>
      <c r="C165" s="53" t="s">
        <v>18</v>
      </c>
      <c r="D165" s="44" t="s">
        <v>19</v>
      </c>
      <c r="E165" s="57" t="s">
        <v>11</v>
      </c>
      <c r="F165" s="47">
        <v>2008</v>
      </c>
      <c r="G165" s="58" t="s">
        <v>12</v>
      </c>
      <c r="H165" s="59" t="str">
        <f t="shared" si="6"/>
        <v>JM</v>
      </c>
      <c r="I165" s="59">
        <f>COUNTIF($F$8:$H165,$H165)</f>
        <v>11</v>
      </c>
      <c r="J165" s="45">
        <v>0.008518518518518519</v>
      </c>
    </row>
    <row r="166" spans="1:10" ht="14.25" customHeight="1">
      <c r="A166" s="30">
        <v>7</v>
      </c>
      <c r="B166" s="64">
        <v>211</v>
      </c>
      <c r="C166" s="54" t="s">
        <v>18</v>
      </c>
      <c r="D166" s="25" t="s">
        <v>20</v>
      </c>
      <c r="E166" s="22" t="s">
        <v>11</v>
      </c>
      <c r="F166" s="27">
        <v>2010</v>
      </c>
      <c r="G166" s="51" t="s">
        <v>12</v>
      </c>
      <c r="H166" s="11" t="str">
        <f t="shared" si="6"/>
        <v>JM</v>
      </c>
      <c r="I166" s="11">
        <f>COUNTIF($F$8:$H166,$H166)</f>
        <v>12</v>
      </c>
      <c r="J166" s="17">
        <v>0.011620370370370371</v>
      </c>
    </row>
    <row r="167" spans="1:10" ht="14.25" customHeight="1">
      <c r="A167" s="30">
        <v>8</v>
      </c>
      <c r="B167" s="64">
        <v>212</v>
      </c>
      <c r="C167" s="37" t="s">
        <v>248</v>
      </c>
      <c r="D167" s="35" t="s">
        <v>43</v>
      </c>
      <c r="E167" s="22" t="s">
        <v>11</v>
      </c>
      <c r="F167" s="18">
        <v>2006</v>
      </c>
      <c r="G167" s="51" t="s">
        <v>189</v>
      </c>
      <c r="H167" s="11" t="str">
        <f t="shared" si="6"/>
        <v>JM</v>
      </c>
      <c r="I167" s="11">
        <f>COUNTIF($F$8:$H167,$H167)</f>
        <v>13</v>
      </c>
      <c r="J167" s="20">
        <v>0.011655092592592594</v>
      </c>
    </row>
    <row r="168" spans="1:10" ht="14.25" customHeight="1">
      <c r="A168" s="75">
        <v>9</v>
      </c>
      <c r="B168" s="63">
        <v>202</v>
      </c>
      <c r="C168" s="73" t="s">
        <v>162</v>
      </c>
      <c r="D168" s="33" t="s">
        <v>164</v>
      </c>
      <c r="E168" s="22" t="s">
        <v>11</v>
      </c>
      <c r="F168" s="39">
        <v>2010</v>
      </c>
      <c r="G168" s="51" t="s">
        <v>12</v>
      </c>
      <c r="H168" s="11" t="str">
        <f t="shared" si="6"/>
        <v>JM</v>
      </c>
      <c r="I168" s="11">
        <f>COUNTIF($F$8:$H168,$H168)</f>
        <v>14</v>
      </c>
      <c r="J168" s="17">
        <v>0.011782407407407406</v>
      </c>
    </row>
    <row r="169" spans="1:10" ht="14.25" customHeight="1">
      <c r="A169" s="16">
        <v>10</v>
      </c>
      <c r="B169" s="64">
        <v>218</v>
      </c>
      <c r="C169" s="38" t="s">
        <v>279</v>
      </c>
      <c r="D169" s="35" t="s">
        <v>106</v>
      </c>
      <c r="E169" s="24" t="s">
        <v>11</v>
      </c>
      <c r="F169" s="18">
        <v>2012</v>
      </c>
      <c r="G169" s="50" t="s">
        <v>189</v>
      </c>
      <c r="H169" s="78" t="str">
        <f t="shared" si="6"/>
        <v>JM</v>
      </c>
      <c r="I169" s="11"/>
      <c r="J169" s="20">
        <v>0.01650462962962963</v>
      </c>
    </row>
    <row r="170" spans="1:10" ht="18.75" customHeight="1">
      <c r="A170" s="209" t="s">
        <v>288</v>
      </c>
      <c r="B170" s="210"/>
      <c r="C170" s="210"/>
      <c r="D170" s="210"/>
      <c r="E170" s="210"/>
      <c r="F170" s="210"/>
      <c r="G170" s="210"/>
      <c r="H170" s="210"/>
      <c r="I170" s="210"/>
      <c r="J170" s="211"/>
    </row>
    <row r="171" spans="1:10" s="122" customFormat="1" ht="15" customHeight="1">
      <c r="A171" s="96">
        <v>1</v>
      </c>
      <c r="B171" s="118">
        <v>207</v>
      </c>
      <c r="C171" s="119" t="s">
        <v>203</v>
      </c>
      <c r="D171" s="120" t="s">
        <v>204</v>
      </c>
      <c r="E171" s="105" t="s">
        <v>13</v>
      </c>
      <c r="F171" s="96">
        <v>2006</v>
      </c>
      <c r="G171" s="106" t="s">
        <v>12</v>
      </c>
      <c r="H171" s="107" t="str">
        <f aca="true" t="shared" si="7" ref="H171:H177">IF($E171="m",IF($F$1-$F171&gt;19,IF($F$1-$F171&lt;40,"A",IF($F$1-$F171&gt;49,IF($F$1-$F171&gt;59,IF($F$1-$F171&gt;69,"D","D"),"C"),"B")),"JM"),IF($F$1-$F171&gt;19,IF($F$1-$F171&lt;35,"E",IF($F$1-$F171&lt;50,"F","G")),"JŽ"))</f>
        <v>JŽ</v>
      </c>
      <c r="I171" s="107">
        <f>COUNTIF($F$8:$H171,$H171)</f>
        <v>7</v>
      </c>
      <c r="J171" s="121">
        <v>0.007141203703703704</v>
      </c>
    </row>
    <row r="172" spans="1:10" s="156" customFormat="1" ht="14.25" customHeight="1">
      <c r="A172" s="147">
        <v>2</v>
      </c>
      <c r="B172" s="166">
        <v>205</v>
      </c>
      <c r="C172" s="174" t="s">
        <v>185</v>
      </c>
      <c r="D172" s="168" t="s">
        <v>186</v>
      </c>
      <c r="E172" s="160" t="s">
        <v>13</v>
      </c>
      <c r="F172" s="165">
        <v>2007</v>
      </c>
      <c r="G172" s="162" t="s">
        <v>12</v>
      </c>
      <c r="H172" s="163" t="str">
        <f t="shared" si="7"/>
        <v>JŽ</v>
      </c>
      <c r="I172" s="163">
        <f>COUNTIF($F$8:$H172,$H172)</f>
        <v>8</v>
      </c>
      <c r="J172" s="164">
        <v>0.009236111111111112</v>
      </c>
    </row>
    <row r="173" spans="1:10" s="146" customFormat="1" ht="14.25" customHeight="1">
      <c r="A173" s="145">
        <v>3</v>
      </c>
      <c r="B173" s="194">
        <v>215</v>
      </c>
      <c r="C173" s="195" t="s">
        <v>254</v>
      </c>
      <c r="D173" s="196" t="s">
        <v>255</v>
      </c>
      <c r="E173" s="197" t="s">
        <v>13</v>
      </c>
      <c r="F173" s="198">
        <v>2007</v>
      </c>
      <c r="G173" s="199" t="s">
        <v>12</v>
      </c>
      <c r="H173" s="200" t="str">
        <f t="shared" si="7"/>
        <v>JŽ</v>
      </c>
      <c r="I173" s="200">
        <f>COUNTIF($F$8:$H173,$H173)</f>
        <v>9</v>
      </c>
      <c r="J173" s="201">
        <v>0.009375</v>
      </c>
    </row>
    <row r="174" spans="1:10" ht="14.25" customHeight="1">
      <c r="A174" s="30">
        <v>4</v>
      </c>
      <c r="B174" s="43">
        <v>203</v>
      </c>
      <c r="C174" s="21" t="s">
        <v>168</v>
      </c>
      <c r="D174" s="34" t="s">
        <v>169</v>
      </c>
      <c r="E174" s="22" t="s">
        <v>13</v>
      </c>
      <c r="F174" s="16">
        <v>2003</v>
      </c>
      <c r="G174" s="51" t="s">
        <v>12</v>
      </c>
      <c r="H174" s="11" t="str">
        <f t="shared" si="7"/>
        <v>JŽ</v>
      </c>
      <c r="I174" s="11">
        <f>COUNTIF($F$8:$H174,$H174)</f>
        <v>10</v>
      </c>
      <c r="J174" s="17">
        <v>0.011400462962962965</v>
      </c>
    </row>
    <row r="175" spans="1:10" ht="14.25" customHeight="1">
      <c r="A175" s="30">
        <v>5</v>
      </c>
      <c r="B175" s="64">
        <v>208</v>
      </c>
      <c r="C175" s="54" t="s">
        <v>47</v>
      </c>
      <c r="D175" s="25" t="s">
        <v>49</v>
      </c>
      <c r="E175" s="22" t="s">
        <v>13</v>
      </c>
      <c r="F175" s="27">
        <v>2009</v>
      </c>
      <c r="G175" s="51" t="s">
        <v>12</v>
      </c>
      <c r="H175" s="11" t="str">
        <f t="shared" si="7"/>
        <v>JŽ</v>
      </c>
      <c r="I175" s="11">
        <f>COUNTIF($F$8:$H175,$H175)</f>
        <v>11</v>
      </c>
      <c r="J175" s="17">
        <v>0.012256944444444444</v>
      </c>
    </row>
    <row r="176" spans="1:12" ht="14.25" customHeight="1">
      <c r="A176" s="30">
        <v>6</v>
      </c>
      <c r="B176" s="63">
        <v>204</v>
      </c>
      <c r="C176" s="73" t="s">
        <v>294</v>
      </c>
      <c r="D176" s="33" t="s">
        <v>53</v>
      </c>
      <c r="E176" s="22" t="s">
        <v>13</v>
      </c>
      <c r="F176" s="39">
        <v>2002</v>
      </c>
      <c r="G176" s="51" t="s">
        <v>12</v>
      </c>
      <c r="H176" s="42" t="str">
        <f t="shared" si="7"/>
        <v>JŽ</v>
      </c>
      <c r="I176" s="42">
        <f>COUNTIF($F$8:$H176,$H176)</f>
        <v>12</v>
      </c>
      <c r="J176" s="70">
        <v>0.013078703703703703</v>
      </c>
      <c r="L176" s="77"/>
    </row>
    <row r="177" spans="1:10" ht="14.25" customHeight="1">
      <c r="A177" s="30">
        <v>7</v>
      </c>
      <c r="B177" s="64">
        <v>216</v>
      </c>
      <c r="C177" s="38" t="s">
        <v>254</v>
      </c>
      <c r="D177" s="35" t="s">
        <v>256</v>
      </c>
      <c r="E177" s="24" t="s">
        <v>13</v>
      </c>
      <c r="F177" s="18">
        <v>2004</v>
      </c>
      <c r="G177" s="50" t="s">
        <v>12</v>
      </c>
      <c r="H177" s="19" t="str">
        <f t="shared" si="7"/>
        <v>JŽ</v>
      </c>
      <c r="I177" s="19">
        <f>COUNTIF($F$8:$H177,$H177)</f>
        <v>13</v>
      </c>
      <c r="J177" s="20">
        <v>0.014386574074074072</v>
      </c>
    </row>
    <row r="178" spans="1:10" ht="34.5" customHeight="1">
      <c r="A178" s="79" t="s">
        <v>292</v>
      </c>
      <c r="B178" s="79"/>
      <c r="C178" s="71"/>
      <c r="D178" s="10"/>
      <c r="E178" s="66"/>
      <c r="F178" s="7"/>
      <c r="G178" s="67"/>
      <c r="H178" s="9"/>
      <c r="I178" s="9"/>
      <c r="J178" s="72"/>
    </row>
    <row r="179" spans="1:10" ht="27" customHeight="1">
      <c r="A179" s="123" t="s">
        <v>2</v>
      </c>
      <c r="B179" s="108" t="s">
        <v>3</v>
      </c>
      <c r="C179" s="90" t="s">
        <v>17</v>
      </c>
      <c r="D179" s="91" t="s">
        <v>4</v>
      </c>
      <c r="E179" s="92" t="s">
        <v>5</v>
      </c>
      <c r="F179" s="94" t="s">
        <v>6</v>
      </c>
      <c r="G179" s="124" t="s">
        <v>7</v>
      </c>
      <c r="H179" s="93" t="s">
        <v>8</v>
      </c>
      <c r="I179" s="125" t="s">
        <v>9</v>
      </c>
      <c r="J179" s="92" t="s">
        <v>10</v>
      </c>
    </row>
    <row r="180" spans="1:10" s="122" customFormat="1" ht="14.25" customHeight="1">
      <c r="A180" s="109">
        <v>1</v>
      </c>
      <c r="B180" s="127">
        <v>231</v>
      </c>
      <c r="C180" s="128" t="s">
        <v>32</v>
      </c>
      <c r="D180" s="112" t="s">
        <v>33</v>
      </c>
      <c r="E180" s="113" t="s">
        <v>11</v>
      </c>
      <c r="F180" s="114">
        <v>2006</v>
      </c>
      <c r="G180" s="115" t="s">
        <v>12</v>
      </c>
      <c r="H180" s="116" t="str">
        <f>IF($E180="m",IF($F$1-$F180&gt;19,IF($F$1-$F180&lt;40,"A",IF($F$1-$F180&gt;49,IF($F$1-$F180&gt;59,IF($F$1-$F180&gt;69,"D","D"),"C"),"B")),"JM"),IF($F$1-$F180&gt;19,IF($F$1-$F180&lt;35,"E",IF($F$1-$F180&lt;50,"F","G")),"JŽ"))</f>
        <v>JM</v>
      </c>
      <c r="I180" s="116">
        <f>COUNTIF($F$8:$H180,$H180)</f>
        <v>16</v>
      </c>
      <c r="J180" s="117">
        <v>0.012638888888888889</v>
      </c>
    </row>
    <row r="181" spans="1:10" s="156" customFormat="1" ht="14.25" customHeight="1">
      <c r="A181" s="165">
        <v>2</v>
      </c>
      <c r="B181" s="169">
        <v>232</v>
      </c>
      <c r="C181" s="170" t="s">
        <v>136</v>
      </c>
      <c r="D181" s="175" t="s">
        <v>138</v>
      </c>
      <c r="E181" s="160" t="s">
        <v>11</v>
      </c>
      <c r="F181" s="176">
        <v>2010</v>
      </c>
      <c r="G181" s="162" t="s">
        <v>12</v>
      </c>
      <c r="H181" s="177" t="str">
        <f>IF($E181="m",IF($F$1-$F181&gt;19,IF($F$1-$F181&lt;40,"A",IF($F$1-$F181&gt;49,IF($F$1-$F181&gt;59,IF($F$1-$F181&gt;69,"D","D"),"C"),"B")),"JM"),IF($F$1-$F181&gt;19,IF($F$1-$F181&lt;35,"E",IF($F$1-$F181&lt;50,"F","G")),"JŽ"))</f>
        <v>JM</v>
      </c>
      <c r="I181" s="177">
        <f>COUNTIF($F$8:$H181,$H181)</f>
        <v>17</v>
      </c>
      <c r="J181" s="178">
        <v>0.01542824074074074</v>
      </c>
    </row>
    <row r="182" spans="1:10" s="146" customFormat="1" ht="14.25" customHeight="1">
      <c r="A182" s="145">
        <v>3</v>
      </c>
      <c r="B182" s="186">
        <v>231</v>
      </c>
      <c r="C182" s="187" t="s">
        <v>99</v>
      </c>
      <c r="D182" s="188" t="s">
        <v>137</v>
      </c>
      <c r="E182" s="189" t="s">
        <v>11</v>
      </c>
      <c r="F182" s="190">
        <v>2010</v>
      </c>
      <c r="G182" s="191" t="s">
        <v>12</v>
      </c>
      <c r="H182" s="192" t="str">
        <f>IF($E182="m",IF($F$1-$F182&gt;19,IF($F$1-$F182&lt;40,"A",IF($F$1-$F182&gt;49,IF($F$1-$F182&gt;59,IF($F$1-$F182&gt;69,"D","D"),"C"),"B")),"JM"),IF($F$1-$F182&gt;19,IF($F$1-$F182&lt;35,"E",IF($F$1-$F182&lt;50,"F","G")),"JŽ"))</f>
        <v>JM</v>
      </c>
      <c r="I182" s="192">
        <f>COUNTIF($F$8:$H182,$H182)</f>
        <v>18</v>
      </c>
      <c r="J182" s="193">
        <v>0.019421296296296294</v>
      </c>
    </row>
    <row r="183" spans="1:10" ht="19.5" customHeight="1">
      <c r="A183" s="209" t="s">
        <v>288</v>
      </c>
      <c r="B183" s="210"/>
      <c r="C183" s="210"/>
      <c r="D183" s="210"/>
      <c r="E183" s="210"/>
      <c r="F183" s="210"/>
      <c r="G183" s="210"/>
      <c r="H183" s="210"/>
      <c r="I183" s="210"/>
      <c r="J183" s="211"/>
    </row>
    <row r="184" spans="1:10" s="122" customFormat="1" ht="14.25" customHeight="1">
      <c r="A184" s="129">
        <v>1</v>
      </c>
      <c r="B184" s="130">
        <v>233</v>
      </c>
      <c r="C184" s="131" t="s">
        <v>66</v>
      </c>
      <c r="D184" s="132" t="s">
        <v>238</v>
      </c>
      <c r="E184" s="105" t="s">
        <v>13</v>
      </c>
      <c r="F184" s="133">
        <v>2007</v>
      </c>
      <c r="G184" s="106" t="s">
        <v>12</v>
      </c>
      <c r="H184" s="134" t="str">
        <f>IF($E184="m",IF($F$1-$F184&gt;19,IF($F$1-$F184&lt;40,"A",IF($F$1-$F184&gt;49,IF($F$1-$F184&gt;59,IF($F$1-$F184&gt;69,"D","D"),"C"),"B")),"JM"),IF($F$1-$F184&gt;19,IF($F$1-$F184&lt;35,"E",IF($F$1-$F184&lt;50,"F","G")),"JŽ"))</f>
        <v>JŽ</v>
      </c>
      <c r="I184" s="134"/>
      <c r="J184" s="135">
        <v>0.015509259259259257</v>
      </c>
    </row>
    <row r="185" spans="1:10" s="156" customFormat="1" ht="14.25" customHeight="1">
      <c r="A185" s="165">
        <v>2</v>
      </c>
      <c r="B185" s="157">
        <v>234</v>
      </c>
      <c r="C185" s="179" t="s">
        <v>283</v>
      </c>
      <c r="D185" s="180" t="s">
        <v>282</v>
      </c>
      <c r="E185" s="181" t="s">
        <v>13</v>
      </c>
      <c r="F185" s="182">
        <v>2008</v>
      </c>
      <c r="G185" s="183" t="s">
        <v>189</v>
      </c>
      <c r="H185" s="184" t="str">
        <f>IF($E185="m",IF($F$1-$F185&gt;19,IF($F$1-$F185&lt;40,"A",IF($F$1-$F185&gt;49,IF($F$1-$F185&gt;59,IF($F$1-$F185&gt;69,"D","D"),"C"),"B")),"JM"),IF($F$1-$F185&gt;19,IF($F$1-$F185&lt;35,"E",IF($F$1-$F185&lt;50,"F","G")),"JŽ"))</f>
        <v>JŽ</v>
      </c>
      <c r="I185" s="184"/>
      <c r="J185" s="185">
        <v>0.015856481481481482</v>
      </c>
    </row>
    <row r="186" spans="1:10" ht="14.25" customHeight="1">
      <c r="A186" s="12"/>
      <c r="B186" s="61"/>
      <c r="C186" s="6"/>
      <c r="D186" s="10"/>
      <c r="E186" s="7"/>
      <c r="F186" s="7"/>
      <c r="G186" s="49"/>
      <c r="H186" s="9"/>
      <c r="I186" s="9"/>
      <c r="J186" s="7"/>
    </row>
    <row r="187" spans="1:7" ht="14.25" customHeight="1">
      <c r="A187" s="215" t="s">
        <v>15</v>
      </c>
      <c r="B187" s="215"/>
      <c r="C187" s="215"/>
      <c r="D187" s="215"/>
      <c r="E187" s="215"/>
      <c r="F187" s="215"/>
      <c r="G187" s="215"/>
    </row>
    <row r="188" spans="1:7" ht="14.25" customHeight="1">
      <c r="A188" s="215" t="s">
        <v>16</v>
      </c>
      <c r="B188" s="215"/>
      <c r="C188" s="215"/>
      <c r="D188" s="215"/>
      <c r="E188" s="215"/>
      <c r="F188" s="215"/>
      <c r="G188" s="215"/>
    </row>
    <row r="189" spans="1:10" ht="14.25" customHeight="1">
      <c r="A189" s="13"/>
      <c r="E189" s="14"/>
      <c r="H189" s="5"/>
      <c r="I189" s="5"/>
      <c r="J189" s="14"/>
    </row>
  </sheetData>
  <sheetProtection/>
  <mergeCells count="11">
    <mergeCell ref="A123:J123"/>
    <mergeCell ref="A170:J170"/>
    <mergeCell ref="A2:J2"/>
    <mergeCell ref="A4:J4"/>
    <mergeCell ref="A5:C5"/>
    <mergeCell ref="A187:G187"/>
    <mergeCell ref="A188:G188"/>
    <mergeCell ref="A58:C58"/>
    <mergeCell ref="A158:C158"/>
    <mergeCell ref="A183:J183"/>
    <mergeCell ref="A26:J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LF</cp:lastModifiedBy>
  <cp:lastPrinted>2015-05-10T17:59:12Z</cp:lastPrinted>
  <dcterms:created xsi:type="dcterms:W3CDTF">2015-04-10T14:04:52Z</dcterms:created>
  <dcterms:modified xsi:type="dcterms:W3CDTF">2015-05-11T05:33:00Z</dcterms:modified>
  <cp:category/>
  <cp:version/>
  <cp:contentType/>
  <cp:contentStatus/>
</cp:coreProperties>
</file>