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lapci" sheetId="1" r:id="rId1"/>
    <sheet name="dievčatá" sheetId="2" r:id="rId2"/>
    <sheet name="Hárok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<sst xmlns="http://schemas.openxmlformats.org/spreadsheetml/2006/main" count="407" uniqueCount="174">
  <si>
    <t>Por.číslo</t>
  </si>
  <si>
    <t>Štartovné číslo</t>
  </si>
  <si>
    <t>Meno</t>
  </si>
  <si>
    <t>Rok narodenia</t>
  </si>
  <si>
    <t>Oddiel</t>
  </si>
  <si>
    <t>Čas</t>
  </si>
  <si>
    <t>Poradie v kategórii</t>
  </si>
  <si>
    <t>rok</t>
  </si>
  <si>
    <t>Šaca</t>
  </si>
  <si>
    <t>Piga Tomáš</t>
  </si>
  <si>
    <t>Salociová Zuzana</t>
  </si>
  <si>
    <t>Lackner Roland</t>
  </si>
  <si>
    <t>Varga Erik</t>
  </si>
  <si>
    <t>Pavelenko Kamil</t>
  </si>
  <si>
    <t>Balog Dušan</t>
  </si>
  <si>
    <t>Balogová Nikoleta</t>
  </si>
  <si>
    <t>Žigová Emília</t>
  </si>
  <si>
    <t>Šaňová Mária</t>
  </si>
  <si>
    <t>Žiga Ondrej</t>
  </si>
  <si>
    <t>Žiga Nikolas</t>
  </si>
  <si>
    <t>Žiga Martin</t>
  </si>
  <si>
    <t>Mattová Eva</t>
  </si>
  <si>
    <t>Zubatá Silvia</t>
  </si>
  <si>
    <t>Čisárová Nikola</t>
  </si>
  <si>
    <t>Bundová Simona</t>
  </si>
  <si>
    <t>Čisár Kevin</t>
  </si>
  <si>
    <t>Kompuš Stanislav</t>
  </si>
  <si>
    <t>Bunda Erik</t>
  </si>
  <si>
    <t>Gaži Martin</t>
  </si>
  <si>
    <t>Gašpar Milan</t>
  </si>
  <si>
    <t>Čisárová Laura</t>
  </si>
  <si>
    <t>Čisárová Žaneta</t>
  </si>
  <si>
    <t>Šaňa Simon</t>
  </si>
  <si>
    <t>Balog Lukáš</t>
  </si>
  <si>
    <t>Gaži Fabian</t>
  </si>
  <si>
    <t>Varga Jaroslav</t>
  </si>
  <si>
    <t>Lukáčová Laura</t>
  </si>
  <si>
    <t>Franko Martin</t>
  </si>
  <si>
    <t>Franková Zuzana</t>
  </si>
  <si>
    <t>Malíková Michaela</t>
  </si>
  <si>
    <t>Malík Daniel</t>
  </si>
  <si>
    <t>Hrabčák Martin</t>
  </si>
  <si>
    <t>Ihnát Daniel</t>
  </si>
  <si>
    <t>Ruskov</t>
  </si>
  <si>
    <t>Takáč Július</t>
  </si>
  <si>
    <t>Berešová Darina</t>
  </si>
  <si>
    <t>Kažimírová Margita</t>
  </si>
  <si>
    <t>Šavelová Adriana</t>
  </si>
  <si>
    <t>Poprad</t>
  </si>
  <si>
    <t>Šavelová Stela</t>
  </si>
  <si>
    <t>Šavelová Nikola</t>
  </si>
  <si>
    <t>Parkanský Tibor</t>
  </si>
  <si>
    <t>Obal servis Košice</t>
  </si>
  <si>
    <t>Chovanec Dávid</t>
  </si>
  <si>
    <t>Sopka Seňa</t>
  </si>
  <si>
    <t>Gajdoš Dávid</t>
  </si>
  <si>
    <t>Gajdoš Ján</t>
  </si>
  <si>
    <t>Toth Rastislav</t>
  </si>
  <si>
    <t>Rigan Patrik</t>
  </si>
  <si>
    <t>Konečná Nikoleta</t>
  </si>
  <si>
    <t>Čamaiová Monika</t>
  </si>
  <si>
    <t>Kočiš Robert</t>
  </si>
  <si>
    <t>Molnár Adam</t>
  </si>
  <si>
    <t>Šoltés Peter</t>
  </si>
  <si>
    <t>Boldižár Erik</t>
  </si>
  <si>
    <t>Pilár Sebastián</t>
  </si>
  <si>
    <t>Darianin Daniel</t>
  </si>
  <si>
    <t>Desák Rastislav</t>
  </si>
  <si>
    <t>Horváth Kevin</t>
  </si>
  <si>
    <t>Korán Tomáš</t>
  </si>
  <si>
    <t>Ovčarik Adam</t>
  </si>
  <si>
    <t>Šuťaková Gabriela</t>
  </si>
  <si>
    <t>Haky Samuel</t>
  </si>
  <si>
    <t>Buko Bubuš</t>
  </si>
  <si>
    <t>Mata Richard</t>
  </si>
  <si>
    <t>Feňeš Štefan</t>
  </si>
  <si>
    <t>Mattová Juliana</t>
  </si>
  <si>
    <t>Košice</t>
  </si>
  <si>
    <t>Turták Mário</t>
  </si>
  <si>
    <t>Ďžudža Slavomir</t>
  </si>
  <si>
    <t>Akademik Košice</t>
  </si>
  <si>
    <t>Goringová Lucia</t>
  </si>
  <si>
    <t>Gliganičová Katarína</t>
  </si>
  <si>
    <t>Krásnohorský Dávid</t>
  </si>
  <si>
    <t>Semanová Danka</t>
  </si>
  <si>
    <t>Vaško Marek</t>
  </si>
  <si>
    <t>Mitro Viktor</t>
  </si>
  <si>
    <t>Rebej Noel</t>
  </si>
  <si>
    <t>Kraus Matej</t>
  </si>
  <si>
    <t>Handžák Tadeáš</t>
  </si>
  <si>
    <t>Jaško Kristián</t>
  </si>
  <si>
    <t>Pavlenko Kamil</t>
  </si>
  <si>
    <t>Huter Tobias</t>
  </si>
  <si>
    <t>Tragalová Bibiana</t>
  </si>
  <si>
    <t>Pupalová Georgia</t>
  </si>
  <si>
    <t>Kacsoová Martina</t>
  </si>
  <si>
    <t>Pomietlová Viktória</t>
  </si>
  <si>
    <t>Tobakošová Bianka</t>
  </si>
  <si>
    <t>Rebejová Tara</t>
  </si>
  <si>
    <t>Sýkora Daniel</t>
  </si>
  <si>
    <t>Mullerová Michaela</t>
  </si>
  <si>
    <t>Perín</t>
  </si>
  <si>
    <t>Pollák Maxim</t>
  </si>
  <si>
    <t>Muller Kubko</t>
  </si>
  <si>
    <t>Muller Martin</t>
  </si>
  <si>
    <t>BK Šaca</t>
  </si>
  <si>
    <t>Janovič Benjamín</t>
  </si>
  <si>
    <t>Reštei Oskár</t>
  </si>
  <si>
    <t>Bernátová Petra</t>
  </si>
  <si>
    <t>Bernátová Bibiána</t>
  </si>
  <si>
    <t>Maciková Diana</t>
  </si>
  <si>
    <t>Krištovčová Viktória</t>
  </si>
  <si>
    <t>Matta Erik</t>
  </si>
  <si>
    <t>Ondáš Samuel</t>
  </si>
  <si>
    <t>Jakubášek Dávid</t>
  </si>
  <si>
    <t>Bardejov</t>
  </si>
  <si>
    <t>Pavel Patrik</t>
  </si>
  <si>
    <t>Rudník</t>
  </si>
  <si>
    <t>Litvinek Veronika</t>
  </si>
  <si>
    <t>Duda Sandra</t>
  </si>
  <si>
    <t>Dyonziak Majka</t>
  </si>
  <si>
    <t>Filipovská Agnieszka</t>
  </si>
  <si>
    <t>Filipovská Monika</t>
  </si>
  <si>
    <t>Kosmala Emelina</t>
  </si>
  <si>
    <t>Debski Mateusz</t>
  </si>
  <si>
    <t>Litvinek Bartosz</t>
  </si>
  <si>
    <t>Košické Olšany</t>
  </si>
  <si>
    <t>Vrana Peter</t>
  </si>
  <si>
    <t>Vrana Martin</t>
  </si>
  <si>
    <t>Fabriczi Milan</t>
  </si>
  <si>
    <t>Fabriciová Helena</t>
  </si>
  <si>
    <t>Takáč Samuel</t>
  </si>
  <si>
    <t>Hampachelová Pavlína</t>
  </si>
  <si>
    <t>Vozár Richard</t>
  </si>
  <si>
    <t>Ando Erik</t>
  </si>
  <si>
    <t>Bodnár Radoslav</t>
  </si>
  <si>
    <t>Šaňa Alexander</t>
  </si>
  <si>
    <t>Bodnár Roman</t>
  </si>
  <si>
    <t>Čisár Mario</t>
  </si>
  <si>
    <t>Jano Kevin</t>
  </si>
  <si>
    <t>Rozvadovská Monika</t>
  </si>
  <si>
    <t>Demský Piotr</t>
  </si>
  <si>
    <t>Kategória</t>
  </si>
  <si>
    <t>Piga Matej</t>
  </si>
  <si>
    <t>Výsledková listina Šačanského krosu zo dňa 29. apríla 2011</t>
  </si>
  <si>
    <t>9:99:99</t>
  </si>
  <si>
    <t>;</t>
  </si>
  <si>
    <t>dievčatá 5 - 7 rokov /2004-2006/</t>
  </si>
  <si>
    <t>3.ročník</t>
  </si>
  <si>
    <t>dievčatá 8 -9  rokov /2002-2003/</t>
  </si>
  <si>
    <t>najmladšie žiačky 10 -11 rokov /2000-2001/</t>
  </si>
  <si>
    <t>juniorky /1992-1993/</t>
  </si>
  <si>
    <t>chlapci 5 - 7 rokov /2004-2006/</t>
  </si>
  <si>
    <t>50m</t>
  </si>
  <si>
    <t>chlapci 8 - 9 rokov /2002-2003/</t>
  </si>
  <si>
    <t>100m</t>
  </si>
  <si>
    <t>chlapci  10 - 11 rokov /2000-2001/</t>
  </si>
  <si>
    <t>200m</t>
  </si>
  <si>
    <t>chlapci 12 - 13 rokov /1998-1999/</t>
  </si>
  <si>
    <t>300m</t>
  </si>
  <si>
    <t>chlapci 14 - 15 rokov /1996-1997/</t>
  </si>
  <si>
    <t>500m</t>
  </si>
  <si>
    <t>dorastenci 16 - 17 rokov /1994-1995/</t>
  </si>
  <si>
    <t>1000m</t>
  </si>
  <si>
    <t>juniori /1992-1993/</t>
  </si>
  <si>
    <t>3000m</t>
  </si>
  <si>
    <t>staršie žiačky 14 - 15 rokov /1996-1997/            500m</t>
  </si>
  <si>
    <t>dorastenky 16 - 17 rokov /1994-1995/               1000m</t>
  </si>
  <si>
    <t>mladšie žiadky 12 - 13 rokov /1998-1999/          300m</t>
  </si>
  <si>
    <t>Čisárová Lenka</t>
  </si>
  <si>
    <r>
      <t>G</t>
    </r>
    <r>
      <rPr>
        <sz val="10"/>
        <rFont val="Calibri"/>
        <family val="2"/>
      </rPr>
      <t>ö</t>
    </r>
    <r>
      <rPr>
        <sz val="10"/>
        <rFont val="Arial"/>
        <family val="0"/>
      </rPr>
      <t>ringová Ivana</t>
    </r>
  </si>
  <si>
    <t>Čisár Frederik</t>
  </si>
  <si>
    <t>Výsledky spracovala: Bucová</t>
  </si>
  <si>
    <r>
      <t>Výsledková listina Šačanského krosu zo dňa 29. apríla 2011</t>
    </r>
    <r>
      <rPr>
        <b/>
        <sz val="12"/>
        <color indexed="9"/>
        <rFont val="Arial"/>
        <family val="2"/>
      </rPr>
      <t>..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</si>
</sst>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1" fontId="0" fillId="0" borderId="12" xfId="0" applyNumberFormat="1" applyBorder="1" applyAlignment="1">
      <alignment horizontal="center"/>
    </xf>
    <xf numFmtId="46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1" fontId="0" fillId="0" borderId="18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21" fontId="0" fillId="0" borderId="24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1" fontId="0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.28125" style="23" customWidth="1"/>
    <col min="2" max="2" width="10.140625" style="3" customWidth="1"/>
    <col min="3" max="3" width="17.7109375" style="0" customWidth="1"/>
    <col min="4" max="4" width="10.8515625" style="3" customWidth="1"/>
    <col min="5" max="5" width="22.28125" style="0" customWidth="1"/>
    <col min="6" max="6" width="10.00390625" style="3" customWidth="1"/>
    <col min="7" max="7" width="10.7109375" style="3" hidden="1" customWidth="1"/>
    <col min="8" max="8" width="12.140625" style="3" customWidth="1"/>
  </cols>
  <sheetData>
    <row r="1" spans="4:5" ht="12.75" hidden="1">
      <c r="D1" s="3" t="s">
        <v>7</v>
      </c>
      <c r="E1" s="3">
        <v>2011</v>
      </c>
    </row>
    <row r="2" ht="12.75">
      <c r="E2" s="3"/>
    </row>
    <row r="3" ht="12.75">
      <c r="E3" s="3"/>
    </row>
    <row r="4" ht="12.75">
      <c r="E4" s="3"/>
    </row>
    <row r="5" ht="12.75">
      <c r="E5" s="3"/>
    </row>
    <row r="6" spans="1:8" s="9" customFormat="1" ht="15.75">
      <c r="A6" s="71" t="s">
        <v>173</v>
      </c>
      <c r="B6" s="71"/>
      <c r="C6" s="71"/>
      <c r="D6" s="71"/>
      <c r="E6" s="71"/>
      <c r="F6" s="71"/>
      <c r="G6" s="71"/>
      <c r="H6" s="71"/>
    </row>
    <row r="7" spans="1:8" s="9" customFormat="1" ht="15.75">
      <c r="A7" s="22"/>
      <c r="B7" s="22"/>
      <c r="C7" s="22"/>
      <c r="D7" s="22" t="s">
        <v>148</v>
      </c>
      <c r="E7" s="22"/>
      <c r="F7" s="22"/>
      <c r="G7" s="22"/>
      <c r="H7" s="22"/>
    </row>
    <row r="8" spans="1:8" s="9" customFormat="1" ht="15.75">
      <c r="A8" s="22"/>
      <c r="B8" s="22"/>
      <c r="C8" s="22"/>
      <c r="D8" s="22"/>
      <c r="E8" s="22"/>
      <c r="F8" s="22"/>
      <c r="G8" s="22"/>
      <c r="H8" s="22"/>
    </row>
    <row r="9" spans="1:8" s="9" customFormat="1" ht="12.75">
      <c r="A9" s="72" t="s">
        <v>152</v>
      </c>
      <c r="B9" s="72"/>
      <c r="C9" s="72"/>
      <c r="D9" s="8" t="s">
        <v>153</v>
      </c>
      <c r="F9" s="8"/>
      <c r="G9" s="8"/>
      <c r="H9" s="8"/>
    </row>
    <row r="10" spans="1:8" s="9" customFormat="1" ht="13.5" thickBot="1">
      <c r="A10" s="50"/>
      <c r="B10" s="50"/>
      <c r="C10" s="50"/>
      <c r="D10" s="8"/>
      <c r="F10" s="8"/>
      <c r="G10" s="8"/>
      <c r="H10" s="8"/>
    </row>
    <row r="11" spans="1:8" ht="26.25" thickBot="1">
      <c r="A11" s="38" t="s">
        <v>0</v>
      </c>
      <c r="B11" s="39" t="s">
        <v>1</v>
      </c>
      <c r="C11" s="40" t="s">
        <v>2</v>
      </c>
      <c r="D11" s="39" t="s">
        <v>3</v>
      </c>
      <c r="E11" s="40" t="s">
        <v>4</v>
      </c>
      <c r="F11" s="41" t="s">
        <v>142</v>
      </c>
      <c r="G11" s="39" t="s">
        <v>6</v>
      </c>
      <c r="H11" s="42" t="s">
        <v>5</v>
      </c>
    </row>
    <row r="12" spans="1:8" s="9" customFormat="1" ht="13.5" thickBot="1">
      <c r="A12" s="24">
        <v>1</v>
      </c>
      <c r="B12" s="17">
        <v>85</v>
      </c>
      <c r="C12" s="10" t="s">
        <v>66</v>
      </c>
      <c r="D12" s="17">
        <v>2004</v>
      </c>
      <c r="E12" s="10" t="s">
        <v>54</v>
      </c>
      <c r="F12" s="17" t="str">
        <f aca="true" t="shared" si="0" ref="F12:F34">IF($E$1-$D12&lt;=7,"PV",IF($E$1-$D12&lt;=9,"Ž1",IF($E$1-$D12&lt;=11,"Ž2",IF($E$1-$D12&lt;=13,"Ž3",IF($E$1-$D12&lt;=15,"Ž4",IF($E$1-$D12&lt;=17,"D","J"))))))</f>
        <v>PV</v>
      </c>
      <c r="G12" s="17">
        <f>COUNTIF($F12:$F$119,$F12)</f>
        <v>23</v>
      </c>
      <c r="H12" s="18">
        <v>0.00010416666666666667</v>
      </c>
    </row>
    <row r="13" spans="1:8" s="9" customFormat="1" ht="13.5" thickBot="1">
      <c r="A13" s="25">
        <v>2</v>
      </c>
      <c r="B13" s="4">
        <v>99</v>
      </c>
      <c r="C13" s="1" t="s">
        <v>61</v>
      </c>
      <c r="D13" s="4">
        <v>2004</v>
      </c>
      <c r="E13" s="1" t="s">
        <v>54</v>
      </c>
      <c r="F13" s="17" t="str">
        <f t="shared" si="0"/>
        <v>PV</v>
      </c>
      <c r="G13" s="17">
        <f>COUNTIF($F13:$F$119,$F13)</f>
        <v>22</v>
      </c>
      <c r="H13" s="5">
        <v>0.00011574074074074073</v>
      </c>
    </row>
    <row r="14" spans="1:8" s="9" customFormat="1" ht="13.5" thickBot="1">
      <c r="A14" s="24">
        <v>3</v>
      </c>
      <c r="B14" s="4">
        <v>43</v>
      </c>
      <c r="C14" s="1" t="s">
        <v>102</v>
      </c>
      <c r="D14" s="4">
        <v>2005</v>
      </c>
      <c r="E14" s="1" t="s">
        <v>101</v>
      </c>
      <c r="F14" s="17" t="str">
        <f t="shared" si="0"/>
        <v>PV</v>
      </c>
      <c r="G14" s="17">
        <f>COUNTIF($F14:$F$119,$F14)</f>
        <v>21</v>
      </c>
      <c r="H14" s="5">
        <v>0.0001273148148148148</v>
      </c>
    </row>
    <row r="15" spans="1:8" s="9" customFormat="1" ht="13.5" thickBot="1">
      <c r="A15" s="25">
        <v>4</v>
      </c>
      <c r="B15" s="4">
        <v>74</v>
      </c>
      <c r="C15" s="1" t="s">
        <v>85</v>
      </c>
      <c r="D15" s="4">
        <v>2004</v>
      </c>
      <c r="E15" s="1" t="s">
        <v>8</v>
      </c>
      <c r="F15" s="17" t="str">
        <f t="shared" si="0"/>
        <v>PV</v>
      </c>
      <c r="G15" s="17">
        <f>COUNTIF($F15:$F$119,$F15)</f>
        <v>20</v>
      </c>
      <c r="H15" s="5">
        <v>0.0001388888888888889</v>
      </c>
    </row>
    <row r="16" spans="1:8" s="9" customFormat="1" ht="13.5" thickBot="1">
      <c r="A16" s="24">
        <v>5</v>
      </c>
      <c r="B16" s="20">
        <v>98</v>
      </c>
      <c r="C16" s="21" t="s">
        <v>62</v>
      </c>
      <c r="D16" s="20">
        <v>2004</v>
      </c>
      <c r="E16" s="21" t="s">
        <v>54</v>
      </c>
      <c r="F16" s="17" t="str">
        <f t="shared" si="0"/>
        <v>PV</v>
      </c>
      <c r="G16" s="17">
        <f>COUNTIF($F16:$F$119,$F16)</f>
        <v>19</v>
      </c>
      <c r="H16" s="5">
        <v>0.0001388888888888889</v>
      </c>
    </row>
    <row r="17" spans="1:8" s="9" customFormat="1" ht="13.5" thickBot="1">
      <c r="A17" s="25">
        <v>6</v>
      </c>
      <c r="B17" s="4">
        <v>41</v>
      </c>
      <c r="C17" s="1" t="s">
        <v>103</v>
      </c>
      <c r="D17" s="4">
        <v>2005</v>
      </c>
      <c r="E17" s="1" t="s">
        <v>101</v>
      </c>
      <c r="F17" s="17" t="str">
        <f t="shared" si="0"/>
        <v>PV</v>
      </c>
      <c r="G17" s="17">
        <f>COUNTIF($F17:$F$119,$F17)</f>
        <v>18</v>
      </c>
      <c r="H17" s="5">
        <v>0.00015046296296296297</v>
      </c>
    </row>
    <row r="18" spans="1:8" s="9" customFormat="1" ht="13.5" thickBot="1">
      <c r="A18" s="24">
        <v>7</v>
      </c>
      <c r="B18" s="4">
        <v>52</v>
      </c>
      <c r="C18" s="1" t="s">
        <v>86</v>
      </c>
      <c r="D18" s="4">
        <v>2004</v>
      </c>
      <c r="E18" s="1" t="s">
        <v>8</v>
      </c>
      <c r="F18" s="17" t="str">
        <f t="shared" si="0"/>
        <v>PV</v>
      </c>
      <c r="G18" s="17">
        <f>COUNTIF($F18:$F$119,$F18)</f>
        <v>17</v>
      </c>
      <c r="H18" s="5">
        <v>0.00015046296296296297</v>
      </c>
    </row>
    <row r="19" spans="1:8" s="9" customFormat="1" ht="13.5" thickBot="1">
      <c r="A19" s="25">
        <v>8</v>
      </c>
      <c r="B19" s="4">
        <v>71</v>
      </c>
      <c r="C19" s="1" t="s">
        <v>63</v>
      </c>
      <c r="D19" s="4">
        <v>2004</v>
      </c>
      <c r="E19" s="1" t="s">
        <v>54</v>
      </c>
      <c r="F19" s="17" t="str">
        <f t="shared" si="0"/>
        <v>PV</v>
      </c>
      <c r="G19" s="17"/>
      <c r="H19" s="5">
        <v>0.00015046296296296297</v>
      </c>
    </row>
    <row r="20" spans="1:8" s="9" customFormat="1" ht="13.5" thickBot="1">
      <c r="A20" s="24">
        <v>9</v>
      </c>
      <c r="B20" s="4">
        <v>92</v>
      </c>
      <c r="C20" s="1" t="s">
        <v>67</v>
      </c>
      <c r="D20" s="4">
        <v>2004</v>
      </c>
      <c r="E20" s="1" t="s">
        <v>54</v>
      </c>
      <c r="F20" s="17" t="str">
        <f t="shared" si="0"/>
        <v>PV</v>
      </c>
      <c r="G20" s="17">
        <f>COUNTIF($F20:$F$119,$F20)</f>
        <v>15</v>
      </c>
      <c r="H20" s="5">
        <v>0.00015046296296296297</v>
      </c>
    </row>
    <row r="21" spans="1:8" s="9" customFormat="1" ht="13.5" thickBot="1">
      <c r="A21" s="25">
        <v>10</v>
      </c>
      <c r="B21" s="4">
        <v>47</v>
      </c>
      <c r="C21" s="1" t="s">
        <v>90</v>
      </c>
      <c r="D21" s="4">
        <v>2005</v>
      </c>
      <c r="E21" s="1" t="s">
        <v>8</v>
      </c>
      <c r="F21" s="17" t="str">
        <f t="shared" si="0"/>
        <v>PV</v>
      </c>
      <c r="G21" s="17">
        <f>COUNTIF($F21:$F$119,$F21)</f>
        <v>14</v>
      </c>
      <c r="H21" s="5">
        <v>0.00015046296296296297</v>
      </c>
    </row>
    <row r="22" spans="1:8" s="9" customFormat="1" ht="13.5" thickBot="1">
      <c r="A22" s="24">
        <v>11</v>
      </c>
      <c r="B22" s="4">
        <v>50</v>
      </c>
      <c r="C22" s="1" t="s">
        <v>88</v>
      </c>
      <c r="D22" s="4">
        <v>2004</v>
      </c>
      <c r="E22" s="1" t="s">
        <v>8</v>
      </c>
      <c r="F22" s="17" t="str">
        <f t="shared" si="0"/>
        <v>PV</v>
      </c>
      <c r="G22" s="17">
        <f>COUNTIF($F22:$F$119,$F22)</f>
        <v>13</v>
      </c>
      <c r="H22" s="5">
        <v>0.00016203703703703703</v>
      </c>
    </row>
    <row r="23" spans="1:8" s="9" customFormat="1" ht="13.5" thickBot="1">
      <c r="A23" s="25">
        <v>12</v>
      </c>
      <c r="B23" s="4">
        <v>54</v>
      </c>
      <c r="C23" s="1" t="s">
        <v>13</v>
      </c>
      <c r="D23" s="4">
        <v>2005</v>
      </c>
      <c r="E23" s="1" t="s">
        <v>8</v>
      </c>
      <c r="F23" s="17" t="str">
        <f t="shared" si="0"/>
        <v>PV</v>
      </c>
      <c r="G23" s="17">
        <f>COUNTIF($F23:$F$119,$F23)</f>
        <v>12</v>
      </c>
      <c r="H23" s="5">
        <v>0.00016203703703703703</v>
      </c>
    </row>
    <row r="24" spans="1:8" s="9" customFormat="1" ht="13.5" thickBot="1">
      <c r="A24" s="24">
        <v>13</v>
      </c>
      <c r="B24" s="4">
        <v>90</v>
      </c>
      <c r="C24" s="1" t="s">
        <v>37</v>
      </c>
      <c r="D24" s="4">
        <v>2005</v>
      </c>
      <c r="E24" s="1" t="s">
        <v>8</v>
      </c>
      <c r="F24" s="17" t="str">
        <f t="shared" si="0"/>
        <v>PV</v>
      </c>
      <c r="G24" s="17">
        <f>COUNTIF($F24:$F$119,$F24)</f>
        <v>11</v>
      </c>
      <c r="H24" s="5">
        <v>0.00017361111111111112</v>
      </c>
    </row>
    <row r="25" spans="1:8" s="9" customFormat="1" ht="13.5" thickBot="1">
      <c r="A25" s="25">
        <v>14</v>
      </c>
      <c r="B25" s="4">
        <v>44</v>
      </c>
      <c r="C25" s="1" t="s">
        <v>92</v>
      </c>
      <c r="D25" s="4">
        <v>2005</v>
      </c>
      <c r="E25" s="1" t="s">
        <v>8</v>
      </c>
      <c r="F25" s="17" t="str">
        <f t="shared" si="0"/>
        <v>PV</v>
      </c>
      <c r="G25" s="17">
        <f>COUNTIF($F25:$F$119,$F25)</f>
        <v>10</v>
      </c>
      <c r="H25" s="5">
        <v>0.00017361111111111112</v>
      </c>
    </row>
    <row r="26" spans="1:8" s="9" customFormat="1" ht="13.5" thickBot="1">
      <c r="A26" s="24">
        <v>15</v>
      </c>
      <c r="B26" s="4">
        <v>42</v>
      </c>
      <c r="C26" s="1" t="s">
        <v>99</v>
      </c>
      <c r="D26" s="4">
        <v>2006</v>
      </c>
      <c r="E26" s="1" t="s">
        <v>8</v>
      </c>
      <c r="F26" s="17" t="str">
        <f t="shared" si="0"/>
        <v>PV</v>
      </c>
      <c r="G26" s="17">
        <f>COUNTIF($F26:$F$119,$F26)</f>
        <v>9</v>
      </c>
      <c r="H26" s="5">
        <v>0.00017361111111111112</v>
      </c>
    </row>
    <row r="27" spans="1:8" s="9" customFormat="1" ht="13.5" thickBot="1">
      <c r="A27" s="25">
        <v>16</v>
      </c>
      <c r="B27" s="4">
        <v>51</v>
      </c>
      <c r="C27" s="1" t="s">
        <v>87</v>
      </c>
      <c r="D27" s="4">
        <v>2006</v>
      </c>
      <c r="E27" s="1" t="s">
        <v>8</v>
      </c>
      <c r="F27" s="17" t="str">
        <f t="shared" si="0"/>
        <v>PV</v>
      </c>
      <c r="G27" s="17">
        <f>COUNTIF($F27:$F$119,$F27)</f>
        <v>8</v>
      </c>
      <c r="H27" s="5">
        <v>0.00019675925925925926</v>
      </c>
    </row>
    <row r="28" spans="1:8" s="9" customFormat="1" ht="13.5" thickBot="1">
      <c r="A28" s="24">
        <v>17</v>
      </c>
      <c r="B28" s="7">
        <v>62</v>
      </c>
      <c r="C28" s="2" t="s">
        <v>73</v>
      </c>
      <c r="D28" s="7">
        <v>2005</v>
      </c>
      <c r="E28" s="2" t="s">
        <v>8</v>
      </c>
      <c r="F28" s="35" t="str">
        <f t="shared" si="0"/>
        <v>PV</v>
      </c>
      <c r="G28" s="35">
        <f>COUNTIF($F28:$F$119,$F28)</f>
        <v>7</v>
      </c>
      <c r="H28" s="36">
        <v>0.00023148148148148146</v>
      </c>
    </row>
    <row r="29" spans="1:8" s="9" customFormat="1" ht="13.5" thickBot="1">
      <c r="A29" s="25">
        <v>18</v>
      </c>
      <c r="B29" s="4">
        <v>96</v>
      </c>
      <c r="C29" s="1" t="s">
        <v>12</v>
      </c>
      <c r="D29" s="4">
        <v>2004</v>
      </c>
      <c r="E29" s="1" t="s">
        <v>8</v>
      </c>
      <c r="F29" s="17" t="str">
        <f t="shared" si="0"/>
        <v>PV</v>
      </c>
      <c r="G29" s="17">
        <f>COUNTIF($F29:$F$119,$F29)</f>
        <v>6</v>
      </c>
      <c r="H29" s="5">
        <v>0.00023148148148148146</v>
      </c>
    </row>
    <row r="30" spans="1:8" s="9" customFormat="1" ht="13.5" thickBot="1">
      <c r="A30" s="24">
        <v>19</v>
      </c>
      <c r="B30" s="4">
        <v>38</v>
      </c>
      <c r="C30" s="1" t="s">
        <v>107</v>
      </c>
      <c r="D30" s="4">
        <v>2006</v>
      </c>
      <c r="E30" s="1" t="s">
        <v>8</v>
      </c>
      <c r="F30" s="17" t="str">
        <f t="shared" si="0"/>
        <v>PV</v>
      </c>
      <c r="G30" s="17">
        <f>COUNTIF($F30:$F$119,$F30)</f>
        <v>5</v>
      </c>
      <c r="H30" s="5">
        <v>0.00023148148148148146</v>
      </c>
    </row>
    <row r="31" spans="1:8" s="9" customFormat="1" ht="13.5" thickBot="1">
      <c r="A31" s="25">
        <v>20</v>
      </c>
      <c r="B31" s="4">
        <v>28</v>
      </c>
      <c r="C31" s="1" t="s">
        <v>127</v>
      </c>
      <c r="D31" s="4">
        <v>2006</v>
      </c>
      <c r="E31" s="1" t="s">
        <v>126</v>
      </c>
      <c r="F31" s="17" t="str">
        <f t="shared" si="0"/>
        <v>PV</v>
      </c>
      <c r="G31" s="17">
        <f>COUNTIF($F31:$F$119,$F31)</f>
        <v>4</v>
      </c>
      <c r="H31" s="5">
        <v>0.00024305555555555552</v>
      </c>
    </row>
    <row r="32" spans="1:8" s="9" customFormat="1" ht="13.5" thickBot="1">
      <c r="A32" s="24">
        <v>21</v>
      </c>
      <c r="B32" s="4">
        <v>27</v>
      </c>
      <c r="C32" s="1" t="s">
        <v>128</v>
      </c>
      <c r="D32" s="4">
        <v>2008</v>
      </c>
      <c r="E32" s="1" t="s">
        <v>126</v>
      </c>
      <c r="F32" s="17" t="str">
        <f t="shared" si="0"/>
        <v>PV</v>
      </c>
      <c r="G32" s="17">
        <f>COUNTIF($F32:$F$119,$F32)</f>
        <v>3</v>
      </c>
      <c r="H32" s="5">
        <v>0.00024305555555555552</v>
      </c>
    </row>
    <row r="33" spans="1:8" s="9" customFormat="1" ht="13.5" thickBot="1">
      <c r="A33" s="25">
        <v>22</v>
      </c>
      <c r="B33" s="4">
        <v>48</v>
      </c>
      <c r="C33" s="1" t="s">
        <v>89</v>
      </c>
      <c r="D33" s="4">
        <v>2004</v>
      </c>
      <c r="E33" s="1" t="s">
        <v>8</v>
      </c>
      <c r="F33" s="17" t="str">
        <f t="shared" si="0"/>
        <v>PV</v>
      </c>
      <c r="G33" s="17">
        <f>COUNTIF($F33:$F$119,$F33)</f>
        <v>2</v>
      </c>
      <c r="H33" s="5">
        <v>0.0002546296296296296</v>
      </c>
    </row>
    <row r="34" spans="1:8" s="9" customFormat="1" ht="13.5" thickBot="1">
      <c r="A34" s="69">
        <v>23</v>
      </c>
      <c r="B34" s="7">
        <v>45</v>
      </c>
      <c r="C34" s="2" t="s">
        <v>91</v>
      </c>
      <c r="D34" s="7">
        <v>2005</v>
      </c>
      <c r="E34" s="2" t="s">
        <v>8</v>
      </c>
      <c r="F34" s="35" t="str">
        <f t="shared" si="0"/>
        <v>PV</v>
      </c>
      <c r="G34" s="35">
        <f>COUNTIF($F34:$F$119,$F34)</f>
        <v>1</v>
      </c>
      <c r="H34" s="36">
        <v>0.0002546296296296296</v>
      </c>
    </row>
    <row r="35" spans="1:8" s="9" customFormat="1" ht="12.75">
      <c r="A35" s="30"/>
      <c r="B35" s="31"/>
      <c r="C35" s="32"/>
      <c r="D35" s="31"/>
      <c r="E35" s="32"/>
      <c r="F35" s="31"/>
      <c r="G35" s="31"/>
      <c r="H35" s="33"/>
    </row>
    <row r="36" spans="1:9" s="9" customFormat="1" ht="12.75">
      <c r="A36" s="72" t="s">
        <v>154</v>
      </c>
      <c r="B36" s="72"/>
      <c r="C36" s="72"/>
      <c r="D36" s="31" t="s">
        <v>155</v>
      </c>
      <c r="E36" s="32"/>
      <c r="F36" s="31"/>
      <c r="G36" s="31"/>
      <c r="H36" s="33"/>
      <c r="I36" s="28"/>
    </row>
    <row r="37" spans="1:9" s="9" customFormat="1" ht="13.5" thickBot="1">
      <c r="A37" s="50"/>
      <c r="B37" s="50"/>
      <c r="C37" s="50"/>
      <c r="D37" s="31"/>
      <c r="E37" s="32"/>
      <c r="F37" s="31"/>
      <c r="G37" s="31"/>
      <c r="H37" s="33"/>
      <c r="I37" s="28"/>
    </row>
    <row r="38" spans="1:8" s="9" customFormat="1" ht="26.25" thickBot="1">
      <c r="A38" s="38" t="s">
        <v>0</v>
      </c>
      <c r="B38" s="39" t="s">
        <v>1</v>
      </c>
      <c r="C38" s="40" t="s">
        <v>2</v>
      </c>
      <c r="D38" s="39" t="s">
        <v>3</v>
      </c>
      <c r="E38" s="40" t="s">
        <v>4</v>
      </c>
      <c r="F38" s="41" t="s">
        <v>142</v>
      </c>
      <c r="G38" s="39" t="s">
        <v>6</v>
      </c>
      <c r="H38" s="42" t="s">
        <v>5</v>
      </c>
    </row>
    <row r="39" spans="1:8" s="9" customFormat="1" ht="13.5" thickBot="1">
      <c r="A39" s="24">
        <v>1</v>
      </c>
      <c r="B39" s="17">
        <v>59</v>
      </c>
      <c r="C39" s="10" t="s">
        <v>9</v>
      </c>
      <c r="D39" s="17">
        <v>2002</v>
      </c>
      <c r="E39" s="10" t="s">
        <v>8</v>
      </c>
      <c r="F39" s="17" t="str">
        <f aca="true" t="shared" si="1" ref="F39:F56">IF($E$1-$D39&lt;=7,"PV",IF($E$1-$D39&lt;=9,"Ž1",IF($E$1-$D39&lt;=11,"Ž2",IF($E$1-$D39&lt;=13,"Ž3",IF($E$1-$D39&lt;=15,"Ž4",IF($E$1-$D39&lt;=17,"D","J"))))))</f>
        <v>Ž1</v>
      </c>
      <c r="G39" s="17">
        <f>COUNTIF($F39:$F$119,$F39)</f>
        <v>18</v>
      </c>
      <c r="H39" s="18">
        <v>0.00024305555555555552</v>
      </c>
    </row>
    <row r="40" spans="1:8" s="9" customFormat="1" ht="13.5" thickBot="1">
      <c r="A40" s="25">
        <v>2</v>
      </c>
      <c r="B40" s="4">
        <v>67</v>
      </c>
      <c r="C40" s="1" t="s">
        <v>19</v>
      </c>
      <c r="D40" s="4">
        <v>2002</v>
      </c>
      <c r="E40" s="1" t="s">
        <v>8</v>
      </c>
      <c r="F40" s="17" t="str">
        <f t="shared" si="1"/>
        <v>Ž1</v>
      </c>
      <c r="G40" s="17">
        <f>COUNTIF($F40:$F$119,$F40)</f>
        <v>17</v>
      </c>
      <c r="H40" s="5">
        <v>0.0002546296296296296</v>
      </c>
    </row>
    <row r="41" spans="1:8" s="9" customFormat="1" ht="13.5" thickBot="1">
      <c r="A41" s="37">
        <v>3</v>
      </c>
      <c r="B41" s="4">
        <v>24</v>
      </c>
      <c r="C41" s="1" t="s">
        <v>133</v>
      </c>
      <c r="D41" s="4">
        <v>2002</v>
      </c>
      <c r="E41" s="1" t="s">
        <v>77</v>
      </c>
      <c r="F41" s="17" t="str">
        <f t="shared" si="1"/>
        <v>Ž1</v>
      </c>
      <c r="G41" s="17">
        <f>COUNTIF($F41:$F$119,$F41)</f>
        <v>16</v>
      </c>
      <c r="H41" s="5">
        <v>0.0002662037037037037</v>
      </c>
    </row>
    <row r="42" spans="1:8" s="9" customFormat="1" ht="13.5" thickBot="1">
      <c r="A42" s="25">
        <v>4</v>
      </c>
      <c r="B42" s="4">
        <v>93</v>
      </c>
      <c r="C42" s="1" t="s">
        <v>33</v>
      </c>
      <c r="D42" s="4">
        <v>2002</v>
      </c>
      <c r="E42" s="1" t="s">
        <v>8</v>
      </c>
      <c r="F42" s="17" t="str">
        <f t="shared" si="1"/>
        <v>Ž1</v>
      </c>
      <c r="G42" s="17">
        <f>COUNTIF($F42:$F$119,$F42)</f>
        <v>15</v>
      </c>
      <c r="H42" s="5">
        <v>0.0002777777777777778</v>
      </c>
    </row>
    <row r="43" spans="1:8" s="9" customFormat="1" ht="13.5" thickBot="1">
      <c r="A43" s="37">
        <v>5</v>
      </c>
      <c r="B43" s="4">
        <v>58</v>
      </c>
      <c r="C43" s="1" t="s">
        <v>65</v>
      </c>
      <c r="D43" s="4">
        <v>2002</v>
      </c>
      <c r="E43" s="1" t="s">
        <v>54</v>
      </c>
      <c r="F43" s="17" t="str">
        <f t="shared" si="1"/>
        <v>Ž1</v>
      </c>
      <c r="G43" s="17">
        <f>COUNTIF($F43:$F$119,$F43)</f>
        <v>14</v>
      </c>
      <c r="H43" s="5">
        <v>0.0002777777777777778</v>
      </c>
    </row>
    <row r="44" spans="1:8" s="9" customFormat="1" ht="13.5" thickBot="1">
      <c r="A44" s="25">
        <v>6</v>
      </c>
      <c r="B44" s="4">
        <v>55</v>
      </c>
      <c r="C44" s="1" t="s">
        <v>68</v>
      </c>
      <c r="D44" s="4">
        <v>2003</v>
      </c>
      <c r="E44" s="1" t="s">
        <v>54</v>
      </c>
      <c r="F44" s="17" t="str">
        <f t="shared" si="1"/>
        <v>Ž1</v>
      </c>
      <c r="G44" s="17">
        <f>COUNTIF($F44:$F$119,$F44)</f>
        <v>13</v>
      </c>
      <c r="H44" s="5">
        <v>0.0002777777777777778</v>
      </c>
    </row>
    <row r="45" spans="1:8" s="9" customFormat="1" ht="13.5" thickBot="1">
      <c r="A45" s="37">
        <v>7</v>
      </c>
      <c r="B45" s="4">
        <v>87</v>
      </c>
      <c r="C45" s="1" t="s">
        <v>69</v>
      </c>
      <c r="D45" s="4">
        <v>2003</v>
      </c>
      <c r="E45" s="1" t="s">
        <v>54</v>
      </c>
      <c r="F45" s="17" t="str">
        <f t="shared" si="1"/>
        <v>Ž1</v>
      </c>
      <c r="G45" s="17">
        <f>COUNTIF($F45:$F$119,$F45)</f>
        <v>12</v>
      </c>
      <c r="H45" s="5">
        <v>0.0002893518518518519</v>
      </c>
    </row>
    <row r="46" spans="1:8" s="9" customFormat="1" ht="13.5" thickBot="1">
      <c r="A46" s="25">
        <v>8</v>
      </c>
      <c r="B46" s="4">
        <v>69</v>
      </c>
      <c r="C46" s="1" t="s">
        <v>64</v>
      </c>
      <c r="D46" s="4">
        <v>2003</v>
      </c>
      <c r="E46" s="1" t="s">
        <v>54</v>
      </c>
      <c r="F46" s="17" t="str">
        <f t="shared" si="1"/>
        <v>Ž1</v>
      </c>
      <c r="G46" s="17">
        <f>COUNTIF($F46:$F$119,$F46)</f>
        <v>11</v>
      </c>
      <c r="H46" s="5">
        <v>0.0002893518518518519</v>
      </c>
    </row>
    <row r="47" spans="1:8" s="9" customFormat="1" ht="13.5" thickBot="1">
      <c r="A47" s="37">
        <v>9</v>
      </c>
      <c r="B47" s="4">
        <v>84</v>
      </c>
      <c r="C47" s="1" t="s">
        <v>70</v>
      </c>
      <c r="D47" s="4">
        <v>2002</v>
      </c>
      <c r="E47" s="1" t="s">
        <v>54</v>
      </c>
      <c r="F47" s="17" t="str">
        <f t="shared" si="1"/>
        <v>Ž1</v>
      </c>
      <c r="G47" s="17">
        <f>COUNTIF($F47:$F$119,$F47)</f>
        <v>10</v>
      </c>
      <c r="H47" s="5">
        <v>0.00030092592592592595</v>
      </c>
    </row>
    <row r="48" spans="1:8" s="9" customFormat="1" ht="13.5" thickBot="1">
      <c r="A48" s="25">
        <v>10</v>
      </c>
      <c r="B48" s="4">
        <v>79</v>
      </c>
      <c r="C48" s="1" t="s">
        <v>171</v>
      </c>
      <c r="D48" s="4">
        <v>2002</v>
      </c>
      <c r="E48" s="1" t="s">
        <v>8</v>
      </c>
      <c r="F48" s="17" t="str">
        <f t="shared" si="1"/>
        <v>Ž1</v>
      </c>
      <c r="G48" s="17"/>
      <c r="H48" s="5">
        <v>0.00030092592592592595</v>
      </c>
    </row>
    <row r="49" spans="1:8" s="9" customFormat="1" ht="13.5" thickBot="1">
      <c r="A49" s="37">
        <v>11</v>
      </c>
      <c r="B49" s="4">
        <v>76</v>
      </c>
      <c r="C49" s="1" t="s">
        <v>75</v>
      </c>
      <c r="D49" s="4">
        <v>2003</v>
      </c>
      <c r="E49" s="1" t="s">
        <v>8</v>
      </c>
      <c r="F49" s="17" t="str">
        <f t="shared" si="1"/>
        <v>Ž1</v>
      </c>
      <c r="G49" s="17">
        <f>COUNTIF($F49:$F$119,$F49)</f>
        <v>8</v>
      </c>
      <c r="H49" s="5">
        <v>0.00032407407407407406</v>
      </c>
    </row>
    <row r="50" spans="1:8" s="9" customFormat="1" ht="13.5" thickBot="1">
      <c r="A50" s="25">
        <v>12</v>
      </c>
      <c r="B50" s="4">
        <v>68</v>
      </c>
      <c r="C50" s="1" t="s">
        <v>28</v>
      </c>
      <c r="D50" s="4">
        <v>2003</v>
      </c>
      <c r="E50" s="1" t="s">
        <v>8</v>
      </c>
      <c r="F50" s="17" t="str">
        <f t="shared" si="1"/>
        <v>Ž1</v>
      </c>
      <c r="G50" s="17">
        <f>COUNTIF($F50:$F$119,$F50)</f>
        <v>7</v>
      </c>
      <c r="H50" s="5">
        <v>0.00032407407407407406</v>
      </c>
    </row>
    <row r="51" spans="1:8" s="9" customFormat="1" ht="13.5" thickBot="1">
      <c r="A51" s="37">
        <v>13</v>
      </c>
      <c r="B51" s="4">
        <v>53</v>
      </c>
      <c r="C51" s="1" t="s">
        <v>72</v>
      </c>
      <c r="D51" s="4">
        <v>2003</v>
      </c>
      <c r="E51" s="1" t="s">
        <v>8</v>
      </c>
      <c r="F51" s="17" t="str">
        <f t="shared" si="1"/>
        <v>Ž1</v>
      </c>
      <c r="G51" s="17">
        <f>COUNTIF($F51:$F$119,$F51)</f>
        <v>6</v>
      </c>
      <c r="H51" s="5">
        <v>0.00032407407407407406</v>
      </c>
    </row>
    <row r="52" spans="1:8" s="9" customFormat="1" ht="13.5" thickBot="1">
      <c r="A52" s="25">
        <v>14</v>
      </c>
      <c r="B52" s="7">
        <v>86</v>
      </c>
      <c r="C52" s="2" t="s">
        <v>74</v>
      </c>
      <c r="D52" s="7">
        <v>2003</v>
      </c>
      <c r="E52" s="2" t="s">
        <v>8</v>
      </c>
      <c r="F52" s="35" t="str">
        <f t="shared" si="1"/>
        <v>Ž1</v>
      </c>
      <c r="G52" s="35">
        <f>COUNTIF($F52:$F$119,$F52)</f>
        <v>5</v>
      </c>
      <c r="H52" s="5">
        <v>0.00032407407407407406</v>
      </c>
    </row>
    <row r="53" spans="1:8" s="9" customFormat="1" ht="13.5" thickBot="1">
      <c r="A53" s="37">
        <v>15</v>
      </c>
      <c r="B53" s="4">
        <v>75</v>
      </c>
      <c r="C53" s="1" t="s">
        <v>34</v>
      </c>
      <c r="D53" s="4">
        <v>2003</v>
      </c>
      <c r="E53" s="1" t="s">
        <v>8</v>
      </c>
      <c r="F53" s="17" t="str">
        <f t="shared" si="1"/>
        <v>Ž1</v>
      </c>
      <c r="G53" s="17">
        <f>COUNTIF($F53:$F$119,$F53)</f>
        <v>4</v>
      </c>
      <c r="H53" s="5">
        <v>0.0003356481481481481</v>
      </c>
    </row>
    <row r="54" spans="1:8" s="9" customFormat="1" ht="13.5" thickBot="1">
      <c r="A54" s="25">
        <v>16</v>
      </c>
      <c r="B54" s="4">
        <v>71</v>
      </c>
      <c r="C54" s="1" t="s">
        <v>63</v>
      </c>
      <c r="D54" s="4">
        <v>2003</v>
      </c>
      <c r="E54" s="1" t="s">
        <v>54</v>
      </c>
      <c r="F54" s="17" t="str">
        <f t="shared" si="1"/>
        <v>Ž1</v>
      </c>
      <c r="G54" s="17">
        <f>COUNTIF($F54:$F$119,$F54)</f>
        <v>3</v>
      </c>
      <c r="H54" s="5">
        <v>0.0003356481481481481</v>
      </c>
    </row>
    <row r="55" spans="1:8" s="9" customFormat="1" ht="13.5" thickBot="1">
      <c r="A55" s="37">
        <v>17</v>
      </c>
      <c r="B55" s="4">
        <v>36</v>
      </c>
      <c r="C55" s="1" t="s">
        <v>113</v>
      </c>
      <c r="D55" s="4">
        <v>2003</v>
      </c>
      <c r="E55" s="1" t="s">
        <v>77</v>
      </c>
      <c r="F55" s="17" t="str">
        <f t="shared" si="1"/>
        <v>Ž1</v>
      </c>
      <c r="G55" s="17">
        <f>COUNTIF($F55:$F$119,$F55)</f>
        <v>2</v>
      </c>
      <c r="H55" s="5">
        <v>0.0003356481481481481</v>
      </c>
    </row>
    <row r="56" spans="1:8" s="9" customFormat="1" ht="13.5" thickBot="1">
      <c r="A56" s="34">
        <v>18</v>
      </c>
      <c r="B56" s="7">
        <v>89</v>
      </c>
      <c r="C56" s="68" t="s">
        <v>143</v>
      </c>
      <c r="D56" s="7">
        <v>2002</v>
      </c>
      <c r="E56" s="2" t="s">
        <v>8</v>
      </c>
      <c r="F56" s="35" t="str">
        <f t="shared" si="1"/>
        <v>Ž1</v>
      </c>
      <c r="G56" s="35">
        <f>COUNTIF($F56:$F$119,$F56)</f>
        <v>1</v>
      </c>
      <c r="H56" s="36">
        <v>0.0003356481481481481</v>
      </c>
    </row>
    <row r="57" spans="1:8" s="9" customFormat="1" ht="12.75">
      <c r="A57" s="30"/>
      <c r="B57" s="31"/>
      <c r="C57" s="32"/>
      <c r="D57" s="31"/>
      <c r="E57" s="32"/>
      <c r="F57" s="31"/>
      <c r="G57" s="31"/>
      <c r="H57" s="33"/>
    </row>
    <row r="58" spans="1:8" s="9" customFormat="1" ht="12.75">
      <c r="A58" s="30"/>
      <c r="B58" s="31"/>
      <c r="C58" s="32"/>
      <c r="D58" s="31"/>
      <c r="E58" s="32"/>
      <c r="F58" s="31"/>
      <c r="G58" s="31"/>
      <c r="H58" s="33"/>
    </row>
    <row r="59" spans="1:8" s="9" customFormat="1" ht="12.75">
      <c r="A59" s="30"/>
      <c r="B59" s="31"/>
      <c r="C59" s="32"/>
      <c r="D59" s="31"/>
      <c r="E59" s="32"/>
      <c r="F59" s="31"/>
      <c r="G59" s="31"/>
      <c r="H59" s="33"/>
    </row>
    <row r="60" spans="1:8" s="9" customFormat="1" ht="12.75">
      <c r="A60" s="30"/>
      <c r="B60" s="31"/>
      <c r="C60" s="32"/>
      <c r="D60" s="31"/>
      <c r="E60" s="32"/>
      <c r="F60" s="31"/>
      <c r="G60" s="31"/>
      <c r="H60" s="33"/>
    </row>
    <row r="61" spans="1:8" s="9" customFormat="1" ht="12.75">
      <c r="A61" s="30"/>
      <c r="B61" s="31"/>
      <c r="C61" s="32"/>
      <c r="D61" s="31"/>
      <c r="E61" s="32"/>
      <c r="F61" s="31"/>
      <c r="G61" s="31"/>
      <c r="H61" s="33"/>
    </row>
    <row r="62" spans="1:8" s="28" customFormat="1" ht="12.75">
      <c r="A62" s="72" t="s">
        <v>156</v>
      </c>
      <c r="B62" s="72"/>
      <c r="C62" s="72"/>
      <c r="D62" s="31" t="s">
        <v>157</v>
      </c>
      <c r="E62" s="32"/>
      <c r="F62" s="31"/>
      <c r="G62" s="31"/>
      <c r="H62" s="33"/>
    </row>
    <row r="63" spans="1:8" s="28" customFormat="1" ht="13.5" thickBot="1">
      <c r="A63" s="51"/>
      <c r="B63" s="51"/>
      <c r="C63" s="51"/>
      <c r="D63" s="31"/>
      <c r="E63" s="32"/>
      <c r="F63" s="31"/>
      <c r="G63" s="31"/>
      <c r="H63" s="33"/>
    </row>
    <row r="64" spans="1:8" s="9" customFormat="1" ht="26.25" thickBot="1">
      <c r="A64" s="38" t="s">
        <v>0</v>
      </c>
      <c r="B64" s="39" t="s">
        <v>1</v>
      </c>
      <c r="C64" s="40" t="s">
        <v>2</v>
      </c>
      <c r="D64" s="39" t="s">
        <v>3</v>
      </c>
      <c r="E64" s="40" t="s">
        <v>4</v>
      </c>
      <c r="F64" s="41" t="s">
        <v>142</v>
      </c>
      <c r="G64" s="39" t="s">
        <v>6</v>
      </c>
      <c r="H64" s="42" t="s">
        <v>5</v>
      </c>
    </row>
    <row r="65" spans="1:8" s="9" customFormat="1" ht="13.5" thickBot="1">
      <c r="A65" s="24">
        <v>1</v>
      </c>
      <c r="B65" s="17">
        <v>100</v>
      </c>
      <c r="C65" s="10" t="s">
        <v>41</v>
      </c>
      <c r="D65" s="17">
        <v>2000</v>
      </c>
      <c r="E65" s="10" t="s">
        <v>8</v>
      </c>
      <c r="F65" s="17" t="str">
        <f aca="true" t="shared" si="2" ref="F65:F77">IF($E$1-$D65&lt;=7,"PV",IF($E$1-$D65&lt;=9,"Ž1",IF($E$1-$D65&lt;=11,"Ž2",IF($E$1-$D65&lt;=13,"Ž3",IF($E$1-$D65&lt;=15,"Ž4",IF($E$1-$D65&lt;=17,"D","J"))))))</f>
        <v>Ž2</v>
      </c>
      <c r="G65" s="17">
        <f>COUNTIF($F65:$F$119,$F65)</f>
        <v>13</v>
      </c>
      <c r="H65" s="18">
        <v>0.00037037037037037035</v>
      </c>
    </row>
    <row r="66" spans="1:8" s="9" customFormat="1" ht="13.5" thickBot="1">
      <c r="A66" s="25">
        <v>2</v>
      </c>
      <c r="B66" s="4">
        <v>18</v>
      </c>
      <c r="C66" s="1" t="s">
        <v>139</v>
      </c>
      <c r="D66" s="4">
        <v>2000</v>
      </c>
      <c r="E66" s="1" t="s">
        <v>8</v>
      </c>
      <c r="F66" s="17" t="str">
        <f t="shared" si="2"/>
        <v>Ž2</v>
      </c>
      <c r="G66" s="17">
        <f>COUNTIF($F66:$F$119,$F66)</f>
        <v>12</v>
      </c>
      <c r="H66" s="5">
        <v>0.00038194444444444446</v>
      </c>
    </row>
    <row r="67" spans="1:8" s="9" customFormat="1" ht="13.5" thickBot="1">
      <c r="A67" s="37">
        <v>3</v>
      </c>
      <c r="B67" s="4">
        <v>19</v>
      </c>
      <c r="C67" s="1" t="s">
        <v>138</v>
      </c>
      <c r="D67" s="4">
        <v>2000</v>
      </c>
      <c r="E67" s="1" t="s">
        <v>8</v>
      </c>
      <c r="F67" s="17" t="str">
        <f t="shared" si="2"/>
        <v>Ž2</v>
      </c>
      <c r="G67" s="17">
        <f>COUNTIF($F67:$F$119,$F67)</f>
        <v>11</v>
      </c>
      <c r="H67" s="5">
        <v>0.0003935185185185185</v>
      </c>
    </row>
    <row r="68" spans="1:8" s="9" customFormat="1" ht="13.5" thickBot="1">
      <c r="A68" s="25">
        <v>4</v>
      </c>
      <c r="B68" s="4">
        <v>80</v>
      </c>
      <c r="C68" s="1" t="s">
        <v>44</v>
      </c>
      <c r="D68" s="4">
        <v>2000</v>
      </c>
      <c r="E68" s="1" t="s">
        <v>43</v>
      </c>
      <c r="F68" s="17" t="str">
        <f t="shared" si="2"/>
        <v>Ž2</v>
      </c>
      <c r="G68" s="17">
        <f>COUNTIF($F68:$F$119,$F68)</f>
        <v>10</v>
      </c>
      <c r="H68" s="5">
        <v>0.0004050925925925926</v>
      </c>
    </row>
    <row r="69" spans="1:8" s="9" customFormat="1" ht="13.5" thickBot="1">
      <c r="A69" s="37">
        <v>5</v>
      </c>
      <c r="B69" s="4">
        <v>60</v>
      </c>
      <c r="C69" s="1" t="s">
        <v>40</v>
      </c>
      <c r="D69" s="4">
        <v>2000</v>
      </c>
      <c r="E69" s="1" t="s">
        <v>8</v>
      </c>
      <c r="F69" s="17" t="str">
        <f t="shared" si="2"/>
        <v>Ž2</v>
      </c>
      <c r="G69" s="17">
        <f>COUNTIF($F69:$F$119,$F69)</f>
        <v>9</v>
      </c>
      <c r="H69" s="5">
        <v>0.0004166666666666667</v>
      </c>
    </row>
    <row r="70" spans="1:8" s="9" customFormat="1" ht="13.5" thickBot="1">
      <c r="A70" s="25">
        <v>6</v>
      </c>
      <c r="B70" s="4">
        <v>61</v>
      </c>
      <c r="C70" s="1" t="s">
        <v>35</v>
      </c>
      <c r="D70" s="4">
        <v>2001</v>
      </c>
      <c r="E70" s="1" t="s">
        <v>8</v>
      </c>
      <c r="F70" s="17" t="str">
        <f t="shared" si="2"/>
        <v>Ž2</v>
      </c>
      <c r="G70" s="17">
        <f>COUNTIF($F70:$F$119,$F70)</f>
        <v>8</v>
      </c>
      <c r="H70" s="5">
        <v>0.00042824074074074075</v>
      </c>
    </row>
    <row r="71" spans="1:8" s="9" customFormat="1" ht="13.5" thickBot="1">
      <c r="A71" s="37">
        <v>7</v>
      </c>
      <c r="B71" s="4">
        <v>63</v>
      </c>
      <c r="C71" s="1" t="s">
        <v>58</v>
      </c>
      <c r="D71" s="4">
        <v>2000</v>
      </c>
      <c r="E71" s="1" t="s">
        <v>54</v>
      </c>
      <c r="F71" s="17" t="str">
        <f t="shared" si="2"/>
        <v>Ž2</v>
      </c>
      <c r="G71" s="17">
        <f>COUNTIF($F71:$F$119,$F71)</f>
        <v>7</v>
      </c>
      <c r="H71" s="5">
        <v>0.0004398148148148148</v>
      </c>
    </row>
    <row r="72" spans="1:8" s="9" customFormat="1" ht="13.5" thickBot="1">
      <c r="A72" s="25">
        <v>8</v>
      </c>
      <c r="B72" s="4">
        <v>26</v>
      </c>
      <c r="C72" s="1" t="s">
        <v>129</v>
      </c>
      <c r="D72" s="4">
        <v>2001</v>
      </c>
      <c r="E72" s="1" t="s">
        <v>77</v>
      </c>
      <c r="F72" s="17" t="str">
        <f t="shared" si="2"/>
        <v>Ž2</v>
      </c>
      <c r="G72" s="17">
        <f>COUNTIF($F72:$F$119,$F72)</f>
        <v>6</v>
      </c>
      <c r="H72" s="5">
        <v>0.0004513888888888889</v>
      </c>
    </row>
    <row r="73" spans="1:8" s="9" customFormat="1" ht="13.5" thickBot="1">
      <c r="A73" s="37">
        <v>9</v>
      </c>
      <c r="B73" s="4">
        <v>82</v>
      </c>
      <c r="C73" s="1" t="s">
        <v>27</v>
      </c>
      <c r="D73" s="4">
        <v>2001</v>
      </c>
      <c r="E73" s="1" t="s">
        <v>8</v>
      </c>
      <c r="F73" s="17" t="str">
        <f t="shared" si="2"/>
        <v>Ž2</v>
      </c>
      <c r="G73" s="17">
        <f>COUNTIF($F73:$F$119,$F73)</f>
        <v>5</v>
      </c>
      <c r="H73" s="5">
        <v>0.00047453703703703704</v>
      </c>
    </row>
    <row r="74" spans="1:8" s="9" customFormat="1" ht="13.5" thickBot="1">
      <c r="A74" s="25">
        <v>10</v>
      </c>
      <c r="B74" s="4">
        <v>40</v>
      </c>
      <c r="C74" s="1" t="s">
        <v>104</v>
      </c>
      <c r="D74" s="4">
        <v>2001</v>
      </c>
      <c r="E74" s="1" t="s">
        <v>101</v>
      </c>
      <c r="F74" s="17" t="str">
        <f t="shared" si="2"/>
        <v>Ž2</v>
      </c>
      <c r="G74" s="17">
        <f>COUNTIF($F74:$F$119,$F74)</f>
        <v>4</v>
      </c>
      <c r="H74" s="5">
        <v>0.00048611111111111104</v>
      </c>
    </row>
    <row r="75" spans="1:8" s="9" customFormat="1" ht="13.5" thickBot="1">
      <c r="A75" s="37">
        <v>11</v>
      </c>
      <c r="B75" s="4">
        <v>83</v>
      </c>
      <c r="C75" s="1" t="s">
        <v>26</v>
      </c>
      <c r="D75" s="4">
        <v>2000</v>
      </c>
      <c r="E75" s="1" t="s">
        <v>8</v>
      </c>
      <c r="F75" s="17" t="str">
        <f t="shared" si="2"/>
        <v>Ž2</v>
      </c>
      <c r="G75" s="17">
        <f>COUNTIF($F75:$F$119,$F75)</f>
        <v>3</v>
      </c>
      <c r="H75" s="5">
        <v>0.00048611111111111104</v>
      </c>
    </row>
    <row r="76" spans="1:8" s="9" customFormat="1" ht="13.5" thickBot="1">
      <c r="A76" s="25">
        <v>12</v>
      </c>
      <c r="B76" s="4">
        <v>66</v>
      </c>
      <c r="C76" s="1" t="s">
        <v>11</v>
      </c>
      <c r="D76" s="4">
        <v>2000</v>
      </c>
      <c r="E76" s="1" t="s">
        <v>8</v>
      </c>
      <c r="F76" s="17" t="str">
        <f t="shared" si="2"/>
        <v>Ž2</v>
      </c>
      <c r="G76" s="17">
        <f>COUNTIF($F76:$F$119,$F76)</f>
        <v>2</v>
      </c>
      <c r="H76" s="5">
        <v>0.0004976851851851852</v>
      </c>
    </row>
    <row r="77" spans="1:8" s="9" customFormat="1" ht="13.5" thickBot="1">
      <c r="A77" s="43">
        <v>13</v>
      </c>
      <c r="B77" s="7">
        <v>78</v>
      </c>
      <c r="C77" s="2" t="s">
        <v>14</v>
      </c>
      <c r="D77" s="7">
        <v>2000</v>
      </c>
      <c r="E77" s="2" t="s">
        <v>8</v>
      </c>
      <c r="F77" s="35" t="str">
        <f t="shared" si="2"/>
        <v>Ž2</v>
      </c>
      <c r="G77" s="35">
        <f>COUNTIF($F77:$F$119,$F77)</f>
        <v>1</v>
      </c>
      <c r="H77" s="36">
        <v>0.0006597222222222221</v>
      </c>
    </row>
    <row r="78" spans="1:8" s="9" customFormat="1" ht="12.75">
      <c r="A78" s="30"/>
      <c r="B78" s="31"/>
      <c r="C78" s="32"/>
      <c r="D78" s="31"/>
      <c r="E78" s="32"/>
      <c r="F78" s="31"/>
      <c r="G78" s="31"/>
      <c r="H78" s="33"/>
    </row>
    <row r="79" spans="1:8" s="28" customFormat="1" ht="12.75">
      <c r="A79" s="72" t="s">
        <v>158</v>
      </c>
      <c r="B79" s="72"/>
      <c r="C79" s="72"/>
      <c r="D79" s="31" t="s">
        <v>159</v>
      </c>
      <c r="E79" s="32"/>
      <c r="F79" s="31"/>
      <c r="G79" s="31"/>
      <c r="H79" s="33"/>
    </row>
    <row r="80" spans="1:8" s="28" customFormat="1" ht="13.5" thickBot="1">
      <c r="A80" s="51"/>
      <c r="B80" s="51"/>
      <c r="C80" s="51"/>
      <c r="D80" s="31"/>
      <c r="E80" s="32"/>
      <c r="F80" s="31"/>
      <c r="G80" s="31"/>
      <c r="H80" s="33"/>
    </row>
    <row r="81" spans="1:8" s="9" customFormat="1" ht="26.25" thickBot="1">
      <c r="A81" s="12" t="s">
        <v>0</v>
      </c>
      <c r="B81" s="13" t="s">
        <v>1</v>
      </c>
      <c r="C81" s="14" t="s">
        <v>2</v>
      </c>
      <c r="D81" s="13" t="s">
        <v>3</v>
      </c>
      <c r="E81" s="14" t="s">
        <v>4</v>
      </c>
      <c r="F81" s="44" t="s">
        <v>142</v>
      </c>
      <c r="G81" s="13" t="s">
        <v>6</v>
      </c>
      <c r="H81" s="16" t="s">
        <v>5</v>
      </c>
    </row>
    <row r="82" spans="1:8" s="9" customFormat="1" ht="12.75">
      <c r="A82" s="45">
        <v>1</v>
      </c>
      <c r="B82" s="17">
        <v>30</v>
      </c>
      <c r="C82" s="10" t="s">
        <v>124</v>
      </c>
      <c r="D82" s="17">
        <v>1998</v>
      </c>
      <c r="E82" s="10" t="s">
        <v>117</v>
      </c>
      <c r="F82" s="17" t="str">
        <f aca="true" t="shared" si="3" ref="F82:F93">IF($E$1-$D82&lt;=7,"PV",IF($E$1-$D82&lt;=9,"Ž1",IF($E$1-$D82&lt;=11,"Ž2",IF($E$1-$D82&lt;=13,"Ž3",IF($E$1-$D82&lt;=15,"Ž4",IF($E$1-$D82&lt;=17,"D","J"))))))</f>
        <v>Ž3</v>
      </c>
      <c r="G82" s="17">
        <f>COUNTIF($F82:$F$119,$F82)</f>
        <v>12</v>
      </c>
      <c r="H82" s="18">
        <v>0.000636574074074074</v>
      </c>
    </row>
    <row r="83" spans="1:8" s="9" customFormat="1" ht="12.75">
      <c r="A83" s="46">
        <v>2</v>
      </c>
      <c r="B83" s="4">
        <v>29</v>
      </c>
      <c r="C83" s="1" t="s">
        <v>125</v>
      </c>
      <c r="D83" s="4">
        <v>1998</v>
      </c>
      <c r="E83" s="1" t="s">
        <v>117</v>
      </c>
      <c r="F83" s="4" t="str">
        <f t="shared" si="3"/>
        <v>Ž3</v>
      </c>
      <c r="G83" s="4">
        <f>COUNTIF($F83:$F$119,$F83)</f>
        <v>11</v>
      </c>
      <c r="H83" s="5">
        <v>0.0006597222222222221</v>
      </c>
    </row>
    <row r="84" spans="1:8" s="9" customFormat="1" ht="12.75">
      <c r="A84" s="46">
        <v>3</v>
      </c>
      <c r="B84" s="4">
        <v>39</v>
      </c>
      <c r="C84" s="1" t="s">
        <v>106</v>
      </c>
      <c r="D84" s="4">
        <v>1999</v>
      </c>
      <c r="E84" s="1" t="s">
        <v>105</v>
      </c>
      <c r="F84" s="4" t="str">
        <f t="shared" si="3"/>
        <v>Ž3</v>
      </c>
      <c r="G84" s="4">
        <f>COUNTIF($F84:$F$119,$F84)</f>
        <v>10</v>
      </c>
      <c r="H84" s="5">
        <v>0.0006828703703703703</v>
      </c>
    </row>
    <row r="85" spans="1:8" s="9" customFormat="1" ht="12.75">
      <c r="A85" s="46">
        <v>4</v>
      </c>
      <c r="B85" s="4">
        <v>25</v>
      </c>
      <c r="C85" s="1" t="s">
        <v>131</v>
      </c>
      <c r="D85" s="4">
        <v>1998</v>
      </c>
      <c r="E85" s="1" t="s">
        <v>43</v>
      </c>
      <c r="F85" s="4" t="str">
        <f t="shared" si="3"/>
        <v>Ž3</v>
      </c>
      <c r="G85" s="4">
        <f>COUNTIF($F85:$F$119,$F85)</f>
        <v>9</v>
      </c>
      <c r="H85" s="5">
        <v>0.0006944444444444445</v>
      </c>
    </row>
    <row r="86" spans="1:8" s="9" customFormat="1" ht="12.75">
      <c r="A86" s="46">
        <v>5</v>
      </c>
      <c r="B86" s="4">
        <v>77</v>
      </c>
      <c r="C86" s="1" t="s">
        <v>56</v>
      </c>
      <c r="D86" s="4">
        <v>1999</v>
      </c>
      <c r="E86" s="1" t="s">
        <v>54</v>
      </c>
      <c r="F86" s="4" t="str">
        <f t="shared" si="3"/>
        <v>Ž3</v>
      </c>
      <c r="G86" s="4">
        <f>COUNTIF($F86:$F$119,$F86)</f>
        <v>8</v>
      </c>
      <c r="H86" s="5">
        <v>0.0007060185185185185</v>
      </c>
    </row>
    <row r="87" spans="1:8" s="9" customFormat="1" ht="12.75">
      <c r="A87" s="46">
        <v>6</v>
      </c>
      <c r="B87" s="4">
        <v>1</v>
      </c>
      <c r="C87" s="1" t="s">
        <v>25</v>
      </c>
      <c r="D87" s="4">
        <v>1998</v>
      </c>
      <c r="E87" s="1" t="s">
        <v>8</v>
      </c>
      <c r="F87" s="4" t="str">
        <f t="shared" si="3"/>
        <v>Ž3</v>
      </c>
      <c r="G87" s="4">
        <f>COUNTIF($F87:$F$119,$F87)</f>
        <v>7</v>
      </c>
      <c r="H87" s="5">
        <v>0.000775462962962963</v>
      </c>
    </row>
    <row r="88" spans="1:8" s="9" customFormat="1" ht="12.75">
      <c r="A88" s="46">
        <v>7</v>
      </c>
      <c r="B88" s="4">
        <v>20</v>
      </c>
      <c r="C88" s="1" t="s">
        <v>137</v>
      </c>
      <c r="D88" s="4">
        <v>1999</v>
      </c>
      <c r="E88" s="1" t="s">
        <v>8</v>
      </c>
      <c r="F88" s="4" t="str">
        <f t="shared" si="3"/>
        <v>Ž3</v>
      </c>
      <c r="G88" s="4">
        <f>COUNTIF($F88:$F$119,$F88)</f>
        <v>6</v>
      </c>
      <c r="H88" s="5">
        <v>0.000787037037037037</v>
      </c>
    </row>
    <row r="89" spans="1:8" s="9" customFormat="1" ht="12.75">
      <c r="A89" s="46">
        <v>8</v>
      </c>
      <c r="B89" s="4">
        <v>95</v>
      </c>
      <c r="C89" s="1" t="s">
        <v>83</v>
      </c>
      <c r="D89" s="4">
        <v>1999</v>
      </c>
      <c r="E89" s="1" t="s">
        <v>8</v>
      </c>
      <c r="F89" s="4" t="str">
        <f t="shared" si="3"/>
        <v>Ž3</v>
      </c>
      <c r="G89" s="4">
        <f>COUNTIF($F89:$F$119,$F89)</f>
        <v>5</v>
      </c>
      <c r="H89" s="5">
        <v>0.000798611111111111</v>
      </c>
    </row>
    <row r="90" spans="1:8" s="9" customFormat="1" ht="12.75">
      <c r="A90" s="46">
        <v>9</v>
      </c>
      <c r="B90" s="4">
        <v>94</v>
      </c>
      <c r="C90" s="1" t="s">
        <v>42</v>
      </c>
      <c r="D90" s="4">
        <v>1999</v>
      </c>
      <c r="E90" s="1" t="s">
        <v>8</v>
      </c>
      <c r="F90" s="4" t="str">
        <f t="shared" si="3"/>
        <v>Ž3</v>
      </c>
      <c r="G90" s="4">
        <f>COUNTIF($F90:$F$119,$F90)</f>
        <v>4</v>
      </c>
      <c r="H90" s="5">
        <v>0.0008101851851851852</v>
      </c>
    </row>
    <row r="91" spans="1:8" s="9" customFormat="1" ht="12.75">
      <c r="A91" s="46">
        <v>10</v>
      </c>
      <c r="B91" s="4">
        <v>35</v>
      </c>
      <c r="C91" s="1" t="s">
        <v>129</v>
      </c>
      <c r="D91" s="4">
        <v>1999</v>
      </c>
      <c r="E91" s="1" t="s">
        <v>77</v>
      </c>
      <c r="F91" s="4" t="str">
        <f t="shared" si="3"/>
        <v>Ž3</v>
      </c>
      <c r="G91" s="4">
        <f>COUNTIF($F91:$F$119,$F91)</f>
        <v>3</v>
      </c>
      <c r="H91" s="5">
        <v>0.0008564814814814815</v>
      </c>
    </row>
    <row r="92" spans="1:8" s="9" customFormat="1" ht="12.75">
      <c r="A92" s="46">
        <v>11</v>
      </c>
      <c r="B92" s="4">
        <v>57</v>
      </c>
      <c r="C92" s="1" t="s">
        <v>32</v>
      </c>
      <c r="D92" s="4">
        <v>1998</v>
      </c>
      <c r="E92" s="1" t="s">
        <v>8</v>
      </c>
      <c r="F92" s="4" t="str">
        <f t="shared" si="3"/>
        <v>Ž3</v>
      </c>
      <c r="G92" s="4">
        <f>COUNTIF($F92:$F$119,$F92)</f>
        <v>2</v>
      </c>
      <c r="H92" s="5">
        <v>0.0009375000000000001</v>
      </c>
    </row>
    <row r="93" spans="1:8" s="9" customFormat="1" ht="13.5" thickBot="1">
      <c r="A93" s="47">
        <v>12</v>
      </c>
      <c r="B93" s="7">
        <v>72</v>
      </c>
      <c r="C93" s="2" t="s">
        <v>29</v>
      </c>
      <c r="D93" s="7">
        <v>1999</v>
      </c>
      <c r="E93" s="2" t="s">
        <v>8</v>
      </c>
      <c r="F93" s="7" t="str">
        <f t="shared" si="3"/>
        <v>Ž3</v>
      </c>
      <c r="G93" s="7">
        <f>COUNTIF($F93:$F$119,$F93)</f>
        <v>1</v>
      </c>
      <c r="H93" s="36">
        <v>0.0009490740740740741</v>
      </c>
    </row>
    <row r="94" spans="1:8" s="9" customFormat="1" ht="12.75">
      <c r="A94" s="26"/>
      <c r="B94" s="31"/>
      <c r="C94" s="32"/>
      <c r="D94" s="31"/>
      <c r="E94" s="32"/>
      <c r="F94" s="31"/>
      <c r="G94" s="31"/>
      <c r="H94" s="33"/>
    </row>
    <row r="95" spans="1:8" s="28" customFormat="1" ht="13.5" customHeight="1">
      <c r="A95" s="73" t="s">
        <v>160</v>
      </c>
      <c r="B95" s="73"/>
      <c r="C95" s="73"/>
      <c r="D95" s="27" t="s">
        <v>161</v>
      </c>
      <c r="F95" s="29"/>
      <c r="G95" s="27"/>
      <c r="H95" s="29"/>
    </row>
    <row r="96" spans="1:8" s="28" customFormat="1" ht="13.5" customHeight="1" thickBot="1">
      <c r="A96" s="52"/>
      <c r="B96" s="52"/>
      <c r="C96" s="52"/>
      <c r="D96" s="27"/>
      <c r="F96" s="29"/>
      <c r="G96" s="27"/>
      <c r="H96" s="29"/>
    </row>
    <row r="97" spans="1:8" s="9" customFormat="1" ht="26.25" thickBot="1">
      <c r="A97" s="12" t="s">
        <v>0</v>
      </c>
      <c r="B97" s="13" t="s">
        <v>1</v>
      </c>
      <c r="C97" s="14" t="s">
        <v>2</v>
      </c>
      <c r="D97" s="13" t="s">
        <v>3</v>
      </c>
      <c r="E97" s="14" t="s">
        <v>4</v>
      </c>
      <c r="F97" s="44" t="s">
        <v>142</v>
      </c>
      <c r="G97" s="13" t="s">
        <v>6</v>
      </c>
      <c r="H97" s="16" t="s">
        <v>5</v>
      </c>
    </row>
    <row r="98" spans="1:8" s="9" customFormat="1" ht="13.5" thickBot="1">
      <c r="A98" s="45">
        <v>1</v>
      </c>
      <c r="B98" s="17">
        <v>32</v>
      </c>
      <c r="C98" s="10" t="s">
        <v>116</v>
      </c>
      <c r="D98" s="17">
        <v>1996</v>
      </c>
      <c r="E98" s="10" t="s">
        <v>115</v>
      </c>
      <c r="F98" s="17" t="str">
        <f aca="true" t="shared" si="4" ref="F98:F107">IF($E$1-$D98&lt;=7,"PV",IF($E$1-$D98&lt;=9,"Ž1",IF($E$1-$D98&lt;=11,"Ž2",IF($E$1-$D98&lt;=13,"Ž3",IF($E$1-$D98&lt;=15,"Ž4",IF($E$1-$D98&lt;=17,"D","J"))))))</f>
        <v>Ž4</v>
      </c>
      <c r="G98" s="17">
        <f>COUNTIF($F98:$F$119,$F98)</f>
        <v>10</v>
      </c>
      <c r="H98" s="18">
        <v>0.0013773148148148147</v>
      </c>
    </row>
    <row r="99" spans="1:8" s="9" customFormat="1" ht="13.5" thickBot="1">
      <c r="A99" s="46">
        <v>2</v>
      </c>
      <c r="B99" s="4">
        <v>97</v>
      </c>
      <c r="C99" s="1" t="s">
        <v>53</v>
      </c>
      <c r="D99" s="4">
        <v>1996</v>
      </c>
      <c r="E99" s="1" t="s">
        <v>54</v>
      </c>
      <c r="F99" s="17" t="str">
        <f t="shared" si="4"/>
        <v>Ž4</v>
      </c>
      <c r="G99" s="17">
        <f>COUNTIF($F99:$F$119,$F99)</f>
        <v>9</v>
      </c>
      <c r="H99" s="5">
        <v>0.001400462962962963</v>
      </c>
    </row>
    <row r="100" spans="1:8" s="9" customFormat="1" ht="13.5" thickBot="1">
      <c r="A100" s="46">
        <v>3</v>
      </c>
      <c r="B100" s="4">
        <v>91</v>
      </c>
      <c r="C100" s="1" t="s">
        <v>55</v>
      </c>
      <c r="D100" s="4">
        <v>1997</v>
      </c>
      <c r="E100" s="1" t="s">
        <v>54</v>
      </c>
      <c r="F100" s="17" t="str">
        <f t="shared" si="4"/>
        <v>Ž4</v>
      </c>
      <c r="G100" s="17">
        <f>COUNTIF($F100:$F$119,$F100)</f>
        <v>8</v>
      </c>
      <c r="H100" s="5">
        <v>0.0014467592592592594</v>
      </c>
    </row>
    <row r="101" spans="1:8" s="9" customFormat="1" ht="13.5" thickBot="1">
      <c r="A101" s="46">
        <v>4</v>
      </c>
      <c r="B101" s="4">
        <v>21</v>
      </c>
      <c r="C101" s="1" t="s">
        <v>136</v>
      </c>
      <c r="D101" s="4">
        <v>1996</v>
      </c>
      <c r="E101" s="1" t="s">
        <v>8</v>
      </c>
      <c r="F101" s="17" t="str">
        <f t="shared" si="4"/>
        <v>Ž4</v>
      </c>
      <c r="G101" s="17">
        <f>COUNTIF($F101:$F$119,$F101)</f>
        <v>7</v>
      </c>
      <c r="H101" s="5">
        <v>0.0015046296296296294</v>
      </c>
    </row>
    <row r="102" spans="1:8" s="9" customFormat="1" ht="13.5" thickBot="1">
      <c r="A102" s="46">
        <v>5</v>
      </c>
      <c r="B102" s="4">
        <v>70</v>
      </c>
      <c r="C102" s="1" t="s">
        <v>18</v>
      </c>
      <c r="D102" s="4">
        <v>1996</v>
      </c>
      <c r="E102" s="1" t="s">
        <v>8</v>
      </c>
      <c r="F102" s="17" t="str">
        <f t="shared" si="4"/>
        <v>Ž4</v>
      </c>
      <c r="G102" s="17">
        <f>COUNTIF($F102:$F$119,$F102)</f>
        <v>6</v>
      </c>
      <c r="H102" s="5">
        <v>0.001736111111111111</v>
      </c>
    </row>
    <row r="103" spans="1:8" s="9" customFormat="1" ht="13.5" thickBot="1">
      <c r="A103" s="46">
        <v>6</v>
      </c>
      <c r="B103" s="4">
        <v>37</v>
      </c>
      <c r="C103" s="1" t="s">
        <v>112</v>
      </c>
      <c r="D103" s="4">
        <v>1996</v>
      </c>
      <c r="E103" s="1" t="s">
        <v>8</v>
      </c>
      <c r="F103" s="17" t="str">
        <f t="shared" si="4"/>
        <v>Ž4</v>
      </c>
      <c r="G103" s="17">
        <f>COUNTIF($F103:$F$119,$F103)</f>
        <v>5</v>
      </c>
      <c r="H103" s="5">
        <v>0.0018055555555555557</v>
      </c>
    </row>
    <row r="104" spans="1:8" s="9" customFormat="1" ht="13.5" thickBot="1">
      <c r="A104" s="46">
        <v>7</v>
      </c>
      <c r="B104" s="4">
        <v>56</v>
      </c>
      <c r="C104" s="1" t="s">
        <v>20</v>
      </c>
      <c r="D104" s="4">
        <v>1997</v>
      </c>
      <c r="E104" s="1" t="s">
        <v>8</v>
      </c>
      <c r="F104" s="17" t="str">
        <f t="shared" si="4"/>
        <v>Ž4</v>
      </c>
      <c r="G104" s="17">
        <f>COUNTIF($F104:$F$119,$F104)</f>
        <v>4</v>
      </c>
      <c r="H104" s="5">
        <v>0.0019097222222222222</v>
      </c>
    </row>
    <row r="105" spans="1:8" s="9" customFormat="1" ht="13.5" thickBot="1">
      <c r="A105" s="46">
        <v>8</v>
      </c>
      <c r="B105" s="4">
        <v>65</v>
      </c>
      <c r="C105" s="1" t="s">
        <v>57</v>
      </c>
      <c r="D105" s="4">
        <v>1996</v>
      </c>
      <c r="E105" s="1" t="s">
        <v>54</v>
      </c>
      <c r="F105" s="17" t="str">
        <f t="shared" si="4"/>
        <v>Ž4</v>
      </c>
      <c r="G105" s="17">
        <f>COUNTIF($F105:$F$119,$F105)</f>
        <v>3</v>
      </c>
      <c r="H105" s="5">
        <v>0.0019212962962962962</v>
      </c>
    </row>
    <row r="106" spans="1:8" s="9" customFormat="1" ht="13.5" thickBot="1">
      <c r="A106" s="46">
        <v>9</v>
      </c>
      <c r="B106" s="4">
        <v>64</v>
      </c>
      <c r="C106" s="1" t="s">
        <v>78</v>
      </c>
      <c r="D106" s="4">
        <v>1996</v>
      </c>
      <c r="E106" s="1" t="s">
        <v>77</v>
      </c>
      <c r="F106" s="17" t="str">
        <f t="shared" si="4"/>
        <v>Ž4</v>
      </c>
      <c r="G106" s="17">
        <f>COUNTIF($F106:$F$119,$F106)</f>
        <v>2</v>
      </c>
      <c r="H106" s="5">
        <v>0.0020949074074074073</v>
      </c>
    </row>
    <row r="107" spans="1:8" s="9" customFormat="1" ht="13.5" thickBot="1">
      <c r="A107" s="47">
        <v>10</v>
      </c>
      <c r="B107" s="7">
        <v>22</v>
      </c>
      <c r="C107" s="2" t="s">
        <v>135</v>
      </c>
      <c r="D107" s="7">
        <v>1996</v>
      </c>
      <c r="E107" s="2" t="s">
        <v>8</v>
      </c>
      <c r="F107" s="35" t="str">
        <f t="shared" si="4"/>
        <v>Ž4</v>
      </c>
      <c r="G107" s="35">
        <f>COUNTIF($F107:$F$119,$F107)</f>
        <v>1</v>
      </c>
      <c r="H107" s="36">
        <v>0.0021064814814814813</v>
      </c>
    </row>
    <row r="108" spans="1:8" s="9" customFormat="1" ht="12.75">
      <c r="A108" s="26"/>
      <c r="B108" s="31"/>
      <c r="C108" s="32"/>
      <c r="D108" s="31"/>
      <c r="E108" s="32"/>
      <c r="F108" s="31"/>
      <c r="G108" s="31"/>
      <c r="H108" s="33"/>
    </row>
    <row r="109" spans="1:7" s="49" customFormat="1" ht="15" customHeight="1">
      <c r="A109" s="73" t="s">
        <v>162</v>
      </c>
      <c r="B109" s="73"/>
      <c r="C109" s="73"/>
      <c r="D109" s="27" t="s">
        <v>163</v>
      </c>
      <c r="G109" s="48"/>
    </row>
    <row r="110" spans="1:7" s="49" customFormat="1" ht="15" customHeight="1">
      <c r="A110" s="52"/>
      <c r="B110" s="52"/>
      <c r="C110" s="52"/>
      <c r="D110" s="27"/>
      <c r="G110" s="48"/>
    </row>
    <row r="111" spans="1:7" s="49" customFormat="1" ht="15" customHeight="1" thickBot="1">
      <c r="A111" s="52"/>
      <c r="B111" s="52"/>
      <c r="C111" s="52"/>
      <c r="D111" s="27"/>
      <c r="G111" s="48"/>
    </row>
    <row r="112" spans="1:8" s="9" customFormat="1" ht="26.25" thickBot="1">
      <c r="A112" s="12" t="s">
        <v>0</v>
      </c>
      <c r="B112" s="13" t="s">
        <v>1</v>
      </c>
      <c r="C112" s="14" t="s">
        <v>2</v>
      </c>
      <c r="D112" s="13" t="s">
        <v>3</v>
      </c>
      <c r="E112" s="14" t="s">
        <v>4</v>
      </c>
      <c r="F112" s="44" t="s">
        <v>142</v>
      </c>
      <c r="G112" s="13" t="s">
        <v>6</v>
      </c>
      <c r="H112" s="16" t="s">
        <v>5</v>
      </c>
    </row>
    <row r="113" spans="1:8" s="9" customFormat="1" ht="13.5" thickBot="1">
      <c r="A113" s="45">
        <v>1</v>
      </c>
      <c r="B113" s="17">
        <v>88</v>
      </c>
      <c r="C113" s="10" t="s">
        <v>51</v>
      </c>
      <c r="D113" s="17">
        <v>1994</v>
      </c>
      <c r="E113" s="10" t="s">
        <v>52</v>
      </c>
      <c r="F113" s="17" t="str">
        <f>IF($E$1-$D113&lt;=7,"PV",IF($E$1-$D113&lt;=9,"Ž1",IF($E$1-$D113&lt;=11,"Ž2",IF($E$1-$D113&lt;=13,"Ž3",IF($E$1-$D113&lt;=15,"Ž4",IF($E$1-$D113&lt;=17,"D","J"))))))</f>
        <v>D</v>
      </c>
      <c r="G113" s="17">
        <f>COUNTIF($F113:$F$119,$F113)</f>
        <v>3</v>
      </c>
      <c r="H113" s="18">
        <v>0.002384259259259259</v>
      </c>
    </row>
    <row r="114" spans="1:8" s="9" customFormat="1" ht="13.5" thickBot="1">
      <c r="A114" s="46">
        <v>2</v>
      </c>
      <c r="B114" s="4">
        <v>23</v>
      </c>
      <c r="C114" s="1" t="s">
        <v>134</v>
      </c>
      <c r="D114" s="4">
        <v>1994</v>
      </c>
      <c r="E114" s="1" t="s">
        <v>8</v>
      </c>
      <c r="F114" s="17" t="str">
        <f>IF($E$1-$D114&lt;=7,"PV",IF($E$1-$D114&lt;=9,"Ž1",IF($E$1-$D114&lt;=11,"Ž2",IF($E$1-$D114&lt;=13,"Ž3",IF($E$1-$D114&lt;=15,"Ž4",IF($E$1-$D114&lt;=17,"D","J"))))))</f>
        <v>D</v>
      </c>
      <c r="G114" s="17">
        <f>COUNTIF($F114:$F$119,$F114)</f>
        <v>2</v>
      </c>
      <c r="H114" s="5">
        <v>0.002627314814814815</v>
      </c>
    </row>
    <row r="115" spans="1:8" s="9" customFormat="1" ht="13.5" thickBot="1">
      <c r="A115" s="47">
        <v>3</v>
      </c>
      <c r="B115" s="7">
        <v>2</v>
      </c>
      <c r="C115" s="2" t="s">
        <v>79</v>
      </c>
      <c r="D115" s="7">
        <v>1994</v>
      </c>
      <c r="E115" s="2" t="s">
        <v>77</v>
      </c>
      <c r="F115" s="35" t="str">
        <f>IF($E$1-$D115&lt;=7,"PV",IF($E$1-$D115&lt;=9,"Ž1",IF($E$1-$D115&lt;=11,"Ž2",IF($E$1-$D115&lt;=13,"Ž3",IF($E$1-$D115&lt;=15,"Ž4",IF($E$1-$D115&lt;=17,"D","J"))))))</f>
        <v>D</v>
      </c>
      <c r="G115" s="35">
        <f>COUNTIF($F115:$F$119,$F115)</f>
        <v>1</v>
      </c>
      <c r="H115" s="36">
        <v>0.0038773148148148143</v>
      </c>
    </row>
    <row r="116" spans="1:8" s="9" customFormat="1" ht="12.75">
      <c r="A116" s="26"/>
      <c r="B116" s="31"/>
      <c r="C116" s="32"/>
      <c r="D116" s="31"/>
      <c r="E116" s="32"/>
      <c r="F116" s="31"/>
      <c r="G116" s="31"/>
      <c r="H116" s="33"/>
    </row>
    <row r="117" spans="1:8" s="32" customFormat="1" ht="12.75">
      <c r="A117" s="57" t="s">
        <v>164</v>
      </c>
      <c r="B117" s="57"/>
      <c r="D117" s="31" t="s">
        <v>165</v>
      </c>
      <c r="F117" s="31"/>
      <c r="G117" s="31"/>
      <c r="H117" s="31"/>
    </row>
    <row r="118" spans="1:8" s="32" customFormat="1" ht="13.5" thickBot="1">
      <c r="A118" s="51"/>
      <c r="B118" s="51"/>
      <c r="D118" s="31"/>
      <c r="F118" s="31"/>
      <c r="G118" s="31"/>
      <c r="H118" s="31"/>
    </row>
    <row r="119" spans="1:8" ht="26.25" thickBot="1">
      <c r="A119" s="12" t="s">
        <v>0</v>
      </c>
      <c r="B119" s="13" t="s">
        <v>1</v>
      </c>
      <c r="C119" s="14" t="s">
        <v>2</v>
      </c>
      <c r="D119" s="13" t="s">
        <v>3</v>
      </c>
      <c r="E119" s="14" t="s">
        <v>4</v>
      </c>
      <c r="F119" s="15" t="s">
        <v>142</v>
      </c>
      <c r="G119" s="11" t="s">
        <v>6</v>
      </c>
      <c r="H119" s="16" t="s">
        <v>5</v>
      </c>
    </row>
    <row r="120" spans="1:8" ht="13.5" thickBot="1">
      <c r="A120" s="24">
        <v>1</v>
      </c>
      <c r="B120" s="17">
        <v>33</v>
      </c>
      <c r="C120" s="10" t="s">
        <v>114</v>
      </c>
      <c r="D120" s="17">
        <v>1992</v>
      </c>
      <c r="E120" s="10" t="s">
        <v>52</v>
      </c>
      <c r="F120" s="17" t="str">
        <f>IF($E$1-$D120&lt;=7,"PV",IF($E$1-$D120&lt;=9,"Ž1",IF($E$1-$D120&lt;=11,"Ž2",IF($E$1-$D120&lt;=13,"Ž3",IF($E$1-$D120&lt;=15,"Ž4",IF($E$1-$D120&lt;=17,"D","J"))))))</f>
        <v>J</v>
      </c>
      <c r="G120" s="17">
        <f>COUNTIF($F$120:$F120,$F120)</f>
        <v>1</v>
      </c>
      <c r="H120" s="18">
        <v>0.006469907407407407</v>
      </c>
    </row>
    <row r="121" spans="1:8" ht="13.5" thickBot="1">
      <c r="A121" s="24">
        <v>2</v>
      </c>
      <c r="B121" s="4">
        <v>31</v>
      </c>
      <c r="C121" s="1" t="s">
        <v>116</v>
      </c>
      <c r="D121" s="4">
        <v>1992</v>
      </c>
      <c r="E121" s="1" t="s">
        <v>115</v>
      </c>
      <c r="F121" s="17" t="str">
        <f>IF($E$1-$D121&lt;=7,"PV",IF($E$1-$D121&lt;=9,"Ž1",IF($E$1-$D121&lt;=11,"Ž2",IF($E$1-$D121&lt;=13,"Ž3",IF($E$1-$D121&lt;=15,"Ž4",IF($E$1-$D121&lt;=17,"D","J"))))))</f>
        <v>J</v>
      </c>
      <c r="G121" s="17">
        <f>COUNTIF($F$120:$F121,$F121)</f>
        <v>2</v>
      </c>
      <c r="H121" s="5">
        <v>0.008877314814814815</v>
      </c>
    </row>
    <row r="122" spans="1:8" ht="13.5" thickBot="1">
      <c r="A122" s="34">
        <v>3</v>
      </c>
      <c r="B122" s="7">
        <v>32</v>
      </c>
      <c r="C122" s="2" t="s">
        <v>141</v>
      </c>
      <c r="D122" s="7">
        <v>1993</v>
      </c>
      <c r="E122" s="2" t="s">
        <v>117</v>
      </c>
      <c r="F122" s="35" t="str">
        <f>IF($E$1-$D122&lt;=7,"PV",IF($E$1-$D122&lt;=9,"Ž1",IF($E$1-$D122&lt;=11,"Ž2",IF($E$1-$D122&lt;=13,"Ž3",IF($E$1-$D122&lt;=15,"Ž4",IF($E$1-$D122&lt;=17,"D","J"))))))</f>
        <v>J</v>
      </c>
      <c r="G122" s="35">
        <f>COUNTIF($F$120:$F122,$F122)</f>
        <v>3</v>
      </c>
      <c r="H122" s="36">
        <v>0.00920138888888889</v>
      </c>
    </row>
    <row r="124" spans="1:3" ht="12.75">
      <c r="A124" s="70" t="s">
        <v>172</v>
      </c>
      <c r="B124" s="70"/>
      <c r="C124" s="70"/>
    </row>
  </sheetData>
  <sheetProtection/>
  <mergeCells count="8">
    <mergeCell ref="A124:C124"/>
    <mergeCell ref="A6:H6"/>
    <mergeCell ref="A9:C9"/>
    <mergeCell ref="A36:C36"/>
    <mergeCell ref="A62:C62"/>
    <mergeCell ref="A79:C79"/>
    <mergeCell ref="A109:C109"/>
    <mergeCell ref="A95:C9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2">
      <selection activeCell="F10" sqref="F10"/>
    </sheetView>
  </sheetViews>
  <sheetFormatPr defaultColWidth="9.140625" defaultRowHeight="12.75"/>
  <cols>
    <col min="1" max="1" width="4.8515625" style="23" customWidth="1"/>
    <col min="2" max="2" width="10.140625" style="3" customWidth="1"/>
    <col min="3" max="3" width="21.7109375" style="0" customWidth="1"/>
    <col min="4" max="4" width="10.8515625" style="3" customWidth="1"/>
    <col min="5" max="5" width="15.140625" style="0" customWidth="1"/>
    <col min="6" max="6" width="8.7109375" style="3" customWidth="1"/>
    <col min="7" max="7" width="10.7109375" style="3" hidden="1" customWidth="1"/>
    <col min="8" max="8" width="12.140625" style="3" customWidth="1"/>
  </cols>
  <sheetData>
    <row r="1" spans="4:5" ht="0" customHeight="1" hidden="1">
      <c r="D1" s="3" t="s">
        <v>7</v>
      </c>
      <c r="E1" s="3">
        <v>2011</v>
      </c>
    </row>
    <row r="2" ht="12.75">
      <c r="E2" s="3"/>
    </row>
    <row r="3" ht="12.75">
      <c r="E3" s="3"/>
    </row>
    <row r="4" ht="12.75">
      <c r="E4" s="3"/>
    </row>
    <row r="5" ht="12.75">
      <c r="E5" s="3"/>
    </row>
    <row r="6" spans="1:8" s="9" customFormat="1" ht="15.75">
      <c r="A6" s="71" t="s">
        <v>144</v>
      </c>
      <c r="B6" s="71"/>
      <c r="C6" s="71"/>
      <c r="D6" s="71"/>
      <c r="E6" s="71"/>
      <c r="F6" s="71"/>
      <c r="G6" s="71"/>
      <c r="H6" s="71"/>
    </row>
    <row r="7" spans="1:8" s="9" customFormat="1" ht="15.75">
      <c r="A7" s="71" t="s">
        <v>148</v>
      </c>
      <c r="B7" s="71"/>
      <c r="C7" s="71"/>
      <c r="D7" s="71"/>
      <c r="E7" s="71"/>
      <c r="F7" s="71"/>
      <c r="G7" s="71"/>
      <c r="H7" s="71"/>
    </row>
    <row r="8" spans="1:8" s="9" customFormat="1" ht="15.75">
      <c r="A8" s="22"/>
      <c r="B8" s="22"/>
      <c r="C8" s="22"/>
      <c r="D8" s="22"/>
      <c r="E8" s="22"/>
      <c r="F8" s="22"/>
      <c r="G8" s="22"/>
      <c r="H8" s="22"/>
    </row>
    <row r="9" spans="1:8" s="9" customFormat="1" ht="12.75">
      <c r="A9" s="23"/>
      <c r="B9" s="8"/>
      <c r="D9" s="8"/>
      <c r="F9" s="8"/>
      <c r="G9" s="8"/>
      <c r="H9" s="8"/>
    </row>
    <row r="10" spans="1:8" s="9" customFormat="1" ht="12.75">
      <c r="A10" s="70" t="s">
        <v>147</v>
      </c>
      <c r="B10" s="70"/>
      <c r="C10" s="70"/>
      <c r="D10" s="8" t="s">
        <v>153</v>
      </c>
      <c r="F10" s="8"/>
      <c r="G10" s="8"/>
      <c r="H10" s="8"/>
    </row>
    <row r="11" spans="1:8" s="9" customFormat="1" ht="13.5" thickBot="1">
      <c r="A11" s="23"/>
      <c r="B11" s="8"/>
      <c r="D11" s="8"/>
      <c r="F11" s="8"/>
      <c r="G11" s="8"/>
      <c r="H11" s="8"/>
    </row>
    <row r="12" spans="1:8" s="9" customFormat="1" ht="39" thickBot="1">
      <c r="A12" s="12" t="s">
        <v>0</v>
      </c>
      <c r="B12" s="13" t="s">
        <v>1</v>
      </c>
      <c r="C12" s="14" t="s">
        <v>2</v>
      </c>
      <c r="D12" s="13" t="s">
        <v>3</v>
      </c>
      <c r="E12" s="14" t="s">
        <v>4</v>
      </c>
      <c r="F12" s="15" t="s">
        <v>142</v>
      </c>
      <c r="G12" s="11" t="s">
        <v>6</v>
      </c>
      <c r="H12" s="16" t="s">
        <v>5</v>
      </c>
    </row>
    <row r="13" spans="1:8" s="9" customFormat="1" ht="13.5" thickBot="1">
      <c r="A13" s="24">
        <v>1</v>
      </c>
      <c r="B13" s="17">
        <v>3</v>
      </c>
      <c r="C13" s="10" t="s">
        <v>10</v>
      </c>
      <c r="D13" s="17">
        <v>2005</v>
      </c>
      <c r="E13" s="10" t="s">
        <v>8</v>
      </c>
      <c r="F13" s="17" t="str">
        <f aca="true" t="shared" si="0" ref="F13:F21">IF($E$1-$D13&lt;=7,"PV",IF($E$1-$D13&lt;=9,"Ž1",IF($E$1-$D13&lt;=11,"Ž2",IF($E$1-$D13&lt;=13,"Ž3",IF($E$1-$D13&lt;=15,"Ž4",IF($E$1-$D13&lt;=17,"D","J"))))))</f>
        <v>PV</v>
      </c>
      <c r="G13" s="17">
        <f>COUNTIF($F13:$F$89,$F13)</f>
        <v>9</v>
      </c>
      <c r="H13" s="18">
        <v>0.00010416666666666667</v>
      </c>
    </row>
    <row r="14" spans="1:8" s="9" customFormat="1" ht="13.5" thickBot="1">
      <c r="A14" s="25">
        <v>2</v>
      </c>
      <c r="B14" s="4">
        <v>76</v>
      </c>
      <c r="C14" s="1" t="s">
        <v>97</v>
      </c>
      <c r="D14" s="4">
        <v>2004</v>
      </c>
      <c r="E14" s="1" t="s">
        <v>8</v>
      </c>
      <c r="F14" s="17" t="str">
        <f t="shared" si="0"/>
        <v>PV</v>
      </c>
      <c r="G14" s="17">
        <f>COUNTIF($F14:$F$89,$F14)</f>
        <v>8</v>
      </c>
      <c r="H14" s="5">
        <v>0.00011574074074074073</v>
      </c>
    </row>
    <row r="15" spans="1:8" s="9" customFormat="1" ht="13.5" thickBot="1">
      <c r="A15" s="25">
        <v>3</v>
      </c>
      <c r="B15" s="4">
        <v>16</v>
      </c>
      <c r="C15" s="1" t="s">
        <v>71</v>
      </c>
      <c r="D15" s="4">
        <v>2006</v>
      </c>
      <c r="E15" s="1" t="s">
        <v>8</v>
      </c>
      <c r="F15" s="17" t="str">
        <f t="shared" si="0"/>
        <v>PV</v>
      </c>
      <c r="G15" s="17">
        <f>COUNTIF($F15:$F$89,$F15)</f>
        <v>7</v>
      </c>
      <c r="H15" s="5">
        <v>0.0001388888888888889</v>
      </c>
    </row>
    <row r="16" spans="1:8" s="9" customFormat="1" ht="13.5" thickBot="1">
      <c r="A16" s="25">
        <v>4</v>
      </c>
      <c r="B16" s="4">
        <v>59</v>
      </c>
      <c r="C16" s="1" t="s">
        <v>95</v>
      </c>
      <c r="D16" s="4">
        <v>2004</v>
      </c>
      <c r="E16" s="1" t="s">
        <v>8</v>
      </c>
      <c r="F16" s="17" t="str">
        <f t="shared" si="0"/>
        <v>PV</v>
      </c>
      <c r="G16" s="17">
        <f>COUNTIF($F16:$F$89,$F16)</f>
        <v>6</v>
      </c>
      <c r="H16" s="5">
        <v>0.00015046296296296297</v>
      </c>
    </row>
    <row r="17" spans="1:8" s="9" customFormat="1" ht="13.5" thickBot="1">
      <c r="A17" s="25">
        <v>5</v>
      </c>
      <c r="B17" s="4">
        <v>56</v>
      </c>
      <c r="C17" s="1" t="s">
        <v>96</v>
      </c>
      <c r="D17" s="4">
        <v>2005</v>
      </c>
      <c r="E17" s="1" t="s">
        <v>8</v>
      </c>
      <c r="F17" s="17" t="str">
        <f t="shared" si="0"/>
        <v>PV</v>
      </c>
      <c r="G17" s="17">
        <f>COUNTIF($F17:$F$89,$F17)</f>
        <v>5</v>
      </c>
      <c r="H17" s="5">
        <v>0.00016203703703703703</v>
      </c>
    </row>
    <row r="18" spans="1:8" s="9" customFormat="1" ht="13.5" thickBot="1">
      <c r="A18" s="25">
        <v>6</v>
      </c>
      <c r="B18" s="4">
        <v>62</v>
      </c>
      <c r="C18" s="1" t="s">
        <v>93</v>
      </c>
      <c r="D18" s="4">
        <v>2005</v>
      </c>
      <c r="E18" s="1" t="s">
        <v>8</v>
      </c>
      <c r="F18" s="17" t="str">
        <f t="shared" si="0"/>
        <v>PV</v>
      </c>
      <c r="G18" s="17">
        <f>COUNTIF($F18:$F$89,$F18)</f>
        <v>4</v>
      </c>
      <c r="H18" s="5">
        <v>0.00017361111111111112</v>
      </c>
    </row>
    <row r="19" spans="1:8" s="9" customFormat="1" ht="13.5" thickBot="1">
      <c r="A19" s="25">
        <v>7</v>
      </c>
      <c r="B19" s="4">
        <v>77</v>
      </c>
      <c r="C19" s="1" t="s">
        <v>169</v>
      </c>
      <c r="D19" s="4">
        <v>2005</v>
      </c>
      <c r="E19" s="1" t="s">
        <v>8</v>
      </c>
      <c r="F19" s="17" t="str">
        <f t="shared" si="0"/>
        <v>PV</v>
      </c>
      <c r="G19" s="17">
        <f>COUNTIF($F19:$F$89,$F19)</f>
        <v>3</v>
      </c>
      <c r="H19" s="5">
        <v>0.00018518518518518518</v>
      </c>
    </row>
    <row r="20" spans="1:8" s="9" customFormat="1" ht="13.5" thickBot="1">
      <c r="A20" s="25">
        <v>8</v>
      </c>
      <c r="B20" s="4">
        <v>38</v>
      </c>
      <c r="C20" s="1" t="s">
        <v>94</v>
      </c>
      <c r="D20" s="4">
        <v>2006</v>
      </c>
      <c r="E20" s="1" t="s">
        <v>8</v>
      </c>
      <c r="F20" s="17" t="str">
        <f t="shared" si="0"/>
        <v>PV</v>
      </c>
      <c r="G20" s="17">
        <f>COUNTIF($F20:$F$89,$F20)</f>
        <v>2</v>
      </c>
      <c r="H20" s="5">
        <v>0.00019675925925925926</v>
      </c>
    </row>
    <row r="21" spans="1:8" s="9" customFormat="1" ht="13.5" thickBot="1">
      <c r="A21" s="34">
        <v>9</v>
      </c>
      <c r="B21" s="7">
        <v>96</v>
      </c>
      <c r="C21" s="2" t="s">
        <v>47</v>
      </c>
      <c r="D21" s="7">
        <v>2007</v>
      </c>
      <c r="E21" s="2" t="s">
        <v>48</v>
      </c>
      <c r="F21" s="35" t="str">
        <f t="shared" si="0"/>
        <v>PV</v>
      </c>
      <c r="G21" s="35">
        <f>COUNTIF($F21:$F$89,$F21)</f>
        <v>1</v>
      </c>
      <c r="H21" s="36">
        <v>0.00020833333333333335</v>
      </c>
    </row>
    <row r="22" spans="1:8" s="9" customFormat="1" ht="12.75">
      <c r="A22" s="23"/>
      <c r="B22" s="8"/>
      <c r="D22" s="8"/>
      <c r="F22" s="8"/>
      <c r="G22" s="8"/>
      <c r="H22" s="8"/>
    </row>
    <row r="23" spans="1:8" s="9" customFormat="1" ht="12.75">
      <c r="A23" s="70" t="s">
        <v>149</v>
      </c>
      <c r="B23" s="70"/>
      <c r="C23" s="70"/>
      <c r="D23" s="8" t="s">
        <v>155</v>
      </c>
      <c r="F23" s="8"/>
      <c r="G23" s="8"/>
      <c r="H23" s="8"/>
    </row>
    <row r="24" spans="1:8" s="9" customFormat="1" ht="13.5" thickBot="1">
      <c r="A24" s="23"/>
      <c r="B24" s="8"/>
      <c r="D24" s="8"/>
      <c r="F24" s="8"/>
      <c r="G24" s="8"/>
      <c r="H24" s="8"/>
    </row>
    <row r="25" spans="1:8" s="9" customFormat="1" ht="39" thickBot="1">
      <c r="A25" s="12" t="s">
        <v>0</v>
      </c>
      <c r="B25" s="13" t="s">
        <v>1</v>
      </c>
      <c r="C25" s="14" t="s">
        <v>2</v>
      </c>
      <c r="D25" s="13" t="s">
        <v>3</v>
      </c>
      <c r="E25" s="14" t="s">
        <v>4</v>
      </c>
      <c r="F25" s="15" t="s">
        <v>142</v>
      </c>
      <c r="G25" s="11" t="s">
        <v>6</v>
      </c>
      <c r="H25" s="16" t="s">
        <v>5</v>
      </c>
    </row>
    <row r="26" spans="1:8" s="9" customFormat="1" ht="13.5" thickBot="1">
      <c r="A26" s="24">
        <v>1</v>
      </c>
      <c r="B26" s="17">
        <v>1</v>
      </c>
      <c r="C26" s="10" t="s">
        <v>118</v>
      </c>
      <c r="D26" s="17">
        <v>2002</v>
      </c>
      <c r="E26" s="10" t="s">
        <v>117</v>
      </c>
      <c r="F26" s="17" t="str">
        <f aca="true" t="shared" si="1" ref="F26:F31">IF($E$1-$D26&lt;=7,"PV",IF($E$1-$D26&lt;=9,"Ž1",IF($E$1-$D26&lt;=11,"Ž2",IF($E$1-$D26&lt;=13,"Ž3",IF($E$1-$D26&lt;=15,"Ž4",IF($E$1-$D26&lt;=17,"D","J"))))))</f>
        <v>Ž1</v>
      </c>
      <c r="G26" s="17">
        <f>COUNTIF($F26:$F$89,$F26)</f>
        <v>6</v>
      </c>
      <c r="H26" s="18">
        <v>0.00024305555555555552</v>
      </c>
    </row>
    <row r="27" spans="1:8" s="9" customFormat="1" ht="13.5" thickBot="1">
      <c r="A27" s="25">
        <v>2</v>
      </c>
      <c r="B27" s="4">
        <v>41</v>
      </c>
      <c r="C27" s="1" t="s">
        <v>98</v>
      </c>
      <c r="D27" s="4">
        <v>2003</v>
      </c>
      <c r="E27" s="1" t="s">
        <v>8</v>
      </c>
      <c r="F27" s="17" t="str">
        <f t="shared" si="1"/>
        <v>Ž1</v>
      </c>
      <c r="G27" s="17">
        <f>COUNTIF($F27:$F$89,$F27)</f>
        <v>5</v>
      </c>
      <c r="H27" s="5">
        <v>0.0002546296296296296</v>
      </c>
    </row>
    <row r="28" spans="1:8" s="9" customFormat="1" ht="13.5" thickBot="1">
      <c r="A28" s="25">
        <v>3</v>
      </c>
      <c r="B28" s="4">
        <v>48</v>
      </c>
      <c r="C28" s="1" t="s">
        <v>60</v>
      </c>
      <c r="D28" s="4">
        <v>2002</v>
      </c>
      <c r="E28" s="1" t="s">
        <v>54</v>
      </c>
      <c r="F28" s="17" t="str">
        <f t="shared" si="1"/>
        <v>Ž1</v>
      </c>
      <c r="G28" s="17">
        <f>COUNTIF($F28:$F$89,$F28)</f>
        <v>4</v>
      </c>
      <c r="H28" s="5">
        <v>0.0002662037037037037</v>
      </c>
    </row>
    <row r="29" spans="1:8" s="9" customFormat="1" ht="13.5" thickBot="1">
      <c r="A29" s="25">
        <v>4</v>
      </c>
      <c r="B29" s="4">
        <v>39</v>
      </c>
      <c r="C29" s="1" t="s">
        <v>31</v>
      </c>
      <c r="D29" s="4">
        <v>2002</v>
      </c>
      <c r="E29" s="1" t="s">
        <v>8</v>
      </c>
      <c r="F29" s="17" t="str">
        <f t="shared" si="1"/>
        <v>Ž1</v>
      </c>
      <c r="G29" s="17">
        <f>COUNTIF($F29:$F$89,$F29)</f>
        <v>3</v>
      </c>
      <c r="H29" s="5">
        <v>0.0002777777777777778</v>
      </c>
    </row>
    <row r="30" spans="1:8" s="9" customFormat="1" ht="13.5" thickBot="1">
      <c r="A30" s="25">
        <v>5</v>
      </c>
      <c r="B30" s="4">
        <v>89</v>
      </c>
      <c r="C30" s="1" t="s">
        <v>24</v>
      </c>
      <c r="D30" s="4">
        <v>2002</v>
      </c>
      <c r="E30" s="1" t="s">
        <v>8</v>
      </c>
      <c r="F30" s="17" t="str">
        <f t="shared" si="1"/>
        <v>Ž1</v>
      </c>
      <c r="G30" s="17">
        <f>COUNTIF($F30:$F$89,$F30)</f>
        <v>2</v>
      </c>
      <c r="H30" s="5">
        <v>0.0002893518518518519</v>
      </c>
    </row>
    <row r="31" spans="1:8" s="9" customFormat="1" ht="13.5" thickBot="1">
      <c r="A31" s="34">
        <v>6</v>
      </c>
      <c r="B31" s="7">
        <v>36</v>
      </c>
      <c r="C31" s="2" t="s">
        <v>100</v>
      </c>
      <c r="D31" s="7">
        <v>2002</v>
      </c>
      <c r="E31" s="2" t="s">
        <v>101</v>
      </c>
      <c r="F31" s="35" t="str">
        <f t="shared" si="1"/>
        <v>Ž1</v>
      </c>
      <c r="G31" s="35">
        <f>COUNTIF($F31:$F$89,$F31)</f>
        <v>1</v>
      </c>
      <c r="H31" s="36">
        <v>0.00030092592592592595</v>
      </c>
    </row>
    <row r="32" spans="1:8" s="9" customFormat="1" ht="12.75">
      <c r="A32" s="23"/>
      <c r="B32" s="8"/>
      <c r="D32" s="8"/>
      <c r="F32" s="8"/>
      <c r="G32" s="8"/>
      <c r="H32" s="8"/>
    </row>
    <row r="33" spans="1:8" s="9" customFormat="1" ht="12.75">
      <c r="A33" s="70" t="s">
        <v>150</v>
      </c>
      <c r="B33" s="70"/>
      <c r="C33" s="70"/>
      <c r="D33" s="8" t="s">
        <v>157</v>
      </c>
      <c r="F33" s="8"/>
      <c r="G33" s="8"/>
      <c r="H33" s="8"/>
    </row>
    <row r="34" spans="1:8" s="9" customFormat="1" ht="13.5" thickBot="1">
      <c r="A34" s="23"/>
      <c r="B34" s="8"/>
      <c r="D34" s="8"/>
      <c r="F34" s="8"/>
      <c r="G34" s="8"/>
      <c r="H34" s="8"/>
    </row>
    <row r="35" spans="1:8" s="9" customFormat="1" ht="39" thickBot="1">
      <c r="A35" s="12" t="s">
        <v>0</v>
      </c>
      <c r="B35" s="13" t="s">
        <v>1</v>
      </c>
      <c r="C35" s="14" t="s">
        <v>2</v>
      </c>
      <c r="D35" s="13" t="s">
        <v>3</v>
      </c>
      <c r="E35" s="14" t="s">
        <v>4</v>
      </c>
      <c r="F35" s="15" t="s">
        <v>142</v>
      </c>
      <c r="G35" s="11" t="s">
        <v>6</v>
      </c>
      <c r="H35" s="16" t="s">
        <v>5</v>
      </c>
    </row>
    <row r="36" spans="1:9" s="9" customFormat="1" ht="13.5" thickBot="1">
      <c r="A36" s="45">
        <v>1</v>
      </c>
      <c r="B36" s="17">
        <v>61</v>
      </c>
      <c r="C36" s="10" t="s">
        <v>46</v>
      </c>
      <c r="D36" s="17">
        <v>2000</v>
      </c>
      <c r="E36" s="10" t="s">
        <v>43</v>
      </c>
      <c r="F36" s="17" t="str">
        <f aca="true" t="shared" si="2" ref="F36:F47">IF($E$1-$D36&lt;=7,"PV",IF($E$1-$D36&lt;=9,"Ž1",IF($E$1-$D36&lt;=11,"Ž2",IF($E$1-$D36&lt;=13,"Ž3",IF($E$1-$D36&lt;=15,"Ž4",IF($E$1-$D36&lt;=17,"D","J"))))))</f>
        <v>Ž2</v>
      </c>
      <c r="G36" s="17">
        <f>COUNTIF($F36:$F$89,$F36)</f>
        <v>12</v>
      </c>
      <c r="H36" s="18">
        <v>0.0004166666666666667</v>
      </c>
      <c r="I36" s="54"/>
    </row>
    <row r="37" spans="1:9" s="9" customFormat="1" ht="13.5" thickBot="1">
      <c r="A37" s="46">
        <v>2</v>
      </c>
      <c r="B37" s="4">
        <v>12</v>
      </c>
      <c r="C37" s="1" t="s">
        <v>110</v>
      </c>
      <c r="D37" s="4">
        <v>2000</v>
      </c>
      <c r="E37" s="1" t="s">
        <v>105</v>
      </c>
      <c r="F37" s="17" t="str">
        <f t="shared" si="2"/>
        <v>Ž2</v>
      </c>
      <c r="G37" s="17">
        <f>COUNTIF($F37:$F$89,$F37)</f>
        <v>11</v>
      </c>
      <c r="H37" s="5">
        <v>0.0004513888888888889</v>
      </c>
      <c r="I37"/>
    </row>
    <row r="38" spans="1:9" s="9" customFormat="1" ht="13.5" thickBot="1">
      <c r="A38" s="46">
        <v>3</v>
      </c>
      <c r="B38" s="4">
        <v>37</v>
      </c>
      <c r="C38" s="1" t="s">
        <v>108</v>
      </c>
      <c r="D38" s="4">
        <v>2001</v>
      </c>
      <c r="E38" s="1" t="s">
        <v>105</v>
      </c>
      <c r="F38" s="17" t="str">
        <f t="shared" si="2"/>
        <v>Ž2</v>
      </c>
      <c r="G38" s="17">
        <f>COUNTIF($F38:$F$89,$F38)</f>
        <v>10</v>
      </c>
      <c r="H38" s="5">
        <v>0.0004629629629629629</v>
      </c>
      <c r="I38"/>
    </row>
    <row r="39" spans="1:9" s="9" customFormat="1" ht="13.5" thickBot="1">
      <c r="A39" s="45">
        <v>4</v>
      </c>
      <c r="B39" s="4">
        <v>83</v>
      </c>
      <c r="C39" s="1" t="s">
        <v>59</v>
      </c>
      <c r="D39" s="4">
        <v>2000</v>
      </c>
      <c r="E39" s="1" t="s">
        <v>54</v>
      </c>
      <c r="F39" s="17" t="str">
        <f t="shared" si="2"/>
        <v>Ž2</v>
      </c>
      <c r="G39" s="17">
        <f>COUNTIF($F39:$F$89,$F39)</f>
        <v>9</v>
      </c>
      <c r="H39" s="5">
        <v>0.00047453703703703704</v>
      </c>
      <c r="I39"/>
    </row>
    <row r="40" spans="1:9" s="9" customFormat="1" ht="13.5" thickBot="1">
      <c r="A40" s="46">
        <v>5</v>
      </c>
      <c r="B40" s="4">
        <v>84</v>
      </c>
      <c r="C40" s="1" t="s">
        <v>82</v>
      </c>
      <c r="D40" s="4">
        <v>2001</v>
      </c>
      <c r="E40" s="1" t="s">
        <v>8</v>
      </c>
      <c r="F40" s="17" t="str">
        <f t="shared" si="2"/>
        <v>Ž2</v>
      </c>
      <c r="G40" s="17">
        <f>COUNTIF($F40:$F$89,$F40)</f>
        <v>8</v>
      </c>
      <c r="H40" s="5">
        <v>0.00047453703703703704</v>
      </c>
      <c r="I40"/>
    </row>
    <row r="41" spans="1:9" s="9" customFormat="1" ht="13.5" thickBot="1">
      <c r="A41" s="46">
        <v>6</v>
      </c>
      <c r="B41" s="4">
        <v>87</v>
      </c>
      <c r="C41" s="1" t="s">
        <v>81</v>
      </c>
      <c r="D41" s="4">
        <v>2001</v>
      </c>
      <c r="E41" s="1" t="s">
        <v>8</v>
      </c>
      <c r="F41" s="17" t="str">
        <f t="shared" si="2"/>
        <v>Ž2</v>
      </c>
      <c r="G41" s="17">
        <f>COUNTIF($F41:$F$89,$F41)</f>
        <v>7</v>
      </c>
      <c r="H41" s="5">
        <v>0.0004976851851851852</v>
      </c>
      <c r="I41"/>
    </row>
    <row r="42" spans="1:9" s="9" customFormat="1" ht="13.5" thickBot="1">
      <c r="A42" s="45">
        <v>7</v>
      </c>
      <c r="B42" s="4">
        <v>92</v>
      </c>
      <c r="C42" s="1" t="s">
        <v>119</v>
      </c>
      <c r="D42" s="4">
        <v>2000</v>
      </c>
      <c r="E42" s="1" t="s">
        <v>117</v>
      </c>
      <c r="F42" s="17" t="str">
        <f t="shared" si="2"/>
        <v>Ž2</v>
      </c>
      <c r="G42" s="17">
        <f>COUNTIF($F42:$F$89,$F42)</f>
        <v>6</v>
      </c>
      <c r="H42" s="5">
        <v>0.0005092592592592592</v>
      </c>
      <c r="I42"/>
    </row>
    <row r="43" spans="1:9" s="9" customFormat="1" ht="13.5" thickBot="1">
      <c r="A43" s="46">
        <v>8</v>
      </c>
      <c r="B43" s="4">
        <v>32</v>
      </c>
      <c r="C43" s="1" t="s">
        <v>30</v>
      </c>
      <c r="D43" s="4">
        <v>2000</v>
      </c>
      <c r="E43" s="1" t="s">
        <v>8</v>
      </c>
      <c r="F43" s="17" t="str">
        <f t="shared" si="2"/>
        <v>Ž2</v>
      </c>
      <c r="G43" s="17">
        <f>COUNTIF($F43:$F$89,$F43)</f>
        <v>5</v>
      </c>
      <c r="H43" s="5">
        <v>0.0005208333333333333</v>
      </c>
      <c r="I43"/>
    </row>
    <row r="44" spans="1:9" s="9" customFormat="1" ht="13.5" thickBot="1">
      <c r="A44" s="46">
        <v>9</v>
      </c>
      <c r="B44" s="4">
        <v>24</v>
      </c>
      <c r="C44" s="1" t="s">
        <v>84</v>
      </c>
      <c r="D44" s="4">
        <v>2000</v>
      </c>
      <c r="E44" s="1" t="s">
        <v>77</v>
      </c>
      <c r="F44" s="17" t="str">
        <f t="shared" si="2"/>
        <v>Ž2</v>
      </c>
      <c r="G44" s="17">
        <f>COUNTIF($F44:$F$89,$F44)</f>
        <v>4</v>
      </c>
      <c r="H44" s="5">
        <v>0.0005324074074074074</v>
      </c>
      <c r="I44"/>
    </row>
    <row r="45" spans="1:9" s="9" customFormat="1" ht="13.5" thickBot="1">
      <c r="A45" s="45">
        <v>10</v>
      </c>
      <c r="B45" s="4">
        <v>18</v>
      </c>
      <c r="C45" s="1" t="s">
        <v>23</v>
      </c>
      <c r="D45" s="4">
        <v>2001</v>
      </c>
      <c r="E45" s="1" t="s">
        <v>8</v>
      </c>
      <c r="F45" s="17" t="str">
        <f t="shared" si="2"/>
        <v>Ž2</v>
      </c>
      <c r="G45" s="17">
        <f>COUNTIF($F45:$F$89,$F45)</f>
        <v>3</v>
      </c>
      <c r="H45" s="5">
        <v>0.0005439814814814814</v>
      </c>
      <c r="I45"/>
    </row>
    <row r="46" spans="1:9" s="9" customFormat="1" ht="13.5" thickBot="1">
      <c r="A46" s="46">
        <v>11</v>
      </c>
      <c r="B46" s="4">
        <v>98</v>
      </c>
      <c r="C46" s="1" t="s">
        <v>21</v>
      </c>
      <c r="D46" s="4">
        <v>2000</v>
      </c>
      <c r="E46" s="1" t="s">
        <v>8</v>
      </c>
      <c r="F46" s="17" t="str">
        <f t="shared" si="2"/>
        <v>Ž2</v>
      </c>
      <c r="G46" s="17">
        <f>COUNTIF($F46:$F$89,$F46)</f>
        <v>2</v>
      </c>
      <c r="H46" s="5">
        <v>0.0005671296296296296</v>
      </c>
      <c r="I46"/>
    </row>
    <row r="47" spans="1:9" s="9" customFormat="1" ht="13.5" thickBot="1">
      <c r="A47" s="47">
        <v>12</v>
      </c>
      <c r="B47" s="7">
        <v>30</v>
      </c>
      <c r="C47" s="2" t="s">
        <v>16</v>
      </c>
      <c r="D47" s="7">
        <v>2000</v>
      </c>
      <c r="E47" s="2" t="s">
        <v>8</v>
      </c>
      <c r="F47" s="35" t="str">
        <f t="shared" si="2"/>
        <v>Ž2</v>
      </c>
      <c r="G47" s="35">
        <f>COUNTIF($F47:$F$89,$F47)</f>
        <v>1</v>
      </c>
      <c r="H47" s="55" t="s">
        <v>145</v>
      </c>
      <c r="I47"/>
    </row>
    <row r="48" spans="1:9" s="9" customFormat="1" ht="12.75">
      <c r="A48" s="26"/>
      <c r="B48" s="31"/>
      <c r="C48" s="32"/>
      <c r="D48" s="31"/>
      <c r="E48" s="32"/>
      <c r="F48" s="31"/>
      <c r="G48" s="31"/>
      <c r="H48" s="67"/>
      <c r="I48"/>
    </row>
    <row r="49" spans="1:9" s="9" customFormat="1" ht="12.75">
      <c r="A49" s="26"/>
      <c r="B49" s="31"/>
      <c r="C49" s="32"/>
      <c r="D49" s="31"/>
      <c r="E49" s="32"/>
      <c r="F49" s="31"/>
      <c r="G49" s="31"/>
      <c r="H49" s="67"/>
      <c r="I49"/>
    </row>
    <row r="50" spans="1:9" s="9" customFormat="1" ht="12.75">
      <c r="A50" s="26"/>
      <c r="B50" s="31"/>
      <c r="C50" s="32"/>
      <c r="D50" s="31"/>
      <c r="E50" s="32"/>
      <c r="F50" s="31"/>
      <c r="G50" s="31"/>
      <c r="H50" s="67"/>
      <c r="I50"/>
    </row>
    <row r="51" spans="1:8" s="9" customFormat="1" ht="12.75">
      <c r="A51" s="27"/>
      <c r="B51" s="27"/>
      <c r="C51" s="28"/>
      <c r="D51" s="27"/>
      <c r="E51" s="28"/>
      <c r="F51" s="29"/>
      <c r="G51" s="27"/>
      <c r="H51" s="29"/>
    </row>
    <row r="52" spans="1:8" s="19" customFormat="1" ht="12.75">
      <c r="A52" s="73" t="s">
        <v>168</v>
      </c>
      <c r="B52" s="73"/>
      <c r="C52" s="73"/>
      <c r="D52" s="73"/>
      <c r="E52" s="49"/>
      <c r="F52" s="49"/>
      <c r="G52" s="48"/>
      <c r="H52" s="49"/>
    </row>
    <row r="53" spans="1:8" s="9" customFormat="1" ht="13.5" thickBot="1">
      <c r="A53" s="27"/>
      <c r="B53" s="27"/>
      <c r="C53" s="28"/>
      <c r="D53" s="27"/>
      <c r="E53" s="28"/>
      <c r="F53" s="29"/>
      <c r="G53" s="27"/>
      <c r="H53" s="29"/>
    </row>
    <row r="54" spans="1:8" s="9" customFormat="1" ht="39" thickBot="1">
      <c r="A54" s="12" t="s">
        <v>0</v>
      </c>
      <c r="B54" s="13" t="s">
        <v>1</v>
      </c>
      <c r="C54" s="14" t="s">
        <v>2</v>
      </c>
      <c r="D54" s="13" t="s">
        <v>3</v>
      </c>
      <c r="E54" s="14" t="s">
        <v>4</v>
      </c>
      <c r="F54" s="15" t="s">
        <v>142</v>
      </c>
      <c r="G54" s="11" t="s">
        <v>6</v>
      </c>
      <c r="H54" s="16" t="s">
        <v>5</v>
      </c>
    </row>
    <row r="55" spans="1:8" s="9" customFormat="1" ht="13.5" thickBot="1">
      <c r="A55" s="45">
        <v>1</v>
      </c>
      <c r="B55" s="17">
        <v>66</v>
      </c>
      <c r="C55" s="10" t="s">
        <v>45</v>
      </c>
      <c r="D55" s="17">
        <v>1999</v>
      </c>
      <c r="E55" s="10" t="s">
        <v>43</v>
      </c>
      <c r="F55" s="17" t="str">
        <f aca="true" t="shared" si="3" ref="F55:F65">IF($E$1-$D55&lt;=7,"PV",IF($E$1-$D55&lt;=9,"Ž1",IF($E$1-$D55&lt;=11,"Ž2",IF($E$1-$D55&lt;=13,"Ž3",IF($E$1-$D55&lt;=15,"Ž4",IF($E$1-$D55&lt;=17,"D","J"))))))</f>
        <v>Ž3</v>
      </c>
      <c r="G55" s="17">
        <f>COUNTIF($F55:$F$89,$F55)</f>
        <v>11</v>
      </c>
      <c r="H55" s="18">
        <v>0.0007060185185185185</v>
      </c>
    </row>
    <row r="56" spans="1:8" s="9" customFormat="1" ht="13.5" thickBot="1">
      <c r="A56" s="46">
        <v>2</v>
      </c>
      <c r="B56" s="4">
        <v>34</v>
      </c>
      <c r="C56" s="1" t="s">
        <v>38</v>
      </c>
      <c r="D56" s="4">
        <v>1998</v>
      </c>
      <c r="E56" s="1" t="s">
        <v>8</v>
      </c>
      <c r="F56" s="17" t="str">
        <f t="shared" si="3"/>
        <v>Ž3</v>
      </c>
      <c r="G56" s="17">
        <f>COUNTIF($F56:$F$89,$F56)</f>
        <v>10</v>
      </c>
      <c r="H56" s="5">
        <v>0.0007175925925925927</v>
      </c>
    </row>
    <row r="57" spans="1:8" s="9" customFormat="1" ht="13.5" thickBot="1">
      <c r="A57" s="46">
        <v>3</v>
      </c>
      <c r="B57" s="4">
        <v>21</v>
      </c>
      <c r="C57" s="1" t="s">
        <v>39</v>
      </c>
      <c r="D57" s="4">
        <v>1998</v>
      </c>
      <c r="E57" s="1" t="s">
        <v>8</v>
      </c>
      <c r="F57" s="17" t="str">
        <f t="shared" si="3"/>
        <v>Ž3</v>
      </c>
      <c r="G57" s="17">
        <f>COUNTIF($F57:$F$89,$F57)</f>
        <v>9</v>
      </c>
      <c r="H57" s="5">
        <v>0.0007291666666666667</v>
      </c>
    </row>
    <row r="58" spans="1:8" s="9" customFormat="1" ht="13.5" thickBot="1">
      <c r="A58" s="46">
        <v>3</v>
      </c>
      <c r="B58" s="4">
        <v>54</v>
      </c>
      <c r="C58" s="1" t="s">
        <v>132</v>
      </c>
      <c r="D58" s="4">
        <v>1998</v>
      </c>
      <c r="E58" s="1" t="s">
        <v>77</v>
      </c>
      <c r="F58" s="17" t="str">
        <f t="shared" si="3"/>
        <v>Ž3</v>
      </c>
      <c r="G58" s="17">
        <f>COUNTIF($F58:$F$89,$F58)</f>
        <v>8</v>
      </c>
      <c r="H58" s="5">
        <v>0.0007291666666666667</v>
      </c>
    </row>
    <row r="59" spans="1:8" s="9" customFormat="1" ht="13.5" thickBot="1">
      <c r="A59" s="46">
        <v>5</v>
      </c>
      <c r="B59" s="4">
        <v>22</v>
      </c>
      <c r="C59" s="1" t="s">
        <v>120</v>
      </c>
      <c r="D59" s="4">
        <v>1998</v>
      </c>
      <c r="E59" s="1" t="s">
        <v>117</v>
      </c>
      <c r="F59" s="17" t="str">
        <f t="shared" si="3"/>
        <v>Ž3</v>
      </c>
      <c r="G59" s="17">
        <f>COUNTIF($F59:$F$89,$F59)</f>
        <v>7</v>
      </c>
      <c r="H59" s="5">
        <v>0.0007407407407407407</v>
      </c>
    </row>
    <row r="60" spans="1:8" s="9" customFormat="1" ht="13.5" thickBot="1">
      <c r="A60" s="46">
        <v>6</v>
      </c>
      <c r="B60" s="4">
        <v>82</v>
      </c>
      <c r="C60" s="1" t="s">
        <v>50</v>
      </c>
      <c r="D60" s="4">
        <v>1998</v>
      </c>
      <c r="E60" s="1" t="s">
        <v>48</v>
      </c>
      <c r="F60" s="17" t="str">
        <f t="shared" si="3"/>
        <v>Ž3</v>
      </c>
      <c r="G60" s="17">
        <f>COUNTIF($F60:$F$89,$F60)</f>
        <v>6</v>
      </c>
      <c r="H60" s="5">
        <v>0.0008564814814814815</v>
      </c>
    </row>
    <row r="61" spans="1:8" s="9" customFormat="1" ht="13.5" thickBot="1">
      <c r="A61" s="46">
        <v>7</v>
      </c>
      <c r="B61" s="4">
        <v>58</v>
      </c>
      <c r="C61" s="1" t="s">
        <v>22</v>
      </c>
      <c r="D61" s="4">
        <v>1999</v>
      </c>
      <c r="E61" s="1" t="s">
        <v>8</v>
      </c>
      <c r="F61" s="17" t="str">
        <f t="shared" si="3"/>
        <v>Ž3</v>
      </c>
      <c r="G61" s="17">
        <f>COUNTIF($F61:$F$89,$F61)</f>
        <v>5</v>
      </c>
      <c r="H61" s="5">
        <v>0.0008680555555555555</v>
      </c>
    </row>
    <row r="62" spans="1:8" s="9" customFormat="1" ht="13.5" thickBot="1">
      <c r="A62" s="46">
        <v>8</v>
      </c>
      <c r="B62" s="4">
        <v>64</v>
      </c>
      <c r="C62" s="1" t="s">
        <v>49</v>
      </c>
      <c r="D62" s="4">
        <v>1999</v>
      </c>
      <c r="E62" s="1" t="s">
        <v>48</v>
      </c>
      <c r="F62" s="17" t="str">
        <f t="shared" si="3"/>
        <v>Ž3</v>
      </c>
      <c r="G62" s="17">
        <f>COUNTIF($F62:$F$89,$F62)</f>
        <v>4</v>
      </c>
      <c r="H62" s="5">
        <v>0.0009606481481481481</v>
      </c>
    </row>
    <row r="63" spans="1:8" s="9" customFormat="1" ht="13.5" thickBot="1">
      <c r="A63" s="46">
        <v>9</v>
      </c>
      <c r="B63" s="4">
        <v>45</v>
      </c>
      <c r="C63" s="1" t="s">
        <v>109</v>
      </c>
      <c r="D63" s="4">
        <v>1999</v>
      </c>
      <c r="E63" s="1" t="s">
        <v>105</v>
      </c>
      <c r="F63" s="17" t="str">
        <f t="shared" si="3"/>
        <v>Ž3</v>
      </c>
      <c r="G63" s="17">
        <f>COUNTIF($F63:$F$89,$F63)</f>
        <v>3</v>
      </c>
      <c r="H63" s="5">
        <v>0.0009606481481481481</v>
      </c>
    </row>
    <row r="64" spans="1:8" s="9" customFormat="1" ht="13.5" thickBot="1">
      <c r="A64" s="46">
        <v>10</v>
      </c>
      <c r="B64" s="4">
        <v>100</v>
      </c>
      <c r="C64" s="1" t="s">
        <v>130</v>
      </c>
      <c r="D64" s="4">
        <v>1999</v>
      </c>
      <c r="E64" s="1" t="s">
        <v>77</v>
      </c>
      <c r="F64" s="17" t="str">
        <f t="shared" si="3"/>
        <v>Ž3</v>
      </c>
      <c r="G64" s="17">
        <f>COUNTIF($F64:$F$89,$F64)</f>
        <v>2</v>
      </c>
      <c r="H64" s="5">
        <v>0.0009837962962962964</v>
      </c>
    </row>
    <row r="65" spans="1:8" s="9" customFormat="1" ht="13.5" thickBot="1">
      <c r="A65" s="47">
        <v>11</v>
      </c>
      <c r="B65" s="7">
        <v>9</v>
      </c>
      <c r="C65" s="2" t="s">
        <v>15</v>
      </c>
      <c r="D65" s="7">
        <v>1999</v>
      </c>
      <c r="E65" s="2" t="s">
        <v>8</v>
      </c>
      <c r="F65" s="35" t="str">
        <f t="shared" si="3"/>
        <v>Ž3</v>
      </c>
      <c r="G65" s="35">
        <f>COUNTIF($F65:$F$89,$F65)</f>
        <v>1</v>
      </c>
      <c r="H65" s="36">
        <v>0.0010069444444444444</v>
      </c>
    </row>
    <row r="66" spans="1:8" s="9" customFormat="1" ht="12.75">
      <c r="A66" s="27"/>
      <c r="B66" s="27"/>
      <c r="C66" s="28"/>
      <c r="D66" s="27"/>
      <c r="E66" s="28"/>
      <c r="F66" s="29"/>
      <c r="G66" s="27"/>
      <c r="H66" s="29"/>
    </row>
    <row r="67" spans="1:8" s="53" customFormat="1" ht="12.75">
      <c r="A67" s="73" t="s">
        <v>166</v>
      </c>
      <c r="B67" s="73"/>
      <c r="C67" s="73"/>
      <c r="D67" s="73"/>
      <c r="E67" s="51"/>
      <c r="F67" s="51"/>
      <c r="G67" s="52"/>
      <c r="H67" s="51"/>
    </row>
    <row r="68" spans="1:8" s="9" customFormat="1" ht="13.5" thickBot="1">
      <c r="A68" s="27"/>
      <c r="B68" s="27"/>
      <c r="C68" s="28"/>
      <c r="D68" s="27"/>
      <c r="E68" s="28"/>
      <c r="F68" s="29"/>
      <c r="G68" s="27"/>
      <c r="H68" s="29"/>
    </row>
    <row r="69" spans="1:8" s="9" customFormat="1" ht="39" thickBot="1">
      <c r="A69" s="12" t="s">
        <v>0</v>
      </c>
      <c r="B69" s="13" t="s">
        <v>1</v>
      </c>
      <c r="C69" s="14" t="s">
        <v>2</v>
      </c>
      <c r="D69" s="13" t="s">
        <v>3</v>
      </c>
      <c r="E69" s="14" t="s">
        <v>4</v>
      </c>
      <c r="F69" s="15" t="s">
        <v>142</v>
      </c>
      <c r="G69" s="11" t="s">
        <v>6</v>
      </c>
      <c r="H69" s="16" t="s">
        <v>5</v>
      </c>
    </row>
    <row r="70" spans="1:8" s="9" customFormat="1" ht="13.5" thickBot="1">
      <c r="A70" s="45">
        <v>1</v>
      </c>
      <c r="B70" s="17">
        <v>17</v>
      </c>
      <c r="C70" s="10" t="s">
        <v>121</v>
      </c>
      <c r="D70" s="17">
        <v>1997</v>
      </c>
      <c r="E70" s="10" t="s">
        <v>117</v>
      </c>
      <c r="F70" s="17" t="str">
        <f>IF($E$1-$D70&lt;=7,"PV",IF($E$1-$D70&lt;=9,"Ž1",IF($E$1-$D70&lt;=11,"Ž2",IF($E$1-$D70&lt;=13,"Ž3",IF($E$1-$D70&lt;=15,"Ž4",IF($E$1-$D70&lt;=17,"D","J"))))))</f>
        <v>Ž4</v>
      </c>
      <c r="G70" s="17">
        <f>COUNTIF($F70:$F$89,$F70)</f>
        <v>5</v>
      </c>
      <c r="H70" s="18">
        <v>0.001574074074074074</v>
      </c>
    </row>
    <row r="71" spans="1:8" s="9" customFormat="1" ht="13.5" thickBot="1">
      <c r="A71" s="46">
        <v>2</v>
      </c>
      <c r="B71" s="4">
        <v>80</v>
      </c>
      <c r="C71" s="1" t="s">
        <v>122</v>
      </c>
      <c r="D71" s="4">
        <v>1997</v>
      </c>
      <c r="E71" s="1" t="s">
        <v>117</v>
      </c>
      <c r="F71" s="17" t="str">
        <f>IF($E$1-$D71&lt;=7,"PV",IF($E$1-$D71&lt;=9,"Ž1",IF($E$1-$D71&lt;=11,"Ž2",IF($E$1-$D71&lt;=13,"Ž3",IF($E$1-$D71&lt;=15,"Ž4",IF($E$1-$D71&lt;=17,"D","J"))))))</f>
        <v>Ž4</v>
      </c>
      <c r="G71" s="17">
        <f>COUNTIF($F71:$F$89,$F71)</f>
        <v>4</v>
      </c>
      <c r="H71" s="5">
        <v>0.001597222222222222</v>
      </c>
    </row>
    <row r="72" spans="1:8" s="9" customFormat="1" ht="13.5" thickBot="1">
      <c r="A72" s="46">
        <v>3</v>
      </c>
      <c r="B72" s="4">
        <v>75</v>
      </c>
      <c r="C72" s="1" t="s">
        <v>17</v>
      </c>
      <c r="D72" s="4">
        <v>1997</v>
      </c>
      <c r="E72" s="1" t="s">
        <v>8</v>
      </c>
      <c r="F72" s="17" t="str">
        <f>IF($E$1-$D72&lt;=7,"PV",IF($E$1-$D72&lt;=9,"Ž1",IF($E$1-$D72&lt;=11,"Ž2",IF($E$1-$D72&lt;=13,"Ž3",IF($E$1-$D72&lt;=15,"Ž4",IF($E$1-$D72&lt;=17,"D","J"))))))</f>
        <v>Ž4</v>
      </c>
      <c r="G72" s="17">
        <f>COUNTIF($F72:$F$89,$F72)</f>
        <v>3</v>
      </c>
      <c r="H72" s="6">
        <v>0.002013888888888889</v>
      </c>
    </row>
    <row r="73" spans="1:8" s="9" customFormat="1" ht="13.5" thickBot="1">
      <c r="A73" s="46">
        <v>4</v>
      </c>
      <c r="B73" s="4">
        <v>63</v>
      </c>
      <c r="C73" s="1" t="s">
        <v>36</v>
      </c>
      <c r="D73" s="4">
        <v>1997</v>
      </c>
      <c r="E73" s="1" t="s">
        <v>8</v>
      </c>
      <c r="F73" s="17" t="str">
        <f>IF($E$1-$D73&lt;=7,"PV",IF($E$1-$D73&lt;=9,"Ž1",IF($E$1-$D73&lt;=11,"Ž2",IF($E$1-$D73&lt;=13,"Ž3",IF($E$1-$D73&lt;=15,"Ž4",IF($E$1-$D73&lt;=17,"D","J"))))))</f>
        <v>Ž4</v>
      </c>
      <c r="G73" s="17">
        <f>COUNTIF($F73:$F$89,$F73)</f>
        <v>2</v>
      </c>
      <c r="H73" s="5">
        <v>0.002361111111111111</v>
      </c>
    </row>
    <row r="74" spans="1:8" s="9" customFormat="1" ht="13.5" thickBot="1">
      <c r="A74" s="47">
        <v>5</v>
      </c>
      <c r="B74" s="7">
        <v>65</v>
      </c>
      <c r="C74" s="2" t="s">
        <v>76</v>
      </c>
      <c r="D74" s="7">
        <v>1997</v>
      </c>
      <c r="E74" s="2" t="s">
        <v>8</v>
      </c>
      <c r="F74" s="35" t="str">
        <f>IF($E$1-$D74&lt;=7,"PV",IF($E$1-$D74&lt;=9,"Ž1",IF($E$1-$D74&lt;=11,"Ž2",IF($E$1-$D74&lt;=13,"Ž3",IF($E$1-$D74&lt;=15,"Ž4",IF($E$1-$D74&lt;=17,"D","J"))))))</f>
        <v>Ž4</v>
      </c>
      <c r="G74" s="35">
        <f>COUNTIF($F74:$F$89,$F74)</f>
        <v>1</v>
      </c>
      <c r="H74" s="36">
        <v>0.0026041666666666665</v>
      </c>
    </row>
    <row r="75" spans="1:8" s="9" customFormat="1" ht="12.75">
      <c r="A75" s="27"/>
      <c r="B75" s="27"/>
      <c r="C75" s="28"/>
      <c r="D75" s="27"/>
      <c r="E75" s="28"/>
      <c r="F75" s="29"/>
      <c r="G75" s="27"/>
      <c r="H75" s="29"/>
    </row>
    <row r="76" spans="1:8" s="58" customFormat="1" ht="12.75">
      <c r="A76" s="74" t="s">
        <v>167</v>
      </c>
      <c r="B76" s="74"/>
      <c r="C76" s="74"/>
      <c r="D76" s="74"/>
      <c r="E76" s="57"/>
      <c r="F76" s="57"/>
      <c r="G76" s="56"/>
      <c r="H76" s="57"/>
    </row>
    <row r="77" spans="1:8" s="9" customFormat="1" ht="13.5" thickBot="1">
      <c r="A77" s="27"/>
      <c r="B77" s="27"/>
      <c r="C77" s="28"/>
      <c r="D77" s="27"/>
      <c r="E77" s="28"/>
      <c r="F77" s="29"/>
      <c r="G77" s="27"/>
      <c r="H77" s="29"/>
    </row>
    <row r="78" spans="1:8" s="9" customFormat="1" ht="39" thickBot="1">
      <c r="A78" s="60" t="s">
        <v>0</v>
      </c>
      <c r="B78" s="59" t="s">
        <v>1</v>
      </c>
      <c r="C78" s="14" t="s">
        <v>2</v>
      </c>
      <c r="D78" s="13" t="s">
        <v>3</v>
      </c>
      <c r="E78" s="14" t="s">
        <v>4</v>
      </c>
      <c r="F78" s="15" t="s">
        <v>142</v>
      </c>
      <c r="G78" s="11" t="s">
        <v>6</v>
      </c>
      <c r="H78" s="16" t="s">
        <v>5</v>
      </c>
    </row>
    <row r="79" spans="1:8" s="9" customFormat="1" ht="13.5" thickBot="1">
      <c r="A79" s="45">
        <v>1</v>
      </c>
      <c r="B79" s="17">
        <v>93</v>
      </c>
      <c r="C79" s="10" t="s">
        <v>111</v>
      </c>
      <c r="D79" s="17">
        <v>1995</v>
      </c>
      <c r="E79" s="10" t="s">
        <v>105</v>
      </c>
      <c r="F79" s="17" t="str">
        <f>IF($E$1-$D79&lt;=7,"PV",IF($E$1-$D79&lt;=9,"Ž1",IF($E$1-$D79&lt;=11,"Ž2",IF($E$1-$D79&lt;=13,"Ž3",IF($E$1-$D79&lt;=15,"Ž4",IF($E$1-$D79&lt;=17,"D","J"))))))</f>
        <v>D</v>
      </c>
      <c r="G79" s="17">
        <f>COUNTIF($F79:$F$89,$F79)</f>
        <v>2</v>
      </c>
      <c r="H79" s="18">
        <v>0.0025694444444444445</v>
      </c>
    </row>
    <row r="80" spans="1:8" s="9" customFormat="1" ht="13.5" thickBot="1">
      <c r="A80" s="47">
        <v>2</v>
      </c>
      <c r="B80" s="7">
        <v>72</v>
      </c>
      <c r="C80" s="68" t="s">
        <v>170</v>
      </c>
      <c r="D80" s="7">
        <v>1995</v>
      </c>
      <c r="E80" s="2" t="s">
        <v>80</v>
      </c>
      <c r="F80" s="35" t="str">
        <f>IF($E$1-$D80&lt;=7,"PV",IF($E$1-$D80&lt;=9,"Ž1",IF($E$1-$D80&lt;=11,"Ž2",IF($E$1-$D80&lt;=13,"Ž3",IF($E$1-$D80&lt;=15,"Ž4",IF($E$1-$D80&lt;=17,"D","J"))))))</f>
        <v>D</v>
      </c>
      <c r="G80" s="35">
        <f>COUNTIF($F80:$F$89,$F80)</f>
        <v>1</v>
      </c>
      <c r="H80" s="36">
        <v>0.0026388888888888885</v>
      </c>
    </row>
    <row r="81" spans="1:8" s="9" customFormat="1" ht="12.75">
      <c r="A81" s="27"/>
      <c r="B81" s="27"/>
      <c r="C81" s="28"/>
      <c r="D81" s="27"/>
      <c r="E81" s="28"/>
      <c r="F81" s="29"/>
      <c r="G81" s="27"/>
      <c r="H81" s="29"/>
    </row>
    <row r="82" spans="1:8" s="19" customFormat="1" ht="12.75" customHeight="1">
      <c r="A82" s="73" t="s">
        <v>151</v>
      </c>
      <c r="B82" s="73"/>
      <c r="C82" s="73"/>
      <c r="D82" s="27" t="s">
        <v>165</v>
      </c>
      <c r="E82" s="49"/>
      <c r="F82" s="49"/>
      <c r="G82" s="48"/>
      <c r="H82" s="49"/>
    </row>
    <row r="83" spans="1:8" s="9" customFormat="1" ht="13.5" thickBot="1">
      <c r="A83" s="27"/>
      <c r="B83" s="27"/>
      <c r="C83" s="28"/>
      <c r="D83" s="27"/>
      <c r="E83" s="28"/>
      <c r="F83" s="29"/>
      <c r="G83" s="27"/>
      <c r="H83" s="29"/>
    </row>
    <row r="84" spans="1:8" s="9" customFormat="1" ht="39" thickBot="1">
      <c r="A84" s="12" t="s">
        <v>0</v>
      </c>
      <c r="B84" s="13" t="s">
        <v>1</v>
      </c>
      <c r="C84" s="14" t="s">
        <v>2</v>
      </c>
      <c r="D84" s="13" t="s">
        <v>3</v>
      </c>
      <c r="E84" s="14" t="s">
        <v>4</v>
      </c>
      <c r="F84" s="15" t="s">
        <v>142</v>
      </c>
      <c r="G84" s="11" t="s">
        <v>6</v>
      </c>
      <c r="H84" s="16" t="s">
        <v>5</v>
      </c>
    </row>
    <row r="85" spans="1:8" s="9" customFormat="1" ht="13.5" thickBot="1">
      <c r="A85" s="62">
        <v>1</v>
      </c>
      <c r="B85" s="65">
        <v>42</v>
      </c>
      <c r="C85" s="10" t="s">
        <v>123</v>
      </c>
      <c r="D85" s="17">
        <v>1993</v>
      </c>
      <c r="E85" s="10" t="s">
        <v>117</v>
      </c>
      <c r="F85" s="17" t="str">
        <f>IF($E$1-$D85&lt;=7,"PV",IF($E$1-$D85&lt;=9,"Ž1",IF($E$1-$D85&lt;=11,"Ž2",IF($E$1-$D85&lt;=13,"Ž3",IF($E$1-$D85&lt;=15,"Ž4",IF($E$1-$D85&lt;=17,"D","J"))))))</f>
        <v>J</v>
      </c>
      <c r="G85" s="17">
        <f>COUNTIF($F85:$F$89,$F85)</f>
        <v>3</v>
      </c>
      <c r="H85" s="18">
        <v>0.009421296296296296</v>
      </c>
    </row>
    <row r="86" spans="1:8" s="9" customFormat="1" ht="13.5" thickBot="1">
      <c r="A86" s="63">
        <v>2</v>
      </c>
      <c r="B86" s="61">
        <v>31</v>
      </c>
      <c r="C86" s="1" t="s">
        <v>140</v>
      </c>
      <c r="D86" s="4">
        <v>1992</v>
      </c>
      <c r="E86" s="1" t="s">
        <v>117</v>
      </c>
      <c r="F86" s="17" t="str">
        <f>IF($E$1-$D86&lt;=7,"PV",IF($E$1-$D86&lt;=9,"Ž1",IF($E$1-$D86&lt;=11,"Ž2",IF($E$1-$D86&lt;=13,"Ž3",IF($E$1-$D86&lt;=15,"Ž4",IF($E$1-$D86&lt;=17,"D","J"))))))</f>
        <v>J</v>
      </c>
      <c r="G86" s="17">
        <f>COUNTIF($F86:$F$89,$F86)</f>
        <v>2</v>
      </c>
      <c r="H86" s="5">
        <v>0.0103125</v>
      </c>
    </row>
    <row r="87" spans="1:8" s="9" customFormat="1" ht="13.5" thickBot="1">
      <c r="A87" s="64">
        <v>3</v>
      </c>
      <c r="B87" s="66">
        <v>101</v>
      </c>
      <c r="C87" s="68" t="s">
        <v>170</v>
      </c>
      <c r="D87" s="7">
        <v>1993</v>
      </c>
      <c r="E87" s="2" t="s">
        <v>80</v>
      </c>
      <c r="F87" s="35" t="str">
        <f>IF($E$1-$D87&lt;=7,"PV",IF($E$1-$D87&lt;=9,"Ž1",IF($E$1-$D87&lt;=11,"Ž2",IF($E$1-$D87&lt;=13,"Ž3",IF($E$1-$D87&lt;=15,"Ž4",IF($E$1-$D87&lt;=17,"D","J"))))))</f>
        <v>J</v>
      </c>
      <c r="G87" s="35">
        <f>COUNTIF($F87:$F$89,$F87)</f>
        <v>1</v>
      </c>
      <c r="H87" s="36">
        <v>0.010694444444444444</v>
      </c>
    </row>
    <row r="88" spans="1:8" s="9" customFormat="1" ht="12.75">
      <c r="A88" s="23"/>
      <c r="B88" s="8"/>
      <c r="D88" s="8"/>
      <c r="F88" s="8"/>
      <c r="G88" s="8"/>
      <c r="H88" s="8"/>
    </row>
    <row r="89" spans="1:3" ht="12.75">
      <c r="A89" s="70" t="s">
        <v>172</v>
      </c>
      <c r="B89" s="70"/>
      <c r="C89" s="70"/>
    </row>
    <row r="91" ht="12.75">
      <c r="G91" s="23" t="s">
        <v>146</v>
      </c>
    </row>
  </sheetData>
  <sheetProtection/>
  <mergeCells count="10">
    <mergeCell ref="A89:C89"/>
    <mergeCell ref="A82:C82"/>
    <mergeCell ref="A7:H7"/>
    <mergeCell ref="A76:D76"/>
    <mergeCell ref="A10:C10"/>
    <mergeCell ref="A6:H6"/>
    <mergeCell ref="A23:C23"/>
    <mergeCell ref="A33:C33"/>
    <mergeCell ref="A52:D52"/>
    <mergeCell ref="A67:D6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MMSSoftec</cp:lastModifiedBy>
  <cp:lastPrinted>2011-05-02T12:57:14Z</cp:lastPrinted>
  <dcterms:created xsi:type="dcterms:W3CDTF">2006-08-10T15:02:00Z</dcterms:created>
  <dcterms:modified xsi:type="dcterms:W3CDTF">2011-05-02T12:57:25Z</dcterms:modified>
  <cp:category/>
  <cp:version/>
  <cp:contentType/>
  <cp:contentStatus/>
</cp:coreProperties>
</file>