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Celkové výsledky" sheetId="1" r:id="rId1"/>
    <sheet name="3,34 km" sheetId="2" r:id="rId2"/>
    <sheet name="domáci" sheetId="3" r:id="rId3"/>
    <sheet name="kategórie" sheetId="4" r:id="rId4"/>
  </sheets>
  <definedNames>
    <definedName name="Excel_BuiltIn__FilterDatabase_1">'Celkové výsledky'!$A$6:$I$6</definedName>
    <definedName name="_xlnm.Print_Titles" localSheetId="0">'Celkové výsledky'!$6:$6</definedName>
  </definedNames>
  <calcPr fullCalcOnLoad="1"/>
</workbook>
</file>

<file path=xl/sharedStrings.xml><?xml version="1.0" encoding="utf-8"?>
<sst xmlns="http://schemas.openxmlformats.org/spreadsheetml/2006/main" count="475" uniqueCount="123">
  <si>
    <t>rok</t>
  </si>
  <si>
    <t>Por.číslo</t>
  </si>
  <si>
    <t>Štart. číslo</t>
  </si>
  <si>
    <t>Meno</t>
  </si>
  <si>
    <t>m/ž</t>
  </si>
  <si>
    <t>Rok nar.</t>
  </si>
  <si>
    <t>Oddiel</t>
  </si>
  <si>
    <t>Čas</t>
  </si>
  <si>
    <t>m</t>
  </si>
  <si>
    <t>Ambróz Jozef</t>
  </si>
  <si>
    <t>ž</t>
  </si>
  <si>
    <t>BK Steel Košice</t>
  </si>
  <si>
    <t>Bačík Peter</t>
  </si>
  <si>
    <t>O5 BK Furča Košice</t>
  </si>
  <si>
    <t>Košice</t>
  </si>
  <si>
    <t>Tiszová Alžbeta</t>
  </si>
  <si>
    <t>Tube City IMS Košice</t>
  </si>
  <si>
    <t>Semanová Zlatka</t>
  </si>
  <si>
    <t>Výsledky spracovala: Anna Bucová</t>
  </si>
  <si>
    <t>TJ Obal servis Košice</t>
  </si>
  <si>
    <t>Hlavný rozhodca: Peter Buc, M: 0905299189, E-mail: peter.buc59@gmail.com</t>
  </si>
  <si>
    <t>Por.    v kat.</t>
  </si>
  <si>
    <t>Kat.</t>
  </si>
  <si>
    <t>Bukovič Norbert</t>
  </si>
  <si>
    <t>Nika WRC Rožňava</t>
  </si>
  <si>
    <t>Vyšňovský  Patrik</t>
  </si>
  <si>
    <t>ATU Košice</t>
  </si>
  <si>
    <t>Prešov</t>
  </si>
  <si>
    <t>Výsledková listina "Harhovskej desiatky" zo dňa 24. augusta 2013</t>
  </si>
  <si>
    <t>1. ročník</t>
  </si>
  <si>
    <t xml:space="preserve">3,34  km </t>
  </si>
  <si>
    <t>domáci</t>
  </si>
  <si>
    <t>Obec Spišský Hrhov</t>
  </si>
  <si>
    <t>Horný Vlastimil</t>
  </si>
  <si>
    <t>Poláček Jozef</t>
  </si>
  <si>
    <t>D</t>
  </si>
  <si>
    <t>Drábik Roman</t>
  </si>
  <si>
    <t>Percel Vladimír</t>
  </si>
  <si>
    <t>Baník Hôrka</t>
  </si>
  <si>
    <t>Carter Katarína</t>
  </si>
  <si>
    <t>Kozák Ondrej</t>
  </si>
  <si>
    <t>Spišská Nová Ves</t>
  </si>
  <si>
    <t>Novoveská Huta</t>
  </si>
  <si>
    <t>Broda Jozef</t>
  </si>
  <si>
    <t>TJ Štart Levoča</t>
  </si>
  <si>
    <t>Molčan Martin</t>
  </si>
  <si>
    <t>TJ Odboj Kurov</t>
  </si>
  <si>
    <t>Frankovič Martin</t>
  </si>
  <si>
    <t>Chrasť nad Hornádom</t>
  </si>
  <si>
    <t>Repák Erik</t>
  </si>
  <si>
    <t>Senátor Prešov</t>
  </si>
  <si>
    <t>VÚ 1007 Prešov</t>
  </si>
  <si>
    <t>Hrušovský Milan</t>
  </si>
  <si>
    <t>ŠK STEZ Spišská Nová Ves</t>
  </si>
  <si>
    <t>Štefanišin Jozef</t>
  </si>
  <si>
    <t>Breznica</t>
  </si>
  <si>
    <t>Kovalíková Lenka</t>
  </si>
  <si>
    <t>Farkaš Peter</t>
  </si>
  <si>
    <t>Jastrabie pri Michalovciach</t>
  </si>
  <si>
    <t>Wágner Richard</t>
  </si>
  <si>
    <t>Kamas Tomáš</t>
  </si>
  <si>
    <t>ŠKP Spišská Nová Ves</t>
  </si>
  <si>
    <t>Obec Vikartovce</t>
  </si>
  <si>
    <t>Jamnický Gejza</t>
  </si>
  <si>
    <t>BK Sp. Teplica</t>
  </si>
  <si>
    <t>Felong Peter</t>
  </si>
  <si>
    <t>BK Štart Levoča</t>
  </si>
  <si>
    <t>Sciranko Jozef</t>
  </si>
  <si>
    <t>Pastor Imrich</t>
  </si>
  <si>
    <t>Mikluš Marián</t>
  </si>
  <si>
    <t>Bigoš Daniel</t>
  </si>
  <si>
    <t>Sp. Nová Ves</t>
  </si>
  <si>
    <t>Dzurňák Jozef</t>
  </si>
  <si>
    <t>Bigoš Marián</t>
  </si>
  <si>
    <t>Maľák Štefan</t>
  </si>
  <si>
    <t>Olcnava</t>
  </si>
  <si>
    <t>Čisár Peter</t>
  </si>
  <si>
    <t>Vojkovce</t>
  </si>
  <si>
    <t>Ovčie</t>
  </si>
  <si>
    <t>Humeňanská Marta</t>
  </si>
  <si>
    <t>Horný Jaroslav</t>
  </si>
  <si>
    <t>Semanko František</t>
  </si>
  <si>
    <t>Polák Peter</t>
  </si>
  <si>
    <t>Buc team Košice</t>
  </si>
  <si>
    <t>Bukovičová Jolana</t>
  </si>
  <si>
    <t>Rožňava</t>
  </si>
  <si>
    <t>Korotvička Pavel</t>
  </si>
  <si>
    <t>Dečo Michal</t>
  </si>
  <si>
    <t>Dečo Richard</t>
  </si>
  <si>
    <t>Molčan Erik</t>
  </si>
  <si>
    <t>Jablonov</t>
  </si>
  <si>
    <t>Čop Róbert</t>
  </si>
  <si>
    <t>Kučera Cyprián</t>
  </si>
  <si>
    <t>Levoča</t>
  </si>
  <si>
    <t>Zoričák Peter</t>
  </si>
  <si>
    <t>Zoričák Dávid</t>
  </si>
  <si>
    <t>Gadušová Ľudmila</t>
  </si>
  <si>
    <t>Gaduš Roman</t>
  </si>
  <si>
    <t>Kopčík Alexander</t>
  </si>
  <si>
    <t>ALL 4 run Košice</t>
  </si>
  <si>
    <t>Plačko Martin</t>
  </si>
  <si>
    <t>Veľký Vladimír</t>
  </si>
  <si>
    <t>Ščurková Radka</t>
  </si>
  <si>
    <t>Krompachy</t>
  </si>
  <si>
    <t>Varga Jozef</t>
  </si>
  <si>
    <t>Mockovčiak Marek</t>
  </si>
  <si>
    <t>Trnka Ján</t>
  </si>
  <si>
    <t>Pompáš Matúš</t>
  </si>
  <si>
    <t>Kučera Alexander</t>
  </si>
  <si>
    <t>Kotradyová Elena</t>
  </si>
  <si>
    <t>Rataj Adam</t>
  </si>
  <si>
    <t>Kežmarok</t>
  </si>
  <si>
    <t>Soľana Slavomír</t>
  </si>
  <si>
    <t>Šoltés Jozef</t>
  </si>
  <si>
    <t>OcÚ Rokycany</t>
  </si>
  <si>
    <t>6,7 km</t>
  </si>
  <si>
    <t>Por.   číslo</t>
  </si>
  <si>
    <t>E</t>
  </si>
  <si>
    <t>H</t>
  </si>
  <si>
    <t>I</t>
  </si>
  <si>
    <t>J</t>
  </si>
  <si>
    <t xml:space="preserve">10 km </t>
  </si>
  <si>
    <t>…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</si>
</sst>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h:mm:ss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40"/>
      <name val="Arial"/>
      <family val="2"/>
    </font>
    <font>
      <b/>
      <sz val="8"/>
      <color indexed="40"/>
      <name val="Arial"/>
      <family val="2"/>
    </font>
    <font>
      <b/>
      <sz val="9"/>
      <color indexed="40"/>
      <name val="Arial"/>
      <family val="2"/>
    </font>
    <font>
      <sz val="12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1" fontId="0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20" fillId="0" borderId="16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3" fillId="0" borderId="14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21" fontId="0" fillId="0" borderId="17" xfId="0" applyNumberFormat="1" applyFont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 wrapText="1"/>
    </xf>
    <xf numFmtId="0" fontId="20" fillId="0" borderId="1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13" xfId="0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 wrapText="1"/>
    </xf>
    <xf numFmtId="21" fontId="22" fillId="0" borderId="17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5" fillId="24" borderId="14" xfId="0" applyFont="1" applyFill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15" xfId="0" applyFont="1" applyFill="1" applyBorder="1" applyAlignment="1">
      <alignment horizontal="center"/>
    </xf>
    <xf numFmtId="0" fontId="26" fillId="0" borderId="14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21" fontId="25" fillId="0" borderId="17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5" fillId="24" borderId="0" xfId="0" applyFont="1" applyFill="1" applyAlignment="1">
      <alignment/>
    </xf>
    <xf numFmtId="0" fontId="25" fillId="0" borderId="0" xfId="0" applyFont="1" applyAlignment="1">
      <alignment/>
    </xf>
    <xf numFmtId="21" fontId="25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28" fillId="0" borderId="15" xfId="0" applyFont="1" applyFill="1" applyBorder="1" applyAlignment="1">
      <alignment horizontal="center"/>
    </xf>
    <xf numFmtId="0" fontId="29" fillId="0" borderId="14" xfId="0" applyFont="1" applyBorder="1" applyAlignment="1">
      <alignment/>
    </xf>
    <xf numFmtId="0" fontId="28" fillId="0" borderId="13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21" fontId="28" fillId="0" borderId="17" xfId="0" applyNumberFormat="1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8" fillId="0" borderId="0" xfId="0" applyFont="1" applyAlignment="1">
      <alignment/>
    </xf>
    <xf numFmtId="0" fontId="31" fillId="0" borderId="14" xfId="0" applyFont="1" applyBorder="1" applyAlignment="1">
      <alignment horizontal="center"/>
    </xf>
    <xf numFmtId="0" fontId="31" fillId="0" borderId="14" xfId="0" applyFont="1" applyBorder="1" applyAlignment="1">
      <alignment/>
    </xf>
    <xf numFmtId="0" fontId="31" fillId="0" borderId="15" xfId="0" applyFont="1" applyFill="1" applyBorder="1" applyAlignment="1">
      <alignment horizontal="center"/>
    </xf>
    <xf numFmtId="0" fontId="32" fillId="0" borderId="14" xfId="0" applyFont="1" applyBorder="1" applyAlignment="1">
      <alignment/>
    </xf>
    <xf numFmtId="0" fontId="31" fillId="0" borderId="13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21" fontId="31" fillId="0" borderId="17" xfId="0" applyNumberFormat="1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1" fillId="0" borderId="0" xfId="0" applyFont="1" applyAlignment="1">
      <alignment/>
    </xf>
    <xf numFmtId="0" fontId="31" fillId="24" borderId="14" xfId="0" applyFont="1" applyFill="1" applyBorder="1" applyAlignment="1">
      <alignment horizontal="center"/>
    </xf>
    <xf numFmtId="0" fontId="31" fillId="24" borderId="14" xfId="0" applyFont="1" applyFill="1" applyBorder="1" applyAlignment="1">
      <alignment/>
    </xf>
    <xf numFmtId="0" fontId="31" fillId="24" borderId="15" xfId="0" applyFont="1" applyFill="1" applyBorder="1" applyAlignment="1">
      <alignment horizontal="center"/>
    </xf>
    <xf numFmtId="0" fontId="32" fillId="24" borderId="14" xfId="0" applyFont="1" applyFill="1" applyBorder="1" applyAlignment="1">
      <alignment/>
    </xf>
    <xf numFmtId="0" fontId="31" fillId="24" borderId="13" xfId="0" applyFont="1" applyFill="1" applyBorder="1" applyAlignment="1">
      <alignment horizontal="center"/>
    </xf>
    <xf numFmtId="0" fontId="33" fillId="24" borderId="13" xfId="0" applyFont="1" applyFill="1" applyBorder="1" applyAlignment="1">
      <alignment horizontal="center"/>
    </xf>
    <xf numFmtId="21" fontId="31" fillId="24" borderId="17" xfId="0" applyNumberFormat="1" applyFont="1" applyFill="1" applyBorder="1" applyAlignment="1">
      <alignment horizontal="center"/>
    </xf>
    <xf numFmtId="0" fontId="32" fillId="24" borderId="14" xfId="0" applyFont="1" applyFill="1" applyBorder="1" applyAlignment="1">
      <alignment horizontal="center"/>
    </xf>
    <xf numFmtId="0" fontId="28" fillId="24" borderId="14" xfId="0" applyFont="1" applyFill="1" applyBorder="1" applyAlignment="1">
      <alignment horizontal="center"/>
    </xf>
    <xf numFmtId="21" fontId="31" fillId="0" borderId="14" xfId="0" applyNumberFormat="1" applyFont="1" applyBorder="1" applyAlignment="1">
      <alignment horizontal="center"/>
    </xf>
    <xf numFmtId="21" fontId="28" fillId="0" borderId="14" xfId="0" applyNumberFormat="1" applyFont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24" borderId="14" xfId="0" applyFont="1" applyFill="1" applyBorder="1" applyAlignment="1">
      <alignment/>
    </xf>
    <xf numFmtId="0" fontId="25" fillId="24" borderId="15" xfId="0" applyFont="1" applyFill="1" applyBorder="1" applyAlignment="1">
      <alignment horizontal="center"/>
    </xf>
    <xf numFmtId="0" fontId="26" fillId="24" borderId="14" xfId="0" applyFont="1" applyFill="1" applyBorder="1" applyAlignment="1">
      <alignment/>
    </xf>
    <xf numFmtId="0" fontId="25" fillId="24" borderId="13" xfId="0" applyFont="1" applyFill="1" applyBorder="1" applyAlignment="1">
      <alignment horizontal="center"/>
    </xf>
    <xf numFmtId="0" fontId="27" fillId="24" borderId="13" xfId="0" applyFont="1" applyFill="1" applyBorder="1" applyAlignment="1">
      <alignment horizontal="center"/>
    </xf>
    <xf numFmtId="21" fontId="25" fillId="24" borderId="17" xfId="0" applyNumberFormat="1" applyFont="1" applyFill="1" applyBorder="1" applyAlignment="1">
      <alignment horizontal="center"/>
    </xf>
    <xf numFmtId="0" fontId="26" fillId="24" borderId="14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0" fillId="24" borderId="19" xfId="0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34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8515625" style="1" customWidth="1"/>
    <col min="2" max="2" width="5.7109375" style="1" customWidth="1"/>
    <col min="3" max="3" width="19.28125" style="2" customWidth="1"/>
    <col min="4" max="4" width="3.8515625" style="2" customWidth="1"/>
    <col min="5" max="5" width="8.28125" style="1" customWidth="1"/>
    <col min="6" max="6" width="18.28125" style="24" customWidth="1"/>
    <col min="7" max="7" width="6.7109375" style="1" customWidth="1"/>
    <col min="8" max="8" width="5.8515625" style="13" customWidth="1"/>
    <col min="9" max="9" width="9.7109375" style="1" customWidth="1"/>
    <col min="10" max="10" width="5.421875" style="25" customWidth="1"/>
    <col min="11" max="16384" width="8.8515625" style="2" customWidth="1"/>
  </cols>
  <sheetData>
    <row r="1" spans="4:5" ht="0.75" customHeight="1">
      <c r="D1" s="2" t="s">
        <v>0</v>
      </c>
      <c r="E1" s="1">
        <v>2013</v>
      </c>
    </row>
    <row r="2" spans="1:10" s="14" customFormat="1" ht="22.5" customHeight="1">
      <c r="A2" s="113" t="s">
        <v>28</v>
      </c>
      <c r="B2" s="113"/>
      <c r="C2" s="113"/>
      <c r="D2" s="113"/>
      <c r="E2" s="113"/>
      <c r="F2" s="113"/>
      <c r="G2" s="113"/>
      <c r="H2" s="113"/>
      <c r="I2" s="113"/>
      <c r="J2" s="25"/>
    </row>
    <row r="3" spans="1:10" s="15" customFormat="1" ht="6.75" customHeight="1">
      <c r="A3" s="119" t="s">
        <v>122</v>
      </c>
      <c r="B3" s="119"/>
      <c r="C3" s="119"/>
      <c r="D3" s="119"/>
      <c r="E3" s="119"/>
      <c r="F3" s="119"/>
      <c r="G3" s="119"/>
      <c r="H3" s="119"/>
      <c r="I3" s="119"/>
      <c r="J3" s="25"/>
    </row>
    <row r="4" spans="1:9" ht="13.5" customHeight="1">
      <c r="A4" s="114" t="s">
        <v>29</v>
      </c>
      <c r="B4" s="114"/>
      <c r="C4" s="114"/>
      <c r="D4" s="114"/>
      <c r="E4" s="114"/>
      <c r="F4" s="114"/>
      <c r="G4" s="114"/>
      <c r="H4" s="114"/>
      <c r="I4" s="114"/>
    </row>
    <row r="5" spans="1:9" ht="24" customHeight="1" thickBot="1">
      <c r="A5" s="118" t="s">
        <v>121</v>
      </c>
      <c r="B5" s="118"/>
      <c r="C5" s="3"/>
      <c r="D5" s="3"/>
      <c r="E5" s="3"/>
      <c r="F5" s="25"/>
      <c r="G5" s="3"/>
      <c r="I5" s="3"/>
    </row>
    <row r="6" spans="1:10" s="54" customFormat="1" ht="27.75" customHeight="1">
      <c r="A6" s="49" t="s">
        <v>116</v>
      </c>
      <c r="B6" s="51" t="s">
        <v>2</v>
      </c>
      <c r="C6" s="50" t="s">
        <v>3</v>
      </c>
      <c r="D6" s="50" t="s">
        <v>4</v>
      </c>
      <c r="E6" s="51" t="s">
        <v>5</v>
      </c>
      <c r="F6" s="50" t="s">
        <v>6</v>
      </c>
      <c r="G6" s="52" t="s">
        <v>22</v>
      </c>
      <c r="H6" s="19" t="s">
        <v>21</v>
      </c>
      <c r="I6" s="52" t="s">
        <v>7</v>
      </c>
      <c r="J6" s="53" t="s">
        <v>31</v>
      </c>
    </row>
    <row r="7" spans="1:10" s="71" customFormat="1" ht="12.75">
      <c r="A7" s="62">
        <v>1</v>
      </c>
      <c r="B7" s="63">
        <v>25</v>
      </c>
      <c r="C7" s="64" t="s">
        <v>68</v>
      </c>
      <c r="D7" s="65" t="s">
        <v>8</v>
      </c>
      <c r="E7" s="63">
        <v>1974</v>
      </c>
      <c r="F7" s="66" t="s">
        <v>19</v>
      </c>
      <c r="G7" s="67" t="str">
        <f aca="true" t="shared" si="0" ref="G7:G52">IF($D7="m",IF($E$1-$E7&gt;19,IF($E$1-$E7&lt;40,"A",IF($E$1-$E7&gt;49,IF($E$1-$E7&gt;59,"D","C"),"B")),"A"),IF($E$1-$E7&gt;19,IF($E$1-$E7&lt;35,"E","F"),"E"))</f>
        <v>A</v>
      </c>
      <c r="H7" s="68">
        <f>COUNTIF($G$7:$G7,$G7)</f>
        <v>1</v>
      </c>
      <c r="I7" s="69">
        <v>0.023217592592592592</v>
      </c>
      <c r="J7" s="70"/>
    </row>
    <row r="8" spans="1:10" s="91" customFormat="1" ht="12.75">
      <c r="A8" s="83">
        <v>2</v>
      </c>
      <c r="B8" s="83">
        <v>12</v>
      </c>
      <c r="C8" s="84" t="s">
        <v>49</v>
      </c>
      <c r="D8" s="85" t="s">
        <v>8</v>
      </c>
      <c r="E8" s="83">
        <v>1991</v>
      </c>
      <c r="F8" s="86" t="s">
        <v>19</v>
      </c>
      <c r="G8" s="87" t="str">
        <f t="shared" si="0"/>
        <v>A</v>
      </c>
      <c r="H8" s="88">
        <f>COUNTIF($G$7:$G8,$G8)</f>
        <v>2</v>
      </c>
      <c r="I8" s="89">
        <v>0.024583333333333332</v>
      </c>
      <c r="J8" s="90"/>
    </row>
    <row r="9" spans="1:10" s="82" customFormat="1" ht="12.75">
      <c r="A9" s="100">
        <v>3</v>
      </c>
      <c r="B9" s="74">
        <v>4</v>
      </c>
      <c r="C9" s="75" t="s">
        <v>25</v>
      </c>
      <c r="D9" s="76" t="s">
        <v>8</v>
      </c>
      <c r="E9" s="74">
        <v>1991</v>
      </c>
      <c r="F9" s="77" t="s">
        <v>26</v>
      </c>
      <c r="G9" s="78" t="str">
        <f t="shared" si="0"/>
        <v>A</v>
      </c>
      <c r="H9" s="79">
        <f>COUNTIF($G$7:$G9,$G9)</f>
        <v>3</v>
      </c>
      <c r="I9" s="80">
        <v>0.025023148148148145</v>
      </c>
      <c r="J9" s="81"/>
    </row>
    <row r="10" spans="1:10" ht="12.75">
      <c r="A10" s="12">
        <v>4</v>
      </c>
      <c r="B10" s="12">
        <v>20</v>
      </c>
      <c r="C10" s="22" t="s">
        <v>60</v>
      </c>
      <c r="D10" s="18" t="s">
        <v>8</v>
      </c>
      <c r="E10" s="12">
        <v>1976</v>
      </c>
      <c r="F10" s="27" t="s">
        <v>61</v>
      </c>
      <c r="G10" s="8" t="str">
        <f t="shared" si="0"/>
        <v>A</v>
      </c>
      <c r="H10" s="20">
        <f>COUNTIF($G$7:$G10,$G10)</f>
        <v>4</v>
      </c>
      <c r="I10" s="44">
        <v>0.02560185185185185</v>
      </c>
      <c r="J10" s="34"/>
    </row>
    <row r="11" spans="1:10" ht="12.75">
      <c r="A11" s="35">
        <v>5</v>
      </c>
      <c r="B11" s="12">
        <v>14</v>
      </c>
      <c r="C11" s="22" t="s">
        <v>105</v>
      </c>
      <c r="D11" s="18" t="s">
        <v>8</v>
      </c>
      <c r="E11" s="12">
        <v>1978</v>
      </c>
      <c r="F11" s="27" t="s">
        <v>51</v>
      </c>
      <c r="G11" s="8" t="str">
        <f t="shared" si="0"/>
        <v>A</v>
      </c>
      <c r="H11" s="20">
        <f>COUNTIF($G$7:$G11,$G11)</f>
        <v>5</v>
      </c>
      <c r="I11" s="44">
        <v>0.025879629629629627</v>
      </c>
      <c r="J11" s="34"/>
    </row>
    <row r="12" spans="1:10" s="72" customFormat="1" ht="12.75">
      <c r="A12" s="63">
        <v>6</v>
      </c>
      <c r="B12" s="63">
        <v>13</v>
      </c>
      <c r="C12" s="64" t="s">
        <v>104</v>
      </c>
      <c r="D12" s="65" t="s">
        <v>8</v>
      </c>
      <c r="E12" s="63">
        <v>1972</v>
      </c>
      <c r="F12" s="66" t="s">
        <v>50</v>
      </c>
      <c r="G12" s="67" t="str">
        <f t="shared" si="0"/>
        <v>B</v>
      </c>
      <c r="H12" s="68">
        <f>COUNTIF($G$7:$G12,$G12)</f>
        <v>1</v>
      </c>
      <c r="I12" s="69">
        <v>0.02685185185185185</v>
      </c>
      <c r="J12" s="70"/>
    </row>
    <row r="13" spans="1:10" ht="12.75">
      <c r="A13" s="35">
        <v>7</v>
      </c>
      <c r="B13" s="12">
        <v>38</v>
      </c>
      <c r="C13" s="22" t="s">
        <v>87</v>
      </c>
      <c r="D13" s="18" t="s">
        <v>8</v>
      </c>
      <c r="E13" s="12">
        <v>1986</v>
      </c>
      <c r="F13" s="27" t="s">
        <v>14</v>
      </c>
      <c r="G13" s="8" t="str">
        <f t="shared" si="0"/>
        <v>A</v>
      </c>
      <c r="H13" s="20">
        <f>COUNTIF($G$7:$G13,$G13)</f>
        <v>6</v>
      </c>
      <c r="I13" s="44">
        <v>0.026921296296296294</v>
      </c>
      <c r="J13" s="34"/>
    </row>
    <row r="14" spans="1:10" s="91" customFormat="1" ht="12.75">
      <c r="A14" s="83">
        <v>8</v>
      </c>
      <c r="B14" s="92">
        <v>1</v>
      </c>
      <c r="C14" s="93" t="s">
        <v>33</v>
      </c>
      <c r="D14" s="94" t="s">
        <v>8</v>
      </c>
      <c r="E14" s="92">
        <v>1971</v>
      </c>
      <c r="F14" s="95" t="s">
        <v>32</v>
      </c>
      <c r="G14" s="96" t="str">
        <f t="shared" si="0"/>
        <v>B</v>
      </c>
      <c r="H14" s="97">
        <f>COUNTIF($G$7:$G14,$G14)</f>
        <v>2</v>
      </c>
      <c r="I14" s="98">
        <v>0.02710648148148148</v>
      </c>
      <c r="J14" s="99" t="s">
        <v>35</v>
      </c>
    </row>
    <row r="15" spans="1:10" s="82" customFormat="1" ht="12.75">
      <c r="A15" s="100">
        <v>9</v>
      </c>
      <c r="B15" s="74">
        <v>16</v>
      </c>
      <c r="C15" s="75" t="s">
        <v>54</v>
      </c>
      <c r="D15" s="76" t="s">
        <v>8</v>
      </c>
      <c r="E15" s="74">
        <v>1969</v>
      </c>
      <c r="F15" s="77" t="s">
        <v>55</v>
      </c>
      <c r="G15" s="78" t="str">
        <f t="shared" si="0"/>
        <v>B</v>
      </c>
      <c r="H15" s="79">
        <f>COUNTIF($G$7:$G15,$G15)</f>
        <v>3</v>
      </c>
      <c r="I15" s="80">
        <v>0.027199074074074073</v>
      </c>
      <c r="J15" s="81"/>
    </row>
    <row r="16" spans="1:10" s="72" customFormat="1" ht="12.75">
      <c r="A16" s="63">
        <v>10</v>
      </c>
      <c r="B16" s="63">
        <v>24</v>
      </c>
      <c r="C16" s="64" t="s">
        <v>67</v>
      </c>
      <c r="D16" s="65" t="s">
        <v>8</v>
      </c>
      <c r="E16" s="63">
        <v>1961</v>
      </c>
      <c r="F16" s="66" t="s">
        <v>11</v>
      </c>
      <c r="G16" s="67" t="str">
        <f t="shared" si="0"/>
        <v>C</v>
      </c>
      <c r="H16" s="68">
        <f>COUNTIF($G$7:$G16,$G16)</f>
        <v>1</v>
      </c>
      <c r="I16" s="69">
        <v>0.027233796296296298</v>
      </c>
      <c r="J16" s="70"/>
    </row>
    <row r="17" spans="1:10" ht="12.75">
      <c r="A17" s="35">
        <v>11</v>
      </c>
      <c r="B17" s="12">
        <v>41</v>
      </c>
      <c r="C17" s="22" t="s">
        <v>92</v>
      </c>
      <c r="D17" s="18" t="s">
        <v>8</v>
      </c>
      <c r="E17" s="12">
        <v>1981</v>
      </c>
      <c r="F17" s="27" t="s">
        <v>93</v>
      </c>
      <c r="G17" s="8" t="str">
        <f t="shared" si="0"/>
        <v>A</v>
      </c>
      <c r="H17" s="20">
        <f>COUNTIF($G$7:$G17,$G17)</f>
        <v>7</v>
      </c>
      <c r="I17" s="44">
        <v>0.027546296296296294</v>
      </c>
      <c r="J17" s="34"/>
    </row>
    <row r="18" spans="1:10" ht="12.75">
      <c r="A18" s="12">
        <v>12</v>
      </c>
      <c r="B18" s="12">
        <v>23</v>
      </c>
      <c r="C18" s="22" t="s">
        <v>65</v>
      </c>
      <c r="D18" s="18" t="s">
        <v>8</v>
      </c>
      <c r="E18" s="12">
        <v>1973</v>
      </c>
      <c r="F18" s="27" t="s">
        <v>66</v>
      </c>
      <c r="G18" s="8" t="str">
        <f t="shared" si="0"/>
        <v>B</v>
      </c>
      <c r="H18" s="20">
        <f>COUNTIF($G$7:$G18,$G18)</f>
        <v>4</v>
      </c>
      <c r="I18" s="44">
        <v>0.027905092592592592</v>
      </c>
      <c r="J18" s="34"/>
    </row>
    <row r="19" spans="1:10" s="91" customFormat="1" ht="12.75">
      <c r="A19" s="92">
        <v>13</v>
      </c>
      <c r="B19" s="83">
        <v>15</v>
      </c>
      <c r="C19" s="84" t="s">
        <v>52</v>
      </c>
      <c r="D19" s="85" t="s">
        <v>8</v>
      </c>
      <c r="E19" s="83">
        <v>1957</v>
      </c>
      <c r="F19" s="86" t="s">
        <v>53</v>
      </c>
      <c r="G19" s="87" t="str">
        <f t="shared" si="0"/>
        <v>C</v>
      </c>
      <c r="H19" s="88">
        <f>COUNTIF($G$7:$G19,$G19)</f>
        <v>2</v>
      </c>
      <c r="I19" s="89">
        <v>0.02800925925925926</v>
      </c>
      <c r="J19" s="90"/>
    </row>
    <row r="20" spans="1:10" ht="12.75">
      <c r="A20" s="12">
        <v>14</v>
      </c>
      <c r="B20" s="12">
        <v>46</v>
      </c>
      <c r="C20" s="22" t="s">
        <v>98</v>
      </c>
      <c r="D20" s="18" t="s">
        <v>8</v>
      </c>
      <c r="E20" s="12">
        <v>1974</v>
      </c>
      <c r="F20" s="27" t="s">
        <v>99</v>
      </c>
      <c r="G20" s="8" t="str">
        <f t="shared" si="0"/>
        <v>A</v>
      </c>
      <c r="H20" s="20">
        <f>COUNTIF($G$7:$G20,$G20)</f>
        <v>8</v>
      </c>
      <c r="I20" s="44">
        <v>0.02809027777777778</v>
      </c>
      <c r="J20" s="34"/>
    </row>
    <row r="21" spans="1:10" ht="12.75">
      <c r="A21" s="35">
        <v>15</v>
      </c>
      <c r="B21" s="12">
        <v>21</v>
      </c>
      <c r="C21" s="22" t="s">
        <v>9</v>
      </c>
      <c r="D21" s="18" t="s">
        <v>8</v>
      </c>
      <c r="E21" s="12">
        <v>1967</v>
      </c>
      <c r="F21" s="27" t="s">
        <v>62</v>
      </c>
      <c r="G21" s="8" t="str">
        <f t="shared" si="0"/>
        <v>B</v>
      </c>
      <c r="H21" s="20">
        <f>COUNTIF($G$7:$G21,$G21)</f>
        <v>5</v>
      </c>
      <c r="I21" s="44">
        <v>0.02854166666666667</v>
      </c>
      <c r="J21" s="34"/>
    </row>
    <row r="22" spans="1:10" ht="12.75">
      <c r="A22" s="12">
        <v>16</v>
      </c>
      <c r="B22" s="12">
        <v>7</v>
      </c>
      <c r="C22" s="22" t="s">
        <v>23</v>
      </c>
      <c r="D22" s="18" t="s">
        <v>8</v>
      </c>
      <c r="E22" s="12">
        <v>1970</v>
      </c>
      <c r="F22" s="27" t="s">
        <v>24</v>
      </c>
      <c r="G22" s="8" t="str">
        <f t="shared" si="0"/>
        <v>B</v>
      </c>
      <c r="H22" s="20">
        <f>COUNTIF($G$7:$G22,$G22)</f>
        <v>6</v>
      </c>
      <c r="I22" s="44">
        <v>0.02855324074074074</v>
      </c>
      <c r="J22" s="34"/>
    </row>
    <row r="23" spans="1:10" s="82" customFormat="1" ht="12.75">
      <c r="A23" s="100">
        <v>17</v>
      </c>
      <c r="B23" s="74">
        <v>31</v>
      </c>
      <c r="C23" s="75" t="s">
        <v>74</v>
      </c>
      <c r="D23" s="76" t="s">
        <v>8</v>
      </c>
      <c r="E23" s="74">
        <v>1962</v>
      </c>
      <c r="F23" s="77" t="s">
        <v>75</v>
      </c>
      <c r="G23" s="78" t="str">
        <f t="shared" si="0"/>
        <v>C</v>
      </c>
      <c r="H23" s="79">
        <f>COUNTIF($G$7:$G23,$G23)</f>
        <v>3</v>
      </c>
      <c r="I23" s="80">
        <v>0.029097222222222222</v>
      </c>
      <c r="J23" s="81"/>
    </row>
    <row r="24" spans="1:10" ht="12.75">
      <c r="A24" s="12">
        <v>18</v>
      </c>
      <c r="B24" s="12">
        <v>10</v>
      </c>
      <c r="C24" s="22" t="s">
        <v>47</v>
      </c>
      <c r="D24" s="18" t="s">
        <v>8</v>
      </c>
      <c r="E24" s="12">
        <v>1975</v>
      </c>
      <c r="F24" s="27" t="s">
        <v>48</v>
      </c>
      <c r="G24" s="8" t="str">
        <f t="shared" si="0"/>
        <v>A</v>
      </c>
      <c r="H24" s="20">
        <f>COUNTIF($G$7:$G24,$G24)</f>
        <v>9</v>
      </c>
      <c r="I24" s="44">
        <v>0.029155092592592594</v>
      </c>
      <c r="J24" s="34"/>
    </row>
    <row r="25" spans="1:10" ht="12.75">
      <c r="A25" s="35">
        <v>19</v>
      </c>
      <c r="B25" s="12">
        <v>39</v>
      </c>
      <c r="C25" s="22" t="s">
        <v>88</v>
      </c>
      <c r="D25" s="18" t="s">
        <v>8</v>
      </c>
      <c r="E25" s="12">
        <v>1988</v>
      </c>
      <c r="F25" s="27" t="s">
        <v>13</v>
      </c>
      <c r="G25" s="8" t="str">
        <f t="shared" si="0"/>
        <v>A</v>
      </c>
      <c r="H25" s="20">
        <f>COUNTIF($G$7:$G25,$G25)</f>
        <v>10</v>
      </c>
      <c r="I25" s="44">
        <v>0.029328703703703704</v>
      </c>
      <c r="J25" s="34"/>
    </row>
    <row r="26" spans="1:10" ht="12.75">
      <c r="A26" s="12">
        <v>20</v>
      </c>
      <c r="B26" s="12">
        <v>43</v>
      </c>
      <c r="C26" s="22" t="s">
        <v>95</v>
      </c>
      <c r="D26" s="18" t="s">
        <v>8</v>
      </c>
      <c r="E26" s="12">
        <v>1993</v>
      </c>
      <c r="F26" s="27" t="s">
        <v>93</v>
      </c>
      <c r="G26" s="8" t="str">
        <f t="shared" si="0"/>
        <v>A</v>
      </c>
      <c r="H26" s="20">
        <f>COUNTIF($G$7:$G26,$G26)</f>
        <v>11</v>
      </c>
      <c r="I26" s="44">
        <v>0.029780092592592594</v>
      </c>
      <c r="J26" s="34"/>
    </row>
    <row r="27" spans="1:10" ht="12.75">
      <c r="A27" s="35">
        <v>21</v>
      </c>
      <c r="B27" s="12">
        <v>8</v>
      </c>
      <c r="C27" s="22" t="s">
        <v>101</v>
      </c>
      <c r="D27" s="18" t="s">
        <v>8</v>
      </c>
      <c r="E27" s="12">
        <v>1967</v>
      </c>
      <c r="F27" s="27" t="s">
        <v>42</v>
      </c>
      <c r="G27" s="8" t="str">
        <f t="shared" si="0"/>
        <v>B</v>
      </c>
      <c r="H27" s="20">
        <f>COUNTIF($G$7:$G27,$G27)</f>
        <v>7</v>
      </c>
      <c r="I27" s="44">
        <v>0.030000000000000002</v>
      </c>
      <c r="J27" s="34"/>
    </row>
    <row r="28" spans="1:10" ht="12.75">
      <c r="A28" s="12">
        <v>22</v>
      </c>
      <c r="B28" s="12">
        <v>52</v>
      </c>
      <c r="C28" s="22" t="s">
        <v>110</v>
      </c>
      <c r="D28" s="18" t="s">
        <v>8</v>
      </c>
      <c r="E28" s="12">
        <v>1979</v>
      </c>
      <c r="F28" s="27" t="s">
        <v>111</v>
      </c>
      <c r="G28" s="8" t="str">
        <f t="shared" si="0"/>
        <v>A</v>
      </c>
      <c r="H28" s="20">
        <f>COUNTIF($G$7:$G28,$G28)</f>
        <v>12</v>
      </c>
      <c r="I28" s="44">
        <v>0.03025462962962963</v>
      </c>
      <c r="J28" s="34"/>
    </row>
    <row r="29" spans="1:10" ht="12.75">
      <c r="A29" s="35">
        <v>23</v>
      </c>
      <c r="B29" s="12">
        <v>69</v>
      </c>
      <c r="C29" s="22" t="s">
        <v>45</v>
      </c>
      <c r="D29" s="18" t="s">
        <v>8</v>
      </c>
      <c r="E29" s="12">
        <v>1976</v>
      </c>
      <c r="F29" s="27" t="s">
        <v>46</v>
      </c>
      <c r="G29" s="8" t="str">
        <f t="shared" si="0"/>
        <v>A</v>
      </c>
      <c r="H29" s="20">
        <f>COUNTIF($G$7:$G29,$G29)</f>
        <v>13</v>
      </c>
      <c r="I29" s="44">
        <v>0.030324074074074073</v>
      </c>
      <c r="J29" s="34"/>
    </row>
    <row r="30" spans="1:10" ht="12.75">
      <c r="A30" s="12">
        <v>24</v>
      </c>
      <c r="B30" s="12">
        <v>2</v>
      </c>
      <c r="C30" s="22" t="s">
        <v>36</v>
      </c>
      <c r="D30" s="18" t="s">
        <v>8</v>
      </c>
      <c r="E30" s="12">
        <v>1980</v>
      </c>
      <c r="F30" s="27" t="s">
        <v>32</v>
      </c>
      <c r="G30" s="8" t="str">
        <f t="shared" si="0"/>
        <v>A</v>
      </c>
      <c r="H30" s="20">
        <f>COUNTIF($G$7:$G30,$G30)</f>
        <v>14</v>
      </c>
      <c r="I30" s="44">
        <v>0.03037037037037037</v>
      </c>
      <c r="J30" s="34" t="s">
        <v>35</v>
      </c>
    </row>
    <row r="31" spans="1:10" ht="12.75">
      <c r="A31" s="35">
        <v>25</v>
      </c>
      <c r="B31" s="12">
        <v>42</v>
      </c>
      <c r="C31" s="22" t="s">
        <v>94</v>
      </c>
      <c r="D31" s="18" t="s">
        <v>8</v>
      </c>
      <c r="E31" s="12">
        <v>1983</v>
      </c>
      <c r="F31" s="27" t="s">
        <v>93</v>
      </c>
      <c r="G31" s="8" t="str">
        <f t="shared" si="0"/>
        <v>A</v>
      </c>
      <c r="H31" s="20">
        <f>COUNTIF($G$7:$G31,$G31)</f>
        <v>15</v>
      </c>
      <c r="I31" s="44">
        <v>0.031574074074074074</v>
      </c>
      <c r="J31" s="34"/>
    </row>
    <row r="32" spans="1:10" s="72" customFormat="1" ht="12.75">
      <c r="A32" s="63">
        <v>26</v>
      </c>
      <c r="B32" s="63">
        <v>34</v>
      </c>
      <c r="C32" s="64" t="s">
        <v>80</v>
      </c>
      <c r="D32" s="65" t="s">
        <v>8</v>
      </c>
      <c r="E32" s="63">
        <v>1947</v>
      </c>
      <c r="F32" s="66" t="s">
        <v>11</v>
      </c>
      <c r="G32" s="67" t="str">
        <f t="shared" si="0"/>
        <v>D</v>
      </c>
      <c r="H32" s="68">
        <f>COUNTIF($G$7:$G32,$G32)</f>
        <v>1</v>
      </c>
      <c r="I32" s="69">
        <v>0.03170138888888889</v>
      </c>
      <c r="J32" s="70"/>
    </row>
    <row r="33" spans="1:10" s="91" customFormat="1" ht="12.75">
      <c r="A33" s="92">
        <v>27</v>
      </c>
      <c r="B33" s="83">
        <v>29</v>
      </c>
      <c r="C33" s="84" t="s">
        <v>12</v>
      </c>
      <c r="D33" s="85" t="s">
        <v>8</v>
      </c>
      <c r="E33" s="83">
        <v>1953</v>
      </c>
      <c r="F33" s="86" t="s">
        <v>13</v>
      </c>
      <c r="G33" s="87" t="str">
        <f t="shared" si="0"/>
        <v>D</v>
      </c>
      <c r="H33" s="88">
        <f>COUNTIF($G$7:$G33,$G33)</f>
        <v>2</v>
      </c>
      <c r="I33" s="89">
        <v>0.031875</v>
      </c>
      <c r="J33" s="90"/>
    </row>
    <row r="34" spans="1:10" ht="12.75">
      <c r="A34" s="12">
        <v>28</v>
      </c>
      <c r="B34" s="12">
        <v>27</v>
      </c>
      <c r="C34" s="22" t="s">
        <v>73</v>
      </c>
      <c r="D34" s="18" t="s">
        <v>8</v>
      </c>
      <c r="E34" s="12">
        <v>1972</v>
      </c>
      <c r="F34" s="27" t="s">
        <v>71</v>
      </c>
      <c r="G34" s="8" t="str">
        <f t="shared" si="0"/>
        <v>B</v>
      </c>
      <c r="H34" s="20">
        <f>COUNTIF($G$7:$G34,$G34)</f>
        <v>8</v>
      </c>
      <c r="I34" s="44">
        <v>0.0319212962962963</v>
      </c>
      <c r="J34" s="34"/>
    </row>
    <row r="35" spans="1:10" ht="12.75">
      <c r="A35" s="35">
        <v>29</v>
      </c>
      <c r="B35" s="12">
        <v>35</v>
      </c>
      <c r="C35" s="22" t="s">
        <v>81</v>
      </c>
      <c r="D35" s="18" t="s">
        <v>8</v>
      </c>
      <c r="E35" s="12">
        <v>1957</v>
      </c>
      <c r="F35" s="27" t="s">
        <v>11</v>
      </c>
      <c r="G35" s="8" t="str">
        <f t="shared" si="0"/>
        <v>C</v>
      </c>
      <c r="H35" s="20">
        <f>COUNTIF($G$7:$G35,$G35)</f>
        <v>4</v>
      </c>
      <c r="I35" s="44">
        <v>0.03204861111111111</v>
      </c>
      <c r="J35" s="34"/>
    </row>
    <row r="36" spans="1:10" ht="12.75">
      <c r="A36" s="12">
        <v>30</v>
      </c>
      <c r="B36" s="12">
        <v>19</v>
      </c>
      <c r="C36" s="22" t="s">
        <v>59</v>
      </c>
      <c r="D36" s="18" t="s">
        <v>8</v>
      </c>
      <c r="E36" s="12">
        <v>1996</v>
      </c>
      <c r="F36" s="27" t="s">
        <v>32</v>
      </c>
      <c r="G36" s="8" t="str">
        <f t="shared" si="0"/>
        <v>A</v>
      </c>
      <c r="H36" s="20">
        <f>COUNTIF($G$7:$G36,$G36)</f>
        <v>16</v>
      </c>
      <c r="I36" s="44">
        <v>0.03221064814814815</v>
      </c>
      <c r="J36" s="34" t="s">
        <v>35</v>
      </c>
    </row>
    <row r="37" spans="1:10" ht="12.75">
      <c r="A37" s="35">
        <v>31</v>
      </c>
      <c r="B37" s="12">
        <v>17</v>
      </c>
      <c r="C37" s="22" t="s">
        <v>57</v>
      </c>
      <c r="D37" s="18" t="s">
        <v>8</v>
      </c>
      <c r="E37" s="12">
        <v>1983</v>
      </c>
      <c r="F37" s="27" t="s">
        <v>58</v>
      </c>
      <c r="G37" s="8" t="str">
        <f t="shared" si="0"/>
        <v>A</v>
      </c>
      <c r="H37" s="20">
        <f>COUNTIF($G$7:$G37,$G37)</f>
        <v>17</v>
      </c>
      <c r="I37" s="44">
        <v>0.03225694444444444</v>
      </c>
      <c r="J37" s="34"/>
    </row>
    <row r="38" spans="1:10" s="82" customFormat="1" ht="12.75">
      <c r="A38" s="74">
        <v>32</v>
      </c>
      <c r="B38" s="74">
        <v>6</v>
      </c>
      <c r="C38" s="75" t="s">
        <v>40</v>
      </c>
      <c r="D38" s="76" t="s">
        <v>8</v>
      </c>
      <c r="E38" s="74">
        <v>1946</v>
      </c>
      <c r="F38" s="77" t="s">
        <v>41</v>
      </c>
      <c r="G38" s="78" t="str">
        <f t="shared" si="0"/>
        <v>D</v>
      </c>
      <c r="H38" s="79">
        <f>COUNTIF($G$7:$G38,$G38)</f>
        <v>3</v>
      </c>
      <c r="I38" s="80">
        <v>0.032615740740740744</v>
      </c>
      <c r="J38" s="81"/>
    </row>
    <row r="39" spans="1:10" s="72" customFormat="1" ht="12.75">
      <c r="A39" s="62">
        <v>33</v>
      </c>
      <c r="B39" s="63">
        <v>30</v>
      </c>
      <c r="C39" s="64" t="s">
        <v>15</v>
      </c>
      <c r="D39" s="65" t="s">
        <v>10</v>
      </c>
      <c r="E39" s="63">
        <v>1957</v>
      </c>
      <c r="F39" s="66" t="s">
        <v>16</v>
      </c>
      <c r="G39" s="67" t="str">
        <f t="shared" si="0"/>
        <v>F</v>
      </c>
      <c r="H39" s="68">
        <f>COUNTIF($G$7:$G39,$G39)</f>
        <v>1</v>
      </c>
      <c r="I39" s="69">
        <v>0.03298611111111111</v>
      </c>
      <c r="J39" s="70"/>
    </row>
    <row r="40" spans="1:10" s="72" customFormat="1" ht="12.75">
      <c r="A40" s="63">
        <v>34</v>
      </c>
      <c r="B40" s="63">
        <v>47</v>
      </c>
      <c r="C40" s="64" t="s">
        <v>102</v>
      </c>
      <c r="D40" s="65" t="s">
        <v>10</v>
      </c>
      <c r="E40" s="63">
        <v>1989</v>
      </c>
      <c r="F40" s="66" t="s">
        <v>103</v>
      </c>
      <c r="G40" s="67" t="str">
        <f t="shared" si="0"/>
        <v>E</v>
      </c>
      <c r="H40" s="68">
        <f>COUNTIF($G$7:$G40,$G40)</f>
        <v>1</v>
      </c>
      <c r="I40" s="69">
        <v>0.033414351851851855</v>
      </c>
      <c r="J40" s="70"/>
    </row>
    <row r="41" spans="1:10" ht="12.75">
      <c r="A41" s="35">
        <v>35</v>
      </c>
      <c r="B41" s="12">
        <v>50</v>
      </c>
      <c r="C41" s="22" t="s">
        <v>108</v>
      </c>
      <c r="D41" s="18" t="s">
        <v>8</v>
      </c>
      <c r="E41" s="12">
        <v>1987</v>
      </c>
      <c r="F41" s="27" t="s">
        <v>93</v>
      </c>
      <c r="G41" s="8" t="str">
        <f t="shared" si="0"/>
        <v>A</v>
      </c>
      <c r="H41" s="20">
        <f>COUNTIF($G$7:$G41,$G41)</f>
        <v>18</v>
      </c>
      <c r="I41" s="44">
        <v>0.0334375</v>
      </c>
      <c r="J41" s="34"/>
    </row>
    <row r="42" spans="1:10" ht="12.75">
      <c r="A42" s="12">
        <v>36</v>
      </c>
      <c r="B42" s="12">
        <v>49</v>
      </c>
      <c r="C42" s="22" t="s">
        <v>107</v>
      </c>
      <c r="D42" s="18" t="s">
        <v>8</v>
      </c>
      <c r="E42" s="12">
        <v>1986</v>
      </c>
      <c r="F42" s="27" t="s">
        <v>93</v>
      </c>
      <c r="G42" s="8" t="str">
        <f t="shared" si="0"/>
        <v>A</v>
      </c>
      <c r="H42" s="20">
        <f>COUNTIF($G$7:$G42,$G42)</f>
        <v>19</v>
      </c>
      <c r="I42" s="44">
        <v>0.03346064814814815</v>
      </c>
      <c r="J42" s="34"/>
    </row>
    <row r="43" spans="1:10" s="91" customFormat="1" ht="12.75">
      <c r="A43" s="92">
        <v>37</v>
      </c>
      <c r="B43" s="83">
        <v>28</v>
      </c>
      <c r="C43" s="84" t="s">
        <v>17</v>
      </c>
      <c r="D43" s="85" t="s">
        <v>10</v>
      </c>
      <c r="E43" s="83">
        <v>1958</v>
      </c>
      <c r="F43" s="86" t="s">
        <v>13</v>
      </c>
      <c r="G43" s="87" t="str">
        <f t="shared" si="0"/>
        <v>F</v>
      </c>
      <c r="H43" s="88">
        <f>COUNTIF($G$7:$G43,$G43)</f>
        <v>2</v>
      </c>
      <c r="I43" s="89">
        <v>0.03418981481481482</v>
      </c>
      <c r="J43" s="90"/>
    </row>
    <row r="44" spans="1:10" ht="12.75">
      <c r="A44" s="12">
        <v>38</v>
      </c>
      <c r="B44" s="12">
        <v>36</v>
      </c>
      <c r="C44" s="22" t="s">
        <v>82</v>
      </c>
      <c r="D44" s="18" t="s">
        <v>8</v>
      </c>
      <c r="E44" s="12">
        <v>1948</v>
      </c>
      <c r="F44" s="27" t="s">
        <v>83</v>
      </c>
      <c r="G44" s="8" t="str">
        <f t="shared" si="0"/>
        <v>D</v>
      </c>
      <c r="H44" s="20">
        <f>COUNTIF($G$7:$G44,$G44)</f>
        <v>4</v>
      </c>
      <c r="I44" s="44">
        <v>0.03418981481481482</v>
      </c>
      <c r="J44" s="34"/>
    </row>
    <row r="45" spans="1:10" ht="12.75">
      <c r="A45" s="35">
        <v>39</v>
      </c>
      <c r="B45" s="12">
        <v>53</v>
      </c>
      <c r="C45" s="22" t="s">
        <v>112</v>
      </c>
      <c r="D45" s="18" t="s">
        <v>8</v>
      </c>
      <c r="E45" s="12">
        <v>1972</v>
      </c>
      <c r="F45" s="27" t="s">
        <v>32</v>
      </c>
      <c r="G45" s="8" t="str">
        <f t="shared" si="0"/>
        <v>B</v>
      </c>
      <c r="H45" s="20">
        <f>COUNTIF($G$7:$G45,$G45)</f>
        <v>9</v>
      </c>
      <c r="I45" s="44">
        <v>0.034444444444444444</v>
      </c>
      <c r="J45" s="34" t="s">
        <v>35</v>
      </c>
    </row>
    <row r="46" spans="1:10" ht="12.75">
      <c r="A46" s="12">
        <v>40</v>
      </c>
      <c r="B46" s="12">
        <v>22</v>
      </c>
      <c r="C46" s="22" t="s">
        <v>63</v>
      </c>
      <c r="D46" s="18" t="s">
        <v>8</v>
      </c>
      <c r="E46" s="12">
        <v>1964</v>
      </c>
      <c r="F46" s="27" t="s">
        <v>64</v>
      </c>
      <c r="G46" s="8" t="str">
        <f t="shared" si="0"/>
        <v>B</v>
      </c>
      <c r="H46" s="20">
        <f>COUNTIF($G$7:$G46,$G46)</f>
        <v>10</v>
      </c>
      <c r="I46" s="44">
        <v>0.03451388888888889</v>
      </c>
      <c r="J46" s="34"/>
    </row>
    <row r="47" spans="1:10" s="91" customFormat="1" ht="12.75">
      <c r="A47" s="92">
        <v>41</v>
      </c>
      <c r="B47" s="83">
        <v>18</v>
      </c>
      <c r="C47" s="84" t="s">
        <v>56</v>
      </c>
      <c r="D47" s="85" t="s">
        <v>10</v>
      </c>
      <c r="E47" s="83">
        <v>1987</v>
      </c>
      <c r="F47" s="86" t="s">
        <v>14</v>
      </c>
      <c r="G47" s="87" t="str">
        <f t="shared" si="0"/>
        <v>E</v>
      </c>
      <c r="H47" s="88">
        <f>COUNTIF($G$7:$G47,$G47)</f>
        <v>2</v>
      </c>
      <c r="I47" s="89">
        <v>0.034571759259259253</v>
      </c>
      <c r="J47" s="90"/>
    </row>
    <row r="48" spans="1:10" ht="12.75">
      <c r="A48" s="12">
        <v>42</v>
      </c>
      <c r="B48" s="12">
        <v>32</v>
      </c>
      <c r="C48" s="22" t="s">
        <v>76</v>
      </c>
      <c r="D48" s="18" t="s">
        <v>8</v>
      </c>
      <c r="E48" s="12">
        <v>1964</v>
      </c>
      <c r="F48" s="27" t="s">
        <v>77</v>
      </c>
      <c r="G48" s="8" t="str">
        <f t="shared" si="0"/>
        <v>B</v>
      </c>
      <c r="H48" s="20">
        <f>COUNTIF($G$7:$G48,$G48)</f>
        <v>11</v>
      </c>
      <c r="I48" s="44">
        <v>0.03516203703703704</v>
      </c>
      <c r="J48" s="34"/>
    </row>
    <row r="49" spans="1:10" ht="12.75">
      <c r="A49" s="35">
        <v>43</v>
      </c>
      <c r="B49" s="12">
        <v>11</v>
      </c>
      <c r="C49" s="22" t="s">
        <v>34</v>
      </c>
      <c r="D49" s="18" t="s">
        <v>8</v>
      </c>
      <c r="E49" s="12">
        <v>1985</v>
      </c>
      <c r="F49" s="27" t="s">
        <v>32</v>
      </c>
      <c r="G49" s="8" t="str">
        <f t="shared" si="0"/>
        <v>A</v>
      </c>
      <c r="H49" s="20">
        <f>COUNTIF($G$7:$G49,$G49)</f>
        <v>20</v>
      </c>
      <c r="I49" s="44">
        <v>0.035729166666666666</v>
      </c>
      <c r="J49" s="34" t="s">
        <v>35</v>
      </c>
    </row>
    <row r="50" spans="1:10" ht="12.75">
      <c r="A50" s="12">
        <v>44</v>
      </c>
      <c r="B50" s="12">
        <v>48</v>
      </c>
      <c r="C50" s="22" t="s">
        <v>106</v>
      </c>
      <c r="D50" s="18" t="s">
        <v>8</v>
      </c>
      <c r="E50" s="12">
        <v>1972</v>
      </c>
      <c r="F50" s="27" t="s">
        <v>93</v>
      </c>
      <c r="G50" s="8" t="str">
        <f t="shared" si="0"/>
        <v>B</v>
      </c>
      <c r="H50" s="20">
        <f>COUNTIF($G$7:$G50,$G50)</f>
        <v>12</v>
      </c>
      <c r="I50" s="44">
        <v>0.03575231481481481</v>
      </c>
      <c r="J50" s="34"/>
    </row>
    <row r="51" spans="1:10" s="82" customFormat="1" ht="12.75">
      <c r="A51" s="100">
        <v>45</v>
      </c>
      <c r="B51" s="74">
        <v>51</v>
      </c>
      <c r="C51" s="75" t="s">
        <v>109</v>
      </c>
      <c r="D51" s="76" t="s">
        <v>10</v>
      </c>
      <c r="E51" s="74">
        <v>1986</v>
      </c>
      <c r="F51" s="77" t="s">
        <v>93</v>
      </c>
      <c r="G51" s="78" t="str">
        <f t="shared" si="0"/>
        <v>E</v>
      </c>
      <c r="H51" s="79">
        <f>COUNTIF($G$7:$G51,$G51)</f>
        <v>3</v>
      </c>
      <c r="I51" s="80">
        <v>0.035787037037037034</v>
      </c>
      <c r="J51" s="81"/>
    </row>
    <row r="52" spans="1:10" s="82" customFormat="1" ht="12.75">
      <c r="A52" s="74">
        <v>46</v>
      </c>
      <c r="B52" s="74">
        <v>33</v>
      </c>
      <c r="C52" s="75" t="s">
        <v>79</v>
      </c>
      <c r="D52" s="76" t="s">
        <v>10</v>
      </c>
      <c r="E52" s="74">
        <v>1967</v>
      </c>
      <c r="F52" s="77" t="s">
        <v>78</v>
      </c>
      <c r="G52" s="78" t="str">
        <f t="shared" si="0"/>
        <v>F</v>
      </c>
      <c r="H52" s="79">
        <f>COUNTIF($G$7:$G52,$G52)</f>
        <v>3</v>
      </c>
      <c r="I52" s="80">
        <v>0.036041666666666666</v>
      </c>
      <c r="J52" s="81"/>
    </row>
    <row r="53" spans="1:10" ht="12.75">
      <c r="A53" s="35">
        <v>47</v>
      </c>
      <c r="B53" s="12">
        <v>5</v>
      </c>
      <c r="C53" s="22" t="s">
        <v>39</v>
      </c>
      <c r="D53" s="23" t="s">
        <v>10</v>
      </c>
      <c r="E53" s="12">
        <v>1978</v>
      </c>
      <c r="F53" s="27" t="s">
        <v>32</v>
      </c>
      <c r="G53" s="55" t="s">
        <v>117</v>
      </c>
      <c r="H53" s="20">
        <f>COUNTIF($G$7:$G53,$G53)</f>
        <v>4</v>
      </c>
      <c r="I53" s="44">
        <v>0.037905092592592594</v>
      </c>
      <c r="J53" s="34" t="s">
        <v>35</v>
      </c>
    </row>
    <row r="54" spans="1:10" ht="12.75">
      <c r="A54" s="12">
        <v>48</v>
      </c>
      <c r="B54" s="12">
        <v>37</v>
      </c>
      <c r="C54" s="22" t="s">
        <v>86</v>
      </c>
      <c r="D54" s="23" t="s">
        <v>8</v>
      </c>
      <c r="E54" s="12">
        <v>1976</v>
      </c>
      <c r="F54" s="27" t="s">
        <v>11</v>
      </c>
      <c r="G54" s="8" t="str">
        <f>IF($D54="m",IF($E$1-$E54&gt;19,IF($E$1-$E54&lt;40,"A",IF($E$1-$E54&gt;49,IF($E$1-$E54&gt;59,"D","C"),"B")),"A"),IF($E$1-$E54&gt;19,IF($E$1-$E54&lt;35,"E","F"),"E"))</f>
        <v>A</v>
      </c>
      <c r="H54" s="20">
        <f>COUNTIF($G$7:$G54,$G54)</f>
        <v>21</v>
      </c>
      <c r="I54" s="44">
        <v>0.037905092592592594</v>
      </c>
      <c r="J54" s="34"/>
    </row>
    <row r="55" spans="1:10" ht="12.75">
      <c r="A55" s="35">
        <v>49</v>
      </c>
      <c r="B55" s="12">
        <v>73</v>
      </c>
      <c r="C55" s="22" t="s">
        <v>91</v>
      </c>
      <c r="D55" s="18" t="s">
        <v>8</v>
      </c>
      <c r="E55" s="12">
        <v>1973</v>
      </c>
      <c r="F55" s="27" t="s">
        <v>27</v>
      </c>
      <c r="G55" s="8" t="str">
        <f>IF($D55="m",IF($E$1-$E55&gt;19,IF($E$1-$E55&lt;40,"A",IF($E$1-$E55&gt;49,IF($E$1-$E55&gt;59,"D","C"),"B")),"A"),IF($E$1-$E55&gt;19,IF($E$1-$E55&lt;35,"E","F"),"E"))</f>
        <v>B</v>
      </c>
      <c r="H55" s="20">
        <f>COUNTIF($G$7:$G55,$G55)</f>
        <v>13</v>
      </c>
      <c r="I55" s="44">
        <v>0.037939814814814815</v>
      </c>
      <c r="J55" s="34"/>
    </row>
    <row r="56" spans="1:10" ht="12.75">
      <c r="A56" s="12">
        <v>50</v>
      </c>
      <c r="B56" s="12">
        <v>40</v>
      </c>
      <c r="C56" s="22" t="s">
        <v>89</v>
      </c>
      <c r="D56" s="18" t="s">
        <v>8</v>
      </c>
      <c r="E56" s="12">
        <v>1988</v>
      </c>
      <c r="F56" s="27" t="s">
        <v>90</v>
      </c>
      <c r="G56" s="8" t="str">
        <f>IF($D56="m",IF($E$1-$E56&gt;19,IF($E$1-$E56&lt;40,"A",IF($E$1-$E56&gt;49,IF($E$1-$E56&gt;59,"D","C"),"B")),"A"),IF($E$1-$E56&gt;19,IF($E$1-$E56&lt;35,"E","F"),"E"))</f>
        <v>A</v>
      </c>
      <c r="H56" s="20">
        <f>COUNTIF($G$7:$G56,$G56)</f>
        <v>22</v>
      </c>
      <c r="I56" s="44">
        <v>0.039525462962962964</v>
      </c>
      <c r="J56" s="34"/>
    </row>
    <row r="57" spans="1:10" ht="12.75">
      <c r="A57" s="35">
        <v>51</v>
      </c>
      <c r="B57" s="12">
        <v>26</v>
      </c>
      <c r="C57" s="22" t="s">
        <v>69</v>
      </c>
      <c r="D57" s="18" t="s">
        <v>8</v>
      </c>
      <c r="E57" s="12">
        <v>1975</v>
      </c>
      <c r="F57" s="27" t="s">
        <v>14</v>
      </c>
      <c r="G57" s="8" t="str">
        <f>IF($D57="m",IF($E$1-$E57&gt;19,IF($E$1-$E57&lt;40,"A",IF($E$1-$E57&gt;49,IF($E$1-$E57&gt;59,"D","C"),"B")),"A"),IF($E$1-$E57&gt;19,IF($E$1-$E57&lt;35,"E","F"),"E"))</f>
        <v>A</v>
      </c>
      <c r="H57" s="20">
        <f>COUNTIF($G$7:$G57,$G57)</f>
        <v>23</v>
      </c>
      <c r="I57" s="44">
        <v>0.040625</v>
      </c>
      <c r="J57" s="34"/>
    </row>
    <row r="58" spans="1:10" ht="12.75">
      <c r="A58" s="12">
        <v>52</v>
      </c>
      <c r="B58" s="12">
        <v>44</v>
      </c>
      <c r="C58" s="22" t="s">
        <v>96</v>
      </c>
      <c r="D58" s="23" t="s">
        <v>10</v>
      </c>
      <c r="E58" s="12">
        <v>1978</v>
      </c>
      <c r="F58" s="27" t="s">
        <v>93</v>
      </c>
      <c r="G58" s="55" t="s">
        <v>117</v>
      </c>
      <c r="H58" s="20">
        <f>COUNTIF($G$7:$G58,$G58)</f>
        <v>5</v>
      </c>
      <c r="I58" s="44">
        <v>0.04388888888888889</v>
      </c>
      <c r="J58" s="34"/>
    </row>
    <row r="59" spans="1:10" ht="12.75">
      <c r="A59" s="35">
        <v>53</v>
      </c>
      <c r="B59" s="12">
        <v>45</v>
      </c>
      <c r="C59" s="22" t="s">
        <v>97</v>
      </c>
      <c r="D59" s="18" t="s">
        <v>8</v>
      </c>
      <c r="E59" s="12">
        <v>1983</v>
      </c>
      <c r="F59" s="27" t="s">
        <v>93</v>
      </c>
      <c r="G59" s="8" t="str">
        <f>IF($D59="m",IF($E$1-$E59&gt;19,IF($E$1-$E59&lt;40,"A",IF($E$1-$E59&gt;49,IF($E$1-$E59&gt;59,"D","C"),"B")),"A"),IF($E$1-$E59&gt;19,IF($E$1-$E59&lt;35,"E","F"),"E"))</f>
        <v>A</v>
      </c>
      <c r="H59" s="20">
        <f>COUNTIF($G$7:$G59,$G59)</f>
        <v>24</v>
      </c>
      <c r="I59" s="44">
        <v>0.04388888888888889</v>
      </c>
      <c r="J59" s="34"/>
    </row>
    <row r="60" spans="1:10" ht="12.75">
      <c r="A60" s="12">
        <v>54</v>
      </c>
      <c r="B60" s="12">
        <v>3</v>
      </c>
      <c r="C60" s="22" t="s">
        <v>37</v>
      </c>
      <c r="D60" s="30" t="s">
        <v>8</v>
      </c>
      <c r="E60" s="12">
        <v>1951</v>
      </c>
      <c r="F60" s="27" t="s">
        <v>38</v>
      </c>
      <c r="G60" s="8" t="str">
        <f>IF($D60="m",IF($E$1-$E60&gt;19,IF($E$1-$E60&lt;40,"A",IF($E$1-$E60&gt;49,IF($E$1-$E60&gt;59,"D","C"),"B")),"A"),IF($E$1-$E60&gt;19,IF($E$1-$E60&lt;35,"E","F"),"E"))</f>
        <v>D</v>
      </c>
      <c r="H60" s="20">
        <f>COUNTIF($G$7:$G60,$G60)</f>
        <v>5</v>
      </c>
      <c r="I60" s="44">
        <v>0.043923611111111115</v>
      </c>
      <c r="J60" s="34"/>
    </row>
    <row r="61" spans="1:10" ht="12.75">
      <c r="A61" s="45"/>
      <c r="B61" s="9"/>
      <c r="C61" s="46"/>
      <c r="D61" s="47"/>
      <c r="E61" s="9"/>
      <c r="F61" s="28"/>
      <c r="G61" s="9"/>
      <c r="H61" s="21"/>
      <c r="I61" s="9"/>
      <c r="J61" s="48"/>
    </row>
    <row r="62" spans="1:10" ht="13.5" thickBot="1">
      <c r="A62" s="117" t="s">
        <v>115</v>
      </c>
      <c r="B62" s="117"/>
      <c r="C62" s="46"/>
      <c r="D62" s="47"/>
      <c r="E62" s="9"/>
      <c r="F62" s="28"/>
      <c r="G62" s="9"/>
      <c r="H62" s="21"/>
      <c r="I62" s="9"/>
      <c r="J62" s="48"/>
    </row>
    <row r="63" spans="1:10" s="54" customFormat="1" ht="24">
      <c r="A63" s="49" t="s">
        <v>116</v>
      </c>
      <c r="B63" s="51" t="s">
        <v>2</v>
      </c>
      <c r="C63" s="50" t="s">
        <v>3</v>
      </c>
      <c r="D63" s="50" t="s">
        <v>4</v>
      </c>
      <c r="E63" s="51" t="s">
        <v>5</v>
      </c>
      <c r="F63" s="50" t="s">
        <v>6</v>
      </c>
      <c r="G63" s="52" t="s">
        <v>22</v>
      </c>
      <c r="H63" s="19" t="s">
        <v>21</v>
      </c>
      <c r="I63" s="52" t="s">
        <v>7</v>
      </c>
      <c r="J63" s="53" t="s">
        <v>31</v>
      </c>
    </row>
    <row r="64" spans="1:10" ht="12.75">
      <c r="A64" s="35">
        <v>1</v>
      </c>
      <c r="B64" s="12">
        <v>9</v>
      </c>
      <c r="C64" s="33" t="s">
        <v>43</v>
      </c>
      <c r="D64" s="30" t="s">
        <v>8</v>
      </c>
      <c r="E64" s="12">
        <v>1952</v>
      </c>
      <c r="F64" s="27" t="s">
        <v>44</v>
      </c>
      <c r="G64" s="8" t="str">
        <f>IF($D64="m",IF($E$1-$E64&gt;19,IF($E$1-$E64&lt;40,"A",IF($E$1-$E64&gt;49,IF($E$1-$E64&gt;59,"D","C"),"B")),"A"),IF($E$1-$E64&gt;19,IF($E$1-$E64&lt;35,"E","F"),"E"))</f>
        <v>D</v>
      </c>
      <c r="H64" s="20">
        <f>COUNTIF($G$7:$G64,$G64)</f>
        <v>6</v>
      </c>
      <c r="I64" s="44">
        <v>0.029502314814814815</v>
      </c>
      <c r="J64" s="34"/>
    </row>
    <row r="65" spans="1:10" ht="12.75">
      <c r="A65" s="45"/>
      <c r="B65" s="9"/>
      <c r="C65" s="46"/>
      <c r="D65" s="47"/>
      <c r="E65" s="9"/>
      <c r="F65" s="28"/>
      <c r="G65" s="9"/>
      <c r="H65" s="21"/>
      <c r="I65" s="9"/>
      <c r="J65" s="48"/>
    </row>
    <row r="66" spans="1:9" ht="12.75">
      <c r="A66" s="9"/>
      <c r="B66" s="9"/>
      <c r="C66" s="10"/>
      <c r="D66" s="11"/>
      <c r="E66" s="9"/>
      <c r="F66" s="28"/>
      <c r="G66" s="9"/>
      <c r="H66" s="21"/>
      <c r="I66" s="9"/>
    </row>
    <row r="67" spans="1:5" ht="12.75">
      <c r="A67" s="17" t="s">
        <v>20</v>
      </c>
      <c r="B67" s="17"/>
      <c r="C67" s="17"/>
      <c r="D67" s="17"/>
      <c r="E67" s="17"/>
    </row>
    <row r="68" spans="1:6" ht="12.75">
      <c r="A68" s="115" t="s">
        <v>18</v>
      </c>
      <c r="B68" s="115"/>
      <c r="C68" s="115"/>
      <c r="D68" s="115"/>
      <c r="E68" s="115"/>
      <c r="F68" s="115"/>
    </row>
    <row r="119" ht="12.75">
      <c r="B119" s="2"/>
    </row>
    <row r="120" ht="12.75">
      <c r="B120" s="2"/>
    </row>
    <row r="121" ht="12.75">
      <c r="B121" s="2"/>
    </row>
  </sheetData>
  <sheetProtection/>
  <mergeCells count="6">
    <mergeCell ref="A2:I2"/>
    <mergeCell ref="A4:I4"/>
    <mergeCell ref="A68:F68"/>
    <mergeCell ref="A3:I3"/>
    <mergeCell ref="A62:B62"/>
    <mergeCell ref="A5:B5"/>
  </mergeCells>
  <printOptions/>
  <pageMargins left="0.9055118110236221" right="0.5118110236220472" top="0.7480314960629921" bottom="0.35433070866141736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4.8515625" style="1" customWidth="1"/>
    <col min="2" max="2" width="6.7109375" style="1" customWidth="1"/>
    <col min="3" max="3" width="19.28125" style="2" customWidth="1"/>
    <col min="4" max="4" width="3.8515625" style="2" customWidth="1"/>
    <col min="5" max="5" width="8.28125" style="1" customWidth="1"/>
    <col min="6" max="6" width="20.7109375" style="24" customWidth="1"/>
    <col min="7" max="7" width="6.7109375" style="1" hidden="1" customWidth="1"/>
    <col min="8" max="8" width="5.8515625" style="13" hidden="1" customWidth="1"/>
    <col min="9" max="9" width="9.7109375" style="1" customWidth="1"/>
    <col min="10" max="16384" width="8.8515625" style="2" customWidth="1"/>
  </cols>
  <sheetData>
    <row r="1" spans="4:5" ht="0.75" customHeight="1">
      <c r="D1" s="2" t="s">
        <v>0</v>
      </c>
      <c r="E1" s="1">
        <v>2013</v>
      </c>
    </row>
    <row r="2" spans="1:9" s="14" customFormat="1" ht="40.5" customHeight="1">
      <c r="A2" s="114" t="s">
        <v>28</v>
      </c>
      <c r="B2" s="114"/>
      <c r="C2" s="114"/>
      <c r="D2" s="114"/>
      <c r="E2" s="114"/>
      <c r="F2" s="114"/>
      <c r="G2" s="114"/>
      <c r="H2" s="114"/>
      <c r="I2" s="114"/>
    </row>
    <row r="3" spans="1:9" s="15" customFormat="1" ht="9" customHeight="1">
      <c r="A3" s="116"/>
      <c r="B3" s="116"/>
      <c r="C3" s="116"/>
      <c r="D3" s="116"/>
      <c r="E3" s="116"/>
      <c r="F3" s="116"/>
      <c r="G3" s="116"/>
      <c r="H3" s="116"/>
      <c r="I3" s="116"/>
    </row>
    <row r="4" spans="1:9" ht="25.5" customHeight="1">
      <c r="A4" s="114" t="s">
        <v>29</v>
      </c>
      <c r="B4" s="114"/>
      <c r="C4" s="114"/>
      <c r="D4" s="114"/>
      <c r="E4" s="114"/>
      <c r="F4" s="114"/>
      <c r="G4" s="114"/>
      <c r="H4" s="114"/>
      <c r="I4" s="114"/>
    </row>
    <row r="5" spans="1:9" ht="4.5" customHeight="1" hidden="1">
      <c r="A5" s="3"/>
      <c r="B5" s="3"/>
      <c r="C5" s="3"/>
      <c r="D5" s="3"/>
      <c r="E5" s="3"/>
      <c r="F5" s="25"/>
      <c r="G5" s="3"/>
      <c r="I5" s="3"/>
    </row>
    <row r="6" spans="1:9" ht="13.5" customHeight="1">
      <c r="A6" s="3"/>
      <c r="B6" s="3"/>
      <c r="C6" s="3"/>
      <c r="D6" s="3"/>
      <c r="E6" s="3"/>
      <c r="F6" s="25"/>
      <c r="G6" s="3"/>
      <c r="I6" s="3"/>
    </row>
    <row r="7" spans="1:9" ht="4.5" customHeight="1">
      <c r="A7" s="3"/>
      <c r="B7" s="3"/>
      <c r="C7" s="3"/>
      <c r="D7" s="3"/>
      <c r="E7" s="3"/>
      <c r="F7" s="25"/>
      <c r="G7" s="3"/>
      <c r="I7" s="3"/>
    </row>
    <row r="8" spans="1:2" ht="12.75" customHeight="1">
      <c r="A8" s="115" t="s">
        <v>30</v>
      </c>
      <c r="B8" s="115"/>
    </row>
    <row r="9" spans="1:2" ht="23.25" customHeight="1" thickBot="1">
      <c r="A9" s="31"/>
      <c r="B9" s="31"/>
    </row>
    <row r="10" spans="1:9" ht="27.75" customHeight="1">
      <c r="A10" s="4" t="s">
        <v>1</v>
      </c>
      <c r="B10" s="5" t="s">
        <v>2</v>
      </c>
      <c r="C10" s="6" t="s">
        <v>3</v>
      </c>
      <c r="D10" s="6" t="s">
        <v>4</v>
      </c>
      <c r="E10" s="5" t="s">
        <v>5</v>
      </c>
      <c r="F10" s="26" t="s">
        <v>6</v>
      </c>
      <c r="G10" s="32" t="s">
        <v>22</v>
      </c>
      <c r="H10" s="19" t="s">
        <v>21</v>
      </c>
      <c r="I10" s="7" t="s">
        <v>7</v>
      </c>
    </row>
    <row r="11" spans="1:9" s="72" customFormat="1" ht="12.75">
      <c r="A11" s="63">
        <v>1</v>
      </c>
      <c r="B11" s="63">
        <v>154</v>
      </c>
      <c r="C11" s="64" t="s">
        <v>113</v>
      </c>
      <c r="D11" s="65" t="s">
        <v>8</v>
      </c>
      <c r="E11" s="63">
        <v>1956</v>
      </c>
      <c r="F11" s="66" t="s">
        <v>114</v>
      </c>
      <c r="G11" s="67" t="str">
        <f>IF($D11="m",IF($E$1-$E11&gt;19,IF($E$1-$E11&lt;40,"A",IF($E$1-$E11&gt;49,IF($E$1-$E11&gt;59,"D","C"),"B")),"A"),IF($E$1-$E11&gt;19,IF($E$1-$E11&lt;35,"E","F"),"E"))</f>
        <v>C</v>
      </c>
      <c r="H11" s="68">
        <f>COUNTIF($G$11:$G11,$G11)</f>
        <v>1</v>
      </c>
      <c r="I11" s="73">
        <v>0.008506944444444444</v>
      </c>
    </row>
    <row r="12" spans="1:9" s="91" customFormat="1" ht="12.75">
      <c r="A12" s="83">
        <v>2</v>
      </c>
      <c r="B12" s="83">
        <v>153</v>
      </c>
      <c r="C12" s="84" t="s">
        <v>100</v>
      </c>
      <c r="D12" s="85" t="s">
        <v>8</v>
      </c>
      <c r="E12" s="83">
        <v>1977</v>
      </c>
      <c r="F12" s="86" t="s">
        <v>71</v>
      </c>
      <c r="G12" s="87" t="str">
        <f>IF($D12="m",IF($E$1-$E12&gt;19,IF($E$1-$E12&lt;40,"A",IF($E$1-$E12&gt;49,IF($E$1-$E12&gt;59,"D","C"),"B")),"A"),IF($E$1-$E12&gt;19,IF($E$1-$E12&lt;35,"E","F"),"E"))</f>
        <v>A</v>
      </c>
      <c r="H12" s="88">
        <f>COUNTIF($G$11:$G12,$G12)</f>
        <v>1</v>
      </c>
      <c r="I12" s="101">
        <v>0.008622685185185185</v>
      </c>
    </row>
    <row r="13" spans="1:9" s="82" customFormat="1" ht="12.75">
      <c r="A13" s="74">
        <v>3</v>
      </c>
      <c r="B13" s="74">
        <v>150</v>
      </c>
      <c r="C13" s="75" t="s">
        <v>70</v>
      </c>
      <c r="D13" s="76" t="s">
        <v>8</v>
      </c>
      <c r="E13" s="74">
        <v>1997</v>
      </c>
      <c r="F13" s="77" t="s">
        <v>71</v>
      </c>
      <c r="G13" s="78" t="str">
        <f>IF($D13="m",IF($E$1-$E13&gt;19,IF($E$1-$E13&lt;40,"A",IF($E$1-$E13&gt;49,IF($E$1-$E13&gt;59,"D","C"),"B")),"A"),IF($E$1-$E13&gt;19,IF($E$1-$E13&lt;35,"E","F"),"E"))</f>
        <v>A</v>
      </c>
      <c r="H13" s="79">
        <f>COUNTIF($G$11:$G13,$G13)</f>
        <v>2</v>
      </c>
      <c r="I13" s="102">
        <v>0.009317129629629628</v>
      </c>
    </row>
    <row r="14" spans="1:9" ht="12.75">
      <c r="A14" s="12">
        <v>4</v>
      </c>
      <c r="B14" s="12">
        <v>151</v>
      </c>
      <c r="C14" s="22" t="s">
        <v>72</v>
      </c>
      <c r="D14" s="18" t="s">
        <v>8</v>
      </c>
      <c r="E14" s="12">
        <v>1997</v>
      </c>
      <c r="F14" s="27" t="s">
        <v>32</v>
      </c>
      <c r="G14" s="8" t="str">
        <f>IF($D14="m",IF($E$1-$E14&gt;19,IF($E$1-$E14&lt;40,"A",IF($E$1-$E14&gt;49,IF($E$1-$E14&gt;59,"D","C"),"B")),"A"),IF($E$1-$E14&gt;19,IF($E$1-$E14&lt;35,"E","F"),"E"))</f>
        <v>A</v>
      </c>
      <c r="H14" s="20">
        <f>COUNTIF($G$11:$G14,$G14)</f>
        <v>3</v>
      </c>
      <c r="I14" s="16">
        <v>0.01045138888888889</v>
      </c>
    </row>
    <row r="15" spans="1:9" ht="12.75">
      <c r="A15" s="12">
        <v>5</v>
      </c>
      <c r="B15" s="12">
        <v>152</v>
      </c>
      <c r="C15" s="22" t="s">
        <v>84</v>
      </c>
      <c r="D15" s="29" t="s">
        <v>10</v>
      </c>
      <c r="E15" s="12">
        <v>1972</v>
      </c>
      <c r="F15" s="27" t="s">
        <v>85</v>
      </c>
      <c r="G15" s="8" t="str">
        <f>IF($D15="m",IF($E$1-$E15&gt;19,IF($E$1-$E15&lt;40,"A",IF($E$1-$E15&gt;49,IF($E$1-$E15&gt;59,"D","C"),"B")),"A"),IF($E$1-$E15&gt;19,IF($E$1-$E15&lt;35,"E","F"),"E"))</f>
        <v>F</v>
      </c>
      <c r="H15" s="20">
        <f>COUNTIF($G$11:$G15,$G15)</f>
        <v>1</v>
      </c>
      <c r="I15" s="16">
        <v>0.01275462962962963</v>
      </c>
    </row>
    <row r="16" spans="1:9" ht="61.5" customHeight="1">
      <c r="A16" s="9"/>
      <c r="B16" s="9"/>
      <c r="C16" s="10"/>
      <c r="D16" s="11"/>
      <c r="E16" s="9"/>
      <c r="F16" s="28"/>
      <c r="G16" s="9"/>
      <c r="H16" s="21"/>
      <c r="I16" s="9"/>
    </row>
    <row r="17" spans="1:5" ht="12.75">
      <c r="A17" s="17" t="s">
        <v>20</v>
      </c>
      <c r="B17" s="17"/>
      <c r="C17" s="17"/>
      <c r="D17" s="17"/>
      <c r="E17" s="17"/>
    </row>
    <row r="18" spans="1:6" ht="12.75">
      <c r="A18" s="115" t="s">
        <v>18</v>
      </c>
      <c r="B18" s="115"/>
      <c r="C18" s="115"/>
      <c r="D18" s="115"/>
      <c r="E18" s="115"/>
      <c r="F18" s="115"/>
    </row>
    <row r="69" ht="12.75">
      <c r="B69" s="2"/>
    </row>
    <row r="70" ht="12.75">
      <c r="B70" s="2"/>
    </row>
    <row r="71" ht="12.75">
      <c r="B71" s="2"/>
    </row>
  </sheetData>
  <sheetProtection/>
  <mergeCells count="5">
    <mergeCell ref="A18:F18"/>
    <mergeCell ref="A2:I2"/>
    <mergeCell ref="A3:I3"/>
    <mergeCell ref="A4:I4"/>
    <mergeCell ref="A8:B8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4.8515625" style="1" customWidth="1"/>
    <col min="2" max="2" width="5.7109375" style="1" customWidth="1"/>
    <col min="3" max="3" width="19.28125" style="2" customWidth="1"/>
    <col min="4" max="4" width="3.8515625" style="2" customWidth="1"/>
    <col min="5" max="5" width="8.28125" style="1" customWidth="1"/>
    <col min="6" max="6" width="15.57421875" style="24" customWidth="1"/>
    <col min="7" max="7" width="6.7109375" style="1" customWidth="1"/>
    <col min="8" max="8" width="5.8515625" style="13" customWidth="1"/>
    <col min="9" max="9" width="9.7109375" style="1" customWidth="1"/>
    <col min="10" max="10" width="5.421875" style="25" customWidth="1"/>
    <col min="11" max="16384" width="8.8515625" style="2" customWidth="1"/>
  </cols>
  <sheetData>
    <row r="1" spans="4:5" ht="0.75" customHeight="1">
      <c r="D1" s="2" t="s">
        <v>0</v>
      </c>
      <c r="E1" s="1">
        <v>2013</v>
      </c>
    </row>
    <row r="2" spans="1:10" s="14" customFormat="1" ht="38.25" customHeight="1">
      <c r="A2" s="113" t="s">
        <v>28</v>
      </c>
      <c r="B2" s="113"/>
      <c r="C2" s="113"/>
      <c r="D2" s="113"/>
      <c r="E2" s="113"/>
      <c r="F2" s="113"/>
      <c r="G2" s="113"/>
      <c r="H2" s="113"/>
      <c r="I2" s="113"/>
      <c r="J2" s="25"/>
    </row>
    <row r="3" spans="1:10" s="15" customFormat="1" ht="20.25" customHeight="1">
      <c r="A3" s="116"/>
      <c r="B3" s="116"/>
      <c r="C3" s="116"/>
      <c r="D3" s="116"/>
      <c r="E3" s="116"/>
      <c r="F3" s="116"/>
      <c r="G3" s="116"/>
      <c r="H3" s="116"/>
      <c r="I3" s="116"/>
      <c r="J3" s="25"/>
    </row>
    <row r="4" spans="1:9" ht="18.75" customHeight="1">
      <c r="A4" s="114" t="s">
        <v>29</v>
      </c>
      <c r="B4" s="114"/>
      <c r="C4" s="114"/>
      <c r="D4" s="114"/>
      <c r="E4" s="114"/>
      <c r="F4" s="114"/>
      <c r="G4" s="114"/>
      <c r="H4" s="114"/>
      <c r="I4" s="114"/>
    </row>
    <row r="5" spans="1:9" ht="30" customHeight="1" thickBot="1">
      <c r="A5" s="3"/>
      <c r="B5" s="3"/>
      <c r="C5" s="3"/>
      <c r="D5" s="3"/>
      <c r="E5" s="3"/>
      <c r="F5" s="25"/>
      <c r="G5" s="3"/>
      <c r="I5" s="3"/>
    </row>
    <row r="6" spans="1:10" s="54" customFormat="1" ht="27.75" customHeight="1">
      <c r="A6" s="49" t="s">
        <v>116</v>
      </c>
      <c r="B6" s="51" t="s">
        <v>2</v>
      </c>
      <c r="C6" s="50" t="s">
        <v>3</v>
      </c>
      <c r="D6" s="50" t="s">
        <v>4</v>
      </c>
      <c r="E6" s="51" t="s">
        <v>5</v>
      </c>
      <c r="F6" s="50" t="s">
        <v>6</v>
      </c>
      <c r="G6" s="52" t="s">
        <v>22</v>
      </c>
      <c r="H6" s="19" t="s">
        <v>21</v>
      </c>
      <c r="I6" s="52" t="s">
        <v>7</v>
      </c>
      <c r="J6" s="53" t="s">
        <v>31</v>
      </c>
    </row>
    <row r="7" spans="1:10" s="72" customFormat="1" ht="12.75">
      <c r="A7" s="62">
        <v>1</v>
      </c>
      <c r="B7" s="63">
        <v>19</v>
      </c>
      <c r="C7" s="64" t="s">
        <v>59</v>
      </c>
      <c r="D7" s="65" t="s">
        <v>8</v>
      </c>
      <c r="E7" s="63">
        <v>1996</v>
      </c>
      <c r="F7" s="66" t="s">
        <v>32</v>
      </c>
      <c r="G7" s="67" t="s">
        <v>118</v>
      </c>
      <c r="H7" s="68">
        <v>1</v>
      </c>
      <c r="I7" s="69">
        <v>0.03221064814814815</v>
      </c>
      <c r="J7" s="70" t="s">
        <v>35</v>
      </c>
    </row>
    <row r="8" spans="1:10" s="91" customFormat="1" ht="12.75">
      <c r="A8" s="92">
        <v>2</v>
      </c>
      <c r="B8" s="83">
        <v>11</v>
      </c>
      <c r="C8" s="84" t="s">
        <v>34</v>
      </c>
      <c r="D8" s="112" t="s">
        <v>8</v>
      </c>
      <c r="E8" s="83">
        <v>1985</v>
      </c>
      <c r="F8" s="86" t="s">
        <v>32</v>
      </c>
      <c r="G8" s="87" t="s">
        <v>118</v>
      </c>
      <c r="H8" s="88">
        <v>2</v>
      </c>
      <c r="I8" s="89">
        <v>0.035729166666666666</v>
      </c>
      <c r="J8" s="90" t="s">
        <v>35</v>
      </c>
    </row>
    <row r="9" spans="1:10" s="54" customFormat="1" ht="25.5" customHeight="1">
      <c r="A9" s="56"/>
      <c r="B9" s="56"/>
      <c r="C9" s="57"/>
      <c r="D9" s="57"/>
      <c r="E9" s="56"/>
      <c r="F9" s="57"/>
      <c r="G9" s="58"/>
      <c r="H9" s="59"/>
      <c r="I9" s="21"/>
      <c r="J9" s="53"/>
    </row>
    <row r="10" spans="1:10" s="71" customFormat="1" ht="12.75">
      <c r="A10" s="62">
        <v>1</v>
      </c>
      <c r="B10" s="62">
        <v>1</v>
      </c>
      <c r="C10" s="105" t="s">
        <v>33</v>
      </c>
      <c r="D10" s="106" t="s">
        <v>8</v>
      </c>
      <c r="E10" s="62">
        <v>1971</v>
      </c>
      <c r="F10" s="107" t="s">
        <v>32</v>
      </c>
      <c r="G10" s="108" t="s">
        <v>119</v>
      </c>
      <c r="H10" s="109">
        <f>COUNTIF($G$10:$G10,$G10)</f>
        <v>1</v>
      </c>
      <c r="I10" s="110">
        <v>0.02710648148148148</v>
      </c>
      <c r="J10" s="111" t="s">
        <v>35</v>
      </c>
    </row>
    <row r="11" spans="1:10" s="91" customFormat="1" ht="12.75">
      <c r="A11" s="83">
        <v>2</v>
      </c>
      <c r="B11" s="83">
        <v>2</v>
      </c>
      <c r="C11" s="84" t="s">
        <v>36</v>
      </c>
      <c r="D11" s="85" t="s">
        <v>8</v>
      </c>
      <c r="E11" s="83">
        <v>1980</v>
      </c>
      <c r="F11" s="86" t="s">
        <v>32</v>
      </c>
      <c r="G11" s="87" t="s">
        <v>119</v>
      </c>
      <c r="H11" s="88">
        <f>COUNTIF($G$10:$G11,$G11)</f>
        <v>2</v>
      </c>
      <c r="I11" s="89">
        <v>0.03037037037037037</v>
      </c>
      <c r="J11" s="90" t="s">
        <v>35</v>
      </c>
    </row>
    <row r="12" spans="1:10" s="82" customFormat="1" ht="12.75">
      <c r="A12" s="100">
        <v>3</v>
      </c>
      <c r="B12" s="74">
        <v>53</v>
      </c>
      <c r="C12" s="75" t="s">
        <v>112</v>
      </c>
      <c r="D12" s="76" t="s">
        <v>8</v>
      </c>
      <c r="E12" s="74">
        <v>1972</v>
      </c>
      <c r="F12" s="77" t="s">
        <v>32</v>
      </c>
      <c r="G12" s="78" t="s">
        <v>119</v>
      </c>
      <c r="H12" s="79">
        <f>COUNTIF($G$10:$G12,$G12)</f>
        <v>3</v>
      </c>
      <c r="I12" s="80">
        <v>0.034444444444444444</v>
      </c>
      <c r="J12" s="81" t="s">
        <v>35</v>
      </c>
    </row>
    <row r="13" spans="1:10" ht="18" customHeight="1">
      <c r="A13" s="35"/>
      <c r="B13" s="12"/>
      <c r="C13" s="22"/>
      <c r="D13" s="18"/>
      <c r="E13" s="12"/>
      <c r="F13" s="27"/>
      <c r="G13" s="55"/>
      <c r="H13" s="20"/>
      <c r="I13" s="44"/>
      <c r="J13" s="34"/>
    </row>
    <row r="14" spans="1:10" s="72" customFormat="1" ht="12.75">
      <c r="A14" s="62">
        <v>1</v>
      </c>
      <c r="B14" s="63">
        <v>5</v>
      </c>
      <c r="C14" s="64" t="s">
        <v>39</v>
      </c>
      <c r="D14" s="104" t="s">
        <v>10</v>
      </c>
      <c r="E14" s="63">
        <v>1978</v>
      </c>
      <c r="F14" s="66" t="s">
        <v>32</v>
      </c>
      <c r="G14" s="67" t="s">
        <v>120</v>
      </c>
      <c r="H14" s="68">
        <f>COUNTIF($G$10:$G14,$G14)</f>
        <v>1</v>
      </c>
      <c r="I14" s="69">
        <v>0.037905092592592594</v>
      </c>
      <c r="J14" s="70" t="s">
        <v>35</v>
      </c>
    </row>
    <row r="15" spans="1:10" ht="12.75">
      <c r="A15" s="45"/>
      <c r="B15" s="9"/>
      <c r="C15" s="46"/>
      <c r="D15" s="47"/>
      <c r="E15" s="9"/>
      <c r="F15" s="28"/>
      <c r="G15" s="9"/>
      <c r="H15" s="21"/>
      <c r="I15" s="9"/>
      <c r="J15" s="48"/>
    </row>
    <row r="16" spans="1:10" ht="12.75">
      <c r="A16" s="45"/>
      <c r="B16" s="9"/>
      <c r="C16" s="46"/>
      <c r="D16" s="47"/>
      <c r="E16" s="9"/>
      <c r="F16" s="28"/>
      <c r="G16" s="9"/>
      <c r="H16" s="21"/>
      <c r="I16" s="9"/>
      <c r="J16" s="48"/>
    </row>
    <row r="17" spans="1:9" ht="12.75">
      <c r="A17" s="9"/>
      <c r="B17" s="9"/>
      <c r="C17" s="10"/>
      <c r="D17" s="11"/>
      <c r="E17" s="9"/>
      <c r="F17" s="28"/>
      <c r="G17" s="9"/>
      <c r="H17" s="21"/>
      <c r="I17" s="9"/>
    </row>
    <row r="18" spans="1:5" ht="12.75">
      <c r="A18" s="17" t="s">
        <v>20</v>
      </c>
      <c r="B18" s="17"/>
      <c r="C18" s="17"/>
      <c r="D18" s="17"/>
      <c r="E18" s="17"/>
    </row>
    <row r="19" spans="1:6" ht="12.75">
      <c r="A19" s="115" t="s">
        <v>18</v>
      </c>
      <c r="B19" s="115"/>
      <c r="C19" s="115"/>
      <c r="D19" s="115"/>
      <c r="E19" s="115"/>
      <c r="F19" s="115"/>
    </row>
    <row r="70" ht="12.75">
      <c r="B70" s="2"/>
    </row>
    <row r="71" ht="12.75">
      <c r="B71" s="2"/>
    </row>
    <row r="72" ht="12.75">
      <c r="B72" s="2"/>
    </row>
  </sheetData>
  <sheetProtection/>
  <mergeCells count="4">
    <mergeCell ref="A2:I2"/>
    <mergeCell ref="A3:I3"/>
    <mergeCell ref="A4:I4"/>
    <mergeCell ref="A19:F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34">
      <selection activeCell="F66" sqref="F66"/>
    </sheetView>
  </sheetViews>
  <sheetFormatPr defaultColWidth="9.140625" defaultRowHeight="12.75"/>
  <cols>
    <col min="1" max="1" width="4.8515625" style="1" customWidth="1"/>
    <col min="2" max="2" width="5.7109375" style="1" customWidth="1"/>
    <col min="3" max="3" width="19.28125" style="2" customWidth="1"/>
    <col min="4" max="4" width="3.8515625" style="2" customWidth="1"/>
    <col min="5" max="5" width="8.28125" style="1" customWidth="1"/>
    <col min="6" max="6" width="18.28125" style="24" customWidth="1"/>
    <col min="7" max="7" width="6.7109375" style="1" customWidth="1"/>
    <col min="8" max="8" width="5.8515625" style="13" customWidth="1"/>
    <col min="9" max="9" width="9.7109375" style="1" customWidth="1"/>
    <col min="10" max="10" width="5.421875" style="25" customWidth="1"/>
    <col min="11" max="16384" width="8.8515625" style="2" customWidth="1"/>
  </cols>
  <sheetData>
    <row r="1" spans="4:5" ht="0.75" customHeight="1">
      <c r="D1" s="2" t="s">
        <v>0</v>
      </c>
      <c r="E1" s="1">
        <v>2013</v>
      </c>
    </row>
    <row r="2" spans="1:10" s="14" customFormat="1" ht="35.25" customHeight="1">
      <c r="A2" s="113" t="s">
        <v>28</v>
      </c>
      <c r="B2" s="113"/>
      <c r="C2" s="113"/>
      <c r="D2" s="113"/>
      <c r="E2" s="113"/>
      <c r="F2" s="113"/>
      <c r="G2" s="113"/>
      <c r="H2" s="113"/>
      <c r="I2" s="113"/>
      <c r="J2" s="25"/>
    </row>
    <row r="3" spans="1:10" s="15" customFormat="1" ht="6.75" customHeight="1">
      <c r="A3" s="116"/>
      <c r="B3" s="116"/>
      <c r="C3" s="116"/>
      <c r="D3" s="116"/>
      <c r="E3" s="116"/>
      <c r="F3" s="116"/>
      <c r="G3" s="116"/>
      <c r="H3" s="116"/>
      <c r="I3" s="116"/>
      <c r="J3" s="25"/>
    </row>
    <row r="4" spans="1:9" ht="24" customHeight="1">
      <c r="A4" s="114" t="s">
        <v>29</v>
      </c>
      <c r="B4" s="114"/>
      <c r="C4" s="114"/>
      <c r="D4" s="114"/>
      <c r="E4" s="114"/>
      <c r="F4" s="114"/>
      <c r="G4" s="114"/>
      <c r="H4" s="114"/>
      <c r="I4" s="114"/>
    </row>
    <row r="5" spans="1:9" ht="3" customHeight="1" thickBot="1">
      <c r="A5" s="3"/>
      <c r="B5" s="3"/>
      <c r="C5" s="3"/>
      <c r="D5" s="3"/>
      <c r="E5" s="3"/>
      <c r="F5" s="25"/>
      <c r="G5" s="3"/>
      <c r="I5" s="3"/>
    </row>
    <row r="6" spans="1:10" s="54" customFormat="1" ht="27.75" customHeight="1">
      <c r="A6" s="49" t="s">
        <v>116</v>
      </c>
      <c r="B6" s="51" t="s">
        <v>2</v>
      </c>
      <c r="C6" s="50" t="s">
        <v>3</v>
      </c>
      <c r="D6" s="50" t="s">
        <v>4</v>
      </c>
      <c r="E6" s="51" t="s">
        <v>5</v>
      </c>
      <c r="F6" s="50" t="s">
        <v>6</v>
      </c>
      <c r="G6" s="52" t="s">
        <v>22</v>
      </c>
      <c r="H6" s="19" t="s">
        <v>21</v>
      </c>
      <c r="I6" s="52" t="s">
        <v>7</v>
      </c>
      <c r="J6" s="53" t="s">
        <v>31</v>
      </c>
    </row>
    <row r="7" spans="1:10" s="71" customFormat="1" ht="12.75">
      <c r="A7" s="62">
        <v>1</v>
      </c>
      <c r="B7" s="63">
        <v>25</v>
      </c>
      <c r="C7" s="64" t="s">
        <v>68</v>
      </c>
      <c r="D7" s="65" t="s">
        <v>8</v>
      </c>
      <c r="E7" s="63">
        <v>1974</v>
      </c>
      <c r="F7" s="66" t="s">
        <v>19</v>
      </c>
      <c r="G7" s="67" t="str">
        <f aca="true" t="shared" si="0" ref="G7:G30">IF($D7="m",IF($E$1-$E7&gt;19,IF($E$1-$E7&lt;40,"A",IF($E$1-$E7&gt;49,IF($E$1-$E7&gt;59,"D","C"),"B")),"A"),IF($E$1-$E7&gt;19,IF($E$1-$E7&lt;35,"E","F"),"E"))</f>
        <v>A</v>
      </c>
      <c r="H7" s="68">
        <f>COUNTIF($G$7:$G7,$G7)</f>
        <v>1</v>
      </c>
      <c r="I7" s="69">
        <v>0.023217592592592592</v>
      </c>
      <c r="J7" s="70"/>
    </row>
    <row r="8" spans="1:10" s="91" customFormat="1" ht="12.75">
      <c r="A8" s="83">
        <v>2</v>
      </c>
      <c r="B8" s="83">
        <v>12</v>
      </c>
      <c r="C8" s="84" t="s">
        <v>49</v>
      </c>
      <c r="D8" s="85" t="s">
        <v>8</v>
      </c>
      <c r="E8" s="83">
        <v>1991</v>
      </c>
      <c r="F8" s="86" t="s">
        <v>19</v>
      </c>
      <c r="G8" s="87" t="str">
        <f t="shared" si="0"/>
        <v>A</v>
      </c>
      <c r="H8" s="88">
        <f>COUNTIF($G$7:$G8,$G8)</f>
        <v>2</v>
      </c>
      <c r="I8" s="89">
        <v>0.024583333333333332</v>
      </c>
      <c r="J8" s="90"/>
    </row>
    <row r="9" spans="1:10" s="82" customFormat="1" ht="12.75">
      <c r="A9" s="100">
        <v>3</v>
      </c>
      <c r="B9" s="74">
        <v>4</v>
      </c>
      <c r="C9" s="75" t="s">
        <v>25</v>
      </c>
      <c r="D9" s="76" t="s">
        <v>8</v>
      </c>
      <c r="E9" s="74">
        <v>1991</v>
      </c>
      <c r="F9" s="77" t="s">
        <v>26</v>
      </c>
      <c r="G9" s="78" t="str">
        <f t="shared" si="0"/>
        <v>A</v>
      </c>
      <c r="H9" s="79">
        <f>COUNTIF($G$7:$G9,$G9)</f>
        <v>3</v>
      </c>
      <c r="I9" s="80">
        <v>0.025023148148148145</v>
      </c>
      <c r="J9" s="81"/>
    </row>
    <row r="10" spans="1:10" ht="12.75" hidden="1">
      <c r="A10" s="12">
        <v>4</v>
      </c>
      <c r="B10" s="12">
        <v>20</v>
      </c>
      <c r="C10" s="22" t="s">
        <v>60</v>
      </c>
      <c r="D10" s="18" t="s">
        <v>8</v>
      </c>
      <c r="E10" s="12">
        <v>1976</v>
      </c>
      <c r="F10" s="27" t="s">
        <v>61</v>
      </c>
      <c r="G10" s="8" t="str">
        <f t="shared" si="0"/>
        <v>A</v>
      </c>
      <c r="H10" s="20">
        <f>COUNTIF($G$7:$G10,$G10)</f>
        <v>4</v>
      </c>
      <c r="I10" s="44">
        <v>0.02560185185185185</v>
      </c>
      <c r="J10" s="34"/>
    </row>
    <row r="11" spans="1:10" ht="12.75" hidden="1">
      <c r="A11" s="35">
        <v>5</v>
      </c>
      <c r="B11" s="12">
        <v>14</v>
      </c>
      <c r="C11" s="22" t="s">
        <v>105</v>
      </c>
      <c r="D11" s="18" t="s">
        <v>8</v>
      </c>
      <c r="E11" s="12">
        <v>1978</v>
      </c>
      <c r="F11" s="27" t="s">
        <v>51</v>
      </c>
      <c r="G11" s="8" t="str">
        <f t="shared" si="0"/>
        <v>A</v>
      </c>
      <c r="H11" s="20">
        <f>COUNTIF($G$7:$G11,$G11)</f>
        <v>5</v>
      </c>
      <c r="I11" s="44">
        <v>0.025879629629629627</v>
      </c>
      <c r="J11" s="34"/>
    </row>
    <row r="12" spans="1:10" ht="12.75" hidden="1">
      <c r="A12" s="35">
        <v>7</v>
      </c>
      <c r="B12" s="12">
        <v>38</v>
      </c>
      <c r="C12" s="22" t="s">
        <v>87</v>
      </c>
      <c r="D12" s="18" t="s">
        <v>8</v>
      </c>
      <c r="E12" s="12">
        <v>1986</v>
      </c>
      <c r="F12" s="27" t="s">
        <v>14</v>
      </c>
      <c r="G12" s="8" t="str">
        <f t="shared" si="0"/>
        <v>A</v>
      </c>
      <c r="H12" s="20">
        <f>COUNTIF($G$7:$G12,$G12)</f>
        <v>6</v>
      </c>
      <c r="I12" s="44">
        <v>0.026921296296296294</v>
      </c>
      <c r="J12" s="34"/>
    </row>
    <row r="13" spans="1:10" ht="12.75" hidden="1">
      <c r="A13" s="35">
        <v>11</v>
      </c>
      <c r="B13" s="12">
        <v>41</v>
      </c>
      <c r="C13" s="22" t="s">
        <v>92</v>
      </c>
      <c r="D13" s="18" t="s">
        <v>8</v>
      </c>
      <c r="E13" s="12">
        <v>1981</v>
      </c>
      <c r="F13" s="27" t="s">
        <v>93</v>
      </c>
      <c r="G13" s="8" t="str">
        <f t="shared" si="0"/>
        <v>A</v>
      </c>
      <c r="H13" s="20">
        <f>COUNTIF($G$7:$G13,$G13)</f>
        <v>7</v>
      </c>
      <c r="I13" s="44">
        <v>0.027546296296296294</v>
      </c>
      <c r="J13" s="34"/>
    </row>
    <row r="14" spans="1:10" ht="12.75" hidden="1">
      <c r="A14" s="12">
        <v>14</v>
      </c>
      <c r="B14" s="12">
        <v>46</v>
      </c>
      <c r="C14" s="22" t="s">
        <v>98</v>
      </c>
      <c r="D14" s="18" t="s">
        <v>8</v>
      </c>
      <c r="E14" s="12">
        <v>1974</v>
      </c>
      <c r="F14" s="27" t="s">
        <v>99</v>
      </c>
      <c r="G14" s="8" t="str">
        <f t="shared" si="0"/>
        <v>A</v>
      </c>
      <c r="H14" s="20">
        <f>COUNTIF($G$7:$G14,$G14)</f>
        <v>8</v>
      </c>
      <c r="I14" s="44">
        <v>0.02809027777777778</v>
      </c>
      <c r="J14" s="34"/>
    </row>
    <row r="15" spans="1:10" ht="12.75" hidden="1">
      <c r="A15" s="12">
        <v>18</v>
      </c>
      <c r="B15" s="12">
        <v>10</v>
      </c>
      <c r="C15" s="22" t="s">
        <v>47</v>
      </c>
      <c r="D15" s="18" t="s">
        <v>8</v>
      </c>
      <c r="E15" s="12">
        <v>1975</v>
      </c>
      <c r="F15" s="27" t="s">
        <v>48</v>
      </c>
      <c r="G15" s="8" t="str">
        <f t="shared" si="0"/>
        <v>A</v>
      </c>
      <c r="H15" s="20">
        <f>COUNTIF($G$7:$G15,$G15)</f>
        <v>9</v>
      </c>
      <c r="I15" s="44">
        <v>0.029155092592592594</v>
      </c>
      <c r="J15" s="34"/>
    </row>
    <row r="16" spans="1:10" ht="12.75" hidden="1">
      <c r="A16" s="35">
        <v>19</v>
      </c>
      <c r="B16" s="12">
        <v>39</v>
      </c>
      <c r="C16" s="22" t="s">
        <v>88</v>
      </c>
      <c r="D16" s="18" t="s">
        <v>8</v>
      </c>
      <c r="E16" s="12">
        <v>1988</v>
      </c>
      <c r="F16" s="27" t="s">
        <v>13</v>
      </c>
      <c r="G16" s="8" t="str">
        <f t="shared" si="0"/>
        <v>A</v>
      </c>
      <c r="H16" s="20">
        <f>COUNTIF($G$7:$G16,$G16)</f>
        <v>10</v>
      </c>
      <c r="I16" s="44">
        <v>0.029328703703703704</v>
      </c>
      <c r="J16" s="34"/>
    </row>
    <row r="17" spans="1:10" ht="12.75" hidden="1">
      <c r="A17" s="12">
        <v>20</v>
      </c>
      <c r="B17" s="12">
        <v>43</v>
      </c>
      <c r="C17" s="22" t="s">
        <v>95</v>
      </c>
      <c r="D17" s="18" t="s">
        <v>8</v>
      </c>
      <c r="E17" s="12">
        <v>1993</v>
      </c>
      <c r="F17" s="27" t="s">
        <v>93</v>
      </c>
      <c r="G17" s="8" t="str">
        <f t="shared" si="0"/>
        <v>A</v>
      </c>
      <c r="H17" s="20">
        <f>COUNTIF($G$7:$G17,$G17)</f>
        <v>11</v>
      </c>
      <c r="I17" s="44">
        <v>0.029780092592592594</v>
      </c>
      <c r="J17" s="34"/>
    </row>
    <row r="18" spans="1:10" ht="12.75" hidden="1">
      <c r="A18" s="12">
        <v>22</v>
      </c>
      <c r="B18" s="12">
        <v>52</v>
      </c>
      <c r="C18" s="22" t="s">
        <v>110</v>
      </c>
      <c r="D18" s="18" t="s">
        <v>8</v>
      </c>
      <c r="E18" s="12">
        <v>1979</v>
      </c>
      <c r="F18" s="27" t="s">
        <v>111</v>
      </c>
      <c r="G18" s="8" t="str">
        <f t="shared" si="0"/>
        <v>A</v>
      </c>
      <c r="H18" s="20">
        <f>COUNTIF($G$7:$G18,$G18)</f>
        <v>12</v>
      </c>
      <c r="I18" s="44">
        <v>0.03025462962962963</v>
      </c>
      <c r="J18" s="34"/>
    </row>
    <row r="19" spans="1:10" ht="12.75" hidden="1">
      <c r="A19" s="35">
        <v>23</v>
      </c>
      <c r="B19" s="12">
        <v>69</v>
      </c>
      <c r="C19" s="22" t="s">
        <v>45</v>
      </c>
      <c r="D19" s="18" t="s">
        <v>8</v>
      </c>
      <c r="E19" s="12">
        <v>1976</v>
      </c>
      <c r="F19" s="27" t="s">
        <v>46</v>
      </c>
      <c r="G19" s="8" t="str">
        <f t="shared" si="0"/>
        <v>A</v>
      </c>
      <c r="H19" s="20">
        <f>COUNTIF($G$7:$G19,$G19)</f>
        <v>13</v>
      </c>
      <c r="I19" s="44">
        <v>0.030324074074074073</v>
      </c>
      <c r="J19" s="34"/>
    </row>
    <row r="20" spans="1:10" ht="12.75" hidden="1">
      <c r="A20" s="12">
        <v>24</v>
      </c>
      <c r="B20" s="12">
        <v>2</v>
      </c>
      <c r="C20" s="22" t="s">
        <v>36</v>
      </c>
      <c r="D20" s="18" t="s">
        <v>8</v>
      </c>
      <c r="E20" s="12">
        <v>1980</v>
      </c>
      <c r="F20" s="27" t="s">
        <v>32</v>
      </c>
      <c r="G20" s="8" t="str">
        <f t="shared" si="0"/>
        <v>A</v>
      </c>
      <c r="H20" s="20">
        <f>COUNTIF($G$7:$G20,$G20)</f>
        <v>14</v>
      </c>
      <c r="I20" s="44">
        <v>0.03037037037037037</v>
      </c>
      <c r="J20" s="34" t="s">
        <v>35</v>
      </c>
    </row>
    <row r="21" spans="1:10" ht="12.75" hidden="1">
      <c r="A21" s="35">
        <v>25</v>
      </c>
      <c r="B21" s="12">
        <v>42</v>
      </c>
      <c r="C21" s="22" t="s">
        <v>94</v>
      </c>
      <c r="D21" s="18" t="s">
        <v>8</v>
      </c>
      <c r="E21" s="12">
        <v>1983</v>
      </c>
      <c r="F21" s="27" t="s">
        <v>93</v>
      </c>
      <c r="G21" s="8" t="str">
        <f t="shared" si="0"/>
        <v>A</v>
      </c>
      <c r="H21" s="20">
        <f>COUNTIF($G$7:$G21,$G21)</f>
        <v>15</v>
      </c>
      <c r="I21" s="44">
        <v>0.031574074074074074</v>
      </c>
      <c r="J21" s="34"/>
    </row>
    <row r="22" spans="1:10" ht="12.75" hidden="1">
      <c r="A22" s="12">
        <v>30</v>
      </c>
      <c r="B22" s="12">
        <v>19</v>
      </c>
      <c r="C22" s="22" t="s">
        <v>59</v>
      </c>
      <c r="D22" s="18" t="s">
        <v>8</v>
      </c>
      <c r="E22" s="12">
        <v>1996</v>
      </c>
      <c r="F22" s="27" t="s">
        <v>32</v>
      </c>
      <c r="G22" s="8" t="str">
        <f t="shared" si="0"/>
        <v>A</v>
      </c>
      <c r="H22" s="20">
        <f>COUNTIF($G$7:$G22,$G22)</f>
        <v>16</v>
      </c>
      <c r="I22" s="44">
        <v>0.03221064814814815</v>
      </c>
      <c r="J22" s="34" t="s">
        <v>35</v>
      </c>
    </row>
    <row r="23" spans="1:10" ht="12.75" hidden="1">
      <c r="A23" s="35">
        <v>31</v>
      </c>
      <c r="B23" s="12">
        <v>17</v>
      </c>
      <c r="C23" s="22" t="s">
        <v>57</v>
      </c>
      <c r="D23" s="18" t="s">
        <v>8</v>
      </c>
      <c r="E23" s="12">
        <v>1983</v>
      </c>
      <c r="F23" s="27" t="s">
        <v>58</v>
      </c>
      <c r="G23" s="8" t="str">
        <f t="shared" si="0"/>
        <v>A</v>
      </c>
      <c r="H23" s="20">
        <f>COUNTIF($G$7:$G23,$G23)</f>
        <v>17</v>
      </c>
      <c r="I23" s="44">
        <v>0.03225694444444444</v>
      </c>
      <c r="J23" s="34"/>
    </row>
    <row r="24" spans="1:10" ht="12.75" hidden="1">
      <c r="A24" s="35">
        <v>35</v>
      </c>
      <c r="B24" s="12">
        <v>50</v>
      </c>
      <c r="C24" s="22" t="s">
        <v>108</v>
      </c>
      <c r="D24" s="18" t="s">
        <v>8</v>
      </c>
      <c r="E24" s="12">
        <v>1987</v>
      </c>
      <c r="F24" s="27" t="s">
        <v>93</v>
      </c>
      <c r="G24" s="8" t="str">
        <f t="shared" si="0"/>
        <v>A</v>
      </c>
      <c r="H24" s="20">
        <f>COUNTIF($G$7:$G24,$G24)</f>
        <v>18</v>
      </c>
      <c r="I24" s="44">
        <v>0.0334375</v>
      </c>
      <c r="J24" s="34"/>
    </row>
    <row r="25" spans="1:10" ht="12.75" hidden="1">
      <c r="A25" s="12">
        <v>36</v>
      </c>
      <c r="B25" s="12">
        <v>49</v>
      </c>
      <c r="C25" s="22" t="s">
        <v>107</v>
      </c>
      <c r="D25" s="18" t="s">
        <v>8</v>
      </c>
      <c r="E25" s="12">
        <v>1986</v>
      </c>
      <c r="F25" s="27" t="s">
        <v>93</v>
      </c>
      <c r="G25" s="8" t="str">
        <f t="shared" si="0"/>
        <v>A</v>
      </c>
      <c r="H25" s="20">
        <f>COUNTIF($G$7:$G25,$G25)</f>
        <v>19</v>
      </c>
      <c r="I25" s="44">
        <v>0.03346064814814815</v>
      </c>
      <c r="J25" s="34"/>
    </row>
    <row r="26" spans="1:10" ht="12.75" hidden="1">
      <c r="A26" s="35">
        <v>43</v>
      </c>
      <c r="B26" s="12">
        <v>11</v>
      </c>
      <c r="C26" s="22" t="s">
        <v>34</v>
      </c>
      <c r="D26" s="18" t="s">
        <v>8</v>
      </c>
      <c r="E26" s="12">
        <v>1985</v>
      </c>
      <c r="F26" s="27" t="s">
        <v>32</v>
      </c>
      <c r="G26" s="8" t="str">
        <f t="shared" si="0"/>
        <v>A</v>
      </c>
      <c r="H26" s="20">
        <f>COUNTIF($G$7:$G26,$G26)</f>
        <v>20</v>
      </c>
      <c r="I26" s="44">
        <v>0.035729166666666666</v>
      </c>
      <c r="J26" s="34" t="s">
        <v>35</v>
      </c>
    </row>
    <row r="27" spans="1:10" ht="12.75" hidden="1">
      <c r="A27" s="12">
        <v>48</v>
      </c>
      <c r="B27" s="12">
        <v>37</v>
      </c>
      <c r="C27" s="22" t="s">
        <v>86</v>
      </c>
      <c r="D27" s="23" t="s">
        <v>8</v>
      </c>
      <c r="E27" s="12">
        <v>1976</v>
      </c>
      <c r="F27" s="27" t="s">
        <v>11</v>
      </c>
      <c r="G27" s="8" t="str">
        <f t="shared" si="0"/>
        <v>A</v>
      </c>
      <c r="H27" s="20">
        <f>COUNTIF($G$7:$G27,$G27)</f>
        <v>21</v>
      </c>
      <c r="I27" s="44">
        <v>0.037905092592592594</v>
      </c>
      <c r="J27" s="34"/>
    </row>
    <row r="28" spans="1:10" ht="12.75" hidden="1">
      <c r="A28" s="12">
        <v>50</v>
      </c>
      <c r="B28" s="12">
        <v>40</v>
      </c>
      <c r="C28" s="22" t="s">
        <v>89</v>
      </c>
      <c r="D28" s="18" t="s">
        <v>8</v>
      </c>
      <c r="E28" s="12">
        <v>1988</v>
      </c>
      <c r="F28" s="27" t="s">
        <v>90</v>
      </c>
      <c r="G28" s="8" t="str">
        <f t="shared" si="0"/>
        <v>A</v>
      </c>
      <c r="H28" s="20">
        <f>COUNTIF($G$7:$G28,$G28)</f>
        <v>22</v>
      </c>
      <c r="I28" s="44">
        <v>0.039525462962962964</v>
      </c>
      <c r="J28" s="34"/>
    </row>
    <row r="29" spans="1:10" ht="12.75" hidden="1">
      <c r="A29" s="35">
        <v>51</v>
      </c>
      <c r="B29" s="12">
        <v>26</v>
      </c>
      <c r="C29" s="22" t="s">
        <v>69</v>
      </c>
      <c r="D29" s="18" t="s">
        <v>8</v>
      </c>
      <c r="E29" s="12">
        <v>1975</v>
      </c>
      <c r="F29" s="27" t="s">
        <v>14</v>
      </c>
      <c r="G29" s="8" t="str">
        <f t="shared" si="0"/>
        <v>A</v>
      </c>
      <c r="H29" s="20">
        <f>COUNTIF($G$7:$G29,$G29)</f>
        <v>23</v>
      </c>
      <c r="I29" s="44">
        <v>0.040625</v>
      </c>
      <c r="J29" s="34"/>
    </row>
    <row r="30" spans="1:10" ht="12.75" hidden="1">
      <c r="A30" s="35">
        <v>53</v>
      </c>
      <c r="B30" s="12">
        <v>45</v>
      </c>
      <c r="C30" s="22" t="s">
        <v>97</v>
      </c>
      <c r="D30" s="18" t="s">
        <v>8</v>
      </c>
      <c r="E30" s="12">
        <v>1983</v>
      </c>
      <c r="F30" s="27" t="s">
        <v>93</v>
      </c>
      <c r="G30" s="8" t="str">
        <f t="shared" si="0"/>
        <v>A</v>
      </c>
      <c r="H30" s="20">
        <f>COUNTIF($G$7:$G30,$G30)</f>
        <v>24</v>
      </c>
      <c r="I30" s="44">
        <v>0.04388888888888889</v>
      </c>
      <c r="J30" s="34"/>
    </row>
    <row r="31" spans="1:10" ht="12.75">
      <c r="A31" s="35"/>
      <c r="B31" s="12"/>
      <c r="C31" s="22"/>
      <c r="D31" s="18"/>
      <c r="E31" s="12"/>
      <c r="F31" s="27"/>
      <c r="G31" s="8"/>
      <c r="H31" s="20"/>
      <c r="I31" s="44"/>
      <c r="J31" s="34"/>
    </row>
    <row r="32" spans="1:10" s="72" customFormat="1" ht="12.75">
      <c r="A32" s="63">
        <v>1</v>
      </c>
      <c r="B32" s="63">
        <v>13</v>
      </c>
      <c r="C32" s="64" t="s">
        <v>104</v>
      </c>
      <c r="D32" s="65" t="s">
        <v>8</v>
      </c>
      <c r="E32" s="63">
        <v>1972</v>
      </c>
      <c r="F32" s="66" t="s">
        <v>50</v>
      </c>
      <c r="G32" s="67" t="str">
        <f aca="true" t="shared" si="1" ref="G32:G44">IF($D32="m",IF($E$1-$E32&gt;19,IF($E$1-$E32&lt;40,"A",IF($E$1-$E32&gt;49,IF($E$1-$E32&gt;59,"D","C"),"B")),"A"),IF($E$1-$E32&gt;19,IF($E$1-$E32&lt;35,"E","F"),"E"))</f>
        <v>B</v>
      </c>
      <c r="H32" s="68">
        <f>COUNTIF($G$7:$G32,$G32)</f>
        <v>1</v>
      </c>
      <c r="I32" s="69">
        <v>0.02685185185185185</v>
      </c>
      <c r="J32" s="70"/>
    </row>
    <row r="33" spans="1:10" s="91" customFormat="1" ht="12.75">
      <c r="A33" s="83">
        <v>2</v>
      </c>
      <c r="B33" s="92">
        <v>1</v>
      </c>
      <c r="C33" s="93" t="s">
        <v>33</v>
      </c>
      <c r="D33" s="94" t="s">
        <v>8</v>
      </c>
      <c r="E33" s="92">
        <v>1971</v>
      </c>
      <c r="F33" s="95" t="s">
        <v>32</v>
      </c>
      <c r="G33" s="96" t="str">
        <f t="shared" si="1"/>
        <v>B</v>
      </c>
      <c r="H33" s="97">
        <f>COUNTIF($G$7:$G33,$G33)</f>
        <v>2</v>
      </c>
      <c r="I33" s="98">
        <v>0.02710648148148148</v>
      </c>
      <c r="J33" s="99" t="s">
        <v>35</v>
      </c>
    </row>
    <row r="34" spans="1:10" s="82" customFormat="1" ht="12.75">
      <c r="A34" s="100">
        <v>3</v>
      </c>
      <c r="B34" s="74">
        <v>16</v>
      </c>
      <c r="C34" s="75" t="s">
        <v>54</v>
      </c>
      <c r="D34" s="76" t="s">
        <v>8</v>
      </c>
      <c r="E34" s="74">
        <v>1969</v>
      </c>
      <c r="F34" s="77" t="s">
        <v>55</v>
      </c>
      <c r="G34" s="78" t="str">
        <f t="shared" si="1"/>
        <v>B</v>
      </c>
      <c r="H34" s="79">
        <f>COUNTIF($G$7:$G34,$G34)</f>
        <v>3</v>
      </c>
      <c r="I34" s="80">
        <v>0.027199074074074073</v>
      </c>
      <c r="J34" s="81"/>
    </row>
    <row r="35" spans="1:10" s="38" customFormat="1" ht="12.75" hidden="1">
      <c r="A35" s="37">
        <v>12</v>
      </c>
      <c r="B35" s="37">
        <v>23</v>
      </c>
      <c r="C35" s="39" t="s">
        <v>65</v>
      </c>
      <c r="D35" s="40" t="s">
        <v>8</v>
      </c>
      <c r="E35" s="37">
        <v>1973</v>
      </c>
      <c r="F35" s="41" t="s">
        <v>66</v>
      </c>
      <c r="G35" s="42" t="str">
        <f t="shared" si="1"/>
        <v>B</v>
      </c>
      <c r="H35" s="43">
        <f>COUNTIF($G$7:$G35,$G35)</f>
        <v>4</v>
      </c>
      <c r="I35" s="60">
        <v>0.027905092592592592</v>
      </c>
      <c r="J35" s="61"/>
    </row>
    <row r="36" spans="1:10" s="38" customFormat="1" ht="12.75" hidden="1">
      <c r="A36" s="36">
        <v>15</v>
      </c>
      <c r="B36" s="37">
        <v>21</v>
      </c>
      <c r="C36" s="39" t="s">
        <v>9</v>
      </c>
      <c r="D36" s="40" t="s">
        <v>8</v>
      </c>
      <c r="E36" s="37">
        <v>1967</v>
      </c>
      <c r="F36" s="41" t="s">
        <v>62</v>
      </c>
      <c r="G36" s="42" t="str">
        <f t="shared" si="1"/>
        <v>B</v>
      </c>
      <c r="H36" s="43">
        <f>COUNTIF($G$7:$G36,$G36)</f>
        <v>5</v>
      </c>
      <c r="I36" s="60">
        <v>0.02854166666666667</v>
      </c>
      <c r="J36" s="61"/>
    </row>
    <row r="37" spans="1:10" s="38" customFormat="1" ht="12.75" hidden="1">
      <c r="A37" s="37">
        <v>16</v>
      </c>
      <c r="B37" s="37">
        <v>7</v>
      </c>
      <c r="C37" s="39" t="s">
        <v>23</v>
      </c>
      <c r="D37" s="40" t="s">
        <v>8</v>
      </c>
      <c r="E37" s="37">
        <v>1970</v>
      </c>
      <c r="F37" s="41" t="s">
        <v>24</v>
      </c>
      <c r="G37" s="42" t="str">
        <f t="shared" si="1"/>
        <v>B</v>
      </c>
      <c r="H37" s="43">
        <f>COUNTIF($G$7:$G37,$G37)</f>
        <v>6</v>
      </c>
      <c r="I37" s="60">
        <v>0.02855324074074074</v>
      </c>
      <c r="J37" s="61"/>
    </row>
    <row r="38" spans="1:10" s="38" customFormat="1" ht="12.75" hidden="1">
      <c r="A38" s="36">
        <v>21</v>
      </c>
      <c r="B38" s="37">
        <v>8</v>
      </c>
      <c r="C38" s="39" t="s">
        <v>101</v>
      </c>
      <c r="D38" s="40" t="s">
        <v>8</v>
      </c>
      <c r="E38" s="37">
        <v>1967</v>
      </c>
      <c r="F38" s="41" t="s">
        <v>42</v>
      </c>
      <c r="G38" s="42" t="str">
        <f t="shared" si="1"/>
        <v>B</v>
      </c>
      <c r="H38" s="43">
        <f>COUNTIF($G$7:$G38,$G38)</f>
        <v>7</v>
      </c>
      <c r="I38" s="60">
        <v>0.030000000000000002</v>
      </c>
      <c r="J38" s="61"/>
    </row>
    <row r="39" spans="1:10" s="38" customFormat="1" ht="12.75" hidden="1">
      <c r="A39" s="37">
        <v>28</v>
      </c>
      <c r="B39" s="37">
        <v>27</v>
      </c>
      <c r="C39" s="39" t="s">
        <v>73</v>
      </c>
      <c r="D39" s="40" t="s">
        <v>8</v>
      </c>
      <c r="E39" s="37">
        <v>1972</v>
      </c>
      <c r="F39" s="41" t="s">
        <v>71</v>
      </c>
      <c r="G39" s="42" t="str">
        <f t="shared" si="1"/>
        <v>B</v>
      </c>
      <c r="H39" s="43">
        <f>COUNTIF($G$7:$G39,$G39)</f>
        <v>8</v>
      </c>
      <c r="I39" s="60">
        <v>0.0319212962962963</v>
      </c>
      <c r="J39" s="61"/>
    </row>
    <row r="40" spans="1:10" s="38" customFormat="1" ht="12.75" hidden="1">
      <c r="A40" s="36">
        <v>39</v>
      </c>
      <c r="B40" s="37">
        <v>53</v>
      </c>
      <c r="C40" s="39" t="s">
        <v>112</v>
      </c>
      <c r="D40" s="40" t="s">
        <v>8</v>
      </c>
      <c r="E40" s="37">
        <v>1972</v>
      </c>
      <c r="F40" s="41" t="s">
        <v>32</v>
      </c>
      <c r="G40" s="42" t="str">
        <f t="shared" si="1"/>
        <v>B</v>
      </c>
      <c r="H40" s="43">
        <f>COUNTIF($G$7:$G40,$G40)</f>
        <v>9</v>
      </c>
      <c r="I40" s="60">
        <v>0.034444444444444444</v>
      </c>
      <c r="J40" s="61" t="s">
        <v>35</v>
      </c>
    </row>
    <row r="41" spans="1:10" s="38" customFormat="1" ht="12.75" hidden="1">
      <c r="A41" s="37">
        <v>40</v>
      </c>
      <c r="B41" s="37">
        <v>22</v>
      </c>
      <c r="C41" s="39" t="s">
        <v>63</v>
      </c>
      <c r="D41" s="40" t="s">
        <v>8</v>
      </c>
      <c r="E41" s="37">
        <v>1964</v>
      </c>
      <c r="F41" s="41" t="s">
        <v>64</v>
      </c>
      <c r="G41" s="42" t="str">
        <f t="shared" si="1"/>
        <v>B</v>
      </c>
      <c r="H41" s="43">
        <f>COUNTIF($G$7:$G41,$G41)</f>
        <v>10</v>
      </c>
      <c r="I41" s="60">
        <v>0.03451388888888889</v>
      </c>
      <c r="J41" s="61"/>
    </row>
    <row r="42" spans="1:10" s="38" customFormat="1" ht="12.75" hidden="1">
      <c r="A42" s="37">
        <v>42</v>
      </c>
      <c r="B42" s="37">
        <v>32</v>
      </c>
      <c r="C42" s="39" t="s">
        <v>76</v>
      </c>
      <c r="D42" s="40" t="s">
        <v>8</v>
      </c>
      <c r="E42" s="37">
        <v>1964</v>
      </c>
      <c r="F42" s="41" t="s">
        <v>77</v>
      </c>
      <c r="G42" s="42" t="str">
        <f t="shared" si="1"/>
        <v>B</v>
      </c>
      <c r="H42" s="43">
        <f>COUNTIF($G$7:$G42,$G42)</f>
        <v>11</v>
      </c>
      <c r="I42" s="60">
        <v>0.03516203703703704</v>
      </c>
      <c r="J42" s="61"/>
    </row>
    <row r="43" spans="1:10" s="38" customFormat="1" ht="12.75" hidden="1">
      <c r="A43" s="37">
        <v>44</v>
      </c>
      <c r="B43" s="37">
        <v>48</v>
      </c>
      <c r="C43" s="39" t="s">
        <v>106</v>
      </c>
      <c r="D43" s="40" t="s">
        <v>8</v>
      </c>
      <c r="E43" s="37">
        <v>1972</v>
      </c>
      <c r="F43" s="41" t="s">
        <v>93</v>
      </c>
      <c r="G43" s="42" t="str">
        <f t="shared" si="1"/>
        <v>B</v>
      </c>
      <c r="H43" s="43">
        <f>COUNTIF($G$7:$G43,$G43)</f>
        <v>12</v>
      </c>
      <c r="I43" s="60">
        <v>0.03575231481481481</v>
      </c>
      <c r="J43" s="61"/>
    </row>
    <row r="44" spans="1:10" s="38" customFormat="1" ht="12.75" hidden="1">
      <c r="A44" s="36">
        <v>49</v>
      </c>
      <c r="B44" s="37">
        <v>73</v>
      </c>
      <c r="C44" s="39" t="s">
        <v>91</v>
      </c>
      <c r="D44" s="40" t="s">
        <v>8</v>
      </c>
      <c r="E44" s="37">
        <v>1973</v>
      </c>
      <c r="F44" s="41" t="s">
        <v>27</v>
      </c>
      <c r="G44" s="42" t="str">
        <f t="shared" si="1"/>
        <v>B</v>
      </c>
      <c r="H44" s="43">
        <f>COUNTIF($G$7:$G44,$G44)</f>
        <v>13</v>
      </c>
      <c r="I44" s="60">
        <v>0.037939814814814815</v>
      </c>
      <c r="J44" s="61"/>
    </row>
    <row r="45" spans="1:10" s="38" customFormat="1" ht="12.75">
      <c r="A45" s="36"/>
      <c r="B45" s="37"/>
      <c r="C45" s="39"/>
      <c r="D45" s="40"/>
      <c r="E45" s="37"/>
      <c r="F45" s="41"/>
      <c r="G45" s="42"/>
      <c r="H45" s="43"/>
      <c r="I45" s="60"/>
      <c r="J45" s="61"/>
    </row>
    <row r="46" spans="1:10" s="72" customFormat="1" ht="12.75">
      <c r="A46" s="63">
        <v>1</v>
      </c>
      <c r="B46" s="63">
        <v>24</v>
      </c>
      <c r="C46" s="64" t="s">
        <v>67</v>
      </c>
      <c r="D46" s="65" t="s">
        <v>8</v>
      </c>
      <c r="E46" s="63">
        <v>1961</v>
      </c>
      <c r="F46" s="66" t="s">
        <v>11</v>
      </c>
      <c r="G46" s="67" t="str">
        <f>IF($D46="m",IF($E$1-$E46&gt;19,IF($E$1-$E46&lt;40,"A",IF($E$1-$E46&gt;49,IF($E$1-$E46&gt;59,"D","C"),"B")),"A"),IF($E$1-$E46&gt;19,IF($E$1-$E46&lt;35,"E","F"),"E"))</f>
        <v>C</v>
      </c>
      <c r="H46" s="68">
        <f>COUNTIF($G$7:$G46,$G46)</f>
        <v>1</v>
      </c>
      <c r="I46" s="69">
        <v>0.027233796296296298</v>
      </c>
      <c r="J46" s="70"/>
    </row>
    <row r="47" spans="1:10" s="91" customFormat="1" ht="12.75">
      <c r="A47" s="92">
        <v>2</v>
      </c>
      <c r="B47" s="83">
        <v>15</v>
      </c>
      <c r="C47" s="84" t="s">
        <v>52</v>
      </c>
      <c r="D47" s="85" t="s">
        <v>8</v>
      </c>
      <c r="E47" s="83">
        <v>1957</v>
      </c>
      <c r="F47" s="86" t="s">
        <v>53</v>
      </c>
      <c r="G47" s="87" t="str">
        <f>IF($D47="m",IF($E$1-$E47&gt;19,IF($E$1-$E47&lt;40,"A",IF($E$1-$E47&gt;49,IF($E$1-$E47&gt;59,"D","C"),"B")),"A"),IF($E$1-$E47&gt;19,IF($E$1-$E47&lt;35,"E","F"),"E"))</f>
        <v>C</v>
      </c>
      <c r="H47" s="88">
        <f>COUNTIF($G$7:$G47,$G47)</f>
        <v>2</v>
      </c>
      <c r="I47" s="89">
        <v>0.02800925925925926</v>
      </c>
      <c r="J47" s="90"/>
    </row>
    <row r="48" spans="1:10" s="82" customFormat="1" ht="12.75">
      <c r="A48" s="100">
        <v>3</v>
      </c>
      <c r="B48" s="74">
        <v>31</v>
      </c>
      <c r="C48" s="75" t="s">
        <v>74</v>
      </c>
      <c r="D48" s="76" t="s">
        <v>8</v>
      </c>
      <c r="E48" s="74">
        <v>1962</v>
      </c>
      <c r="F48" s="77" t="s">
        <v>75</v>
      </c>
      <c r="G48" s="78" t="str">
        <f>IF($D48="m",IF($E$1-$E48&gt;19,IF($E$1-$E48&lt;40,"A",IF($E$1-$E48&gt;49,IF($E$1-$E48&gt;59,"D","C"),"B")),"A"),IF($E$1-$E48&gt;19,IF($E$1-$E48&lt;35,"E","F"),"E"))</f>
        <v>C</v>
      </c>
      <c r="H48" s="79">
        <f>COUNTIF($G$7:$G48,$G48)</f>
        <v>3</v>
      </c>
      <c r="I48" s="80">
        <v>0.029097222222222222</v>
      </c>
      <c r="J48" s="81"/>
    </row>
    <row r="49" spans="1:10" ht="12.75" hidden="1">
      <c r="A49" s="35">
        <v>29</v>
      </c>
      <c r="B49" s="12">
        <v>35</v>
      </c>
      <c r="C49" s="22" t="s">
        <v>81</v>
      </c>
      <c r="D49" s="18" t="s">
        <v>8</v>
      </c>
      <c r="E49" s="12">
        <v>1957</v>
      </c>
      <c r="F49" s="27" t="s">
        <v>11</v>
      </c>
      <c r="G49" s="8" t="str">
        <f>IF($D49="m",IF($E$1-$E49&gt;19,IF($E$1-$E49&lt;40,"A",IF($E$1-$E49&gt;49,IF($E$1-$E49&gt;59,"D","C"),"B")),"A"),IF($E$1-$E49&gt;19,IF($E$1-$E49&lt;35,"E","F"),"E"))</f>
        <v>C</v>
      </c>
      <c r="H49" s="20">
        <f>COUNTIF($G$7:$G49,$G49)</f>
        <v>4</v>
      </c>
      <c r="I49" s="44">
        <v>0.03204861111111111</v>
      </c>
      <c r="J49" s="34"/>
    </row>
    <row r="50" spans="1:10" ht="12.75">
      <c r="A50" s="35"/>
      <c r="B50" s="12"/>
      <c r="C50" s="22"/>
      <c r="D50" s="18"/>
      <c r="E50" s="12"/>
      <c r="F50" s="27"/>
      <c r="G50" s="8"/>
      <c r="H50" s="20"/>
      <c r="I50" s="44"/>
      <c r="J50" s="34"/>
    </row>
    <row r="51" spans="1:10" s="72" customFormat="1" ht="12.75">
      <c r="A51" s="63">
        <v>1</v>
      </c>
      <c r="B51" s="63">
        <v>34</v>
      </c>
      <c r="C51" s="64" t="s">
        <v>80</v>
      </c>
      <c r="D51" s="65" t="s">
        <v>8</v>
      </c>
      <c r="E51" s="63">
        <v>1947</v>
      </c>
      <c r="F51" s="66" t="s">
        <v>11</v>
      </c>
      <c r="G51" s="67" t="str">
        <f>IF($D51="m",IF($E$1-$E51&gt;19,IF($E$1-$E51&lt;40,"A",IF($E$1-$E51&gt;49,IF($E$1-$E51&gt;59,"D","C"),"B")),"A"),IF($E$1-$E51&gt;19,IF($E$1-$E51&lt;35,"E","F"),"E"))</f>
        <v>D</v>
      </c>
      <c r="H51" s="68">
        <f>COUNTIF($G$7:$G51,$G51)</f>
        <v>1</v>
      </c>
      <c r="I51" s="69">
        <v>0.03170138888888889</v>
      </c>
      <c r="J51" s="70"/>
    </row>
    <row r="52" spans="1:10" s="91" customFormat="1" ht="12.75">
      <c r="A52" s="92">
        <v>2</v>
      </c>
      <c r="B52" s="83">
        <v>29</v>
      </c>
      <c r="C52" s="84" t="s">
        <v>12</v>
      </c>
      <c r="D52" s="85" t="s">
        <v>8</v>
      </c>
      <c r="E52" s="83">
        <v>1953</v>
      </c>
      <c r="F52" s="86" t="s">
        <v>13</v>
      </c>
      <c r="G52" s="87" t="str">
        <f>IF($D52="m",IF($E$1-$E52&gt;19,IF($E$1-$E52&lt;40,"A",IF($E$1-$E52&gt;49,IF($E$1-$E52&gt;59,"D","C"),"B")),"A"),IF($E$1-$E52&gt;19,IF($E$1-$E52&lt;35,"E","F"),"E"))</f>
        <v>D</v>
      </c>
      <c r="H52" s="88">
        <f>COUNTIF($G$7:$G52,$G52)</f>
        <v>2</v>
      </c>
      <c r="I52" s="89">
        <v>0.031875</v>
      </c>
      <c r="J52" s="90"/>
    </row>
    <row r="53" spans="1:10" s="82" customFormat="1" ht="12.75">
      <c r="A53" s="74">
        <v>3</v>
      </c>
      <c r="B53" s="74">
        <v>6</v>
      </c>
      <c r="C53" s="75" t="s">
        <v>40</v>
      </c>
      <c r="D53" s="76" t="s">
        <v>8</v>
      </c>
      <c r="E53" s="74">
        <v>1946</v>
      </c>
      <c r="F53" s="77" t="s">
        <v>41</v>
      </c>
      <c r="G53" s="78" t="str">
        <f>IF($D53="m",IF($E$1-$E53&gt;19,IF($E$1-$E53&lt;40,"A",IF($E$1-$E53&gt;49,IF($E$1-$E53&gt;59,"D","C"),"B")),"A"),IF($E$1-$E53&gt;19,IF($E$1-$E53&lt;35,"E","F"),"E"))</f>
        <v>D</v>
      </c>
      <c r="H53" s="79">
        <f>COUNTIF($G$7:$G53,$G53)</f>
        <v>3</v>
      </c>
      <c r="I53" s="80">
        <v>0.032615740740740744</v>
      </c>
      <c r="J53" s="81"/>
    </row>
    <row r="54" spans="1:10" ht="12.75" hidden="1">
      <c r="A54" s="12">
        <v>38</v>
      </c>
      <c r="B54" s="12">
        <v>36</v>
      </c>
      <c r="C54" s="22" t="s">
        <v>82</v>
      </c>
      <c r="D54" s="18" t="s">
        <v>8</v>
      </c>
      <c r="E54" s="12">
        <v>1948</v>
      </c>
      <c r="F54" s="27" t="s">
        <v>83</v>
      </c>
      <c r="G54" s="8" t="str">
        <f>IF($D54="m",IF($E$1-$E54&gt;19,IF($E$1-$E54&lt;40,"A",IF($E$1-$E54&gt;49,IF($E$1-$E54&gt;59,"D","C"),"B")),"A"),IF($E$1-$E54&gt;19,IF($E$1-$E54&lt;35,"E","F"),"E"))</f>
        <v>D</v>
      </c>
      <c r="H54" s="20">
        <f>COUNTIF($G$7:$G54,$G54)</f>
        <v>4</v>
      </c>
      <c r="I54" s="44">
        <v>0.03418981481481482</v>
      </c>
      <c r="J54" s="34"/>
    </row>
    <row r="55" spans="1:10" ht="12.75" hidden="1">
      <c r="A55" s="12">
        <v>54</v>
      </c>
      <c r="B55" s="12">
        <v>3</v>
      </c>
      <c r="C55" s="22" t="s">
        <v>37</v>
      </c>
      <c r="D55" s="18" t="s">
        <v>8</v>
      </c>
      <c r="E55" s="12">
        <v>1951</v>
      </c>
      <c r="F55" s="27" t="s">
        <v>38</v>
      </c>
      <c r="G55" s="8" t="str">
        <f>IF($D55="m",IF($E$1-$E55&gt;19,IF($E$1-$E55&lt;40,"A",IF($E$1-$E55&gt;49,IF($E$1-$E55&gt;59,"D","C"),"B")),"A"),IF($E$1-$E55&gt;19,IF($E$1-$E55&lt;35,"E","F"),"E"))</f>
        <v>D</v>
      </c>
      <c r="H55" s="20">
        <f>COUNTIF($G$7:$G55,$G55)</f>
        <v>5</v>
      </c>
      <c r="I55" s="44">
        <v>0.043923611111111115</v>
      </c>
      <c r="J55" s="34"/>
    </row>
    <row r="56" spans="1:10" ht="12.75">
      <c r="A56" s="12"/>
      <c r="B56" s="12"/>
      <c r="C56" s="22"/>
      <c r="D56" s="18"/>
      <c r="E56" s="12"/>
      <c r="F56" s="27"/>
      <c r="G56" s="8"/>
      <c r="H56" s="20"/>
      <c r="I56" s="44"/>
      <c r="J56" s="34"/>
    </row>
    <row r="57" spans="1:10" s="72" customFormat="1" ht="12.75">
      <c r="A57" s="63">
        <v>1</v>
      </c>
      <c r="B57" s="63">
        <v>47</v>
      </c>
      <c r="C57" s="64" t="s">
        <v>102</v>
      </c>
      <c r="D57" s="65" t="s">
        <v>10</v>
      </c>
      <c r="E57" s="63">
        <v>1989</v>
      </c>
      <c r="F57" s="66" t="s">
        <v>103</v>
      </c>
      <c r="G57" s="67" t="str">
        <f>IF($D57="m",IF($E$1-$E57&gt;19,IF($E$1-$E57&lt;40,"A",IF($E$1-$E57&gt;49,IF($E$1-$E57&gt;59,"D","C"),"B")),"A"),IF($E$1-$E57&gt;19,IF($E$1-$E57&lt;35,"E","F"),"E"))</f>
        <v>E</v>
      </c>
      <c r="H57" s="68">
        <f>COUNTIF($G$7:$G57,$G57)</f>
        <v>1</v>
      </c>
      <c r="I57" s="69">
        <v>0.033414351851851855</v>
      </c>
      <c r="J57" s="70"/>
    </row>
    <row r="58" spans="1:10" s="91" customFormat="1" ht="12.75">
      <c r="A58" s="92">
        <v>2</v>
      </c>
      <c r="B58" s="83">
        <v>18</v>
      </c>
      <c r="C58" s="84" t="s">
        <v>56</v>
      </c>
      <c r="D58" s="85" t="s">
        <v>10</v>
      </c>
      <c r="E58" s="83">
        <v>1987</v>
      </c>
      <c r="F58" s="86" t="s">
        <v>14</v>
      </c>
      <c r="G58" s="87" t="str">
        <f>IF($D58="m",IF($E$1-$E58&gt;19,IF($E$1-$E58&lt;40,"A",IF($E$1-$E58&gt;49,IF($E$1-$E58&gt;59,"D","C"),"B")),"A"),IF($E$1-$E58&gt;19,IF($E$1-$E58&lt;35,"E","F"),"E"))</f>
        <v>E</v>
      </c>
      <c r="H58" s="88">
        <f>COUNTIF($G$7:$G58,$G58)</f>
        <v>2</v>
      </c>
      <c r="I58" s="89">
        <v>0.034571759259259253</v>
      </c>
      <c r="J58" s="90"/>
    </row>
    <row r="59" spans="1:10" s="82" customFormat="1" ht="12.75">
      <c r="A59" s="100">
        <v>3</v>
      </c>
      <c r="B59" s="74">
        <v>51</v>
      </c>
      <c r="C59" s="75" t="s">
        <v>109</v>
      </c>
      <c r="D59" s="76" t="s">
        <v>10</v>
      </c>
      <c r="E59" s="74">
        <v>1986</v>
      </c>
      <c r="F59" s="77" t="s">
        <v>93</v>
      </c>
      <c r="G59" s="78" t="str">
        <f>IF($D59="m",IF($E$1-$E59&gt;19,IF($E$1-$E59&lt;40,"A",IF($E$1-$E59&gt;49,IF($E$1-$E59&gt;59,"D","C"),"B")),"A"),IF($E$1-$E59&gt;19,IF($E$1-$E59&lt;35,"E","F"),"E"))</f>
        <v>E</v>
      </c>
      <c r="H59" s="79">
        <f>COUNTIF($G$7:$G59,$G59)</f>
        <v>3</v>
      </c>
      <c r="I59" s="80">
        <v>0.035787037037037034</v>
      </c>
      <c r="J59" s="81"/>
    </row>
    <row r="60" spans="1:10" ht="12.75" hidden="1">
      <c r="A60" s="35">
        <v>47</v>
      </c>
      <c r="B60" s="12">
        <v>5</v>
      </c>
      <c r="C60" s="22" t="s">
        <v>39</v>
      </c>
      <c r="D60" s="23" t="s">
        <v>10</v>
      </c>
      <c r="E60" s="12">
        <v>1978</v>
      </c>
      <c r="F60" s="27" t="s">
        <v>32</v>
      </c>
      <c r="G60" s="55" t="s">
        <v>117</v>
      </c>
      <c r="H60" s="20">
        <f>COUNTIF($G$7:$G60,$G60)</f>
        <v>4</v>
      </c>
      <c r="I60" s="44">
        <v>0.037905092592592594</v>
      </c>
      <c r="J60" s="34" t="s">
        <v>35</v>
      </c>
    </row>
    <row r="61" spans="1:10" ht="12.75" hidden="1">
      <c r="A61" s="12">
        <v>52</v>
      </c>
      <c r="B61" s="12">
        <v>44</v>
      </c>
      <c r="C61" s="22" t="s">
        <v>96</v>
      </c>
      <c r="D61" s="23" t="s">
        <v>10</v>
      </c>
      <c r="E61" s="12">
        <v>1978</v>
      </c>
      <c r="F61" s="27" t="s">
        <v>93</v>
      </c>
      <c r="G61" s="55" t="s">
        <v>117</v>
      </c>
      <c r="H61" s="20">
        <f>COUNTIF($G$7:$G61,$G61)</f>
        <v>5</v>
      </c>
      <c r="I61" s="44">
        <v>0.04388888888888889</v>
      </c>
      <c r="J61" s="34"/>
    </row>
    <row r="62" spans="1:10" ht="12.75">
      <c r="A62" s="12"/>
      <c r="B62" s="12"/>
      <c r="C62" s="22"/>
      <c r="D62" s="23"/>
      <c r="E62" s="12"/>
      <c r="F62" s="27"/>
      <c r="G62" s="55"/>
      <c r="H62" s="20"/>
      <c r="I62" s="44"/>
      <c r="J62" s="34"/>
    </row>
    <row r="63" spans="1:10" s="72" customFormat="1" ht="12.75">
      <c r="A63" s="62">
        <v>1</v>
      </c>
      <c r="B63" s="63">
        <v>30</v>
      </c>
      <c r="C63" s="64" t="s">
        <v>15</v>
      </c>
      <c r="D63" s="65" t="s">
        <v>10</v>
      </c>
      <c r="E63" s="63">
        <v>1957</v>
      </c>
      <c r="F63" s="66" t="s">
        <v>16</v>
      </c>
      <c r="G63" s="67" t="str">
        <f>IF($D63="m",IF($E$1-$E63&gt;19,IF($E$1-$E63&lt;40,"A",IF($E$1-$E63&gt;49,IF($E$1-$E63&gt;59,"D","C"),"B")),"A"),IF($E$1-$E63&gt;19,IF($E$1-$E63&lt;35,"E","F"),"E"))</f>
        <v>F</v>
      </c>
      <c r="H63" s="68">
        <f>COUNTIF($G$7:$G63,$G63)</f>
        <v>1</v>
      </c>
      <c r="I63" s="69">
        <v>0.03298611111111111</v>
      </c>
      <c r="J63" s="70"/>
    </row>
    <row r="64" spans="1:10" s="91" customFormat="1" ht="12.75">
      <c r="A64" s="92">
        <v>2</v>
      </c>
      <c r="B64" s="83">
        <v>28</v>
      </c>
      <c r="C64" s="84" t="s">
        <v>17</v>
      </c>
      <c r="D64" s="85" t="s">
        <v>10</v>
      </c>
      <c r="E64" s="83">
        <v>1958</v>
      </c>
      <c r="F64" s="86" t="s">
        <v>13</v>
      </c>
      <c r="G64" s="87" t="str">
        <f>IF($D64="m",IF($E$1-$E64&gt;19,IF($E$1-$E64&lt;40,"A",IF($E$1-$E64&gt;49,IF($E$1-$E64&gt;59,"D","C"),"B")),"A"),IF($E$1-$E64&gt;19,IF($E$1-$E64&lt;35,"E","F"),"E"))</f>
        <v>F</v>
      </c>
      <c r="H64" s="88">
        <f>COUNTIF($G$7:$G64,$G64)</f>
        <v>2</v>
      </c>
      <c r="I64" s="89">
        <v>0.03418981481481482</v>
      </c>
      <c r="J64" s="90"/>
    </row>
    <row r="65" spans="1:10" s="82" customFormat="1" ht="12.75">
      <c r="A65" s="74">
        <v>3</v>
      </c>
      <c r="B65" s="74">
        <v>33</v>
      </c>
      <c r="C65" s="75" t="s">
        <v>79</v>
      </c>
      <c r="D65" s="103" t="s">
        <v>10</v>
      </c>
      <c r="E65" s="74">
        <v>1967</v>
      </c>
      <c r="F65" s="77" t="s">
        <v>78</v>
      </c>
      <c r="G65" s="78" t="str">
        <f>IF($D65="m",IF($E$1-$E65&gt;19,IF($E$1-$E65&lt;40,"A",IF($E$1-$E65&gt;49,IF($E$1-$E65&gt;59,"D","C"),"B")),"A"),IF($E$1-$E65&gt;19,IF($E$1-$E65&lt;35,"E","F"),"E"))</f>
        <v>F</v>
      </c>
      <c r="H65" s="79">
        <f>COUNTIF($G$7:$G65,$G65)</f>
        <v>3</v>
      </c>
      <c r="I65" s="80">
        <v>0.036041666666666666</v>
      </c>
      <c r="J65" s="81"/>
    </row>
    <row r="66" spans="1:10" ht="28.5" customHeight="1">
      <c r="A66" s="45"/>
      <c r="B66" s="9"/>
      <c r="C66" s="46"/>
      <c r="D66" s="47"/>
      <c r="E66" s="9"/>
      <c r="F66" s="28"/>
      <c r="G66" s="9"/>
      <c r="H66" s="21"/>
      <c r="I66" s="9"/>
      <c r="J66" s="48"/>
    </row>
    <row r="67" spans="1:10" ht="13.5" thickBot="1">
      <c r="A67" s="117" t="s">
        <v>115</v>
      </c>
      <c r="B67" s="117"/>
      <c r="C67" s="46"/>
      <c r="D67" s="47"/>
      <c r="E67" s="9"/>
      <c r="F67" s="28"/>
      <c r="G67" s="9"/>
      <c r="H67" s="21"/>
      <c r="I67" s="9"/>
      <c r="J67" s="48"/>
    </row>
    <row r="68" spans="1:10" s="54" customFormat="1" ht="24">
      <c r="A68" s="49" t="s">
        <v>116</v>
      </c>
      <c r="B68" s="51" t="s">
        <v>2</v>
      </c>
      <c r="C68" s="50" t="s">
        <v>3</v>
      </c>
      <c r="D68" s="50" t="s">
        <v>4</v>
      </c>
      <c r="E68" s="51" t="s">
        <v>5</v>
      </c>
      <c r="F68" s="50" t="s">
        <v>6</v>
      </c>
      <c r="G68" s="52" t="s">
        <v>22</v>
      </c>
      <c r="H68" s="19" t="s">
        <v>21</v>
      </c>
      <c r="I68" s="52" t="s">
        <v>7</v>
      </c>
      <c r="J68" s="53" t="s">
        <v>31</v>
      </c>
    </row>
    <row r="69" spans="1:10" ht="12.75">
      <c r="A69" s="35">
        <v>1</v>
      </c>
      <c r="B69" s="12">
        <v>9</v>
      </c>
      <c r="C69" s="33" t="s">
        <v>43</v>
      </c>
      <c r="D69" s="30" t="s">
        <v>8</v>
      </c>
      <c r="E69" s="12">
        <v>1952</v>
      </c>
      <c r="F69" s="27" t="s">
        <v>44</v>
      </c>
      <c r="G69" s="8" t="str">
        <f>IF($D69="m",IF($E$1-$E69&gt;19,IF($E$1-$E69&lt;40,"A",IF($E$1-$E69&gt;49,IF($E$1-$E69&gt;59,"D","C"),"B")),"A"),IF($E$1-$E69&gt;19,IF($E$1-$E69&lt;35,"E","F"),"E"))</f>
        <v>D</v>
      </c>
      <c r="H69" s="20">
        <f>COUNTIF($G$7:$G69,$G69)</f>
        <v>6</v>
      </c>
      <c r="I69" s="44">
        <v>0.029502314814814815</v>
      </c>
      <c r="J69" s="34"/>
    </row>
    <row r="70" spans="1:10" ht="12.75">
      <c r="A70" s="45"/>
      <c r="B70" s="9"/>
      <c r="C70" s="46"/>
      <c r="D70" s="47"/>
      <c r="E70" s="9"/>
      <c r="F70" s="28"/>
      <c r="G70" s="9"/>
      <c r="H70" s="21"/>
      <c r="I70" s="9"/>
      <c r="J70" s="48"/>
    </row>
    <row r="71" spans="1:9" ht="12.75">
      <c r="A71" s="9"/>
      <c r="B71" s="9"/>
      <c r="C71" s="10"/>
      <c r="D71" s="11"/>
      <c r="E71" s="9"/>
      <c r="F71" s="28"/>
      <c r="G71" s="9"/>
      <c r="H71" s="21"/>
      <c r="I71" s="9"/>
    </row>
    <row r="72" spans="1:5" ht="12.75">
      <c r="A72" s="17" t="s">
        <v>20</v>
      </c>
      <c r="B72" s="17"/>
      <c r="C72" s="17"/>
      <c r="D72" s="17"/>
      <c r="E72" s="17"/>
    </row>
    <row r="73" spans="1:6" ht="12.75">
      <c r="A73" s="115" t="s">
        <v>18</v>
      </c>
      <c r="B73" s="115"/>
      <c r="C73" s="115"/>
      <c r="D73" s="115"/>
      <c r="E73" s="115"/>
      <c r="F73" s="115"/>
    </row>
  </sheetData>
  <sheetProtection/>
  <mergeCells count="5">
    <mergeCell ref="A73:F73"/>
    <mergeCell ref="A2:I2"/>
    <mergeCell ref="A3:I3"/>
    <mergeCell ref="A4:I4"/>
    <mergeCell ref="A67:B6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Anna B.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kokoska59</dc:creator>
  <cp:keywords/>
  <dc:description/>
  <cp:lastModifiedBy>Luboš Ferenc</cp:lastModifiedBy>
  <cp:lastPrinted>2013-08-24T10:28:43Z</cp:lastPrinted>
  <dcterms:created xsi:type="dcterms:W3CDTF">2012-03-24T20:29:45Z</dcterms:created>
  <dcterms:modified xsi:type="dcterms:W3CDTF">2013-08-24T14:45:33Z</dcterms:modified>
  <cp:category/>
  <cp:version/>
  <cp:contentType/>
  <cp:contentStatus/>
</cp:coreProperties>
</file>