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Celkové výsledky" sheetId="1" r:id="rId1"/>
    <sheet name="Kategorie" sheetId="2" r:id="rId2"/>
    <sheet name="Dievčatá" sheetId="3" r:id="rId3"/>
    <sheet name="Chlapci" sheetId="4" r:id="rId4"/>
    <sheet name="Vyhodnotenie" sheetId="5" r:id="rId5"/>
  </sheets>
  <definedNames>
    <definedName name="Excel_BuiltIn__FilterDatabase_1">'Celkové výsledky'!$A$8:$J$8</definedName>
  </definedNames>
  <calcPr fullCalcOnLoad="1"/>
</workbook>
</file>

<file path=xl/sharedStrings.xml><?xml version="1.0" encoding="utf-8"?>
<sst xmlns="http://schemas.openxmlformats.org/spreadsheetml/2006/main" count="1469" uniqueCount="246">
  <si>
    <t>rok</t>
  </si>
  <si>
    <t>Por.číslo</t>
  </si>
  <si>
    <t>Štart. číslo</t>
  </si>
  <si>
    <t>Meno</t>
  </si>
  <si>
    <t>m/ž</t>
  </si>
  <si>
    <t>Rok nar.</t>
  </si>
  <si>
    <t>Oddiel</t>
  </si>
  <si>
    <t>Por. v kat.</t>
  </si>
  <si>
    <t>Čas</t>
  </si>
  <si>
    <t>m</t>
  </si>
  <si>
    <t>BK Šaca</t>
  </si>
  <si>
    <t>ž</t>
  </si>
  <si>
    <t>Košice</t>
  </si>
  <si>
    <t>Metropol Košice</t>
  </si>
  <si>
    <t>Tiszová Alžbeta</t>
  </si>
  <si>
    <t>Bogár János</t>
  </si>
  <si>
    <t>Groman Damián</t>
  </si>
  <si>
    <t>Slovenská Ves</t>
  </si>
  <si>
    <t>Kaľavský Július</t>
  </si>
  <si>
    <t>ALL 4 Run Margecany</t>
  </si>
  <si>
    <t>ATU Košice</t>
  </si>
  <si>
    <t>Hrabčák Peter</t>
  </si>
  <si>
    <t>Sokolský Stanislav</t>
  </si>
  <si>
    <t>Margecany</t>
  </si>
  <si>
    <t>Hajdú Peter</t>
  </si>
  <si>
    <t>Hudák Emil</t>
  </si>
  <si>
    <t>Kluknava</t>
  </si>
  <si>
    <t>TDM Krompachy</t>
  </si>
  <si>
    <t>Gelnica</t>
  </si>
  <si>
    <t>ŽENY   -  5 km</t>
  </si>
  <si>
    <t>Kozák Ondrej</t>
  </si>
  <si>
    <t>10 km</t>
  </si>
  <si>
    <t>Prešov</t>
  </si>
  <si>
    <t>Glova Peter</t>
  </si>
  <si>
    <t>Glovova Terézia</t>
  </si>
  <si>
    <t>Glova Radovan</t>
  </si>
  <si>
    <t>Vilhan Peter</t>
  </si>
  <si>
    <t>Ústi nad Labem</t>
  </si>
  <si>
    <t>Trella Erik</t>
  </si>
  <si>
    <t>Somotor</t>
  </si>
  <si>
    <t>Onofrej Erik</t>
  </si>
  <si>
    <t>O5 BK Furča Košice</t>
  </si>
  <si>
    <t>Tube City Košice</t>
  </si>
  <si>
    <t>Kamas Tomáš</t>
  </si>
  <si>
    <t>ŠKP Sp. Nová Ves</t>
  </si>
  <si>
    <t>Krompachy</t>
  </si>
  <si>
    <t>Spišiak  Róbert</t>
  </si>
  <si>
    <t>Spišiaková Natália</t>
  </si>
  <si>
    <t>Sp. Nová Ves</t>
  </si>
  <si>
    <t>Veľký Vladimír</t>
  </si>
  <si>
    <t>Novoveská Huta</t>
  </si>
  <si>
    <t>Rataj Adam</t>
  </si>
  <si>
    <t>Kežmarok</t>
  </si>
  <si>
    <t>Krasuľa Pavel</t>
  </si>
  <si>
    <t>1.SKI MASTERS CLUB</t>
  </si>
  <si>
    <t>Labaš Karol</t>
  </si>
  <si>
    <t>Želasko Ondrej</t>
  </si>
  <si>
    <t>Kat.</t>
  </si>
  <si>
    <t>Bernát Jaroslav</t>
  </si>
  <si>
    <t xml:space="preserve">5 km </t>
  </si>
  <si>
    <t>9:99:99</t>
  </si>
  <si>
    <t>10 km - vozičkár</t>
  </si>
  <si>
    <t>Por. číslo</t>
  </si>
  <si>
    <t>Por.v kat.</t>
  </si>
  <si>
    <t>Výsledková listina "Behu Margecian" zo dňa 23. augusta 2015</t>
  </si>
  <si>
    <t xml:space="preserve">XIII. ročník </t>
  </si>
  <si>
    <t>Štát</t>
  </si>
  <si>
    <t>SVK</t>
  </si>
  <si>
    <t>Po. v kat.</t>
  </si>
  <si>
    <t>Balogh Vladimír</t>
  </si>
  <si>
    <t>TJ Obal servis Košice</t>
  </si>
  <si>
    <t>Balogh Samuel</t>
  </si>
  <si>
    <t>Babjak Orest</t>
  </si>
  <si>
    <t>JM Demolex Bardejov</t>
  </si>
  <si>
    <t>Hapák Edurard</t>
  </si>
  <si>
    <t>Mochancký Ján</t>
  </si>
  <si>
    <t>Ugrinčuk Oxana</t>
  </si>
  <si>
    <t>Greško Miroslav</t>
  </si>
  <si>
    <t>BK Staškovce</t>
  </si>
  <si>
    <t>Garai Dominik</t>
  </si>
  <si>
    <t>Fabrici Milan</t>
  </si>
  <si>
    <t>Kaľavská Petra</t>
  </si>
  <si>
    <t>Kaľavská Martina</t>
  </si>
  <si>
    <t>Kaľavský Martin</t>
  </si>
  <si>
    <t>Kaľavská Nina</t>
  </si>
  <si>
    <t>All 4 run Margecany</t>
  </si>
  <si>
    <t>Kaľavská Linda</t>
  </si>
  <si>
    <t>Koki Jozef</t>
  </si>
  <si>
    <t>Koki Erik</t>
  </si>
  <si>
    <t>Vidová Laura</t>
  </si>
  <si>
    <t>Fabriciová Helena</t>
  </si>
  <si>
    <t>Fabriciová Andrea</t>
  </si>
  <si>
    <t>Slávik Jakub</t>
  </si>
  <si>
    <t>Mikolaj Rudolf</t>
  </si>
  <si>
    <t>Koki Jaroslav</t>
  </si>
  <si>
    <t>Kaľavský Andrej</t>
  </si>
  <si>
    <t>Poprad</t>
  </si>
  <si>
    <t>Tomba Michal</t>
  </si>
  <si>
    <t>Meliška Andrej</t>
  </si>
  <si>
    <t>Kočik Radoslav</t>
  </si>
  <si>
    <t>Pacun Tomáš</t>
  </si>
  <si>
    <t>Papcun Cyprián</t>
  </si>
  <si>
    <t>Maršálek Kristián</t>
  </si>
  <si>
    <t>Baluch Vladimír</t>
  </si>
  <si>
    <t>Mária Huta</t>
  </si>
  <si>
    <t>Majerník Matúš</t>
  </si>
  <si>
    <t>Lorinc Jakub</t>
  </si>
  <si>
    <t>Ústí nad Labem</t>
  </si>
  <si>
    <t>Lorinc Ján</t>
  </si>
  <si>
    <t>Tatranský Leonard</t>
  </si>
  <si>
    <t>Jablonov</t>
  </si>
  <si>
    <t>Lorinc Šimon</t>
  </si>
  <si>
    <t>Spišská Nová Ves</t>
  </si>
  <si>
    <t>Beníková Nina</t>
  </si>
  <si>
    <t>Bigoš Marián</t>
  </si>
  <si>
    <t>Klobošičová Nelka</t>
  </si>
  <si>
    <t>Klobošicová Tinka</t>
  </si>
  <si>
    <t>Klobošič Branislav</t>
  </si>
  <si>
    <t>BK STEEL Košice</t>
  </si>
  <si>
    <t>Benediková Jana</t>
  </si>
  <si>
    <t>RRTC Košice</t>
  </si>
  <si>
    <t>Benedik Miroslav</t>
  </si>
  <si>
    <t>Pribičko Peter</t>
  </si>
  <si>
    <t>ŽSR</t>
  </si>
  <si>
    <t>Drabik Andrej</t>
  </si>
  <si>
    <t>Košická Belá</t>
  </si>
  <si>
    <t>Drabik Vladimír</t>
  </si>
  <si>
    <t>Drabik Marek</t>
  </si>
  <si>
    <t>Major Peter</t>
  </si>
  <si>
    <t>Mihok Tomáš</t>
  </si>
  <si>
    <t>Majlathová Janka</t>
  </si>
  <si>
    <t>Majlathová Zuzka</t>
  </si>
  <si>
    <t>Majlathová Zuzana</t>
  </si>
  <si>
    <t>Záhornacký Jakub</t>
  </si>
  <si>
    <t>Záhornacký Tomáš</t>
  </si>
  <si>
    <t>Schafer Judith</t>
  </si>
  <si>
    <t>active life Košice</t>
  </si>
  <si>
    <t>Husvárová Ľudmila</t>
  </si>
  <si>
    <t>Husvár František</t>
  </si>
  <si>
    <t>Kulkovský Peter</t>
  </si>
  <si>
    <t>Tvrdošín</t>
  </si>
  <si>
    <t>Hlebašková Laura</t>
  </si>
  <si>
    <t>Jusková Števka</t>
  </si>
  <si>
    <t>Kurák Michal</t>
  </si>
  <si>
    <t>Hrabčák Martin</t>
  </si>
  <si>
    <t>Kampczyk Kristián</t>
  </si>
  <si>
    <t>Čoko čoko Sp. N. Ves</t>
  </si>
  <si>
    <t>Macková Viki</t>
  </si>
  <si>
    <t>Baghai Lara</t>
  </si>
  <si>
    <t>Markulík Adam</t>
  </si>
  <si>
    <t>Kolesárová Viktoria</t>
  </si>
  <si>
    <t>Ružbašan Róbert</t>
  </si>
  <si>
    <t>Bernátová Bibiána</t>
  </si>
  <si>
    <t>Bernátová Petra</t>
  </si>
  <si>
    <t>Endrizalová Viktória</t>
  </si>
  <si>
    <t>Endrizalová Veronika</t>
  </si>
  <si>
    <t>Butorová Michaela</t>
  </si>
  <si>
    <t>Praha</t>
  </si>
  <si>
    <t>Lukáčová Viktória</t>
  </si>
  <si>
    <t>Bratislava</t>
  </si>
  <si>
    <t>Lukáč Matej</t>
  </si>
  <si>
    <t>Kandrová Nella</t>
  </si>
  <si>
    <t>Kandra Maxim</t>
  </si>
  <si>
    <t>Hedvig Samuel</t>
  </si>
  <si>
    <t>Čudek Samuel</t>
  </si>
  <si>
    <t>Sanigová Tamara</t>
  </si>
  <si>
    <t>Kuráková Valéria</t>
  </si>
  <si>
    <t>Kurák Milan</t>
  </si>
  <si>
    <t>Kampczyk Karol</t>
  </si>
  <si>
    <t>Bednár František</t>
  </si>
  <si>
    <t>ZVL Prešov</t>
  </si>
  <si>
    <t>Vaško Peter</t>
  </si>
  <si>
    <t>OcÚ Brežany</t>
  </si>
  <si>
    <t>Baghai Ruben</t>
  </si>
  <si>
    <t>Jakubišn Oliver</t>
  </si>
  <si>
    <t>Slivenský Jakub</t>
  </si>
  <si>
    <t>Rychnavský Martin</t>
  </si>
  <si>
    <t>Vargoško Ivan</t>
  </si>
  <si>
    <t>Novotný Jakub</t>
  </si>
  <si>
    <t>Basa Rastislav</t>
  </si>
  <si>
    <t>Šimo Igor</t>
  </si>
  <si>
    <t>Slama Dušan</t>
  </si>
  <si>
    <t>Slamová Jana</t>
  </si>
  <si>
    <t>Labašová Zuzana</t>
  </si>
  <si>
    <t>Geoma Myslava</t>
  </si>
  <si>
    <t>Klein Radoslav</t>
  </si>
  <si>
    <t>Kubík Marián</t>
  </si>
  <si>
    <t>Elmontex Košice</t>
  </si>
  <si>
    <t>Harman Lukáš</t>
  </si>
  <si>
    <t>Mlynarčík Tomáš</t>
  </si>
  <si>
    <t>ŠKB Budimír</t>
  </si>
  <si>
    <t>Mihok Imrich</t>
  </si>
  <si>
    <t>Seligová Beáta</t>
  </si>
  <si>
    <t>Vargová Blanka</t>
  </si>
  <si>
    <t>Helcmanovce</t>
  </si>
  <si>
    <t>Kamasová Antónia</t>
  </si>
  <si>
    <t>Kopčík Alexander</t>
  </si>
  <si>
    <t>Kulík Elo</t>
  </si>
  <si>
    <t>Śtromfová Martina</t>
  </si>
  <si>
    <t>Štromfová Ela</t>
  </si>
  <si>
    <t>Gernáth Branislav</t>
  </si>
  <si>
    <t>Levoča</t>
  </si>
  <si>
    <t>Kandrová Silvia</t>
  </si>
  <si>
    <t>Kandrová Natália</t>
  </si>
  <si>
    <t>Laco Rastislav</t>
  </si>
  <si>
    <t>Kurianová Natália</t>
  </si>
  <si>
    <t>Kurian Rastislav</t>
  </si>
  <si>
    <t>Ondrijová Erika</t>
  </si>
  <si>
    <t>MTC V. Šebastová</t>
  </si>
  <si>
    <t>Lukačovičová Jaroslava</t>
  </si>
  <si>
    <t>Čechová Zuzana</t>
  </si>
  <si>
    <t>Smižany</t>
  </si>
  <si>
    <t>Pavlov Jaroslv</t>
  </si>
  <si>
    <t>AC Michalovce</t>
  </si>
  <si>
    <t xml:space="preserve">Boldog </t>
  </si>
  <si>
    <t>HUN</t>
  </si>
  <si>
    <t>Varga Ildigó</t>
  </si>
  <si>
    <t>Forró</t>
  </si>
  <si>
    <t>Kohút Peter</t>
  </si>
  <si>
    <t>OŠK Ludrová</t>
  </si>
  <si>
    <t>Oberhauserová Simona</t>
  </si>
  <si>
    <t xml:space="preserve">SVK </t>
  </si>
  <si>
    <t>Dugasová Veronika</t>
  </si>
  <si>
    <t>Hrušovský Milan</t>
  </si>
  <si>
    <t>STS Spišská Nová Ves</t>
  </si>
  <si>
    <t>Tököly Jaroslav</t>
  </si>
  <si>
    <t>Maratón klub SNV</t>
  </si>
  <si>
    <t>Šmida Vladimír</t>
  </si>
  <si>
    <t>MK Tatran Sp. Nová Ves</t>
  </si>
  <si>
    <t>UKR</t>
  </si>
  <si>
    <t>NF</t>
  </si>
  <si>
    <t>5 km</t>
  </si>
  <si>
    <t>G</t>
  </si>
  <si>
    <t>Kalická Patrícia</t>
  </si>
  <si>
    <t>Kalenská Dominika</t>
  </si>
  <si>
    <r>
      <t>Sch</t>
    </r>
    <r>
      <rPr>
        <sz val="10"/>
        <rFont val="Calibri"/>
        <family val="2"/>
      </rPr>
      <t>ä</t>
    </r>
    <r>
      <rPr>
        <sz val="10"/>
        <rFont val="Arial"/>
        <family val="2"/>
      </rPr>
      <t>fer Judith</t>
    </r>
  </si>
  <si>
    <t>50 m</t>
  </si>
  <si>
    <t>200 m</t>
  </si>
  <si>
    <t>1200 m</t>
  </si>
  <si>
    <t>Muži nad 40 rokov</t>
  </si>
  <si>
    <t>Muži nad 50 rokov</t>
  </si>
  <si>
    <t>Muži nad 60 rokov</t>
  </si>
  <si>
    <t>Ženy 35-49 rokov</t>
  </si>
  <si>
    <t>Ženy nad 50 rokov</t>
  </si>
  <si>
    <t>Absolutne.por ženy</t>
  </si>
  <si>
    <t>Absolutné por. Muži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</si>
</sst>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21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38" fillId="24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41" fillId="2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21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2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21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1" fontId="0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3" fillId="0" borderId="22" xfId="0" applyFont="1" applyBorder="1" applyAlignment="1">
      <alignment/>
    </xf>
    <xf numFmtId="0" fontId="20" fillId="24" borderId="17" xfId="0" applyFont="1" applyFill="1" applyBorder="1" applyAlignment="1">
      <alignment horizontal="center"/>
    </xf>
    <xf numFmtId="21" fontId="20" fillId="0" borderId="18" xfId="0" applyNumberFormat="1" applyFont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21" fontId="20" fillId="0" borderId="21" xfId="0" applyNumberFormat="1" applyFont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1" fillId="0" borderId="23" xfId="0" applyFont="1" applyBorder="1" applyAlignment="1">
      <alignment/>
    </xf>
    <xf numFmtId="21" fontId="20" fillId="0" borderId="2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9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21" fontId="38" fillId="0" borderId="16" xfId="0" applyNumberFormat="1" applyFont="1" applyBorder="1" applyAlignment="1">
      <alignment horizontal="center"/>
    </xf>
    <xf numFmtId="0" fontId="38" fillId="24" borderId="17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21" fontId="38" fillId="0" borderId="18" xfId="0" applyNumberFormat="1" applyFont="1" applyBorder="1" applyAlignment="1">
      <alignment horizontal="center"/>
    </xf>
    <xf numFmtId="0" fontId="44" fillId="24" borderId="17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21" fontId="44" fillId="0" borderId="18" xfId="0" applyNumberFormat="1" applyFont="1" applyBorder="1" applyAlignment="1">
      <alignment horizontal="center"/>
    </xf>
    <xf numFmtId="0" fontId="41" fillId="24" borderId="17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21" fontId="41" fillId="0" borderId="18" xfId="0" applyNumberFormat="1" applyFont="1" applyBorder="1" applyAlignment="1">
      <alignment horizontal="center"/>
    </xf>
    <xf numFmtId="0" fontId="23" fillId="24" borderId="0" xfId="0" applyFont="1" applyFill="1" applyBorder="1" applyAlignment="1">
      <alignment/>
    </xf>
    <xf numFmtId="21" fontId="23" fillId="0" borderId="18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21" fontId="43" fillId="0" borderId="18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17" xfId="0" applyFont="1" applyBorder="1" applyAlignment="1">
      <alignment horizontal="center"/>
    </xf>
    <xf numFmtId="21" fontId="46" fillId="0" borderId="18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24" borderId="17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/>
    </xf>
    <xf numFmtId="0" fontId="46" fillId="24" borderId="10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21" fontId="46" fillId="24" borderId="18" xfId="0" applyNumberFormat="1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0" fillId="0" borderId="15" xfId="0" applyFont="1" applyBorder="1" applyAlignment="1">
      <alignment/>
    </xf>
    <xf numFmtId="21" fontId="40" fillId="0" borderId="16" xfId="0" applyNumberFormat="1" applyFont="1" applyBorder="1" applyAlignment="1">
      <alignment horizontal="center"/>
    </xf>
    <xf numFmtId="0" fontId="40" fillId="24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24" borderId="11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39" fillId="0" borderId="12" xfId="0" applyFont="1" applyBorder="1" applyAlignment="1">
      <alignment/>
    </xf>
    <xf numFmtId="21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3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21" fontId="43" fillId="24" borderId="18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24" borderId="19" xfId="0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21" fontId="46" fillId="0" borderId="2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21" fontId="44" fillId="0" borderId="21" xfId="0" applyNumberFormat="1" applyFont="1" applyBorder="1" applyAlignment="1">
      <alignment horizontal="center"/>
    </xf>
    <xf numFmtId="0" fontId="22" fillId="25" borderId="10" xfId="0" applyFont="1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22" fillId="25" borderId="0" xfId="0" applyFont="1" applyFill="1" applyAlignment="1">
      <alignment horizontal="left"/>
    </xf>
    <xf numFmtId="0" fontId="22" fillId="25" borderId="0" xfId="0" applyFont="1" applyFill="1" applyAlignment="1">
      <alignment/>
    </xf>
    <xf numFmtId="0" fontId="22" fillId="25" borderId="23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21.28125" style="2" customWidth="1"/>
    <col min="4" max="4" width="4.7109375" style="64" customWidth="1"/>
    <col min="5" max="5" width="3.8515625" style="1" customWidth="1"/>
    <col min="6" max="6" width="8.28125" style="1" customWidth="1"/>
    <col min="7" max="7" width="18.00390625" style="16" customWidth="1"/>
    <col min="8" max="8" width="5.7109375" style="1" customWidth="1"/>
    <col min="9" max="9" width="5.140625" style="21" customWidth="1"/>
    <col min="10" max="10" width="9.7109375" style="1" customWidth="1"/>
    <col min="11" max="16384" width="8.8515625" style="2" customWidth="1"/>
  </cols>
  <sheetData>
    <row r="1" spans="5:6" ht="0.75" customHeight="1">
      <c r="E1" s="1" t="s">
        <v>0</v>
      </c>
      <c r="F1" s="1">
        <v>2015</v>
      </c>
    </row>
    <row r="2" ht="3" customHeight="1"/>
    <row r="3" spans="1:10" s="8" customFormat="1" ht="16.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9" customFormat="1" ht="2.2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</row>
    <row r="5" spans="1:10" s="60" customFormat="1" ht="12" customHeight="1">
      <c r="A5" s="75" t="s">
        <v>65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60" customFormat="1" ht="12" customHeight="1">
      <c r="A6" s="68" t="s">
        <v>31</v>
      </c>
      <c r="B6" s="68"/>
      <c r="D6" s="67"/>
      <c r="E6" s="24"/>
      <c r="F6" s="24"/>
      <c r="G6" s="61"/>
      <c r="H6" s="24"/>
      <c r="I6" s="62"/>
      <c r="J6" s="24"/>
    </row>
    <row r="7" spans="1:10" s="60" customFormat="1" ht="9" customHeight="1" thickBot="1">
      <c r="A7" s="24"/>
      <c r="B7" s="24"/>
      <c r="D7" s="67"/>
      <c r="E7" s="24"/>
      <c r="F7" s="24"/>
      <c r="G7" s="61"/>
      <c r="H7" s="24"/>
      <c r="I7" s="62"/>
      <c r="J7" s="24"/>
    </row>
    <row r="8" spans="1:10" s="60" customFormat="1" ht="27.75" customHeight="1" thickBot="1">
      <c r="A8" s="86" t="s">
        <v>1</v>
      </c>
      <c r="B8" s="87" t="s">
        <v>2</v>
      </c>
      <c r="C8" s="88" t="s">
        <v>3</v>
      </c>
      <c r="D8" s="89" t="s">
        <v>66</v>
      </c>
      <c r="E8" s="90" t="s">
        <v>4</v>
      </c>
      <c r="F8" s="87" t="s">
        <v>5</v>
      </c>
      <c r="G8" s="91" t="s">
        <v>6</v>
      </c>
      <c r="H8" s="90" t="s">
        <v>57</v>
      </c>
      <c r="I8" s="92" t="s">
        <v>7</v>
      </c>
      <c r="J8" s="93" t="s">
        <v>8</v>
      </c>
    </row>
    <row r="9" spans="1:10" s="37" customFormat="1" ht="12.75">
      <c r="A9" s="146">
        <v>1</v>
      </c>
      <c r="B9" s="147">
        <v>6</v>
      </c>
      <c r="C9" s="148" t="s">
        <v>74</v>
      </c>
      <c r="D9" s="149" t="s">
        <v>229</v>
      </c>
      <c r="E9" s="150" t="s">
        <v>9</v>
      </c>
      <c r="F9" s="147">
        <v>1983</v>
      </c>
      <c r="G9" s="151" t="s">
        <v>73</v>
      </c>
      <c r="H9" s="147" t="str">
        <f>IF($E9="m",IF($F$1-$F9&gt;19,IF($F$1-$F9&lt;40,"A",IF($F$1-$F9&gt;49,IF($F$1-$F9&gt;59,"D","C"),"B")),"A"),IF($F$1-$F9&gt;19,IF($F$1-$F9&lt;35,"E","F"),"E"))</f>
        <v>A</v>
      </c>
      <c r="I9" s="152">
        <f>COUNTIF($H$9:$H9,$H9)</f>
        <v>1</v>
      </c>
      <c r="J9" s="153">
        <v>0.02289351851851852</v>
      </c>
    </row>
    <row r="10" spans="1:10" s="37" customFormat="1" ht="12.75">
      <c r="A10" s="154">
        <v>2</v>
      </c>
      <c r="B10" s="31">
        <v>4</v>
      </c>
      <c r="C10" s="39" t="s">
        <v>72</v>
      </c>
      <c r="D10" s="155" t="s">
        <v>229</v>
      </c>
      <c r="E10" s="33" t="s">
        <v>9</v>
      </c>
      <c r="F10" s="31">
        <v>1968</v>
      </c>
      <c r="G10" s="34" t="s">
        <v>73</v>
      </c>
      <c r="H10" s="31" t="str">
        <f>IF($E10="m",IF($F$1-$F10&gt;19,IF($F$1-$F10&lt;40,"A",IF($F$1-$F10&gt;49,IF($F$1-$F10&gt;59,"D","C"),"B")),"A"),IF($F$1-$F10&gt;19,IF($F$1-$F10&lt;35,"E","F"),"E"))</f>
        <v>B</v>
      </c>
      <c r="I10" s="35">
        <f>COUNTIF($H$9:$H10,$H10)</f>
        <v>1</v>
      </c>
      <c r="J10" s="156">
        <v>0.024259259259259258</v>
      </c>
    </row>
    <row r="11" spans="1:10" s="57" customFormat="1" ht="12.75">
      <c r="A11" s="157">
        <v>3</v>
      </c>
      <c r="B11" s="51">
        <v>79</v>
      </c>
      <c r="C11" s="52" t="s">
        <v>43</v>
      </c>
      <c r="D11" s="158" t="s">
        <v>67</v>
      </c>
      <c r="E11" s="53" t="s">
        <v>9</v>
      </c>
      <c r="F11" s="51">
        <v>1976</v>
      </c>
      <c r="G11" s="54" t="s">
        <v>44</v>
      </c>
      <c r="H11" s="51" t="str">
        <f>IF($E11="m",IF($F$1-$F11&gt;19,IF($F$1-$F11&lt;40,"A",IF($F$1-$F11&gt;49,IF($F$1-$F11&gt;59,"D","C"),"B")),"A"),IF($F$1-$F11&gt;19,IF($F$1-$F11&lt;35,"E","F"),"E"))</f>
        <v>A</v>
      </c>
      <c r="I11" s="55">
        <f>COUNTIF($H$9:$H11,$H11)</f>
        <v>2</v>
      </c>
      <c r="J11" s="159">
        <v>0.024733796296296295</v>
      </c>
    </row>
    <row r="12" spans="1:10" s="37" customFormat="1" ht="12.75">
      <c r="A12" s="154">
        <v>4</v>
      </c>
      <c r="B12" s="31">
        <v>100</v>
      </c>
      <c r="C12" s="32" t="s">
        <v>15</v>
      </c>
      <c r="D12" s="155" t="s">
        <v>215</v>
      </c>
      <c r="E12" s="33" t="s">
        <v>9</v>
      </c>
      <c r="F12" s="31">
        <v>1964</v>
      </c>
      <c r="G12" s="34" t="s">
        <v>214</v>
      </c>
      <c r="H12" s="31" t="str">
        <f>IF($E12="m",IF($F$1-$F12&gt;19,IF($F$1-$F12&lt;40,"A",IF($F$1-$F12&gt;49,IF($F$1-$F12&gt;59,"D","C"),"B")),"A"),IF($F$1-$F12&gt;19,IF($F$1-$F12&lt;35,"E","F"),"E"))</f>
        <v>C</v>
      </c>
      <c r="I12" s="35">
        <f>COUNTIF($H$9:$H12,$H12)</f>
        <v>1</v>
      </c>
      <c r="J12" s="156">
        <v>0.025543981481481483</v>
      </c>
    </row>
    <row r="13" spans="1:10" s="47" customFormat="1" ht="12.75">
      <c r="A13" s="160">
        <v>5</v>
      </c>
      <c r="B13" s="41">
        <v>45</v>
      </c>
      <c r="C13" s="48" t="s">
        <v>40</v>
      </c>
      <c r="D13" s="161" t="s">
        <v>67</v>
      </c>
      <c r="E13" s="43" t="s">
        <v>9</v>
      </c>
      <c r="F13" s="41">
        <v>1981</v>
      </c>
      <c r="G13" s="44" t="s">
        <v>41</v>
      </c>
      <c r="H13" s="41" t="str">
        <f>IF($E13="m",IF($F$1-$F13&gt;19,IF($F$1-$F13&lt;40,"A",IF($F$1-$F13&gt;49,IF($F$1-$F13&gt;59,"D","C"),"B")),"A"),IF($F$1-$F13&gt;19,IF($F$1-$F13&lt;35,"E","F"),"E"))</f>
        <v>A</v>
      </c>
      <c r="I13" s="45">
        <f>COUNTIF($H$9:$H13,$H13)</f>
        <v>3</v>
      </c>
      <c r="J13" s="162">
        <v>0.025833333333333333</v>
      </c>
    </row>
    <row r="14" spans="1:10" ht="12.75">
      <c r="A14" s="101">
        <v>6</v>
      </c>
      <c r="B14" s="5">
        <v>13</v>
      </c>
      <c r="C14" s="14" t="s">
        <v>18</v>
      </c>
      <c r="D14" s="65" t="s">
        <v>67</v>
      </c>
      <c r="E14" s="13" t="s">
        <v>9</v>
      </c>
      <c r="F14" s="5">
        <v>1976</v>
      </c>
      <c r="G14" s="17" t="s">
        <v>19</v>
      </c>
      <c r="H14" s="5" t="str">
        <f>IF($E14="m",IF($F$1-$F14&gt;19,IF($F$1-$F14&lt;40,"A",IF($F$1-$F14&gt;49,IF($F$1-$F14&gt;59,"D","C"),"B")),"A"),IF($F$1-$F14&gt;19,IF($F$1-$F14&lt;35,"E","F"),"E"))</f>
        <v>A</v>
      </c>
      <c r="I14" s="22">
        <f>COUNTIF($H$9:$H14,$H14)</f>
        <v>4</v>
      </c>
      <c r="J14" s="102">
        <v>0.026041666666666668</v>
      </c>
    </row>
    <row r="15" spans="1:10" s="57" customFormat="1" ht="12.75">
      <c r="A15" s="157">
        <v>7</v>
      </c>
      <c r="B15" s="51">
        <v>3</v>
      </c>
      <c r="C15" s="52" t="s">
        <v>69</v>
      </c>
      <c r="D15" s="158" t="s">
        <v>67</v>
      </c>
      <c r="E15" s="53" t="s">
        <v>9</v>
      </c>
      <c r="F15" s="51">
        <v>1963</v>
      </c>
      <c r="G15" s="54" t="s">
        <v>70</v>
      </c>
      <c r="H15" s="51" t="str">
        <f>IF($E15="m",IF($F$1-$F15&gt;19,IF($F$1-$F15&lt;40,"A",IF($F$1-$F15&gt;49,IF($F$1-$F15&gt;59,"D","C"),"B")),"A"),IF($F$1-$F15&gt;19,IF($F$1-$F15&lt;35,"E","F"),"E"))</f>
        <v>C</v>
      </c>
      <c r="I15" s="55">
        <f>COUNTIF($H$9:$H15,$H15)</f>
        <v>2</v>
      </c>
      <c r="J15" s="159">
        <v>0.026111111111111113</v>
      </c>
    </row>
    <row r="16" spans="1:10" ht="12.75">
      <c r="A16" s="101">
        <v>8</v>
      </c>
      <c r="B16" s="5">
        <v>71</v>
      </c>
      <c r="C16" s="14" t="s">
        <v>189</v>
      </c>
      <c r="D16" s="65" t="s">
        <v>67</v>
      </c>
      <c r="E16" s="13" t="s">
        <v>9</v>
      </c>
      <c r="F16" s="5">
        <v>1976</v>
      </c>
      <c r="G16" s="17" t="s">
        <v>190</v>
      </c>
      <c r="H16" s="5" t="str">
        <f>IF($E16="m",IF($F$1-$F16&gt;19,IF($F$1-$F16&lt;40,"A",IF($F$1-$F16&gt;49,IF($F$1-$F16&gt;59,"D","C"),"B")),"A"),IF($F$1-$F16&gt;19,IF($F$1-$F16&lt;35,"E","F"),"E"))</f>
        <v>A</v>
      </c>
      <c r="I16" s="22">
        <f>COUNTIF($H$9:$H16,$H16)</f>
        <v>5</v>
      </c>
      <c r="J16" s="102">
        <v>0.026203703703703705</v>
      </c>
    </row>
    <row r="17" spans="1:10" s="57" customFormat="1" ht="12.75">
      <c r="A17" s="157">
        <v>9</v>
      </c>
      <c r="B17" s="51">
        <v>30</v>
      </c>
      <c r="C17" s="52" t="s">
        <v>117</v>
      </c>
      <c r="D17" s="158" t="s">
        <v>67</v>
      </c>
      <c r="E17" s="53" t="s">
        <v>9</v>
      </c>
      <c r="F17" s="51">
        <v>1973</v>
      </c>
      <c r="G17" s="54" t="s">
        <v>118</v>
      </c>
      <c r="H17" s="51" t="str">
        <f>IF($E17="m",IF($F$1-$F17&gt;19,IF($F$1-$F17&lt;40,"A",IF($F$1-$F17&gt;49,IF($F$1-$F17&gt;59,"D","C"),"B")),"A"),IF($F$1-$F17&gt;19,IF($F$1-$F17&lt;35,"E","F"),"E"))</f>
        <v>B</v>
      </c>
      <c r="I17" s="55">
        <f>COUNTIF($H$9:$H17,$H17)</f>
        <v>2</v>
      </c>
      <c r="J17" s="159">
        <v>0.026342592592592588</v>
      </c>
    </row>
    <row r="18" spans="1:10" ht="12.75">
      <c r="A18" s="101">
        <v>10</v>
      </c>
      <c r="B18" s="5">
        <v>49</v>
      </c>
      <c r="C18" s="14" t="s">
        <v>58</v>
      </c>
      <c r="D18" s="65" t="s">
        <v>67</v>
      </c>
      <c r="E18" s="13" t="s">
        <v>9</v>
      </c>
      <c r="F18" s="5">
        <v>1997</v>
      </c>
      <c r="G18" s="17" t="s">
        <v>10</v>
      </c>
      <c r="H18" s="5" t="str">
        <f>IF($E18="m",IF($F$1-$F18&gt;19,IF($F$1-$F18&lt;40,"A",IF($F$1-$F18&gt;49,IF($F$1-$F18&gt;59,"D","C"),"B")),"A"),IF($F$1-$F18&gt;19,IF($F$1-$F18&lt;35,"E","F"),"E"))</f>
        <v>A</v>
      </c>
      <c r="I18" s="22">
        <f>COUNTIF($H$9:$H18,$H18)</f>
        <v>6</v>
      </c>
      <c r="J18" s="102">
        <v>0.026793981481481485</v>
      </c>
    </row>
    <row r="19" spans="1:10" ht="12" customHeight="1">
      <c r="A19" s="101">
        <v>11</v>
      </c>
      <c r="B19" s="5">
        <v>53</v>
      </c>
      <c r="C19" s="14" t="s">
        <v>21</v>
      </c>
      <c r="D19" s="65" t="s">
        <v>67</v>
      </c>
      <c r="E19" s="13" t="s">
        <v>9</v>
      </c>
      <c r="F19" s="5">
        <v>1990</v>
      </c>
      <c r="G19" s="17" t="s">
        <v>10</v>
      </c>
      <c r="H19" s="5" t="str">
        <f>IF($E19="m",IF($F$1-$F19&gt;19,IF($F$1-$F19&lt;40,"A",IF($F$1-$F19&gt;49,IF($F$1-$F19&gt;59,"D","C"),"B")),"A"),IF($F$1-$F19&gt;19,IF($F$1-$F19&lt;35,"E","F"),"E"))</f>
        <v>A</v>
      </c>
      <c r="I19" s="22">
        <f>COUNTIF($H$9:$H19,$H19)</f>
        <v>7</v>
      </c>
      <c r="J19" s="102">
        <v>0.02695601851851852</v>
      </c>
    </row>
    <row r="20" spans="1:10" s="47" customFormat="1" ht="12.75">
      <c r="A20" s="160">
        <v>12</v>
      </c>
      <c r="B20" s="41">
        <v>81</v>
      </c>
      <c r="C20" s="42" t="s">
        <v>46</v>
      </c>
      <c r="D20" s="161" t="s">
        <v>67</v>
      </c>
      <c r="E20" s="43" t="s">
        <v>9</v>
      </c>
      <c r="F20" s="41">
        <v>1975</v>
      </c>
      <c r="G20" s="44" t="s">
        <v>19</v>
      </c>
      <c r="H20" s="41" t="str">
        <f>IF($E20="m",IF($F$1-$F20&gt;19,IF($F$1-$F20&lt;40,"A",IF($F$1-$F20&gt;49,IF($F$1-$F20&gt;59,"D","C"),"B")),"A"),IF($F$1-$F20&gt;19,IF($F$1-$F20&lt;35,"E","F"),"E"))</f>
        <v>B</v>
      </c>
      <c r="I20" s="45">
        <f>COUNTIF($H$9:$H20,$H20)</f>
        <v>3</v>
      </c>
      <c r="J20" s="162">
        <v>0.027222222222222228</v>
      </c>
    </row>
    <row r="21" spans="1:10" ht="12.75">
      <c r="A21" s="101">
        <v>13</v>
      </c>
      <c r="B21" s="5">
        <v>59</v>
      </c>
      <c r="C21" s="14" t="s">
        <v>35</v>
      </c>
      <c r="D21" s="65" t="s">
        <v>67</v>
      </c>
      <c r="E21" s="13" t="s">
        <v>9</v>
      </c>
      <c r="F21" s="5">
        <v>1987</v>
      </c>
      <c r="G21" s="17" t="s">
        <v>26</v>
      </c>
      <c r="H21" s="5" t="str">
        <f>IF($E21="m",IF($F$1-$F21&gt;19,IF($F$1-$F21&lt;40,"A",IF($F$1-$F21&gt;49,IF($F$1-$F21&gt;59,"D","C"),"B")),"A"),IF($F$1-$F21&gt;19,IF($F$1-$F21&lt;35,"E","F"),"E"))</f>
        <v>A</v>
      </c>
      <c r="I21" s="22">
        <f>COUNTIF($H$9:$H21,$H21)</f>
        <v>8</v>
      </c>
      <c r="J21" s="102">
        <v>0.027939814814814817</v>
      </c>
    </row>
    <row r="22" spans="1:10" ht="12.75">
      <c r="A22" s="101">
        <v>14</v>
      </c>
      <c r="B22" s="5">
        <v>17</v>
      </c>
      <c r="C22" s="63" t="s">
        <v>49</v>
      </c>
      <c r="D22" s="65" t="s">
        <v>67</v>
      </c>
      <c r="E22" s="13" t="s">
        <v>9</v>
      </c>
      <c r="F22" s="5">
        <v>1967</v>
      </c>
      <c r="G22" s="17" t="s">
        <v>50</v>
      </c>
      <c r="H22" s="5" t="str">
        <f>IF($E22="m",IF($F$1-$F22&gt;19,IF($F$1-$F22&lt;40,"A",IF($F$1-$F22&gt;49,IF($F$1-$F22&gt;59,"D","C"),"B")),"A"),IF($F$1-$F22&gt;19,IF($F$1-$F22&lt;35,"E","F"),"E"))</f>
        <v>B</v>
      </c>
      <c r="I22" s="22">
        <f>COUNTIF($H$9:$H22,$H22)</f>
        <v>4</v>
      </c>
      <c r="J22" s="102">
        <v>0.02826388888888889</v>
      </c>
    </row>
    <row r="23" spans="1:10" ht="12.75">
      <c r="A23" s="101">
        <v>15</v>
      </c>
      <c r="B23" s="5">
        <v>54</v>
      </c>
      <c r="C23" s="14" t="s">
        <v>168</v>
      </c>
      <c r="D23" s="65" t="s">
        <v>67</v>
      </c>
      <c r="E23" s="13" t="s">
        <v>9</v>
      </c>
      <c r="F23" s="5">
        <v>1976</v>
      </c>
      <c r="G23" s="17" t="s">
        <v>146</v>
      </c>
      <c r="H23" s="5" t="str">
        <f>IF($E23="m",IF($F$1-$F23&gt;19,IF($F$1-$F23&lt;40,"A",IF($F$1-$F23&gt;49,IF($F$1-$F23&gt;59,"D","C"),"B")),"A"),IF($F$1-$F23&gt;19,IF($F$1-$F23&lt;35,"E","F"),"E"))</f>
        <v>A</v>
      </c>
      <c r="I23" s="22">
        <f>COUNTIF($H$9:$H23,$H23)</f>
        <v>9</v>
      </c>
      <c r="J23" s="102">
        <v>0.02832175925925926</v>
      </c>
    </row>
    <row r="24" spans="1:10" s="37" customFormat="1" ht="12.75">
      <c r="A24" s="154">
        <v>16</v>
      </c>
      <c r="B24" s="31">
        <v>66</v>
      </c>
      <c r="C24" s="32" t="s">
        <v>55</v>
      </c>
      <c r="D24" s="155" t="s">
        <v>67</v>
      </c>
      <c r="E24" s="33" t="s">
        <v>9</v>
      </c>
      <c r="F24" s="31">
        <v>1954</v>
      </c>
      <c r="G24" s="34" t="s">
        <v>184</v>
      </c>
      <c r="H24" s="31" t="str">
        <f>IF($E24="m",IF($F$1-$F24&gt;19,IF($F$1-$F24&lt;40,"A",IF($F$1-$F24&gt;49,IF($F$1-$F24&gt;59,"D","C"),"B")),"A"),IF($F$1-$F24&gt;19,IF($F$1-$F24&lt;35,"E","F"),"E"))</f>
        <v>D</v>
      </c>
      <c r="I24" s="35">
        <f>COUNTIF($H$9:$H24,$H24)</f>
        <v>1</v>
      </c>
      <c r="J24" s="156">
        <v>0.02849537037037037</v>
      </c>
    </row>
    <row r="25" spans="1:10" ht="12.75">
      <c r="A25" s="101">
        <v>17</v>
      </c>
      <c r="B25" s="5">
        <v>92</v>
      </c>
      <c r="C25" s="14" t="s">
        <v>206</v>
      </c>
      <c r="D25" s="65" t="s">
        <v>67</v>
      </c>
      <c r="E25" s="13" t="s">
        <v>9</v>
      </c>
      <c r="F25" s="5">
        <v>1977</v>
      </c>
      <c r="G25" s="17" t="s">
        <v>112</v>
      </c>
      <c r="H25" s="5" t="str">
        <f>IF($E25="m",IF($F$1-$F25&gt;19,IF($F$1-$F25&lt;40,"A",IF($F$1-$F25&gt;49,IF($F$1-$F25&gt;59,"D","C"),"B")),"A"),IF($F$1-$F25&gt;19,IF($F$1-$F25&lt;35,"E","F"),"E"))</f>
        <v>A</v>
      </c>
      <c r="I25" s="22">
        <f>COUNTIF($H$9:$H25,$H25)</f>
        <v>10</v>
      </c>
      <c r="J25" s="102">
        <v>0.028657407407407406</v>
      </c>
    </row>
    <row r="26" spans="1:10" s="47" customFormat="1" ht="12.75">
      <c r="A26" s="160">
        <v>18</v>
      </c>
      <c r="B26" s="41">
        <v>15</v>
      </c>
      <c r="C26" s="48" t="s">
        <v>223</v>
      </c>
      <c r="D26" s="161" t="s">
        <v>67</v>
      </c>
      <c r="E26" s="43" t="s">
        <v>9</v>
      </c>
      <c r="F26" s="41">
        <v>1957</v>
      </c>
      <c r="G26" s="44" t="s">
        <v>224</v>
      </c>
      <c r="H26" s="41" t="str">
        <f>IF($E26="m",IF($F$1-$F26&gt;19,IF($F$1-$F26&lt;40,"A",IF($F$1-$F26&gt;49,IF($F$1-$F26&gt;59,"D","C"),"B")),"A"),IF($F$1-$F26&gt;19,IF($F$1-$F26&lt;35,"E","F"),"E"))</f>
        <v>C</v>
      </c>
      <c r="I26" s="45">
        <f>COUNTIF($H$9:$H26,$H26)</f>
        <v>3</v>
      </c>
      <c r="J26" s="162">
        <v>0.028773148148148145</v>
      </c>
    </row>
    <row r="27" spans="1:10" ht="12.75">
      <c r="A27" s="101">
        <v>19</v>
      </c>
      <c r="B27" s="5">
        <v>80</v>
      </c>
      <c r="C27" s="14" t="s">
        <v>196</v>
      </c>
      <c r="D27" s="65" t="s">
        <v>67</v>
      </c>
      <c r="E27" s="13" t="s">
        <v>9</v>
      </c>
      <c r="F27" s="5">
        <v>1974</v>
      </c>
      <c r="G27" s="17" t="s">
        <v>19</v>
      </c>
      <c r="H27" s="5" t="str">
        <f>IF($E27="m",IF($F$1-$F27&gt;19,IF($F$1-$F27&lt;40,"A",IF($F$1-$F27&gt;49,IF($F$1-$F27&gt;59,"D","C"),"B")),"A"),IF($F$1-$F27&gt;19,IF($F$1-$F27&lt;35,"E","F"),"E"))</f>
        <v>B</v>
      </c>
      <c r="I27" s="22">
        <f>COUNTIF($H$9:$H27,$H27)</f>
        <v>5</v>
      </c>
      <c r="J27" s="102">
        <v>0.028784722222222225</v>
      </c>
    </row>
    <row r="28" spans="1:10" ht="12.75">
      <c r="A28" s="101">
        <v>20</v>
      </c>
      <c r="B28" s="5">
        <v>72</v>
      </c>
      <c r="C28" s="63" t="s">
        <v>53</v>
      </c>
      <c r="D28" s="65" t="s">
        <v>67</v>
      </c>
      <c r="E28" s="13" t="s">
        <v>9</v>
      </c>
      <c r="F28" s="5">
        <v>1962</v>
      </c>
      <c r="G28" s="17" t="s">
        <v>54</v>
      </c>
      <c r="H28" s="5" t="str">
        <f>IF($E28="m",IF($F$1-$F28&gt;19,IF($F$1-$F28&lt;40,"A",IF($F$1-$F28&gt;49,IF($F$1-$F28&gt;59,"D","C"),"B")),"A"),IF($F$1-$F28&gt;19,IF($F$1-$F28&lt;35,"E","F"),"E"))</f>
        <v>C</v>
      </c>
      <c r="I28" s="22">
        <f>COUNTIF($H$9:$H28,$H28)</f>
        <v>4</v>
      </c>
      <c r="J28" s="102">
        <v>0.029039351851851854</v>
      </c>
    </row>
    <row r="29" spans="1:10" ht="12.75">
      <c r="A29" s="101">
        <v>21</v>
      </c>
      <c r="B29" s="5">
        <v>25</v>
      </c>
      <c r="C29" s="14" t="s">
        <v>99</v>
      </c>
      <c r="D29" s="65" t="s">
        <v>67</v>
      </c>
      <c r="E29" s="13" t="s">
        <v>9</v>
      </c>
      <c r="F29" s="5">
        <v>1975</v>
      </c>
      <c r="G29" s="17" t="s">
        <v>23</v>
      </c>
      <c r="H29" s="5" t="str">
        <f>IF($E29="m",IF($F$1-$F29&gt;19,IF($F$1-$F29&lt;40,"A",IF($F$1-$F29&gt;49,IF($F$1-$F29&gt;59,"D","C"),"B")),"A"),IF($F$1-$F29&gt;19,IF($F$1-$F29&lt;35,"E","F"),"E"))</f>
        <v>B</v>
      </c>
      <c r="I29" s="22">
        <f>COUNTIF($H$9:$H29,$H29)</f>
        <v>6</v>
      </c>
      <c r="J29" s="102">
        <v>0.029236111111111112</v>
      </c>
    </row>
    <row r="30" spans="1:10" ht="12.75">
      <c r="A30" s="101">
        <v>22</v>
      </c>
      <c r="B30" s="5">
        <v>97</v>
      </c>
      <c r="C30" s="63" t="s">
        <v>56</v>
      </c>
      <c r="D30" s="65" t="s">
        <v>67</v>
      </c>
      <c r="E30" s="13" t="s">
        <v>9</v>
      </c>
      <c r="F30" s="5">
        <v>1966</v>
      </c>
      <c r="G30" s="17" t="s">
        <v>27</v>
      </c>
      <c r="H30" s="5" t="str">
        <f>IF($E30="m",IF($F$1-$F30&gt;19,IF($F$1-$F30&lt;40,"A",IF($F$1-$F30&gt;49,IF($F$1-$F30&gt;59,"D","C"),"B")),"A"),IF($F$1-$F30&gt;19,IF($F$1-$F30&lt;35,"E","F"),"E"))</f>
        <v>B</v>
      </c>
      <c r="I30" s="22">
        <f>COUNTIF($H$9:$H30,$H30)</f>
        <v>7</v>
      </c>
      <c r="J30" s="102">
        <v>0.02943287037037037</v>
      </c>
    </row>
    <row r="31" spans="1:10" ht="12.75">
      <c r="A31" s="101">
        <v>23</v>
      </c>
      <c r="B31" s="5">
        <v>34</v>
      </c>
      <c r="C31" s="14" t="s">
        <v>124</v>
      </c>
      <c r="D31" s="65" t="s">
        <v>67</v>
      </c>
      <c r="E31" s="13" t="s">
        <v>9</v>
      </c>
      <c r="F31" s="5">
        <v>1988</v>
      </c>
      <c r="G31" s="17" t="s">
        <v>125</v>
      </c>
      <c r="H31" s="5" t="str">
        <f>IF($E31="m",IF($F$1-$F31&gt;19,IF($F$1-$F31&lt;40,"A",IF($F$1-$F31&gt;49,IF($F$1-$F31&gt;59,"D","C"),"B")),"A"),IF($F$1-$F31&gt;19,IF($F$1-$F31&lt;35,"E","F"),"E"))</f>
        <v>A</v>
      </c>
      <c r="I31" s="22">
        <f>COUNTIF($H$9:$H31,$H31)</f>
        <v>11</v>
      </c>
      <c r="J31" s="102">
        <v>0.0296412037037037</v>
      </c>
    </row>
    <row r="32" spans="1:10" ht="12.75">
      <c r="A32" s="101">
        <v>24</v>
      </c>
      <c r="B32" s="5">
        <v>86</v>
      </c>
      <c r="C32" s="14" t="s">
        <v>200</v>
      </c>
      <c r="D32" s="65" t="s">
        <v>67</v>
      </c>
      <c r="E32" s="13" t="s">
        <v>9</v>
      </c>
      <c r="F32" s="5">
        <v>1974</v>
      </c>
      <c r="G32" s="17" t="s">
        <v>201</v>
      </c>
      <c r="H32" s="5" t="str">
        <f>IF($E32="m",IF($F$1-$F32&gt;19,IF($F$1-$F32&lt;40,"A",IF($F$1-$F32&gt;49,IF($F$1-$F32&gt;59,"D","C"),"B")),"A"),IF($F$1-$F32&gt;19,IF($F$1-$F32&lt;35,"E","F"),"E"))</f>
        <v>B</v>
      </c>
      <c r="I32" s="22">
        <f>COUNTIF($H$9:$H32,$H32)</f>
        <v>8</v>
      </c>
      <c r="J32" s="102">
        <v>0.029675925925925925</v>
      </c>
    </row>
    <row r="33" spans="1:10" ht="12.75">
      <c r="A33" s="101">
        <v>25</v>
      </c>
      <c r="B33" s="5">
        <v>10</v>
      </c>
      <c r="C33" s="14" t="s">
        <v>79</v>
      </c>
      <c r="D33" s="65" t="s">
        <v>67</v>
      </c>
      <c r="E33" s="13" t="s">
        <v>9</v>
      </c>
      <c r="F33" s="5">
        <v>1997</v>
      </c>
      <c r="G33" s="17" t="s">
        <v>45</v>
      </c>
      <c r="H33" s="5" t="str">
        <f>IF($E33="m",IF($F$1-$F33&gt;19,IF($F$1-$F33&lt;40,"A",IF($F$1-$F33&gt;49,IF($F$1-$F33&gt;59,"D","C"),"B")),"A"),IF($F$1-$F33&gt;19,IF($F$1-$F33&lt;35,"E","F"),"E"))</f>
        <v>A</v>
      </c>
      <c r="I33" s="22">
        <f>COUNTIF($H$9:$H33,$H33)</f>
        <v>12</v>
      </c>
      <c r="J33" s="102">
        <v>0.02989583333333333</v>
      </c>
    </row>
    <row r="34" spans="1:10" ht="12.75">
      <c r="A34" s="101">
        <v>26</v>
      </c>
      <c r="B34" s="5">
        <v>70</v>
      </c>
      <c r="C34" s="14" t="s">
        <v>188</v>
      </c>
      <c r="D34" s="65" t="s">
        <v>67</v>
      </c>
      <c r="E34" s="13" t="s">
        <v>9</v>
      </c>
      <c r="F34" s="5">
        <v>1992</v>
      </c>
      <c r="G34" s="17" t="s">
        <v>45</v>
      </c>
      <c r="H34" s="5" t="str">
        <f>IF($E34="m",IF($F$1-$F34&gt;19,IF($F$1-$F34&lt;40,"A",IF($F$1-$F34&gt;49,IF($F$1-$F34&gt;59,"D","C"),"B")),"A"),IF($F$1-$F34&gt;19,IF($F$1-$F34&lt;35,"E","F"),"E"))</f>
        <v>A</v>
      </c>
      <c r="I34" s="22">
        <f>COUNTIF($H$9:$H34,$H34)</f>
        <v>13</v>
      </c>
      <c r="J34" s="102">
        <v>0.02990740740740741</v>
      </c>
    </row>
    <row r="35" spans="1:10" ht="12.75">
      <c r="A35" s="101">
        <v>27</v>
      </c>
      <c r="B35" s="5">
        <v>27</v>
      </c>
      <c r="C35" s="14" t="s">
        <v>108</v>
      </c>
      <c r="D35" s="65" t="s">
        <v>67</v>
      </c>
      <c r="E35" s="13" t="s">
        <v>9</v>
      </c>
      <c r="F35" s="5">
        <v>1972</v>
      </c>
      <c r="G35" s="17" t="s">
        <v>37</v>
      </c>
      <c r="H35" s="5" t="str">
        <f>IF($E35="m",IF($F$1-$F35&gt;19,IF($F$1-$F35&lt;40,"A",IF($F$1-$F35&gt;49,IF($F$1-$F35&gt;59,"D","C"),"B")),"A"),IF($F$1-$F35&gt;19,IF($F$1-$F35&lt;35,"E","F"),"E"))</f>
        <v>B</v>
      </c>
      <c r="I35" s="22">
        <f>COUNTIF($H$9:$H35,$H35)</f>
        <v>9</v>
      </c>
      <c r="J35" s="102">
        <v>0.029965277777777775</v>
      </c>
    </row>
    <row r="36" spans="1:10" s="57" customFormat="1" ht="12.75">
      <c r="A36" s="157">
        <v>28</v>
      </c>
      <c r="B36" s="51">
        <v>7</v>
      </c>
      <c r="C36" s="52" t="s">
        <v>77</v>
      </c>
      <c r="D36" s="158" t="s">
        <v>67</v>
      </c>
      <c r="E36" s="53" t="s">
        <v>9</v>
      </c>
      <c r="F36" s="51">
        <v>1954</v>
      </c>
      <c r="G36" s="54" t="s">
        <v>78</v>
      </c>
      <c r="H36" s="51" t="str">
        <f>IF($E36="m",IF($F$1-$F36&gt;19,IF($F$1-$F36&lt;40,"A",IF($F$1-$F36&gt;49,IF($F$1-$F36&gt;59,"D","C"),"B")),"A"),IF($F$1-$F36&gt;19,IF($F$1-$F36&lt;35,"E","F"),"E"))</f>
        <v>D</v>
      </c>
      <c r="I36" s="55">
        <f>COUNTIF($H$9:$H36,$H36)</f>
        <v>2</v>
      </c>
      <c r="J36" s="159">
        <v>0.030243055555555554</v>
      </c>
    </row>
    <row r="37" spans="1:10" ht="12.75">
      <c r="A37" s="101">
        <v>29</v>
      </c>
      <c r="B37" s="5">
        <v>73</v>
      </c>
      <c r="C37" s="63" t="s">
        <v>51</v>
      </c>
      <c r="D37" s="65" t="s">
        <v>67</v>
      </c>
      <c r="E37" s="13" t="s">
        <v>9</v>
      </c>
      <c r="F37" s="5">
        <v>1979</v>
      </c>
      <c r="G37" s="17" t="s">
        <v>52</v>
      </c>
      <c r="H37" s="5" t="str">
        <f>IF($E37="m",IF($F$1-$F37&gt;19,IF($F$1-$F37&lt;40,"A",IF($F$1-$F37&gt;49,IF($F$1-$F37&gt;59,"D","C"),"B")),"A"),IF($F$1-$F37&gt;19,IF($F$1-$F37&lt;35,"E","F"),"E"))</f>
        <v>A</v>
      </c>
      <c r="I37" s="22">
        <f>COUNTIF($H$9:$H37,$H37)</f>
        <v>14</v>
      </c>
      <c r="J37" s="102">
        <v>0.03037037037037037</v>
      </c>
    </row>
    <row r="38" spans="1:10" s="47" customFormat="1" ht="12.75">
      <c r="A38" s="160">
        <v>30</v>
      </c>
      <c r="B38" s="41">
        <v>24</v>
      </c>
      <c r="C38" s="42" t="s">
        <v>16</v>
      </c>
      <c r="D38" s="161" t="s">
        <v>67</v>
      </c>
      <c r="E38" s="43" t="s">
        <v>9</v>
      </c>
      <c r="F38" s="41">
        <v>1948</v>
      </c>
      <c r="G38" s="44" t="s">
        <v>17</v>
      </c>
      <c r="H38" s="41" t="str">
        <f>IF($E38="m",IF($F$1-$F38&gt;19,IF($F$1-$F38&lt;40,"A",IF($F$1-$F38&gt;49,IF($F$1-$F38&gt;59,"D","C"),"B")),"A"),IF($F$1-$F38&gt;19,IF($F$1-$F38&lt;35,"E","F"),"E"))</f>
        <v>D</v>
      </c>
      <c r="I38" s="45">
        <f>COUNTIF($H$9:$H38,$H38)</f>
        <v>3</v>
      </c>
      <c r="J38" s="162">
        <v>0.030636574074074076</v>
      </c>
    </row>
    <row r="39" spans="1:10" ht="12.75">
      <c r="A39" s="101">
        <v>31</v>
      </c>
      <c r="B39" s="5">
        <v>29</v>
      </c>
      <c r="C39" s="14" t="s">
        <v>114</v>
      </c>
      <c r="D39" s="65" t="s">
        <v>67</v>
      </c>
      <c r="E39" s="13" t="s">
        <v>9</v>
      </c>
      <c r="F39" s="5">
        <v>1972</v>
      </c>
      <c r="G39" s="17" t="s">
        <v>112</v>
      </c>
      <c r="H39" s="5" t="str">
        <f>IF($E39="m",IF($F$1-$F39&gt;19,IF($F$1-$F39&lt;40,"A",IF($F$1-$F39&gt;49,IF($F$1-$F39&gt;59,"D","C"),"B")),"A"),IF($F$1-$F39&gt;19,IF($F$1-$F39&lt;35,"E","F"),"E"))</f>
        <v>B</v>
      </c>
      <c r="I39" s="22">
        <f>COUNTIF($H$9:$H39,$H39)</f>
        <v>10</v>
      </c>
      <c r="J39" s="102">
        <v>0.030925925925925926</v>
      </c>
    </row>
    <row r="40" spans="1:10" ht="12.75">
      <c r="A40" s="101">
        <v>32</v>
      </c>
      <c r="B40" s="5">
        <v>1</v>
      </c>
      <c r="C40" s="14" t="s">
        <v>227</v>
      </c>
      <c r="D40" s="65" t="s">
        <v>67</v>
      </c>
      <c r="E40" s="13" t="s">
        <v>9</v>
      </c>
      <c r="F40" s="5">
        <v>1954</v>
      </c>
      <c r="G40" s="17" t="s">
        <v>228</v>
      </c>
      <c r="H40" s="5" t="str">
        <f>IF($E40="m",IF($F$1-$F40&gt;19,IF($F$1-$F40&lt;40,"A",IF($F$1-$F40&gt;49,IF($F$1-$F40&gt;59,"D","C"),"B")),"A"),IF($F$1-$F40&gt;19,IF($F$1-$F40&lt;35,"E","F"),"E"))</f>
        <v>D</v>
      </c>
      <c r="I40" s="22">
        <f>COUNTIF($H$9:$H40,$H40)</f>
        <v>4</v>
      </c>
      <c r="J40" s="102">
        <v>0.03204861111111111</v>
      </c>
    </row>
    <row r="41" spans="1:10" ht="12.75">
      <c r="A41" s="101">
        <v>33</v>
      </c>
      <c r="B41" s="5">
        <v>56</v>
      </c>
      <c r="C41" s="14" t="s">
        <v>171</v>
      </c>
      <c r="D41" s="65" t="s">
        <v>67</v>
      </c>
      <c r="E41" s="13" t="s">
        <v>9</v>
      </c>
      <c r="F41" s="5">
        <v>1968</v>
      </c>
      <c r="G41" s="17" t="s">
        <v>172</v>
      </c>
      <c r="H41" s="5" t="str">
        <f>IF($E41="m",IF($F$1-$F41&gt;19,IF($F$1-$F41&lt;40,"A",IF($F$1-$F41&gt;49,IF($F$1-$F41&gt;59,"D","C"),"B")),"A"),IF($F$1-$F41&gt;19,IF($F$1-$F41&lt;35,"E","F"),"E"))</f>
        <v>B</v>
      </c>
      <c r="I41" s="22">
        <f>COUNTIF($H$9:$H41,$H41)</f>
        <v>11</v>
      </c>
      <c r="J41" s="102">
        <v>0.03211805555555556</v>
      </c>
    </row>
    <row r="42" spans="1:10" ht="12.75">
      <c r="A42" s="101">
        <v>34</v>
      </c>
      <c r="B42" s="5">
        <v>39</v>
      </c>
      <c r="C42" s="14" t="s">
        <v>129</v>
      </c>
      <c r="D42" s="65" t="s">
        <v>67</v>
      </c>
      <c r="E42" s="13" t="s">
        <v>9</v>
      </c>
      <c r="F42" s="5">
        <v>1981</v>
      </c>
      <c r="G42" s="17" t="s">
        <v>12</v>
      </c>
      <c r="H42" s="5" t="str">
        <f>IF($E42="m",IF($F$1-$F42&gt;19,IF($F$1-$F42&lt;40,"A",IF($F$1-$F42&gt;49,IF($F$1-$F42&gt;59,"D","C"),"B")),"A"),IF($F$1-$F42&gt;19,IF($F$1-$F42&lt;35,"E","F"),"E"))</f>
        <v>A</v>
      </c>
      <c r="I42" s="22">
        <f>COUNTIF($H$9:$H42,$H42)</f>
        <v>15</v>
      </c>
      <c r="J42" s="102">
        <v>0.03229166666666667</v>
      </c>
    </row>
    <row r="43" spans="1:10" ht="12.75">
      <c r="A43" s="101">
        <v>35</v>
      </c>
      <c r="B43" s="5">
        <v>83</v>
      </c>
      <c r="C43" s="14" t="s">
        <v>197</v>
      </c>
      <c r="D43" s="65" t="s">
        <v>67</v>
      </c>
      <c r="E43" s="13" t="s">
        <v>9</v>
      </c>
      <c r="F43" s="5">
        <v>1973</v>
      </c>
      <c r="G43" s="17" t="s">
        <v>12</v>
      </c>
      <c r="H43" s="5" t="str">
        <f>IF($E43="m",IF($F$1-$F43&gt;19,IF($F$1-$F43&lt;40,"A",IF($F$1-$F43&gt;49,IF($F$1-$F43&gt;59,"D","C"),"B")),"A"),IF($F$1-$F43&gt;19,IF($F$1-$F43&lt;35,"E","F"),"E"))</f>
        <v>B</v>
      </c>
      <c r="I43" s="22">
        <f>COUNTIF($H$9:$H43,$H43)</f>
        <v>12</v>
      </c>
      <c r="J43" s="102">
        <v>0.032337962962962964</v>
      </c>
    </row>
    <row r="44" spans="1:10" ht="12.75">
      <c r="A44" s="101">
        <v>36</v>
      </c>
      <c r="B44" s="5">
        <v>62</v>
      </c>
      <c r="C44" s="14" t="s">
        <v>180</v>
      </c>
      <c r="D44" s="65" t="s">
        <v>67</v>
      </c>
      <c r="E44" s="13" t="s">
        <v>9</v>
      </c>
      <c r="F44" s="5">
        <v>1970</v>
      </c>
      <c r="G44" s="17" t="s">
        <v>112</v>
      </c>
      <c r="H44" s="5" t="str">
        <f>IF($E44="m",IF($F$1-$F44&gt;19,IF($F$1-$F44&lt;40,"A",IF($F$1-$F44&gt;49,IF($F$1-$F44&gt;59,"D","C"),"B")),"A"),IF($F$1-$F44&gt;19,IF($F$1-$F44&lt;35,"E","F"),"E"))</f>
        <v>B</v>
      </c>
      <c r="I44" s="22">
        <f>COUNTIF($H$9:$H44,$H44)</f>
        <v>13</v>
      </c>
      <c r="J44" s="102">
        <v>0.032685185185185185</v>
      </c>
    </row>
    <row r="45" spans="1:10" ht="12.75">
      <c r="A45" s="101">
        <v>37</v>
      </c>
      <c r="B45" s="5">
        <v>55</v>
      </c>
      <c r="C45" s="14" t="s">
        <v>169</v>
      </c>
      <c r="D45" s="65" t="s">
        <v>67</v>
      </c>
      <c r="E45" s="13" t="s">
        <v>9</v>
      </c>
      <c r="F45" s="5">
        <v>1958</v>
      </c>
      <c r="G45" s="17" t="s">
        <v>170</v>
      </c>
      <c r="H45" s="5" t="str">
        <f>IF($E45="m",IF($F$1-$F45&gt;19,IF($F$1-$F45&lt;40,"A",IF($F$1-$F45&gt;49,IF($F$1-$F45&gt;59,"D","C"),"B")),"A"),IF($F$1-$F45&gt;19,IF($F$1-$F45&lt;35,"E","F"),"E"))</f>
        <v>C</v>
      </c>
      <c r="I45" s="22">
        <f>COUNTIF($H$9:$H45,$H45)</f>
        <v>5</v>
      </c>
      <c r="J45" s="102">
        <v>0.0332175925925926</v>
      </c>
    </row>
    <row r="46" spans="1:10" ht="12.75">
      <c r="A46" s="101">
        <v>38</v>
      </c>
      <c r="B46" s="5">
        <v>23</v>
      </c>
      <c r="C46" s="63" t="s">
        <v>30</v>
      </c>
      <c r="D46" s="65" t="s">
        <v>67</v>
      </c>
      <c r="E46" s="13" t="s">
        <v>9</v>
      </c>
      <c r="F46" s="5">
        <v>1946</v>
      </c>
      <c r="G46" s="17" t="s">
        <v>48</v>
      </c>
      <c r="H46" s="5" t="str">
        <f>IF($E46="m",IF($F$1-$F46&gt;19,IF($F$1-$F46&lt;40,"A",IF($F$1-$F46&gt;49,IF($F$1-$F46&gt;59,"D","C"),"B")),"A"),IF($F$1-$F46&gt;19,IF($F$1-$F46&lt;35,"E","F"),"E"))</f>
        <v>D</v>
      </c>
      <c r="I46" s="22">
        <f>COUNTIF($H$9:$H46,$H46)</f>
        <v>5</v>
      </c>
      <c r="J46" s="102">
        <v>0.033344907407407406</v>
      </c>
    </row>
    <row r="47" spans="1:10" ht="12.75">
      <c r="A47" s="101">
        <v>39</v>
      </c>
      <c r="B47" s="5">
        <v>61</v>
      </c>
      <c r="C47" s="14" t="s">
        <v>179</v>
      </c>
      <c r="D47" s="65" t="s">
        <v>67</v>
      </c>
      <c r="E47" s="13" t="s">
        <v>9</v>
      </c>
      <c r="F47" s="5">
        <v>1972</v>
      </c>
      <c r="G47" s="17" t="s">
        <v>12</v>
      </c>
      <c r="H47" s="5" t="str">
        <f>IF($E47="m",IF($F$1-$F47&gt;19,IF($F$1-$F47&lt;40,"A",IF($F$1-$F47&gt;49,IF($F$1-$F47&gt;59,"D","C"),"B")),"A"),IF($F$1-$F47&gt;19,IF($F$1-$F47&lt;35,"E","F"),"E"))</f>
        <v>B</v>
      </c>
      <c r="I47" s="22">
        <f>COUNTIF($H$9:$H47,$H47)</f>
        <v>14</v>
      </c>
      <c r="J47" s="102">
        <v>0.03335648148148148</v>
      </c>
    </row>
    <row r="48" spans="1:10" ht="12.75">
      <c r="A48" s="101">
        <v>40</v>
      </c>
      <c r="B48" s="5">
        <v>47</v>
      </c>
      <c r="C48" s="14" t="s">
        <v>36</v>
      </c>
      <c r="D48" s="65" t="s">
        <v>67</v>
      </c>
      <c r="E48" s="13" t="s">
        <v>9</v>
      </c>
      <c r="F48" s="5">
        <v>1954</v>
      </c>
      <c r="G48" s="17" t="s">
        <v>12</v>
      </c>
      <c r="H48" s="5" t="str">
        <f>IF($E48="m",IF($F$1-$F48&gt;19,IF($F$1-$F48&lt;40,"A",IF($F$1-$F48&gt;49,IF($F$1-$F48&gt;59,"D","C"),"B")),"A"),IF($F$1-$F48&gt;19,IF($F$1-$F48&lt;35,"E","F"),"E"))</f>
        <v>D</v>
      </c>
      <c r="I48" s="22">
        <f>COUNTIF($H$9:$H48,$H48)</f>
        <v>6</v>
      </c>
      <c r="J48" s="102">
        <v>0.033402777777777774</v>
      </c>
    </row>
    <row r="49" spans="1:10" ht="12.75">
      <c r="A49" s="101">
        <v>41</v>
      </c>
      <c r="B49" s="5">
        <v>96</v>
      </c>
      <c r="C49" s="14" t="s">
        <v>212</v>
      </c>
      <c r="D49" s="65" t="s">
        <v>67</v>
      </c>
      <c r="E49" s="13" t="s">
        <v>9</v>
      </c>
      <c r="F49" s="5">
        <v>1964</v>
      </c>
      <c r="G49" s="17" t="s">
        <v>213</v>
      </c>
      <c r="H49" s="5" t="str">
        <f>IF($E49="m",IF($F$1-$F49&gt;19,IF($F$1-$F49&lt;40,"A",IF($F$1-$F49&gt;49,IF($F$1-$F49&gt;59,"D","C"),"B")),"A"),IF($F$1-$F49&gt;19,IF($F$1-$F49&lt;35,"E","F"),"E"))</f>
        <v>C</v>
      </c>
      <c r="I49" s="22">
        <f>COUNTIF($H$9:$H49,$H49)</f>
        <v>6</v>
      </c>
      <c r="J49" s="102">
        <v>0.033402777777777774</v>
      </c>
    </row>
    <row r="50" spans="1:10" ht="12.75">
      <c r="A50" s="101">
        <v>42</v>
      </c>
      <c r="B50" s="5">
        <v>5</v>
      </c>
      <c r="C50" s="14" t="s">
        <v>225</v>
      </c>
      <c r="D50" s="65" t="s">
        <v>67</v>
      </c>
      <c r="E50" s="13" t="s">
        <v>9</v>
      </c>
      <c r="F50" s="5">
        <v>1949</v>
      </c>
      <c r="G50" s="17" t="s">
        <v>226</v>
      </c>
      <c r="H50" s="5" t="str">
        <f>IF($E50="m",IF($F$1-$F50&gt;19,IF($F$1-$F50&lt;40,"A",IF($F$1-$F50&gt;49,IF($F$1-$F50&gt;59,"D","C"),"B")),"A"),IF($F$1-$F50&gt;19,IF($F$1-$F50&lt;35,"E","F"),"E"))</f>
        <v>D</v>
      </c>
      <c r="I50" s="22">
        <f>COUNTIF($H$9:$H50,$H50)</f>
        <v>7</v>
      </c>
      <c r="J50" s="102">
        <v>0.033587962962962965</v>
      </c>
    </row>
    <row r="51" spans="1:10" ht="12.75">
      <c r="A51" s="101">
        <v>43</v>
      </c>
      <c r="B51" s="5">
        <v>35</v>
      </c>
      <c r="C51" s="14" t="s">
        <v>126</v>
      </c>
      <c r="D51" s="65" t="s">
        <v>67</v>
      </c>
      <c r="E51" s="13" t="s">
        <v>9</v>
      </c>
      <c r="F51" s="5">
        <v>1984</v>
      </c>
      <c r="G51" s="17" t="s">
        <v>125</v>
      </c>
      <c r="H51" s="5" t="str">
        <f>IF($E51="m",IF($F$1-$F51&gt;19,IF($F$1-$F51&lt;40,"A",IF($F$1-$F51&gt;49,IF($F$1-$F51&gt;59,"D","C"),"B")),"A"),IF($F$1-$F51&gt;19,IF($F$1-$F51&lt;35,"E","F"),"E"))</f>
        <v>A</v>
      </c>
      <c r="I51" s="22">
        <f>COUNTIF($H$9:$H51,$H51)</f>
        <v>16</v>
      </c>
      <c r="J51" s="102">
        <v>0.034074074074074076</v>
      </c>
    </row>
    <row r="52" spans="1:10" ht="12.75">
      <c r="A52" s="101">
        <v>44</v>
      </c>
      <c r="B52" s="5">
        <v>36</v>
      </c>
      <c r="C52" s="14" t="s">
        <v>127</v>
      </c>
      <c r="D52" s="65" t="s">
        <v>67</v>
      </c>
      <c r="E52" s="13" t="s">
        <v>9</v>
      </c>
      <c r="F52" s="5">
        <v>1991</v>
      </c>
      <c r="G52" s="17" t="s">
        <v>125</v>
      </c>
      <c r="H52" s="5" t="str">
        <f>IF($E52="m",IF($F$1-$F52&gt;19,IF($F$1-$F52&lt;40,"A",IF($F$1-$F52&gt;49,IF($F$1-$F52&gt;59,"D","C"),"B")),"A"),IF($F$1-$F52&gt;19,IF($F$1-$F52&lt;35,"E","F"),"E"))</f>
        <v>A</v>
      </c>
      <c r="I52" s="22">
        <f>COUNTIF($H$9:$H52,$H52)</f>
        <v>17</v>
      </c>
      <c r="J52" s="102">
        <v>0.03422453703703703</v>
      </c>
    </row>
    <row r="53" spans="1:10" ht="12.75">
      <c r="A53" s="101">
        <v>45</v>
      </c>
      <c r="B53" s="5">
        <v>74</v>
      </c>
      <c r="C53" s="14" t="s">
        <v>191</v>
      </c>
      <c r="D53" s="65" t="s">
        <v>67</v>
      </c>
      <c r="E53" s="13" t="s">
        <v>9</v>
      </c>
      <c r="F53" s="5">
        <v>1954</v>
      </c>
      <c r="G53" s="17" t="s">
        <v>41</v>
      </c>
      <c r="H53" s="5" t="str">
        <f>IF($E53="m",IF($F$1-$F53&gt;19,IF($F$1-$F53&lt;40,"A",IF($F$1-$F53&gt;49,IF($F$1-$F53&gt;59,"D","C"),"B")),"A"),IF($F$1-$F53&gt;19,IF($F$1-$F53&lt;35,"E","F"),"E"))</f>
        <v>D</v>
      </c>
      <c r="I53" s="22">
        <f>COUNTIF($H$9:$H53,$H53)</f>
        <v>8</v>
      </c>
      <c r="J53" s="102">
        <v>0.03429398148148148</v>
      </c>
    </row>
    <row r="54" spans="1:10" ht="12.75">
      <c r="A54" s="101">
        <v>46</v>
      </c>
      <c r="B54" s="5">
        <v>33</v>
      </c>
      <c r="C54" s="14" t="s">
        <v>122</v>
      </c>
      <c r="D54" s="65" t="s">
        <v>67</v>
      </c>
      <c r="E54" s="13" t="s">
        <v>9</v>
      </c>
      <c r="F54" s="5">
        <v>1947</v>
      </c>
      <c r="G54" s="17" t="s">
        <v>123</v>
      </c>
      <c r="H54" s="5" t="str">
        <f>IF($E54="m",IF($F$1-$F54&gt;19,IF($F$1-$F54&lt;40,"A",IF($F$1-$F54&gt;49,IF($F$1-$F54&gt;59,"D","C"),"B")),"A"),IF($F$1-$F54&gt;19,IF($F$1-$F54&lt;35,"E","F"),"E"))</f>
        <v>D</v>
      </c>
      <c r="I54" s="22">
        <f>COUNTIF($H$9:$H54,$H54)</f>
        <v>9</v>
      </c>
      <c r="J54" s="102">
        <v>0.03467592592592592</v>
      </c>
    </row>
    <row r="55" spans="1:10" ht="12.75">
      <c r="A55" s="101">
        <v>47</v>
      </c>
      <c r="B55" s="5">
        <v>43</v>
      </c>
      <c r="C55" s="14" t="s">
        <v>138</v>
      </c>
      <c r="D55" s="65" t="s">
        <v>67</v>
      </c>
      <c r="E55" s="13" t="s">
        <v>9</v>
      </c>
      <c r="F55" s="5">
        <v>1956</v>
      </c>
      <c r="G55" s="17" t="s">
        <v>136</v>
      </c>
      <c r="H55" s="5" t="str">
        <f>IF($E55="m",IF($F$1-$F55&gt;19,IF($F$1-$F55&lt;40,"A",IF($F$1-$F55&gt;49,IF($F$1-$F55&gt;59,"D","C"),"B")),"A"),IF($F$1-$F55&gt;19,IF($F$1-$F55&lt;35,"E","F"),"E"))</f>
        <v>C</v>
      </c>
      <c r="I55" s="22">
        <f>COUNTIF($H$9:$H55,$H55)</f>
        <v>7</v>
      </c>
      <c r="J55" s="102">
        <v>0.034895833333333334</v>
      </c>
    </row>
    <row r="56" spans="1:10" ht="12.75">
      <c r="A56" s="101">
        <v>48</v>
      </c>
      <c r="B56" s="5">
        <v>69</v>
      </c>
      <c r="C56" s="14" t="s">
        <v>186</v>
      </c>
      <c r="D56" s="65" t="s">
        <v>67</v>
      </c>
      <c r="E56" s="13" t="s">
        <v>9</v>
      </c>
      <c r="F56" s="5">
        <v>1956</v>
      </c>
      <c r="G56" s="17" t="s">
        <v>187</v>
      </c>
      <c r="H56" s="5" t="str">
        <f>IF($E56="m",IF($F$1-$F56&gt;19,IF($F$1-$F56&lt;40,"A",IF($F$1-$F56&gt;49,IF($F$1-$F56&gt;59,"D","C"),"B")),"A"),IF($F$1-$F56&gt;19,IF($F$1-$F56&lt;35,"E","F"),"E"))</f>
        <v>C</v>
      </c>
      <c r="I56" s="22">
        <f>COUNTIF($H$9:$H56,$H56)</f>
        <v>8</v>
      </c>
      <c r="J56" s="102">
        <v>0.035023148148148144</v>
      </c>
    </row>
    <row r="57" spans="1:10" ht="12.75">
      <c r="A57" s="101">
        <v>49</v>
      </c>
      <c r="B57" s="5">
        <v>32</v>
      </c>
      <c r="C57" s="14" t="s">
        <v>121</v>
      </c>
      <c r="D57" s="65" t="s">
        <v>67</v>
      </c>
      <c r="E57" s="13" t="s">
        <v>9</v>
      </c>
      <c r="F57" s="5">
        <v>1964</v>
      </c>
      <c r="G57" s="17" t="s">
        <v>12</v>
      </c>
      <c r="H57" s="5" t="str">
        <f>IF($E57="m",IF($F$1-$F57&gt;19,IF($F$1-$F57&lt;40,"A",IF($F$1-$F57&gt;49,IF($F$1-$F57&gt;59,"D","C"),"B")),"A"),IF($F$1-$F57&gt;19,IF($F$1-$F57&lt;35,"E","F"),"E"))</f>
        <v>C</v>
      </c>
      <c r="I57" s="22">
        <f>COUNTIF($H$9:$H57,$H57)</f>
        <v>9</v>
      </c>
      <c r="J57" s="102">
        <v>0.03540509259259259</v>
      </c>
    </row>
    <row r="58" spans="1:10" ht="12.75">
      <c r="A58" s="101">
        <v>50</v>
      </c>
      <c r="B58" s="5">
        <v>37</v>
      </c>
      <c r="C58" s="14" t="s">
        <v>128</v>
      </c>
      <c r="D58" s="65" t="s">
        <v>67</v>
      </c>
      <c r="E58" s="13" t="s">
        <v>9</v>
      </c>
      <c r="F58" s="5">
        <v>1982</v>
      </c>
      <c r="G58" s="17" t="s">
        <v>12</v>
      </c>
      <c r="H58" s="5" t="str">
        <f>IF($E58="m",IF($F$1-$F58&gt;19,IF($F$1-$F58&lt;40,"A",IF($F$1-$F58&gt;49,IF($F$1-$F58&gt;59,"D","C"),"B")),"A"),IF($F$1-$F58&gt;19,IF($F$1-$F58&lt;35,"E","F"),"E"))</f>
        <v>A</v>
      </c>
      <c r="I58" s="22">
        <f>COUNTIF($H$9:$H58,$H58)</f>
        <v>18</v>
      </c>
      <c r="J58" s="102">
        <v>0.03553240740740741</v>
      </c>
    </row>
    <row r="59" spans="1:10" ht="12.75">
      <c r="A59" s="101">
        <v>51</v>
      </c>
      <c r="B59" s="5">
        <v>98</v>
      </c>
      <c r="C59" s="14" t="s">
        <v>218</v>
      </c>
      <c r="D59" s="65" t="s">
        <v>67</v>
      </c>
      <c r="E59" s="13" t="s">
        <v>9</v>
      </c>
      <c r="F59" s="5">
        <v>1977</v>
      </c>
      <c r="G59" s="17" t="s">
        <v>219</v>
      </c>
      <c r="H59" s="5" t="str">
        <f>IF($E59="m",IF($F$1-$F59&gt;19,IF($F$1-$F59&lt;40,"A",IF($F$1-$F59&gt;49,IF($F$1-$F59&gt;59,"D","C"),"B")),"A"),IF($F$1-$F59&gt;19,IF($F$1-$F59&lt;35,"E","F"),"E"))</f>
        <v>A</v>
      </c>
      <c r="I59" s="22">
        <f>COUNTIF($H$9:$H59,$H59)</f>
        <v>19</v>
      </c>
      <c r="J59" s="102">
        <v>0.0355787037037037</v>
      </c>
    </row>
    <row r="60" spans="1:10" ht="12.75">
      <c r="A60" s="101">
        <v>52</v>
      </c>
      <c r="B60" s="5">
        <v>68</v>
      </c>
      <c r="C60" s="14" t="s">
        <v>185</v>
      </c>
      <c r="D60" s="65" t="s">
        <v>67</v>
      </c>
      <c r="E60" s="13" t="s">
        <v>9</v>
      </c>
      <c r="F60" s="5">
        <v>1968</v>
      </c>
      <c r="G60" s="17" t="s">
        <v>23</v>
      </c>
      <c r="H60" s="5" t="str">
        <f>IF($E60="m",IF($F$1-$F60&gt;19,IF($F$1-$F60&lt;40,"A",IF($F$1-$F60&gt;49,IF($F$1-$F60&gt;59,"D","C"),"B")),"A"),IF($F$1-$F60&gt;19,IF($F$1-$F60&lt;35,"E","F"),"E"))</f>
        <v>B</v>
      </c>
      <c r="I60" s="22">
        <f>COUNTIF($H$9:$H60,$H60)</f>
        <v>15</v>
      </c>
      <c r="J60" s="102">
        <v>0.035868055555555556</v>
      </c>
    </row>
    <row r="61" spans="1:10" ht="12.75">
      <c r="A61" s="101">
        <v>53</v>
      </c>
      <c r="B61" s="5">
        <v>44</v>
      </c>
      <c r="C61" s="14" t="s">
        <v>139</v>
      </c>
      <c r="D61" s="65" t="s">
        <v>67</v>
      </c>
      <c r="E61" s="13" t="s">
        <v>9</v>
      </c>
      <c r="F61" s="5">
        <v>1990</v>
      </c>
      <c r="G61" s="17" t="s">
        <v>140</v>
      </c>
      <c r="H61" s="5" t="str">
        <f>IF($E61="m",IF($F$1-$F61&gt;19,IF($F$1-$F61&lt;40,"A",IF($F$1-$F61&gt;49,IF($F$1-$F61&gt;59,"D","C"),"B")),"A"),IF($F$1-$F61&gt;19,IF($F$1-$F61&lt;35,"E","F"),"E"))</f>
        <v>A</v>
      </c>
      <c r="I61" s="22">
        <f>COUNTIF($H$9:$H61,$H61)</f>
        <v>20</v>
      </c>
      <c r="J61" s="102">
        <v>0.03606481481481481</v>
      </c>
    </row>
    <row r="62" spans="1:10" ht="12.75">
      <c r="A62" s="101">
        <v>54</v>
      </c>
      <c r="B62" s="5">
        <v>52</v>
      </c>
      <c r="C62" s="14" t="s">
        <v>167</v>
      </c>
      <c r="D62" s="65" t="s">
        <v>67</v>
      </c>
      <c r="E62" s="13" t="s">
        <v>9</v>
      </c>
      <c r="F62" s="5">
        <v>1968</v>
      </c>
      <c r="G62" s="17" t="s">
        <v>20</v>
      </c>
      <c r="H62" s="5" t="str">
        <f>IF($E62="m",IF($F$1-$F62&gt;19,IF($F$1-$F62&lt;40,"A",IF($F$1-$F62&gt;49,IF($F$1-$F62&gt;59,"D","C"),"B")),"A"),IF($F$1-$F62&gt;19,IF($F$1-$F62&lt;35,"E","F"),"E"))</f>
        <v>B</v>
      </c>
      <c r="I62" s="22">
        <f>COUNTIF($H$9:$H62,$H62)</f>
        <v>16</v>
      </c>
      <c r="J62" s="102">
        <v>0.03613425925925926</v>
      </c>
    </row>
    <row r="63" spans="1:10" ht="12.75">
      <c r="A63" s="101">
        <v>55</v>
      </c>
      <c r="B63" s="5">
        <v>46</v>
      </c>
      <c r="C63" s="14" t="s">
        <v>151</v>
      </c>
      <c r="D63" s="65" t="s">
        <v>67</v>
      </c>
      <c r="E63" s="13" t="s">
        <v>9</v>
      </c>
      <c r="F63" s="5">
        <v>1960</v>
      </c>
      <c r="G63" s="17" t="s">
        <v>13</v>
      </c>
      <c r="H63" s="5" t="str">
        <f>IF($E63="m",IF($F$1-$F63&gt;19,IF($F$1-$F63&lt;40,"A",IF($F$1-$F63&gt;49,IF($F$1-$F63&gt;59,"D","C"),"B")),"A"),IF($F$1-$F63&gt;19,IF($F$1-$F63&lt;35,"E","F"),"E"))</f>
        <v>C</v>
      </c>
      <c r="I63" s="22">
        <f>COUNTIF($H$9:$H63,$H63)</f>
        <v>10</v>
      </c>
      <c r="J63" s="102">
        <v>0.03626157407407408</v>
      </c>
    </row>
    <row r="64" spans="1:10" ht="12.75">
      <c r="A64" s="101">
        <v>56</v>
      </c>
      <c r="B64" s="5">
        <v>90</v>
      </c>
      <c r="C64" s="14" t="s">
        <v>204</v>
      </c>
      <c r="D64" s="65" t="s">
        <v>67</v>
      </c>
      <c r="E64" s="13" t="s">
        <v>9</v>
      </c>
      <c r="F64" s="5">
        <v>1981</v>
      </c>
      <c r="G64" s="17" t="s">
        <v>32</v>
      </c>
      <c r="H64" s="5" t="str">
        <f>IF($E64="m",IF($F$1-$F64&gt;19,IF($F$1-$F64&lt;40,"A",IF($F$1-$F64&gt;49,IF($F$1-$F64&gt;59,"D","C"),"B")),"A"),IF($F$1-$F64&gt;19,IF($F$1-$F64&lt;35,"E","F"),"E"))</f>
        <v>A</v>
      </c>
      <c r="I64" s="22">
        <f>COUNTIF($H$9:$H64,$H64)</f>
        <v>21</v>
      </c>
      <c r="J64" s="102">
        <v>0.036273148148148145</v>
      </c>
    </row>
    <row r="65" spans="1:10" ht="12.75">
      <c r="A65" s="101">
        <v>57</v>
      </c>
      <c r="B65" s="5">
        <v>21</v>
      </c>
      <c r="C65" s="14" t="s">
        <v>92</v>
      </c>
      <c r="D65" s="65" t="s">
        <v>67</v>
      </c>
      <c r="E65" s="13" t="s">
        <v>9</v>
      </c>
      <c r="F65" s="5">
        <v>1997</v>
      </c>
      <c r="G65" s="17" t="s">
        <v>50</v>
      </c>
      <c r="H65" s="5" t="str">
        <f>IF($E65="m",IF($F$1-$F65&gt;19,IF($F$1-$F65&lt;40,"A",IF($F$1-$F65&gt;49,IF($F$1-$F65&gt;59,"D","C"),"B")),"A"),IF($F$1-$F65&gt;19,IF($F$1-$F65&lt;35,"E","F"),"E"))</f>
        <v>A</v>
      </c>
      <c r="I65" s="22">
        <f>COUNTIF($H$9:$H65,$H65)</f>
        <v>22</v>
      </c>
      <c r="J65" s="102">
        <v>0.03650462962962963</v>
      </c>
    </row>
    <row r="66" spans="1:10" ht="12.75">
      <c r="A66" s="101">
        <v>58</v>
      </c>
      <c r="B66" s="5">
        <v>2</v>
      </c>
      <c r="C66" s="14" t="s">
        <v>24</v>
      </c>
      <c r="D66" s="65" t="s">
        <v>67</v>
      </c>
      <c r="E66" s="13" t="s">
        <v>9</v>
      </c>
      <c r="F66" s="5">
        <v>1987</v>
      </c>
      <c r="G66" s="17" t="s">
        <v>12</v>
      </c>
      <c r="H66" s="5" t="str">
        <f>IF($E66="m",IF($F$1-$F66&gt;19,IF($F$1-$F66&lt;40,"A",IF($F$1-$F66&gt;49,IF($F$1-$F66&gt;59,"D","C"),"B")),"A"),IF($F$1-$F66&gt;19,IF($F$1-$F66&lt;35,"E","F"),"E"))</f>
        <v>A</v>
      </c>
      <c r="I66" s="22">
        <f>COUNTIF($H$9:$H66,$H66)</f>
        <v>23</v>
      </c>
      <c r="J66" s="102">
        <v>0.03684027777777778</v>
      </c>
    </row>
    <row r="67" spans="1:10" ht="12.75">
      <c r="A67" s="101">
        <v>59</v>
      </c>
      <c r="B67" s="5">
        <v>58</v>
      </c>
      <c r="C67" s="14" t="s">
        <v>33</v>
      </c>
      <c r="D67" s="65" t="s">
        <v>67</v>
      </c>
      <c r="E67" s="13" t="s">
        <v>9</v>
      </c>
      <c r="F67" s="5">
        <v>1959</v>
      </c>
      <c r="G67" s="17" t="s">
        <v>26</v>
      </c>
      <c r="H67" s="5" t="str">
        <f>IF($E67="m",IF($F$1-$F67&gt;19,IF($F$1-$F67&lt;40,"A",IF($F$1-$F67&gt;49,IF($F$1-$F67&gt;59,"D","C"),"B")),"A"),IF($F$1-$F67&gt;19,IF($F$1-$F67&lt;35,"E","F"),"E"))</f>
        <v>C</v>
      </c>
      <c r="I67" s="22">
        <f>COUNTIF($H$9:$H67,$H67)</f>
        <v>11</v>
      </c>
      <c r="J67" s="102">
        <v>0.03872685185185185</v>
      </c>
    </row>
    <row r="68" spans="1:10" ht="12.75">
      <c r="A68" s="101">
        <v>60</v>
      </c>
      <c r="B68" s="5">
        <v>12</v>
      </c>
      <c r="C68" s="14" t="s">
        <v>83</v>
      </c>
      <c r="D68" s="65" t="s">
        <v>67</v>
      </c>
      <c r="E68" s="13" t="s">
        <v>9</v>
      </c>
      <c r="F68" s="5">
        <v>1973</v>
      </c>
      <c r="G68" s="17" t="s">
        <v>12</v>
      </c>
      <c r="H68" s="5" t="str">
        <f>IF($E68="m",IF($F$1-$F68&gt;19,IF($F$1-$F68&lt;40,"A",IF($F$1-$F68&gt;49,IF($F$1-$F68&gt;59,"D","C"),"B")),"A"),IF($F$1-$F68&gt;19,IF($F$1-$F68&lt;35,"E","F"),"E"))</f>
        <v>B</v>
      </c>
      <c r="I68" s="22">
        <f>COUNTIF($H$9:$H68,$H68)</f>
        <v>17</v>
      </c>
      <c r="J68" s="102">
        <v>0.04133101851851852</v>
      </c>
    </row>
    <row r="69" spans="1:10" ht="12.75">
      <c r="A69" s="101">
        <v>61</v>
      </c>
      <c r="B69" s="5">
        <v>26</v>
      </c>
      <c r="C69" s="14" t="s">
        <v>38</v>
      </c>
      <c r="D69" s="65" t="s">
        <v>67</v>
      </c>
      <c r="E69" s="13" t="s">
        <v>9</v>
      </c>
      <c r="F69" s="5">
        <v>1985</v>
      </c>
      <c r="G69" s="17" t="s">
        <v>39</v>
      </c>
      <c r="H69" s="5" t="str">
        <f>IF($E69="m",IF($F$1-$F69&gt;19,IF($F$1-$F69&lt;40,"A",IF($F$1-$F69&gt;49,IF($F$1-$F69&gt;59,"D","C"),"B")),"A"),IF($F$1-$F69&gt;19,IF($F$1-$F69&lt;35,"E","F"),"E"))</f>
        <v>A</v>
      </c>
      <c r="I69" s="22">
        <f>COUNTIF($H$9:$H69,$H69)</f>
        <v>24</v>
      </c>
      <c r="J69" s="102">
        <v>0.04329861111111111</v>
      </c>
    </row>
    <row r="70" spans="1:10" ht="13.5" thickBot="1">
      <c r="A70" s="103">
        <v>62</v>
      </c>
      <c r="B70" s="104">
        <v>8</v>
      </c>
      <c r="C70" s="105" t="s">
        <v>75</v>
      </c>
      <c r="D70" s="106" t="s">
        <v>67</v>
      </c>
      <c r="E70" s="107" t="s">
        <v>9</v>
      </c>
      <c r="F70" s="104">
        <v>1964</v>
      </c>
      <c r="G70" s="108" t="s">
        <v>73</v>
      </c>
      <c r="H70" s="104" t="str">
        <f>IF($E70="m",IF($F$1-$F70&gt;19,IF($F$1-$F70&lt;40,"A",IF($F$1-$F70&gt;49,IF($F$1-$F70&gt;59,"D","C"),"B")),"A"),IF($F$1-$F70&gt;19,IF($F$1-$F70&lt;35,"E","F"),"E"))</f>
        <v>C</v>
      </c>
      <c r="I70" s="109">
        <f>COUNTIF($H$9:$H70,$H70)</f>
        <v>12</v>
      </c>
      <c r="J70" s="110" t="s">
        <v>230</v>
      </c>
    </row>
    <row r="71" spans="1:11" ht="12" customHeight="1">
      <c r="A71" s="3"/>
      <c r="B71" s="3"/>
      <c r="C71" s="4"/>
      <c r="D71" s="59"/>
      <c r="E71" s="12"/>
      <c r="F71" s="3"/>
      <c r="G71" s="18"/>
      <c r="H71" s="3"/>
      <c r="I71" s="23"/>
      <c r="J71" s="3"/>
      <c r="K71" s="4"/>
    </row>
    <row r="72" spans="1:10" s="60" customFormat="1" ht="12.75">
      <c r="A72" s="73" t="s">
        <v>29</v>
      </c>
      <c r="B72" s="73"/>
      <c r="C72" s="73"/>
      <c r="D72" s="111"/>
      <c r="E72" s="112"/>
      <c r="F72" s="84"/>
      <c r="G72" s="113"/>
      <c r="H72" s="84"/>
      <c r="I72" s="82"/>
      <c r="J72" s="84"/>
    </row>
    <row r="73" spans="1:10" s="60" customFormat="1" ht="3.75" customHeight="1" thickBot="1">
      <c r="A73" s="84"/>
      <c r="B73" s="84"/>
      <c r="C73" s="76"/>
      <c r="D73" s="111"/>
      <c r="E73" s="112"/>
      <c r="F73" s="84"/>
      <c r="G73" s="113"/>
      <c r="H73" s="84"/>
      <c r="I73" s="82"/>
      <c r="J73" s="84"/>
    </row>
    <row r="74" spans="1:10" s="60" customFormat="1" ht="27.75" customHeight="1" thickBot="1">
      <c r="A74" s="86" t="s">
        <v>1</v>
      </c>
      <c r="B74" s="87" t="s">
        <v>2</v>
      </c>
      <c r="C74" s="88" t="s">
        <v>3</v>
      </c>
      <c r="D74" s="89"/>
      <c r="E74" s="90" t="s">
        <v>4</v>
      </c>
      <c r="F74" s="87" t="s">
        <v>5</v>
      </c>
      <c r="G74" s="91" t="s">
        <v>6</v>
      </c>
      <c r="H74" s="90" t="s">
        <v>57</v>
      </c>
      <c r="I74" s="92" t="s">
        <v>7</v>
      </c>
      <c r="J74" s="93" t="s">
        <v>8</v>
      </c>
    </row>
    <row r="75" spans="1:10" s="37" customFormat="1" ht="12.75">
      <c r="A75" s="146">
        <v>1</v>
      </c>
      <c r="B75" s="147">
        <v>9</v>
      </c>
      <c r="C75" s="148" t="s">
        <v>76</v>
      </c>
      <c r="D75" s="149" t="s">
        <v>229</v>
      </c>
      <c r="E75" s="150" t="s">
        <v>11</v>
      </c>
      <c r="F75" s="147">
        <v>1986</v>
      </c>
      <c r="G75" s="151" t="s">
        <v>73</v>
      </c>
      <c r="H75" s="147" t="str">
        <f>IF($E75="m",IF($F$1-$F75&gt;19,IF($F$1-$F75&lt;40,"A",IF($F$1-$F75&gt;49,IF($F$1-$F75&gt;59,"D","C"),"B")),"A"),IF($F$1-$F75&gt;19,IF($F$1-$F75&lt;35,"E","F"),"E"))</f>
        <v>E</v>
      </c>
      <c r="I75" s="152">
        <f>COUNTIF($H$9:$H75,$H75)</f>
        <v>1</v>
      </c>
      <c r="J75" s="153">
        <v>0.013391203703703704</v>
      </c>
    </row>
    <row r="76" spans="1:10" s="37" customFormat="1" ht="12.75">
      <c r="A76" s="154">
        <v>2</v>
      </c>
      <c r="B76" s="31">
        <v>93</v>
      </c>
      <c r="C76" s="39" t="s">
        <v>207</v>
      </c>
      <c r="D76" s="155" t="s">
        <v>67</v>
      </c>
      <c r="E76" s="33" t="s">
        <v>11</v>
      </c>
      <c r="F76" s="31">
        <v>1974</v>
      </c>
      <c r="G76" s="34" t="s">
        <v>208</v>
      </c>
      <c r="H76" s="31" t="str">
        <f>IF($E76="m",IF($F$1-$F76&gt;19,IF($F$1-$F76&lt;40,"A",IF($F$1-$F76&gt;49,IF($F$1-$F76&gt;59,"D","C"),"B")),"A"),IF($F$1-$F76&gt;19,IF($F$1-$F76&lt;35,"E","F"),"E"))</f>
        <v>F</v>
      </c>
      <c r="I76" s="35">
        <f>COUNTIF($H$9:$H76,$H76)</f>
        <v>1</v>
      </c>
      <c r="J76" s="156">
        <v>0.014212962962962962</v>
      </c>
    </row>
    <row r="77" spans="1:10" s="57" customFormat="1" ht="12.75">
      <c r="A77" s="157">
        <v>3</v>
      </c>
      <c r="B77" s="51">
        <v>76</v>
      </c>
      <c r="C77" s="52" t="s">
        <v>192</v>
      </c>
      <c r="D77" s="158" t="s">
        <v>67</v>
      </c>
      <c r="E77" s="53" t="s">
        <v>11</v>
      </c>
      <c r="F77" s="51">
        <v>1980</v>
      </c>
      <c r="G77" s="54" t="s">
        <v>13</v>
      </c>
      <c r="H77" s="51" t="str">
        <f>IF($E77="m",IF($F$1-$F77&gt;19,IF($F$1-$F77&lt;40,"A",IF($F$1-$F77&gt;49,IF($F$1-$F77&gt;59,"D","C"),"B")),"A"),IF($F$1-$F77&gt;19,IF($F$1-$F77&lt;35,"E","F"),"E"))</f>
        <v>F</v>
      </c>
      <c r="I77" s="55">
        <f>COUNTIF($H$9:$H77,$H77)</f>
        <v>2</v>
      </c>
      <c r="J77" s="159">
        <v>0.014409722222222221</v>
      </c>
    </row>
    <row r="78" spans="1:10" s="57" customFormat="1" ht="12.75">
      <c r="A78" s="157">
        <v>4</v>
      </c>
      <c r="B78" s="51">
        <v>19</v>
      </c>
      <c r="C78" s="52" t="s">
        <v>222</v>
      </c>
      <c r="D78" s="158" t="s">
        <v>67</v>
      </c>
      <c r="E78" s="53" t="s">
        <v>11</v>
      </c>
      <c r="F78" s="51">
        <v>1990</v>
      </c>
      <c r="G78" s="54" t="s">
        <v>70</v>
      </c>
      <c r="H78" s="51" t="str">
        <f>IF($E78="m",IF($F$1-$F78&gt;19,IF($F$1-$F78&lt;40,"A",IF($F$1-$F78&gt;49,IF($F$1-$F78&gt;59,"D","C"),"B")),"A"),IF($F$1-$F78&gt;19,IF($F$1-$F78&lt;35,"E","F"),"E"))</f>
        <v>E</v>
      </c>
      <c r="I78" s="55">
        <f>COUNTIF($H$9:$H78,$H78)</f>
        <v>2</v>
      </c>
      <c r="J78" s="159">
        <v>0.015104166666666667</v>
      </c>
    </row>
    <row r="79" spans="1:10" s="47" customFormat="1" ht="12.75">
      <c r="A79" s="160">
        <v>5</v>
      </c>
      <c r="B79" s="41">
        <v>38</v>
      </c>
      <c r="C79" s="48" t="s">
        <v>220</v>
      </c>
      <c r="D79" s="161" t="s">
        <v>67</v>
      </c>
      <c r="E79" s="43" t="s">
        <v>11</v>
      </c>
      <c r="F79" s="41">
        <v>1988</v>
      </c>
      <c r="G79" s="44" t="s">
        <v>23</v>
      </c>
      <c r="H79" s="41" t="str">
        <f>IF($E79="m",IF($F$1-$F79&gt;19,IF($F$1-$F79&lt;40,"A",IF($F$1-$F79&gt;49,IF($F$1-$F79&gt;59,"D","C"),"B")),"A"),IF($F$1-$F79&gt;19,IF($F$1-$F79&lt;35,"E","F"),"E"))</f>
        <v>E</v>
      </c>
      <c r="I79" s="45">
        <f>COUNTIF($H$9:$H79,$H79)</f>
        <v>3</v>
      </c>
      <c r="J79" s="162">
        <v>0.016550925925925924</v>
      </c>
    </row>
    <row r="80" spans="1:10" s="37" customFormat="1" ht="12.75">
      <c r="A80" s="154">
        <v>6</v>
      </c>
      <c r="B80" s="31">
        <v>75</v>
      </c>
      <c r="C80" s="39" t="s">
        <v>14</v>
      </c>
      <c r="D80" s="155" t="s">
        <v>67</v>
      </c>
      <c r="E80" s="33" t="s">
        <v>11</v>
      </c>
      <c r="F80" s="31">
        <v>1957</v>
      </c>
      <c r="G80" s="34" t="s">
        <v>42</v>
      </c>
      <c r="H80" s="31" t="s">
        <v>232</v>
      </c>
      <c r="I80" s="35">
        <f>COUNTIF($H$9:$H80,$H80)</f>
        <v>1</v>
      </c>
      <c r="J80" s="156">
        <v>0.01659722222222222</v>
      </c>
    </row>
    <row r="81" spans="1:10" s="47" customFormat="1" ht="12.75">
      <c r="A81" s="160">
        <v>7</v>
      </c>
      <c r="B81" s="41">
        <v>82</v>
      </c>
      <c r="C81" s="48" t="s">
        <v>47</v>
      </c>
      <c r="D81" s="161" t="s">
        <v>67</v>
      </c>
      <c r="E81" s="43" t="s">
        <v>11</v>
      </c>
      <c r="F81" s="41">
        <v>1977</v>
      </c>
      <c r="G81" s="44" t="s">
        <v>19</v>
      </c>
      <c r="H81" s="41" t="str">
        <f>IF($E81="m",IF($F$1-$F81&gt;19,IF($F$1-$F81&lt;40,"A",IF($F$1-$F81&gt;49,IF($F$1-$F81&gt;59,"D","C"),"B")),"A"),IF($F$1-$F81&gt;19,IF($F$1-$F81&lt;35,"E","F"),"E"))</f>
        <v>F</v>
      </c>
      <c r="I81" s="45">
        <f>COUNTIF($H$9:$H81,$H81)</f>
        <v>3</v>
      </c>
      <c r="J81" s="162">
        <v>0.016770833333333332</v>
      </c>
    </row>
    <row r="82" spans="1:10" s="57" customFormat="1" ht="12.75">
      <c r="A82" s="157">
        <v>8</v>
      </c>
      <c r="B82" s="51">
        <v>99</v>
      </c>
      <c r="C82" s="52" t="s">
        <v>216</v>
      </c>
      <c r="D82" s="158" t="s">
        <v>215</v>
      </c>
      <c r="E82" s="53" t="s">
        <v>11</v>
      </c>
      <c r="F82" s="51">
        <v>1960</v>
      </c>
      <c r="G82" s="54" t="s">
        <v>217</v>
      </c>
      <c r="H82" s="51" t="s">
        <v>232</v>
      </c>
      <c r="I82" s="55">
        <f>COUNTIF($H$9:$H82,$H82)</f>
        <v>2</v>
      </c>
      <c r="J82" s="159">
        <v>0.016828703703703703</v>
      </c>
    </row>
    <row r="83" spans="1:10" ht="12.75">
      <c r="A83" s="101">
        <v>9</v>
      </c>
      <c r="B83" s="5">
        <v>67</v>
      </c>
      <c r="C83" s="14" t="s">
        <v>183</v>
      </c>
      <c r="D83" s="65" t="s">
        <v>67</v>
      </c>
      <c r="E83" s="19" t="s">
        <v>11</v>
      </c>
      <c r="F83" s="5">
        <v>1986</v>
      </c>
      <c r="G83" s="17" t="s">
        <v>184</v>
      </c>
      <c r="H83" s="5" t="str">
        <f>IF($E83="m",IF($F$1-$F83&gt;19,IF($F$1-$F83&lt;40,"A",IF($F$1-$F83&gt;49,IF($F$1-$F83&gt;59,"D","C"),"B")),"A"),IF($F$1-$F83&gt;19,IF($F$1-$F83&lt;35,"E","F"),"E"))</f>
        <v>E</v>
      </c>
      <c r="I83" s="22">
        <f>COUNTIF($H$9:$H83,$H83)</f>
        <v>4</v>
      </c>
      <c r="J83" s="102">
        <v>0.016909722222222225</v>
      </c>
    </row>
    <row r="84" spans="1:10" ht="12.75">
      <c r="A84" s="101">
        <v>10</v>
      </c>
      <c r="B84" s="5">
        <v>40</v>
      </c>
      <c r="C84" s="14" t="s">
        <v>132</v>
      </c>
      <c r="D84" s="65" t="s">
        <v>67</v>
      </c>
      <c r="E84" s="19" t="s">
        <v>11</v>
      </c>
      <c r="F84" s="5">
        <v>1978</v>
      </c>
      <c r="G84" s="17" t="s">
        <v>23</v>
      </c>
      <c r="H84" s="5" t="str">
        <f>IF($E84="m",IF($F$1-$F84&gt;19,IF($F$1-$F84&lt;40,"A",IF($F$1-$F84&gt;49,IF($F$1-$F84&gt;59,"D","C"),"B")),"A"),IF($F$1-$F84&gt;19,IF($F$1-$F84&lt;35,"E","F"),"E"))</f>
        <v>F</v>
      </c>
      <c r="I84" s="22">
        <f>COUNTIF($H$9:$H84,$H84)</f>
        <v>4</v>
      </c>
      <c r="J84" s="102">
        <v>0.017222222222222222</v>
      </c>
    </row>
    <row r="85" spans="1:10" ht="12.75">
      <c r="A85" s="101">
        <v>11</v>
      </c>
      <c r="B85" s="5">
        <v>31</v>
      </c>
      <c r="C85" s="14" t="s">
        <v>119</v>
      </c>
      <c r="D85" s="65" t="s">
        <v>67</v>
      </c>
      <c r="E85" s="19" t="s">
        <v>11</v>
      </c>
      <c r="F85" s="5">
        <v>1968</v>
      </c>
      <c r="G85" s="17" t="s">
        <v>120</v>
      </c>
      <c r="H85" s="5" t="str">
        <f>IF($E85="m",IF($F$1-$F85&gt;19,IF($F$1-$F85&lt;40,"A",IF($F$1-$F85&gt;49,IF($F$1-$F85&gt;59,"D","C"),"B")),"A"),IF($F$1-$F85&gt;19,IF($F$1-$F85&lt;35,"E","F"),"E"))</f>
        <v>F</v>
      </c>
      <c r="I85" s="22">
        <f>COUNTIF($H$9:$H85,$H85)</f>
        <v>5</v>
      </c>
      <c r="J85" s="102">
        <v>0.017847222222222223</v>
      </c>
    </row>
    <row r="86" spans="1:10" s="47" customFormat="1" ht="12.75">
      <c r="A86" s="160">
        <v>12</v>
      </c>
      <c r="B86" s="41">
        <v>42</v>
      </c>
      <c r="C86" s="48" t="s">
        <v>137</v>
      </c>
      <c r="D86" s="161" t="s">
        <v>67</v>
      </c>
      <c r="E86" s="43" t="s">
        <v>11</v>
      </c>
      <c r="F86" s="41">
        <v>1956</v>
      </c>
      <c r="G86" s="44" t="s">
        <v>136</v>
      </c>
      <c r="H86" s="41" t="s">
        <v>232</v>
      </c>
      <c r="I86" s="45">
        <f>COUNTIF($H$9:$H86,$H86)</f>
        <v>3</v>
      </c>
      <c r="J86" s="162">
        <v>0.017858796296296296</v>
      </c>
    </row>
    <row r="87" spans="1:10" ht="12.75">
      <c r="A87" s="101">
        <v>13</v>
      </c>
      <c r="B87" s="5">
        <v>65</v>
      </c>
      <c r="C87" s="14" t="s">
        <v>182</v>
      </c>
      <c r="D87" s="65" t="s">
        <v>67</v>
      </c>
      <c r="E87" s="19" t="s">
        <v>11</v>
      </c>
      <c r="F87" s="5">
        <v>1972</v>
      </c>
      <c r="G87" s="17" t="s">
        <v>20</v>
      </c>
      <c r="H87" s="5" t="str">
        <f>IF($E87="m",IF($F$1-$F87&gt;19,IF($F$1-$F87&lt;40,"A",IF($F$1-$F87&gt;49,IF($F$1-$F87&gt;59,"D","C"),"B")),"A"),IF($F$1-$F87&gt;19,IF($F$1-$F87&lt;35,"E","F"),"E"))</f>
        <v>F</v>
      </c>
      <c r="I87" s="22">
        <f>COUNTIF($H$9:$H87,$H87)</f>
        <v>6</v>
      </c>
      <c r="J87" s="102">
        <v>0.018171296296296297</v>
      </c>
    </row>
    <row r="88" spans="1:10" ht="12.75">
      <c r="A88" s="101">
        <v>14</v>
      </c>
      <c r="B88" s="5">
        <v>57</v>
      </c>
      <c r="C88" s="14" t="s">
        <v>34</v>
      </c>
      <c r="D88" s="65" t="s">
        <v>67</v>
      </c>
      <c r="E88" s="13" t="s">
        <v>11</v>
      </c>
      <c r="F88" s="5">
        <v>1959</v>
      </c>
      <c r="G88" s="17" t="s">
        <v>26</v>
      </c>
      <c r="H88" s="20" t="s">
        <v>232</v>
      </c>
      <c r="I88" s="22">
        <f>COUNTIF($H$9:$H88,$H88)</f>
        <v>4</v>
      </c>
      <c r="J88" s="102">
        <v>0.018391203703703705</v>
      </c>
    </row>
    <row r="89" spans="1:10" ht="12.75">
      <c r="A89" s="101">
        <v>15</v>
      </c>
      <c r="B89" s="5">
        <v>85</v>
      </c>
      <c r="C89" s="14" t="s">
        <v>199</v>
      </c>
      <c r="D89" s="65" t="s">
        <v>67</v>
      </c>
      <c r="E89" s="19" t="s">
        <v>11</v>
      </c>
      <c r="F89" s="5">
        <v>1992</v>
      </c>
      <c r="G89" s="17" t="s">
        <v>28</v>
      </c>
      <c r="H89" s="5" t="str">
        <f>IF($E89="m",IF($F$1-$F89&gt;19,IF($F$1-$F89&lt;40,"A",IF($F$1-$F89&gt;49,IF($F$1-$F89&gt;59,"D","C"),"B")),"A"),IF($F$1-$F89&gt;19,IF($F$1-$F89&lt;35,"E","F"),"E"))</f>
        <v>E</v>
      </c>
      <c r="I89" s="22">
        <f>COUNTIF($H$9:$H89,$H89)</f>
        <v>5</v>
      </c>
      <c r="J89" s="102">
        <v>0.018587962962962962</v>
      </c>
    </row>
    <row r="90" spans="1:10" ht="12.75">
      <c r="A90" s="101">
        <v>16</v>
      </c>
      <c r="B90" s="5">
        <v>84</v>
      </c>
      <c r="C90" s="14" t="s">
        <v>198</v>
      </c>
      <c r="D90" s="65" t="s">
        <v>67</v>
      </c>
      <c r="E90" s="19" t="s">
        <v>11</v>
      </c>
      <c r="F90" s="5">
        <v>1972</v>
      </c>
      <c r="G90" s="17" t="s">
        <v>28</v>
      </c>
      <c r="H90" s="5" t="str">
        <f>IF($E90="m",IF($F$1-$F90&gt;19,IF($F$1-$F90&lt;40,"A",IF($F$1-$F90&gt;49,IF($F$1-$F90&gt;59,"D","C"),"B")),"A"),IF($F$1-$F90&gt;19,IF($F$1-$F90&lt;35,"E","F"),"E"))</f>
        <v>F</v>
      </c>
      <c r="I90" s="22">
        <f>COUNTIF($H$9:$H90,$H90)</f>
        <v>7</v>
      </c>
      <c r="J90" s="102">
        <v>0.01861111111111111</v>
      </c>
    </row>
    <row r="91" spans="1:10" ht="12.75">
      <c r="A91" s="101">
        <v>17</v>
      </c>
      <c r="B91" s="5">
        <v>51</v>
      </c>
      <c r="C91" s="14" t="s">
        <v>166</v>
      </c>
      <c r="D91" s="65" t="s">
        <v>67</v>
      </c>
      <c r="E91" s="19" t="s">
        <v>11</v>
      </c>
      <c r="F91" s="5">
        <v>1971</v>
      </c>
      <c r="G91" s="17" t="s">
        <v>20</v>
      </c>
      <c r="H91" s="5" t="str">
        <f>IF($E91="m",IF($F$1-$F91&gt;19,IF($F$1-$F91&lt;40,"A",IF($F$1-$F91&gt;49,IF($F$1-$F91&gt;59,"D","C"),"B")),"A"),IF($F$1-$F91&gt;19,IF($F$1-$F91&lt;35,"E","F"),"E"))</f>
        <v>F</v>
      </c>
      <c r="I91" s="22">
        <f>COUNTIF($H$9:$H91,$H91)</f>
        <v>8</v>
      </c>
      <c r="J91" s="102">
        <v>0.019224537037037037</v>
      </c>
    </row>
    <row r="92" spans="1:10" ht="12.75">
      <c r="A92" s="101">
        <v>18</v>
      </c>
      <c r="B92" s="5">
        <v>89</v>
      </c>
      <c r="C92" s="14" t="s">
        <v>203</v>
      </c>
      <c r="D92" s="65" t="s">
        <v>67</v>
      </c>
      <c r="E92" s="19" t="s">
        <v>11</v>
      </c>
      <c r="F92" s="5">
        <v>1991</v>
      </c>
      <c r="G92" s="17" t="s">
        <v>23</v>
      </c>
      <c r="H92" s="5" t="str">
        <f>IF($E92="m",IF($F$1-$F92&gt;19,IF($F$1-$F92&lt;40,"A",IF($F$1-$F92&gt;49,IF($F$1-$F92&gt;59,"D","C"),"B")),"A"),IF($F$1-$F92&gt;19,IF($F$1-$F92&lt;35,"E","F"),"E"))</f>
        <v>E</v>
      </c>
      <c r="I92" s="22">
        <f>COUNTIF($H$9:$H92,$H92)</f>
        <v>6</v>
      </c>
      <c r="J92" s="102">
        <v>0.019375</v>
      </c>
    </row>
    <row r="93" spans="1:10" ht="12.75">
      <c r="A93" s="101">
        <v>19</v>
      </c>
      <c r="B93" s="5">
        <v>95</v>
      </c>
      <c r="C93" s="14" t="s">
        <v>210</v>
      </c>
      <c r="D93" s="65" t="s">
        <v>67</v>
      </c>
      <c r="E93" s="19" t="s">
        <v>11</v>
      </c>
      <c r="F93" s="5">
        <v>1984</v>
      </c>
      <c r="G93" s="17" t="s">
        <v>211</v>
      </c>
      <c r="H93" s="5" t="str">
        <f>IF($E93="m",IF($F$1-$F93&gt;19,IF($F$1-$F93&lt;40,"A",IF($F$1-$F93&gt;49,IF($F$1-$F93&gt;59,"D","C"),"B")),"A"),IF($F$1-$F93&gt;19,IF($F$1-$F93&lt;35,"E","F"),"E"))</f>
        <v>E</v>
      </c>
      <c r="I93" s="22">
        <f>COUNTIF($H$9:$H93,$H93)</f>
        <v>7</v>
      </c>
      <c r="J93" s="102">
        <v>0.019988425925925927</v>
      </c>
    </row>
    <row r="94" spans="1:10" ht="13.5">
      <c r="A94" s="101">
        <v>20</v>
      </c>
      <c r="B94" s="5">
        <v>41</v>
      </c>
      <c r="C94" s="15" t="s">
        <v>235</v>
      </c>
      <c r="D94" s="65" t="s">
        <v>67</v>
      </c>
      <c r="E94" s="19" t="s">
        <v>11</v>
      </c>
      <c r="F94" s="5">
        <v>1952</v>
      </c>
      <c r="G94" s="17" t="s">
        <v>136</v>
      </c>
      <c r="H94" s="20" t="s">
        <v>232</v>
      </c>
      <c r="I94" s="22">
        <f>COUNTIF($H$9:$H94,$H94)</f>
        <v>5</v>
      </c>
      <c r="J94" s="102">
        <v>0.020277777777777777</v>
      </c>
    </row>
    <row r="95" spans="1:10" ht="12.75">
      <c r="A95" s="101">
        <v>21</v>
      </c>
      <c r="B95" s="5">
        <v>77</v>
      </c>
      <c r="C95" s="14" t="s">
        <v>193</v>
      </c>
      <c r="D95" s="65" t="s">
        <v>67</v>
      </c>
      <c r="E95" s="19" t="s">
        <v>11</v>
      </c>
      <c r="F95" s="5">
        <v>1961</v>
      </c>
      <c r="G95" s="17" t="s">
        <v>194</v>
      </c>
      <c r="H95" s="20" t="s">
        <v>232</v>
      </c>
      <c r="I95" s="22">
        <f>COUNTIF($H$9:$H95,$H95)</f>
        <v>6</v>
      </c>
      <c r="J95" s="102">
        <v>0.021412037037037035</v>
      </c>
    </row>
    <row r="96" spans="1:10" ht="12.75">
      <c r="A96" s="101">
        <v>22</v>
      </c>
      <c r="B96" s="5">
        <v>91</v>
      </c>
      <c r="C96" s="14" t="s">
        <v>205</v>
      </c>
      <c r="D96" s="65" t="s">
        <v>67</v>
      </c>
      <c r="E96" s="19" t="s">
        <v>11</v>
      </c>
      <c r="F96" s="5">
        <v>1978</v>
      </c>
      <c r="G96" s="17" t="s">
        <v>112</v>
      </c>
      <c r="H96" s="5" t="str">
        <f>IF($E96="m",IF($F$1-$F96&gt;19,IF($F$1-$F96&lt;40,"A",IF($F$1-$F96&gt;49,IF($F$1-$F96&gt;59,"D","C"),"B")),"A"),IF($F$1-$F96&gt;19,IF($F$1-$F96&lt;35,"E","F"),"E"))</f>
        <v>F</v>
      </c>
      <c r="I96" s="22">
        <f>COUNTIF($H$9:$H96,$H96)</f>
        <v>9</v>
      </c>
      <c r="J96" s="102">
        <v>0.022141203703703705</v>
      </c>
    </row>
    <row r="97" spans="1:10" ht="12.75">
      <c r="A97" s="101">
        <v>23</v>
      </c>
      <c r="B97" s="5">
        <v>94</v>
      </c>
      <c r="C97" s="14" t="s">
        <v>209</v>
      </c>
      <c r="D97" s="65" t="s">
        <v>67</v>
      </c>
      <c r="E97" s="19" t="s">
        <v>11</v>
      </c>
      <c r="F97" s="5">
        <v>1975</v>
      </c>
      <c r="G97" s="17" t="s">
        <v>159</v>
      </c>
      <c r="H97" s="5" t="str">
        <f>IF($E97="m",IF($F$1-$F97&gt;19,IF($F$1-$F97&lt;40,"A",IF($F$1-$F97&gt;49,IF($F$1-$F97&gt;59,"D","C"),"B")),"A"),IF($F$1-$F97&gt;19,IF($F$1-$F97&lt;35,"E","F"),"E"))</f>
        <v>F</v>
      </c>
      <c r="I97" s="22">
        <f>COUNTIF($H$9:$H97,$H97)</f>
        <v>10</v>
      </c>
      <c r="J97" s="102">
        <v>0.024571759259259262</v>
      </c>
    </row>
    <row r="98" spans="1:10" ht="13.5" thickBot="1">
      <c r="A98" s="103">
        <v>24</v>
      </c>
      <c r="B98" s="104">
        <v>78</v>
      </c>
      <c r="C98" s="105" t="s">
        <v>195</v>
      </c>
      <c r="D98" s="106" t="s">
        <v>67</v>
      </c>
      <c r="E98" s="115" t="s">
        <v>11</v>
      </c>
      <c r="F98" s="104">
        <v>1982</v>
      </c>
      <c r="G98" s="108" t="s">
        <v>112</v>
      </c>
      <c r="H98" s="104" t="str">
        <f>IF($E98="m",IF($F$1-$F98&gt;19,IF($F$1-$F98&lt;40,"A",IF($F$1-$F98&gt;49,IF($F$1-$F98&gt;59,"D","C"),"B")),"A"),IF($F$1-$F98&gt;19,IF($F$1-$F98&lt;35,"E","F"),"E"))</f>
        <v>E</v>
      </c>
      <c r="I98" s="109">
        <f>COUNTIF($H$9:$H98,$H98)</f>
        <v>8</v>
      </c>
      <c r="J98" s="116">
        <v>0.025266203703703704</v>
      </c>
    </row>
    <row r="99" spans="1:7" ht="10.5" customHeight="1">
      <c r="A99" s="71"/>
      <c r="B99" s="71"/>
      <c r="C99" s="71"/>
      <c r="D99" s="71"/>
      <c r="E99" s="71"/>
      <c r="F99" s="71"/>
      <c r="G99" s="71"/>
    </row>
    <row r="100" spans="1:10" ht="5.25" customHeight="1">
      <c r="A100" s="81"/>
      <c r="B100" s="23"/>
      <c r="C100" s="7"/>
      <c r="D100" s="59"/>
      <c r="E100" s="12"/>
      <c r="F100" s="3"/>
      <c r="G100" s="18"/>
      <c r="H100" s="3"/>
      <c r="I100" s="23"/>
      <c r="J100" s="80"/>
    </row>
    <row r="101" spans="1:10" s="60" customFormat="1" ht="12.75">
      <c r="A101" s="24" t="s">
        <v>59</v>
      </c>
      <c r="B101" s="1"/>
      <c r="C101" s="2"/>
      <c r="D101" s="67"/>
      <c r="E101" s="24"/>
      <c r="F101" s="24"/>
      <c r="G101" s="61"/>
      <c r="H101" s="24"/>
      <c r="I101" s="62"/>
      <c r="J101" s="24"/>
    </row>
    <row r="102" ht="8.25" customHeight="1" thickBot="1"/>
    <row r="103" spans="1:10" s="60" customFormat="1" ht="39.75" thickBot="1">
      <c r="A103" s="86" t="s">
        <v>1</v>
      </c>
      <c r="B103" s="87" t="s">
        <v>2</v>
      </c>
      <c r="C103" s="88" t="s">
        <v>3</v>
      </c>
      <c r="D103" s="89"/>
      <c r="E103" s="90" t="s">
        <v>4</v>
      </c>
      <c r="F103" s="87" t="s">
        <v>5</v>
      </c>
      <c r="G103" s="91" t="s">
        <v>6</v>
      </c>
      <c r="H103" s="90" t="s">
        <v>57</v>
      </c>
      <c r="I103" s="92" t="s">
        <v>7</v>
      </c>
      <c r="J103" s="93" t="s">
        <v>8</v>
      </c>
    </row>
    <row r="104" spans="1:10" ht="12.75">
      <c r="A104" s="94">
        <v>1</v>
      </c>
      <c r="B104" s="95">
        <v>18</v>
      </c>
      <c r="C104" s="96" t="s">
        <v>25</v>
      </c>
      <c r="D104" s="97" t="s">
        <v>221</v>
      </c>
      <c r="E104" s="114" t="s">
        <v>9</v>
      </c>
      <c r="F104" s="95">
        <v>1947</v>
      </c>
      <c r="G104" s="98" t="s">
        <v>26</v>
      </c>
      <c r="H104" s="95" t="str">
        <f>IF($E104="m",IF($F$1-$F104&gt;19,IF($F$1-$F104&lt;40,"A",IF($F$1-$F104&gt;49,IF($F$1-$F104&gt;59,"D","C"),"B")),"A"),IF($F$1-$F104&gt;19,IF($F$1-$F104&lt;35,"E","F"),"E"))</f>
        <v>D</v>
      </c>
      <c r="I104" s="99">
        <f>COUNTIF($H$9:$H104,$H104)</f>
        <v>10</v>
      </c>
      <c r="J104" s="100">
        <v>0.021388888888888888</v>
      </c>
    </row>
    <row r="105" spans="1:10" ht="13.5" thickBot="1">
      <c r="A105" s="103">
        <v>2</v>
      </c>
      <c r="B105" s="104">
        <v>22</v>
      </c>
      <c r="C105" s="105" t="s">
        <v>93</v>
      </c>
      <c r="D105" s="106" t="s">
        <v>67</v>
      </c>
      <c r="E105" s="107" t="s">
        <v>9</v>
      </c>
      <c r="F105" s="104">
        <v>1949</v>
      </c>
      <c r="G105" s="108" t="s">
        <v>50</v>
      </c>
      <c r="H105" s="104" t="str">
        <f>IF($E105="m",IF($F$1-$F105&gt;19,IF($F$1-$F105&lt;40,"A",IF($F$1-$F105&gt;49,IF($F$1-$F105&gt;59,"D","C"),"B")),"A"),IF($F$1-$F105&gt;19,IF($F$1-$F105&lt;35,"E","F"),"E"))</f>
        <v>D</v>
      </c>
      <c r="I105" s="109">
        <f>COUNTIF($H$9:$H105,$H105)</f>
        <v>11</v>
      </c>
      <c r="J105" s="116">
        <v>0.030046296296296297</v>
      </c>
    </row>
    <row r="106" ht="9.75" customHeight="1"/>
    <row r="107" spans="1:10" s="60" customFormat="1" ht="12.75">
      <c r="A107" s="68" t="s">
        <v>61</v>
      </c>
      <c r="B107" s="68"/>
      <c r="C107" s="68"/>
      <c r="D107" s="67"/>
      <c r="E107" s="24"/>
      <c r="F107" s="24"/>
      <c r="G107" s="61"/>
      <c r="H107" s="24"/>
      <c r="I107" s="62"/>
      <c r="J107" s="24"/>
    </row>
    <row r="108" ht="4.5" customHeight="1" thickBot="1"/>
    <row r="109" spans="1:10" s="60" customFormat="1" ht="39.75" thickBot="1">
      <c r="A109" s="86" t="s">
        <v>1</v>
      </c>
      <c r="B109" s="87" t="s">
        <v>2</v>
      </c>
      <c r="C109" s="88" t="s">
        <v>3</v>
      </c>
      <c r="D109" s="89"/>
      <c r="E109" s="90" t="s">
        <v>4</v>
      </c>
      <c r="F109" s="87" t="s">
        <v>5</v>
      </c>
      <c r="G109" s="91" t="s">
        <v>6</v>
      </c>
      <c r="H109" s="90" t="s">
        <v>57</v>
      </c>
      <c r="I109" s="92" t="s">
        <v>7</v>
      </c>
      <c r="J109" s="93" t="s">
        <v>8</v>
      </c>
    </row>
    <row r="110" spans="1:10" ht="13.5" thickBot="1">
      <c r="A110" s="119">
        <v>1</v>
      </c>
      <c r="B110" s="117">
        <v>87</v>
      </c>
      <c r="C110" s="120" t="s">
        <v>22</v>
      </c>
      <c r="D110" s="121" t="s">
        <v>67</v>
      </c>
      <c r="E110" s="122" t="s">
        <v>9</v>
      </c>
      <c r="F110" s="117">
        <v>1955</v>
      </c>
      <c r="G110" s="118" t="s">
        <v>23</v>
      </c>
      <c r="H110" s="117" t="str">
        <f>IF($E110="m",IF($F$1-$F110&gt;19,IF($F$1-$F110&lt;40,"A",IF($F$1-$F110&gt;49,IF($F$1-$F110&gt;59,"D","C"),"B")),"A"),IF($F$1-$F110&gt;19,IF($F$1-$F110&lt;35,"E","F"),"E"))</f>
        <v>D</v>
      </c>
      <c r="I110" s="123">
        <f>COUNTIF($H$9:$H110,$H110)</f>
        <v>12</v>
      </c>
      <c r="J110" s="124">
        <v>0.04583333333333334</v>
      </c>
    </row>
    <row r="141" ht="12.75">
      <c r="B141" s="2"/>
    </row>
    <row r="142" ht="12.75">
      <c r="B142" s="2"/>
    </row>
    <row r="143" ht="12.75">
      <c r="B143" s="2"/>
    </row>
  </sheetData>
  <sheetProtection/>
  <mergeCells count="7">
    <mergeCell ref="A107:C107"/>
    <mergeCell ref="A3:J3"/>
    <mergeCell ref="A5:J5"/>
    <mergeCell ref="A99:G99"/>
    <mergeCell ref="A4:J4"/>
    <mergeCell ref="A72:C72"/>
    <mergeCell ref="A6:B6"/>
  </mergeCells>
  <printOptions/>
  <pageMargins left="0.7086614173228347" right="0.5118110236220472" top="0.9448818897637796" bottom="0.944881889763779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6">
      <selection activeCell="C33" sqref="C33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21.00390625" style="2" customWidth="1"/>
    <col min="4" max="4" width="4.7109375" style="64" customWidth="1"/>
    <col min="5" max="5" width="3.8515625" style="1" customWidth="1"/>
    <col min="6" max="6" width="8.28125" style="1" customWidth="1"/>
    <col min="7" max="7" width="18.00390625" style="16" customWidth="1"/>
    <col min="8" max="8" width="5.7109375" style="1" customWidth="1"/>
    <col min="9" max="9" width="5.140625" style="21" customWidth="1"/>
    <col min="10" max="10" width="9.7109375" style="1" customWidth="1"/>
    <col min="11" max="16384" width="8.8515625" style="2" customWidth="1"/>
  </cols>
  <sheetData>
    <row r="1" spans="5:6" ht="0.75" customHeight="1">
      <c r="E1" s="1" t="s">
        <v>0</v>
      </c>
      <c r="F1" s="1">
        <v>2015</v>
      </c>
    </row>
    <row r="2" ht="3" customHeight="1"/>
    <row r="3" spans="1:10" s="8" customFormat="1" ht="16.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9" customFormat="1" ht="2.2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2" customHeight="1">
      <c r="A5" s="75" t="s">
        <v>65</v>
      </c>
      <c r="B5" s="75"/>
      <c r="C5" s="75"/>
      <c r="D5" s="75"/>
      <c r="E5" s="75"/>
      <c r="F5" s="75"/>
      <c r="G5" s="75"/>
      <c r="H5" s="75"/>
      <c r="I5" s="75"/>
      <c r="J5" s="75"/>
    </row>
    <row r="6" spans="1:2" ht="12" customHeight="1">
      <c r="A6" s="68" t="s">
        <v>31</v>
      </c>
      <c r="B6" s="68"/>
    </row>
    <row r="7" ht="9" customHeight="1"/>
    <row r="8" spans="1:10" ht="27.75" customHeight="1">
      <c r="A8" s="26" t="s">
        <v>1</v>
      </c>
      <c r="B8" s="26" t="s">
        <v>2</v>
      </c>
      <c r="C8" s="29" t="s">
        <v>3</v>
      </c>
      <c r="D8" s="85" t="s">
        <v>66</v>
      </c>
      <c r="E8" s="25" t="s">
        <v>4</v>
      </c>
      <c r="F8" s="26" t="s">
        <v>5</v>
      </c>
      <c r="G8" s="28" t="s">
        <v>6</v>
      </c>
      <c r="H8" s="25" t="s">
        <v>57</v>
      </c>
      <c r="I8" s="38" t="s">
        <v>7</v>
      </c>
      <c r="J8" s="25" t="s">
        <v>8</v>
      </c>
    </row>
    <row r="9" spans="1:10" s="37" customFormat="1" ht="12.75">
      <c r="A9" s="30">
        <v>1</v>
      </c>
      <c r="B9" s="31">
        <v>6</v>
      </c>
      <c r="C9" s="39" t="s">
        <v>74</v>
      </c>
      <c r="D9" s="155" t="s">
        <v>229</v>
      </c>
      <c r="E9" s="33" t="s">
        <v>9</v>
      </c>
      <c r="F9" s="31">
        <v>1983</v>
      </c>
      <c r="G9" s="34" t="s">
        <v>73</v>
      </c>
      <c r="H9" s="31" t="str">
        <f>IF($E9="m",IF($F$1-$F9&gt;19,IF($F$1-$F9&lt;40,"A",IF($F$1-$F9&gt;49,IF($F$1-$F9&gt;59,"D","C"),"B")),"A"),IF($F$1-$F9&gt;19,IF($F$1-$F9&lt;35,"E","F"),"E"))</f>
        <v>A</v>
      </c>
      <c r="I9" s="35">
        <f>COUNTIF($H$9:$H9,$H9)</f>
        <v>1</v>
      </c>
      <c r="J9" s="36">
        <v>0.02289351851851852</v>
      </c>
    </row>
    <row r="10" spans="1:10" s="57" customFormat="1" ht="12.75">
      <c r="A10" s="50">
        <v>2</v>
      </c>
      <c r="B10" s="51">
        <v>79</v>
      </c>
      <c r="C10" s="52" t="s">
        <v>43</v>
      </c>
      <c r="D10" s="158" t="s">
        <v>67</v>
      </c>
      <c r="E10" s="53" t="s">
        <v>9</v>
      </c>
      <c r="F10" s="51">
        <v>1976</v>
      </c>
      <c r="G10" s="54" t="s">
        <v>44</v>
      </c>
      <c r="H10" s="51" t="str">
        <f>IF($E10="m",IF($F$1-$F10&gt;19,IF($F$1-$F10&lt;40,"A",IF($F$1-$F10&gt;49,IF($F$1-$F10&gt;59,"D","C"),"B")),"A"),IF($F$1-$F10&gt;19,IF($F$1-$F10&lt;35,"E","F"),"E"))</f>
        <v>A</v>
      </c>
      <c r="I10" s="55">
        <f>COUNTIF($H$9:$H10,$H10)</f>
        <v>2</v>
      </c>
      <c r="J10" s="56">
        <v>0.024733796296296295</v>
      </c>
    </row>
    <row r="11" spans="1:10" s="47" customFormat="1" ht="12.75">
      <c r="A11" s="40">
        <v>3</v>
      </c>
      <c r="B11" s="41">
        <v>45</v>
      </c>
      <c r="C11" s="48" t="s">
        <v>40</v>
      </c>
      <c r="D11" s="161" t="s">
        <v>67</v>
      </c>
      <c r="E11" s="43" t="s">
        <v>9</v>
      </c>
      <c r="F11" s="41">
        <v>1981</v>
      </c>
      <c r="G11" s="44" t="s">
        <v>41</v>
      </c>
      <c r="H11" s="41" t="str">
        <f>IF($E11="m",IF($F$1-$F11&gt;19,IF($F$1-$F11&lt;40,"A",IF($F$1-$F11&gt;49,IF($F$1-$F11&gt;59,"D","C"),"B")),"A"),IF($F$1-$F11&gt;19,IF($F$1-$F11&lt;35,"E","F"),"E"))</f>
        <v>A</v>
      </c>
      <c r="I11" s="45">
        <f>COUNTIF($H$9:$H11,$H11)</f>
        <v>3</v>
      </c>
      <c r="J11" s="46">
        <v>0.025833333333333333</v>
      </c>
    </row>
    <row r="12" spans="1:10" ht="12.75">
      <c r="A12" s="11">
        <v>4</v>
      </c>
      <c r="B12" s="5">
        <v>13</v>
      </c>
      <c r="C12" s="14" t="s">
        <v>18</v>
      </c>
      <c r="D12" s="65" t="s">
        <v>67</v>
      </c>
      <c r="E12" s="13" t="s">
        <v>9</v>
      </c>
      <c r="F12" s="5">
        <v>1976</v>
      </c>
      <c r="G12" s="17" t="s">
        <v>19</v>
      </c>
      <c r="H12" s="5" t="str">
        <f>IF($E12="m",IF($F$1-$F12&gt;19,IF($F$1-$F12&lt;40,"A",IF($F$1-$F12&gt;49,IF($F$1-$F12&gt;59,"D","C"),"B")),"A"),IF($F$1-$F12&gt;19,IF($F$1-$F12&lt;35,"E","F"),"E"))</f>
        <v>A</v>
      </c>
      <c r="I12" s="22">
        <f>COUNTIF($H$9:$H12,$H12)</f>
        <v>4</v>
      </c>
      <c r="J12" s="10">
        <v>0.026041666666666668</v>
      </c>
    </row>
    <row r="13" spans="1:10" ht="12.75">
      <c r="A13" s="11">
        <v>5</v>
      </c>
      <c r="B13" s="5">
        <v>71</v>
      </c>
      <c r="C13" s="14" t="s">
        <v>189</v>
      </c>
      <c r="D13" s="65" t="s">
        <v>67</v>
      </c>
      <c r="E13" s="13" t="s">
        <v>9</v>
      </c>
      <c r="F13" s="5">
        <v>1976</v>
      </c>
      <c r="G13" s="17" t="s">
        <v>190</v>
      </c>
      <c r="H13" s="5" t="str">
        <f>IF($E13="m",IF($F$1-$F13&gt;19,IF($F$1-$F13&lt;40,"A",IF($F$1-$F13&gt;49,IF($F$1-$F13&gt;59,"D","C"),"B")),"A"),IF($F$1-$F13&gt;19,IF($F$1-$F13&lt;35,"E","F"),"E"))</f>
        <v>A</v>
      </c>
      <c r="I13" s="22">
        <f>COUNTIF($H$9:$H13,$H13)</f>
        <v>5</v>
      </c>
      <c r="J13" s="10">
        <v>0.026203703703703705</v>
      </c>
    </row>
    <row r="14" spans="1:10" ht="12.75">
      <c r="A14" s="11">
        <v>6</v>
      </c>
      <c r="B14" s="5">
        <v>49</v>
      </c>
      <c r="C14" s="14" t="s">
        <v>58</v>
      </c>
      <c r="D14" s="65" t="s">
        <v>67</v>
      </c>
      <c r="E14" s="13" t="s">
        <v>9</v>
      </c>
      <c r="F14" s="5">
        <v>1997</v>
      </c>
      <c r="G14" s="17" t="s">
        <v>10</v>
      </c>
      <c r="H14" s="5" t="str">
        <f>IF($E14="m",IF($F$1-$F14&gt;19,IF($F$1-$F14&lt;40,"A",IF($F$1-$F14&gt;49,IF($F$1-$F14&gt;59,"D","C"),"B")),"A"),IF($F$1-$F14&gt;19,IF($F$1-$F14&lt;35,"E","F"),"E"))</f>
        <v>A</v>
      </c>
      <c r="I14" s="22">
        <f>COUNTIF($H$9:$H14,$H14)</f>
        <v>6</v>
      </c>
      <c r="J14" s="10">
        <v>0.026793981481481485</v>
      </c>
    </row>
    <row r="15" spans="1:10" ht="12.75">
      <c r="A15" s="11">
        <v>7</v>
      </c>
      <c r="B15" s="5">
        <v>53</v>
      </c>
      <c r="C15" s="14" t="s">
        <v>21</v>
      </c>
      <c r="D15" s="65" t="s">
        <v>67</v>
      </c>
      <c r="E15" s="13" t="s">
        <v>9</v>
      </c>
      <c r="F15" s="5">
        <v>1990</v>
      </c>
      <c r="G15" s="17" t="s">
        <v>10</v>
      </c>
      <c r="H15" s="5" t="str">
        <f>IF($E15="m",IF($F$1-$F15&gt;19,IF($F$1-$F15&lt;40,"A",IF($F$1-$F15&gt;49,IF($F$1-$F15&gt;59,"D","C"),"B")),"A"),IF($F$1-$F15&gt;19,IF($F$1-$F15&lt;35,"E","F"),"E"))</f>
        <v>A</v>
      </c>
      <c r="I15" s="22">
        <f>COUNTIF($H$9:$H15,$H15)</f>
        <v>7</v>
      </c>
      <c r="J15" s="10">
        <v>0.02695601851851852</v>
      </c>
    </row>
    <row r="16" spans="1:10" ht="12.75">
      <c r="A16" s="11">
        <v>8</v>
      </c>
      <c r="B16" s="5">
        <v>59</v>
      </c>
      <c r="C16" s="14" t="s">
        <v>35</v>
      </c>
      <c r="D16" s="65" t="s">
        <v>67</v>
      </c>
      <c r="E16" s="13" t="s">
        <v>9</v>
      </c>
      <c r="F16" s="5">
        <v>1987</v>
      </c>
      <c r="G16" s="17" t="s">
        <v>26</v>
      </c>
      <c r="H16" s="5" t="str">
        <f>IF($E16="m",IF($F$1-$F16&gt;19,IF($F$1-$F16&lt;40,"A",IF($F$1-$F16&gt;49,IF($F$1-$F16&gt;59,"D","C"),"B")),"A"),IF($F$1-$F16&gt;19,IF($F$1-$F16&lt;35,"E","F"),"E"))</f>
        <v>A</v>
      </c>
      <c r="I16" s="22">
        <f>COUNTIF($H$9:$H16,$H16)</f>
        <v>8</v>
      </c>
      <c r="J16" s="10">
        <v>0.027939814814814817</v>
      </c>
    </row>
    <row r="17" spans="1:10" ht="12.75">
      <c r="A17" s="11">
        <v>9</v>
      </c>
      <c r="B17" s="5">
        <v>54</v>
      </c>
      <c r="C17" s="14" t="s">
        <v>168</v>
      </c>
      <c r="D17" s="65" t="s">
        <v>67</v>
      </c>
      <c r="E17" s="13" t="s">
        <v>9</v>
      </c>
      <c r="F17" s="5">
        <v>1976</v>
      </c>
      <c r="G17" s="17" t="s">
        <v>146</v>
      </c>
      <c r="H17" s="5" t="str">
        <f>IF($E17="m",IF($F$1-$F17&gt;19,IF($F$1-$F17&lt;40,"A",IF($F$1-$F17&gt;49,IF($F$1-$F17&gt;59,"D","C"),"B")),"A"),IF($F$1-$F17&gt;19,IF($F$1-$F17&lt;35,"E","F"),"E"))</f>
        <v>A</v>
      </c>
      <c r="I17" s="22">
        <f>COUNTIF($H$9:$H17,$H17)</f>
        <v>9</v>
      </c>
      <c r="J17" s="10">
        <v>0.02832175925925926</v>
      </c>
    </row>
    <row r="18" spans="1:10" ht="12.75">
      <c r="A18" s="11">
        <v>10</v>
      </c>
      <c r="B18" s="5">
        <v>92</v>
      </c>
      <c r="C18" s="14" t="s">
        <v>206</v>
      </c>
      <c r="D18" s="65" t="s">
        <v>67</v>
      </c>
      <c r="E18" s="13" t="s">
        <v>9</v>
      </c>
      <c r="F18" s="5">
        <v>1977</v>
      </c>
      <c r="G18" s="17" t="s">
        <v>112</v>
      </c>
      <c r="H18" s="5" t="str">
        <f>IF($E18="m",IF($F$1-$F18&gt;19,IF($F$1-$F18&lt;40,"A",IF($F$1-$F18&gt;49,IF($F$1-$F18&gt;59,"D","C"),"B")),"A"),IF($F$1-$F18&gt;19,IF($F$1-$F18&lt;35,"E","F"),"E"))</f>
        <v>A</v>
      </c>
      <c r="I18" s="22">
        <f>COUNTIF($H$9:$H18,$H18)</f>
        <v>10</v>
      </c>
      <c r="J18" s="10">
        <v>0.028657407407407406</v>
      </c>
    </row>
    <row r="19" spans="1:10" ht="12.75">
      <c r="A19" s="11">
        <v>11</v>
      </c>
      <c r="B19" s="5">
        <v>34</v>
      </c>
      <c r="C19" s="14" t="s">
        <v>124</v>
      </c>
      <c r="D19" s="65" t="s">
        <v>67</v>
      </c>
      <c r="E19" s="13" t="s">
        <v>9</v>
      </c>
      <c r="F19" s="5">
        <v>1988</v>
      </c>
      <c r="G19" s="17" t="s">
        <v>125</v>
      </c>
      <c r="H19" s="5" t="str">
        <f>IF($E19="m",IF($F$1-$F19&gt;19,IF($F$1-$F19&lt;40,"A",IF($F$1-$F19&gt;49,IF($F$1-$F19&gt;59,"D","C"),"B")),"A"),IF($F$1-$F19&gt;19,IF($F$1-$F19&lt;35,"E","F"),"E"))</f>
        <v>A</v>
      </c>
      <c r="I19" s="22">
        <f>COUNTIF($H$9:$H19,$H19)</f>
        <v>11</v>
      </c>
      <c r="J19" s="10">
        <v>0.0296412037037037</v>
      </c>
    </row>
    <row r="20" spans="1:10" ht="12.75">
      <c r="A20" s="11">
        <v>12</v>
      </c>
      <c r="B20" s="5">
        <v>10</v>
      </c>
      <c r="C20" s="14" t="s">
        <v>79</v>
      </c>
      <c r="D20" s="65" t="s">
        <v>67</v>
      </c>
      <c r="E20" s="13" t="s">
        <v>9</v>
      </c>
      <c r="F20" s="5">
        <v>1997</v>
      </c>
      <c r="G20" s="17" t="s">
        <v>45</v>
      </c>
      <c r="H20" s="5" t="str">
        <f>IF($E20="m",IF($F$1-$F20&gt;19,IF($F$1-$F20&lt;40,"A",IF($F$1-$F20&gt;49,IF($F$1-$F20&gt;59,"D","C"),"B")),"A"),IF($F$1-$F20&gt;19,IF($F$1-$F20&lt;35,"E","F"),"E"))</f>
        <v>A</v>
      </c>
      <c r="I20" s="22">
        <f>COUNTIF($H$9:$H20,$H20)</f>
        <v>12</v>
      </c>
      <c r="J20" s="10">
        <v>0.02989583333333333</v>
      </c>
    </row>
    <row r="21" spans="1:10" ht="12.75">
      <c r="A21" s="11">
        <v>13</v>
      </c>
      <c r="B21" s="5">
        <v>70</v>
      </c>
      <c r="C21" s="14" t="s">
        <v>188</v>
      </c>
      <c r="D21" s="65" t="s">
        <v>67</v>
      </c>
      <c r="E21" s="13" t="s">
        <v>9</v>
      </c>
      <c r="F21" s="5">
        <v>1992</v>
      </c>
      <c r="G21" s="17" t="s">
        <v>45</v>
      </c>
      <c r="H21" s="5" t="str">
        <f>IF($E21="m",IF($F$1-$F21&gt;19,IF($F$1-$F21&lt;40,"A",IF($F$1-$F21&gt;49,IF($F$1-$F21&gt;59,"D","C"),"B")),"A"),IF($F$1-$F21&gt;19,IF($F$1-$F21&lt;35,"E","F"),"E"))</f>
        <v>A</v>
      </c>
      <c r="I21" s="22">
        <f>COUNTIF($H$9:$H21,$H21)</f>
        <v>13</v>
      </c>
      <c r="J21" s="10">
        <v>0.02990740740740741</v>
      </c>
    </row>
    <row r="22" spans="1:10" ht="12.75">
      <c r="A22" s="11">
        <v>14</v>
      </c>
      <c r="B22" s="5">
        <v>73</v>
      </c>
      <c r="C22" s="63" t="s">
        <v>51</v>
      </c>
      <c r="D22" s="65" t="s">
        <v>67</v>
      </c>
      <c r="E22" s="13" t="s">
        <v>9</v>
      </c>
      <c r="F22" s="5">
        <v>1979</v>
      </c>
      <c r="G22" s="17" t="s">
        <v>52</v>
      </c>
      <c r="H22" s="5" t="str">
        <f>IF($E22="m",IF($F$1-$F22&gt;19,IF($F$1-$F22&lt;40,"A",IF($F$1-$F22&gt;49,IF($F$1-$F22&gt;59,"D","C"),"B")),"A"),IF($F$1-$F22&gt;19,IF($F$1-$F22&lt;35,"E","F"),"E"))</f>
        <v>A</v>
      </c>
      <c r="I22" s="22">
        <f>COUNTIF($H$9:$H22,$H22)</f>
        <v>14</v>
      </c>
      <c r="J22" s="10">
        <v>0.03037037037037037</v>
      </c>
    </row>
    <row r="23" spans="1:10" ht="12.75">
      <c r="A23" s="11">
        <v>15</v>
      </c>
      <c r="B23" s="5">
        <v>39</v>
      </c>
      <c r="C23" s="14" t="s">
        <v>129</v>
      </c>
      <c r="D23" s="65" t="s">
        <v>67</v>
      </c>
      <c r="E23" s="13" t="s">
        <v>9</v>
      </c>
      <c r="F23" s="5">
        <v>1981</v>
      </c>
      <c r="G23" s="17" t="s">
        <v>12</v>
      </c>
      <c r="H23" s="5" t="str">
        <f>IF($E23="m",IF($F$1-$F23&gt;19,IF($F$1-$F23&lt;40,"A",IF($F$1-$F23&gt;49,IF($F$1-$F23&gt;59,"D","C"),"B")),"A"),IF($F$1-$F23&gt;19,IF($F$1-$F23&lt;35,"E","F"),"E"))</f>
        <v>A</v>
      </c>
      <c r="I23" s="22">
        <f>COUNTIF($H$9:$H23,$H23)</f>
        <v>15</v>
      </c>
      <c r="J23" s="10">
        <v>0.03229166666666667</v>
      </c>
    </row>
    <row r="24" spans="1:10" ht="12.75">
      <c r="A24" s="11">
        <v>16</v>
      </c>
      <c r="B24" s="5">
        <v>35</v>
      </c>
      <c r="C24" s="14" t="s">
        <v>126</v>
      </c>
      <c r="D24" s="65" t="s">
        <v>67</v>
      </c>
      <c r="E24" s="13" t="s">
        <v>9</v>
      </c>
      <c r="F24" s="5">
        <v>1984</v>
      </c>
      <c r="G24" s="17" t="s">
        <v>125</v>
      </c>
      <c r="H24" s="5" t="str">
        <f>IF($E24="m",IF($F$1-$F24&gt;19,IF($F$1-$F24&lt;40,"A",IF($F$1-$F24&gt;49,IF($F$1-$F24&gt;59,"D","C"),"B")),"A"),IF($F$1-$F24&gt;19,IF($F$1-$F24&lt;35,"E","F"),"E"))</f>
        <v>A</v>
      </c>
      <c r="I24" s="22">
        <f>COUNTIF($H$9:$H24,$H24)</f>
        <v>16</v>
      </c>
      <c r="J24" s="10">
        <v>0.034074074074074076</v>
      </c>
    </row>
    <row r="25" spans="1:10" ht="12.75">
      <c r="A25" s="11">
        <v>17</v>
      </c>
      <c r="B25" s="5">
        <v>36</v>
      </c>
      <c r="C25" s="14" t="s">
        <v>127</v>
      </c>
      <c r="D25" s="65" t="s">
        <v>67</v>
      </c>
      <c r="E25" s="13" t="s">
        <v>9</v>
      </c>
      <c r="F25" s="5">
        <v>1991</v>
      </c>
      <c r="G25" s="17" t="s">
        <v>125</v>
      </c>
      <c r="H25" s="5" t="str">
        <f>IF($E25="m",IF($F$1-$F25&gt;19,IF($F$1-$F25&lt;40,"A",IF($F$1-$F25&gt;49,IF($F$1-$F25&gt;59,"D","C"),"B")),"A"),IF($F$1-$F25&gt;19,IF($F$1-$F25&lt;35,"E","F"),"E"))</f>
        <v>A</v>
      </c>
      <c r="I25" s="22">
        <f>COUNTIF($H$9:$H25,$H25)</f>
        <v>17</v>
      </c>
      <c r="J25" s="10">
        <v>0.03422453703703703</v>
      </c>
    </row>
    <row r="26" spans="1:10" ht="12.75">
      <c r="A26" s="11">
        <v>18</v>
      </c>
      <c r="B26" s="5">
        <v>37</v>
      </c>
      <c r="C26" s="14" t="s">
        <v>128</v>
      </c>
      <c r="D26" s="65" t="s">
        <v>67</v>
      </c>
      <c r="E26" s="13" t="s">
        <v>9</v>
      </c>
      <c r="F26" s="5">
        <v>1982</v>
      </c>
      <c r="G26" s="17" t="s">
        <v>12</v>
      </c>
      <c r="H26" s="5" t="str">
        <f>IF($E26="m",IF($F$1-$F26&gt;19,IF($F$1-$F26&lt;40,"A",IF($F$1-$F26&gt;49,IF($F$1-$F26&gt;59,"D","C"),"B")),"A"),IF($F$1-$F26&gt;19,IF($F$1-$F26&lt;35,"E","F"),"E"))</f>
        <v>A</v>
      </c>
      <c r="I26" s="22">
        <f>COUNTIF($H$9:$H26,$H26)</f>
        <v>18</v>
      </c>
      <c r="J26" s="10">
        <v>0.03553240740740741</v>
      </c>
    </row>
    <row r="27" spans="1:10" ht="12.75">
      <c r="A27" s="11">
        <v>19</v>
      </c>
      <c r="B27" s="5">
        <v>98</v>
      </c>
      <c r="C27" s="14" t="s">
        <v>218</v>
      </c>
      <c r="D27" s="65" t="s">
        <v>67</v>
      </c>
      <c r="E27" s="13" t="s">
        <v>9</v>
      </c>
      <c r="F27" s="5">
        <v>1977</v>
      </c>
      <c r="G27" s="17" t="s">
        <v>219</v>
      </c>
      <c r="H27" s="5" t="str">
        <f>IF($E27="m",IF($F$1-$F27&gt;19,IF($F$1-$F27&lt;40,"A",IF($F$1-$F27&gt;49,IF($F$1-$F27&gt;59,"D","C"),"B")),"A"),IF($F$1-$F27&gt;19,IF($F$1-$F27&lt;35,"E","F"),"E"))</f>
        <v>A</v>
      </c>
      <c r="I27" s="22">
        <f>COUNTIF($H$9:$H27,$H27)</f>
        <v>19</v>
      </c>
      <c r="J27" s="10">
        <v>0.0355787037037037</v>
      </c>
    </row>
    <row r="28" spans="1:10" ht="12.75">
      <c r="A28" s="11">
        <v>20</v>
      </c>
      <c r="B28" s="5">
        <v>44</v>
      </c>
      <c r="C28" s="14" t="s">
        <v>139</v>
      </c>
      <c r="D28" s="65" t="s">
        <v>67</v>
      </c>
      <c r="E28" s="13" t="s">
        <v>9</v>
      </c>
      <c r="F28" s="5">
        <v>1990</v>
      </c>
      <c r="G28" s="17" t="s">
        <v>140</v>
      </c>
      <c r="H28" s="5" t="str">
        <f>IF($E28="m",IF($F$1-$F28&gt;19,IF($F$1-$F28&lt;40,"A",IF($F$1-$F28&gt;49,IF($F$1-$F28&gt;59,"D","C"),"B")),"A"),IF($F$1-$F28&gt;19,IF($F$1-$F28&lt;35,"E","F"),"E"))</f>
        <v>A</v>
      </c>
      <c r="I28" s="22">
        <f>COUNTIF($H$9:$H28,$H28)</f>
        <v>20</v>
      </c>
      <c r="J28" s="10">
        <v>0.03606481481481481</v>
      </c>
    </row>
    <row r="29" spans="1:10" ht="12.75">
      <c r="A29" s="11">
        <v>21</v>
      </c>
      <c r="B29" s="5">
        <v>90</v>
      </c>
      <c r="C29" s="14" t="s">
        <v>204</v>
      </c>
      <c r="D29" s="65" t="s">
        <v>67</v>
      </c>
      <c r="E29" s="13" t="s">
        <v>9</v>
      </c>
      <c r="F29" s="5">
        <v>1981</v>
      </c>
      <c r="G29" s="17" t="s">
        <v>32</v>
      </c>
      <c r="H29" s="5" t="str">
        <f>IF($E29="m",IF($F$1-$F29&gt;19,IF($F$1-$F29&lt;40,"A",IF($F$1-$F29&gt;49,IF($F$1-$F29&gt;59,"D","C"),"B")),"A"),IF($F$1-$F29&gt;19,IF($F$1-$F29&lt;35,"E","F"),"E"))</f>
        <v>A</v>
      </c>
      <c r="I29" s="22">
        <f>COUNTIF($H$9:$H29,$H29)</f>
        <v>21</v>
      </c>
      <c r="J29" s="10">
        <v>0.036273148148148145</v>
      </c>
    </row>
    <row r="30" spans="1:10" ht="12.75">
      <c r="A30" s="11">
        <v>22</v>
      </c>
      <c r="B30" s="5">
        <v>21</v>
      </c>
      <c r="C30" s="14" t="s">
        <v>92</v>
      </c>
      <c r="D30" s="65" t="s">
        <v>67</v>
      </c>
      <c r="E30" s="13" t="s">
        <v>9</v>
      </c>
      <c r="F30" s="5">
        <v>1997</v>
      </c>
      <c r="G30" s="17" t="s">
        <v>50</v>
      </c>
      <c r="H30" s="5" t="str">
        <f>IF($E30="m",IF($F$1-$F30&gt;19,IF($F$1-$F30&lt;40,"A",IF($F$1-$F30&gt;49,IF($F$1-$F30&gt;59,"D","C"),"B")),"A"),IF($F$1-$F30&gt;19,IF($F$1-$F30&lt;35,"E","F"),"E"))</f>
        <v>A</v>
      </c>
      <c r="I30" s="22">
        <f>COUNTIF($H$9:$H30,$H30)</f>
        <v>22</v>
      </c>
      <c r="J30" s="10">
        <v>0.03650462962962963</v>
      </c>
    </row>
    <row r="31" spans="1:10" ht="12.75">
      <c r="A31" s="11">
        <v>23</v>
      </c>
      <c r="B31" s="5">
        <v>2</v>
      </c>
      <c r="C31" s="14" t="s">
        <v>24</v>
      </c>
      <c r="D31" s="65" t="s">
        <v>67</v>
      </c>
      <c r="E31" s="13" t="s">
        <v>9</v>
      </c>
      <c r="F31" s="5">
        <v>1987</v>
      </c>
      <c r="G31" s="17" t="s">
        <v>12</v>
      </c>
      <c r="H31" s="5" t="str">
        <f>IF($E31="m",IF($F$1-$F31&gt;19,IF($F$1-$F31&lt;40,"A",IF($F$1-$F31&gt;49,IF($F$1-$F31&gt;59,"D","C"),"B")),"A"),IF($F$1-$F31&gt;19,IF($F$1-$F31&lt;35,"E","F"),"E"))</f>
        <v>A</v>
      </c>
      <c r="I31" s="22">
        <f>COUNTIF($H$9:$H31,$H31)</f>
        <v>23</v>
      </c>
      <c r="J31" s="10">
        <v>0.03684027777777778</v>
      </c>
    </row>
    <row r="32" spans="1:10" ht="12.75">
      <c r="A32" s="11">
        <v>24</v>
      </c>
      <c r="B32" s="5">
        <v>26</v>
      </c>
      <c r="C32" s="14" t="s">
        <v>38</v>
      </c>
      <c r="D32" s="65" t="s">
        <v>67</v>
      </c>
      <c r="E32" s="13" t="s">
        <v>9</v>
      </c>
      <c r="F32" s="5">
        <v>1985</v>
      </c>
      <c r="G32" s="17" t="s">
        <v>39</v>
      </c>
      <c r="H32" s="5" t="str">
        <f>IF($E32="m",IF($F$1-$F32&gt;19,IF($F$1-$F32&lt;40,"A",IF($F$1-$F32&gt;49,IF($F$1-$F32&gt;59,"D","C"),"B")),"A"),IF($F$1-$F32&gt;19,IF($F$1-$F32&lt;35,"E","F"),"E"))</f>
        <v>A</v>
      </c>
      <c r="I32" s="22">
        <f>COUNTIF($H$9:$H32,$H32)</f>
        <v>24</v>
      </c>
      <c r="J32" s="10">
        <v>0.04329861111111111</v>
      </c>
    </row>
    <row r="33" spans="1:10" ht="12.75">
      <c r="A33" s="11"/>
      <c r="B33" s="5"/>
      <c r="C33" s="205" t="s">
        <v>239</v>
      </c>
      <c r="D33" s="65"/>
      <c r="E33" s="13"/>
      <c r="F33" s="5"/>
      <c r="G33" s="17"/>
      <c r="H33" s="5"/>
      <c r="I33" s="22"/>
      <c r="J33" s="10"/>
    </row>
    <row r="34" spans="1:10" s="37" customFormat="1" ht="12.75">
      <c r="A34" s="30">
        <v>1</v>
      </c>
      <c r="B34" s="31">
        <v>4</v>
      </c>
      <c r="C34" s="39" t="s">
        <v>72</v>
      </c>
      <c r="D34" s="155" t="s">
        <v>229</v>
      </c>
      <c r="E34" s="33" t="s">
        <v>9</v>
      </c>
      <c r="F34" s="31">
        <v>1968</v>
      </c>
      <c r="G34" s="34" t="s">
        <v>73</v>
      </c>
      <c r="H34" s="31" t="str">
        <f>IF($E34="m",IF($F$1-$F34&gt;19,IF($F$1-$F34&lt;40,"A",IF($F$1-$F34&gt;49,IF($F$1-$F34&gt;59,"D","C"),"B")),"A"),IF($F$1-$F34&gt;19,IF($F$1-$F34&lt;35,"E","F"),"E"))</f>
        <v>B</v>
      </c>
      <c r="I34" s="35">
        <f>COUNTIF($H$9:$H34,$H34)</f>
        <v>1</v>
      </c>
      <c r="J34" s="36">
        <v>0.024259259259259258</v>
      </c>
    </row>
    <row r="35" spans="1:10" s="57" customFormat="1" ht="12.75">
      <c r="A35" s="50">
        <v>2</v>
      </c>
      <c r="B35" s="51">
        <v>30</v>
      </c>
      <c r="C35" s="52" t="s">
        <v>117</v>
      </c>
      <c r="D35" s="158" t="s">
        <v>67</v>
      </c>
      <c r="E35" s="53" t="s">
        <v>9</v>
      </c>
      <c r="F35" s="51">
        <v>1973</v>
      </c>
      <c r="G35" s="54" t="s">
        <v>118</v>
      </c>
      <c r="H35" s="51" t="str">
        <f>IF($E35="m",IF($F$1-$F35&gt;19,IF($F$1-$F35&lt;40,"A",IF($F$1-$F35&gt;49,IF($F$1-$F35&gt;59,"D","C"),"B")),"A"),IF($F$1-$F35&gt;19,IF($F$1-$F35&lt;35,"E","F"),"E"))</f>
        <v>B</v>
      </c>
      <c r="I35" s="55">
        <f>COUNTIF($H$9:$H35,$H35)</f>
        <v>2</v>
      </c>
      <c r="J35" s="56">
        <v>0.026342592592592588</v>
      </c>
    </row>
    <row r="36" spans="1:10" s="47" customFormat="1" ht="12.75">
      <c r="A36" s="40">
        <v>3</v>
      </c>
      <c r="B36" s="41">
        <v>81</v>
      </c>
      <c r="C36" s="42" t="s">
        <v>46</v>
      </c>
      <c r="D36" s="161" t="s">
        <v>67</v>
      </c>
      <c r="E36" s="43" t="s">
        <v>9</v>
      </c>
      <c r="F36" s="41">
        <v>1975</v>
      </c>
      <c r="G36" s="44" t="s">
        <v>19</v>
      </c>
      <c r="H36" s="41" t="str">
        <f>IF($E36="m",IF($F$1-$F36&gt;19,IF($F$1-$F36&lt;40,"A",IF($F$1-$F36&gt;49,IF($F$1-$F36&gt;59,"D","C"),"B")),"A"),IF($F$1-$F36&gt;19,IF($F$1-$F36&lt;35,"E","F"),"E"))</f>
        <v>B</v>
      </c>
      <c r="I36" s="45">
        <f>COUNTIF($H$9:$H36,$H36)</f>
        <v>3</v>
      </c>
      <c r="J36" s="46">
        <v>0.027222222222222228</v>
      </c>
    </row>
    <row r="37" spans="1:10" ht="12.75">
      <c r="A37" s="11">
        <v>4</v>
      </c>
      <c r="B37" s="5">
        <v>17</v>
      </c>
      <c r="C37" s="63" t="s">
        <v>49</v>
      </c>
      <c r="D37" s="65" t="s">
        <v>67</v>
      </c>
      <c r="E37" s="13" t="s">
        <v>9</v>
      </c>
      <c r="F37" s="5">
        <v>1967</v>
      </c>
      <c r="G37" s="17" t="s">
        <v>50</v>
      </c>
      <c r="H37" s="5" t="str">
        <f>IF($E37="m",IF($F$1-$F37&gt;19,IF($F$1-$F37&lt;40,"A",IF($F$1-$F37&gt;49,IF($F$1-$F37&gt;59,"D","C"),"B")),"A"),IF($F$1-$F37&gt;19,IF($F$1-$F37&lt;35,"E","F"),"E"))</f>
        <v>B</v>
      </c>
      <c r="I37" s="22">
        <f>COUNTIF($H$9:$H37,$H37)</f>
        <v>4</v>
      </c>
      <c r="J37" s="10">
        <v>0.02826388888888889</v>
      </c>
    </row>
    <row r="38" spans="1:10" ht="12.75">
      <c r="A38" s="11">
        <v>5</v>
      </c>
      <c r="B38" s="5">
        <v>80</v>
      </c>
      <c r="C38" s="14" t="s">
        <v>196</v>
      </c>
      <c r="D38" s="65" t="s">
        <v>67</v>
      </c>
      <c r="E38" s="13" t="s">
        <v>9</v>
      </c>
      <c r="F38" s="5">
        <v>1974</v>
      </c>
      <c r="G38" s="17" t="s">
        <v>19</v>
      </c>
      <c r="H38" s="5" t="str">
        <f>IF($E38="m",IF($F$1-$F38&gt;19,IF($F$1-$F38&lt;40,"A",IF($F$1-$F38&gt;49,IF($F$1-$F38&gt;59,"D","C"),"B")),"A"),IF($F$1-$F38&gt;19,IF($F$1-$F38&lt;35,"E","F"),"E"))</f>
        <v>B</v>
      </c>
      <c r="I38" s="22">
        <f>COUNTIF($H$9:$H38,$H38)</f>
        <v>5</v>
      </c>
      <c r="J38" s="10">
        <v>0.028784722222222225</v>
      </c>
    </row>
    <row r="39" spans="1:10" ht="12.75">
      <c r="A39" s="11">
        <v>6</v>
      </c>
      <c r="B39" s="5">
        <v>25</v>
      </c>
      <c r="C39" s="14" t="s">
        <v>99</v>
      </c>
      <c r="D39" s="65" t="s">
        <v>67</v>
      </c>
      <c r="E39" s="13" t="s">
        <v>9</v>
      </c>
      <c r="F39" s="5">
        <v>1975</v>
      </c>
      <c r="G39" s="17" t="s">
        <v>23</v>
      </c>
      <c r="H39" s="5" t="str">
        <f>IF($E39="m",IF($F$1-$F39&gt;19,IF($F$1-$F39&lt;40,"A",IF($F$1-$F39&gt;49,IF($F$1-$F39&gt;59,"D","C"),"B")),"A"),IF($F$1-$F39&gt;19,IF($F$1-$F39&lt;35,"E","F"),"E"))</f>
        <v>B</v>
      </c>
      <c r="I39" s="22">
        <f>COUNTIF($H$9:$H39,$H39)</f>
        <v>6</v>
      </c>
      <c r="J39" s="10">
        <v>0.029236111111111112</v>
      </c>
    </row>
    <row r="40" spans="1:10" ht="12.75">
      <c r="A40" s="11">
        <v>7</v>
      </c>
      <c r="B40" s="5">
        <v>97</v>
      </c>
      <c r="C40" s="63" t="s">
        <v>56</v>
      </c>
      <c r="D40" s="65" t="s">
        <v>67</v>
      </c>
      <c r="E40" s="13" t="s">
        <v>9</v>
      </c>
      <c r="F40" s="5">
        <v>1966</v>
      </c>
      <c r="G40" s="17" t="s">
        <v>27</v>
      </c>
      <c r="H40" s="5" t="str">
        <f>IF($E40="m",IF($F$1-$F40&gt;19,IF($F$1-$F40&lt;40,"A",IF($F$1-$F40&gt;49,IF($F$1-$F40&gt;59,"D","C"),"B")),"A"),IF($F$1-$F40&gt;19,IF($F$1-$F40&lt;35,"E","F"),"E"))</f>
        <v>B</v>
      </c>
      <c r="I40" s="22">
        <f>COUNTIF($H$9:$H40,$H40)</f>
        <v>7</v>
      </c>
      <c r="J40" s="10">
        <v>0.02943287037037037</v>
      </c>
    </row>
    <row r="41" spans="1:10" ht="12.75">
      <c r="A41" s="11">
        <v>8</v>
      </c>
      <c r="B41" s="5">
        <v>86</v>
      </c>
      <c r="C41" s="14" t="s">
        <v>200</v>
      </c>
      <c r="D41" s="65" t="s">
        <v>67</v>
      </c>
      <c r="E41" s="13" t="s">
        <v>9</v>
      </c>
      <c r="F41" s="5">
        <v>1974</v>
      </c>
      <c r="G41" s="17" t="s">
        <v>201</v>
      </c>
      <c r="H41" s="5" t="str">
        <f>IF($E41="m",IF($F$1-$F41&gt;19,IF($F$1-$F41&lt;40,"A",IF($F$1-$F41&gt;49,IF($F$1-$F41&gt;59,"D","C"),"B")),"A"),IF($F$1-$F41&gt;19,IF($F$1-$F41&lt;35,"E","F"),"E"))</f>
        <v>B</v>
      </c>
      <c r="I41" s="22">
        <f>COUNTIF($H$9:$H41,$H41)</f>
        <v>8</v>
      </c>
      <c r="J41" s="10">
        <v>0.029675925925925925</v>
      </c>
    </row>
    <row r="42" spans="1:10" ht="12.75">
      <c r="A42" s="11">
        <v>9</v>
      </c>
      <c r="B42" s="5">
        <v>27</v>
      </c>
      <c r="C42" s="14" t="s">
        <v>108</v>
      </c>
      <c r="D42" s="65" t="s">
        <v>67</v>
      </c>
      <c r="E42" s="13" t="s">
        <v>9</v>
      </c>
      <c r="F42" s="5">
        <v>1972</v>
      </c>
      <c r="G42" s="17" t="s">
        <v>37</v>
      </c>
      <c r="H42" s="5" t="str">
        <f>IF($E42="m",IF($F$1-$F42&gt;19,IF($F$1-$F42&lt;40,"A",IF($F$1-$F42&gt;49,IF($F$1-$F42&gt;59,"D","C"),"B")),"A"),IF($F$1-$F42&gt;19,IF($F$1-$F42&lt;35,"E","F"),"E"))</f>
        <v>B</v>
      </c>
      <c r="I42" s="22">
        <f>COUNTIF($H$9:$H42,$H42)</f>
        <v>9</v>
      </c>
      <c r="J42" s="10">
        <v>0.029965277777777775</v>
      </c>
    </row>
    <row r="43" spans="1:10" ht="12.75">
      <c r="A43" s="11">
        <v>10</v>
      </c>
      <c r="B43" s="5">
        <v>29</v>
      </c>
      <c r="C43" s="14" t="s">
        <v>114</v>
      </c>
      <c r="D43" s="65" t="s">
        <v>67</v>
      </c>
      <c r="E43" s="13" t="s">
        <v>9</v>
      </c>
      <c r="F43" s="5">
        <v>1972</v>
      </c>
      <c r="G43" s="17" t="s">
        <v>112</v>
      </c>
      <c r="H43" s="5" t="str">
        <f>IF($E43="m",IF($F$1-$F43&gt;19,IF($F$1-$F43&lt;40,"A",IF($F$1-$F43&gt;49,IF($F$1-$F43&gt;59,"D","C"),"B")),"A"),IF($F$1-$F43&gt;19,IF($F$1-$F43&lt;35,"E","F"),"E"))</f>
        <v>B</v>
      </c>
      <c r="I43" s="22">
        <f>COUNTIF($H$9:$H43,$H43)</f>
        <v>10</v>
      </c>
      <c r="J43" s="10">
        <v>0.030925925925925926</v>
      </c>
    </row>
    <row r="44" spans="1:10" ht="12.75">
      <c r="A44" s="11">
        <v>11</v>
      </c>
      <c r="B44" s="5">
        <v>56</v>
      </c>
      <c r="C44" s="14" t="s">
        <v>171</v>
      </c>
      <c r="D44" s="65" t="s">
        <v>67</v>
      </c>
      <c r="E44" s="13" t="s">
        <v>9</v>
      </c>
      <c r="F44" s="5">
        <v>1968</v>
      </c>
      <c r="G44" s="17" t="s">
        <v>172</v>
      </c>
      <c r="H44" s="5" t="str">
        <f>IF($E44="m",IF($F$1-$F44&gt;19,IF($F$1-$F44&lt;40,"A",IF($F$1-$F44&gt;49,IF($F$1-$F44&gt;59,"D","C"),"B")),"A"),IF($F$1-$F44&gt;19,IF($F$1-$F44&lt;35,"E","F"),"E"))</f>
        <v>B</v>
      </c>
      <c r="I44" s="22">
        <f>COUNTIF($H$9:$H44,$H44)</f>
        <v>11</v>
      </c>
      <c r="J44" s="10">
        <v>0.03211805555555556</v>
      </c>
    </row>
    <row r="45" spans="1:10" ht="12.75">
      <c r="A45" s="11">
        <v>12</v>
      </c>
      <c r="B45" s="5">
        <v>83</v>
      </c>
      <c r="C45" s="14" t="s">
        <v>197</v>
      </c>
      <c r="D45" s="65" t="s">
        <v>67</v>
      </c>
      <c r="E45" s="13" t="s">
        <v>9</v>
      </c>
      <c r="F45" s="5">
        <v>1973</v>
      </c>
      <c r="G45" s="17" t="s">
        <v>12</v>
      </c>
      <c r="H45" s="5" t="str">
        <f>IF($E45="m",IF($F$1-$F45&gt;19,IF($F$1-$F45&lt;40,"A",IF($F$1-$F45&gt;49,IF($F$1-$F45&gt;59,"D","C"),"B")),"A"),IF($F$1-$F45&gt;19,IF($F$1-$F45&lt;35,"E","F"),"E"))</f>
        <v>B</v>
      </c>
      <c r="I45" s="22">
        <f>COUNTIF($H$9:$H45,$H45)</f>
        <v>12</v>
      </c>
      <c r="J45" s="10">
        <v>0.032337962962962964</v>
      </c>
    </row>
    <row r="46" spans="1:10" ht="12.75">
      <c r="A46" s="11">
        <v>13</v>
      </c>
      <c r="B46" s="5">
        <v>62</v>
      </c>
      <c r="C46" s="14" t="s">
        <v>180</v>
      </c>
      <c r="D46" s="65" t="s">
        <v>67</v>
      </c>
      <c r="E46" s="13" t="s">
        <v>9</v>
      </c>
      <c r="F46" s="5">
        <v>1970</v>
      </c>
      <c r="G46" s="17" t="s">
        <v>112</v>
      </c>
      <c r="H46" s="5" t="str">
        <f>IF($E46="m",IF($F$1-$F46&gt;19,IF($F$1-$F46&lt;40,"A",IF($F$1-$F46&gt;49,IF($F$1-$F46&gt;59,"D","C"),"B")),"A"),IF($F$1-$F46&gt;19,IF($F$1-$F46&lt;35,"E","F"),"E"))</f>
        <v>B</v>
      </c>
      <c r="I46" s="22">
        <f>COUNTIF($H$9:$H46,$H46)</f>
        <v>13</v>
      </c>
      <c r="J46" s="10">
        <v>0.032685185185185185</v>
      </c>
    </row>
    <row r="47" spans="1:10" ht="12.75">
      <c r="A47" s="11">
        <v>14</v>
      </c>
      <c r="B47" s="5">
        <v>61</v>
      </c>
      <c r="C47" s="14" t="s">
        <v>179</v>
      </c>
      <c r="D47" s="65" t="s">
        <v>67</v>
      </c>
      <c r="E47" s="13" t="s">
        <v>9</v>
      </c>
      <c r="F47" s="5">
        <v>1972</v>
      </c>
      <c r="G47" s="17" t="s">
        <v>12</v>
      </c>
      <c r="H47" s="5" t="str">
        <f>IF($E47="m",IF($F$1-$F47&gt;19,IF($F$1-$F47&lt;40,"A",IF($F$1-$F47&gt;49,IF($F$1-$F47&gt;59,"D","C"),"B")),"A"),IF($F$1-$F47&gt;19,IF($F$1-$F47&lt;35,"E","F"),"E"))</f>
        <v>B</v>
      </c>
      <c r="I47" s="22">
        <f>COUNTIF($H$9:$H47,$H47)</f>
        <v>14</v>
      </c>
      <c r="J47" s="10">
        <v>0.03335648148148148</v>
      </c>
    </row>
    <row r="48" spans="1:10" ht="12.75">
      <c r="A48" s="11">
        <v>15</v>
      </c>
      <c r="B48" s="5">
        <v>68</v>
      </c>
      <c r="C48" s="14" t="s">
        <v>185</v>
      </c>
      <c r="D48" s="65" t="s">
        <v>67</v>
      </c>
      <c r="E48" s="13" t="s">
        <v>9</v>
      </c>
      <c r="F48" s="5">
        <v>1968</v>
      </c>
      <c r="G48" s="17" t="s">
        <v>23</v>
      </c>
      <c r="H48" s="5" t="str">
        <f>IF($E48="m",IF($F$1-$F48&gt;19,IF($F$1-$F48&lt;40,"A",IF($F$1-$F48&gt;49,IF($F$1-$F48&gt;59,"D","C"),"B")),"A"),IF($F$1-$F48&gt;19,IF($F$1-$F48&lt;35,"E","F"),"E"))</f>
        <v>B</v>
      </c>
      <c r="I48" s="22">
        <f>COUNTIF($H$9:$H48,$H48)</f>
        <v>15</v>
      </c>
      <c r="J48" s="10">
        <v>0.035868055555555556</v>
      </c>
    </row>
    <row r="49" spans="1:10" ht="12.75">
      <c r="A49" s="11">
        <v>16</v>
      </c>
      <c r="B49" s="5">
        <v>52</v>
      </c>
      <c r="C49" s="14" t="s">
        <v>167</v>
      </c>
      <c r="D49" s="65" t="s">
        <v>67</v>
      </c>
      <c r="E49" s="13" t="s">
        <v>9</v>
      </c>
      <c r="F49" s="5">
        <v>1968</v>
      </c>
      <c r="G49" s="17" t="s">
        <v>20</v>
      </c>
      <c r="H49" s="5" t="str">
        <f>IF($E49="m",IF($F$1-$F49&gt;19,IF($F$1-$F49&lt;40,"A",IF($F$1-$F49&gt;49,IF($F$1-$F49&gt;59,"D","C"),"B")),"A"),IF($F$1-$F49&gt;19,IF($F$1-$F49&lt;35,"E","F"),"E"))</f>
        <v>B</v>
      </c>
      <c r="I49" s="22">
        <f>COUNTIF($H$9:$H49,$H49)</f>
        <v>16</v>
      </c>
      <c r="J49" s="10">
        <v>0.03613425925925926</v>
      </c>
    </row>
    <row r="50" spans="1:10" ht="12.75">
      <c r="A50" s="11">
        <v>17</v>
      </c>
      <c r="B50" s="5">
        <v>12</v>
      </c>
      <c r="C50" s="14" t="s">
        <v>83</v>
      </c>
      <c r="D50" s="65" t="s">
        <v>67</v>
      </c>
      <c r="E50" s="13" t="s">
        <v>9</v>
      </c>
      <c r="F50" s="5">
        <v>1973</v>
      </c>
      <c r="G50" s="17" t="s">
        <v>12</v>
      </c>
      <c r="H50" s="5" t="str">
        <f>IF($E50="m",IF($F$1-$F50&gt;19,IF($F$1-$F50&lt;40,"A",IF($F$1-$F50&gt;49,IF($F$1-$F50&gt;59,"D","C"),"B")),"A"),IF($F$1-$F50&gt;19,IF($F$1-$F50&lt;35,"E","F"),"E"))</f>
        <v>B</v>
      </c>
      <c r="I50" s="22">
        <f>COUNTIF($H$9:$H50,$H50)</f>
        <v>17</v>
      </c>
      <c r="J50" s="10">
        <v>0.04133101851851852</v>
      </c>
    </row>
    <row r="51" spans="1:10" ht="12.75">
      <c r="A51" s="11"/>
      <c r="B51" s="5"/>
      <c r="C51" s="205" t="s">
        <v>240</v>
      </c>
      <c r="D51" s="65"/>
      <c r="E51" s="13"/>
      <c r="F51" s="5"/>
      <c r="G51" s="17"/>
      <c r="H51" s="5"/>
      <c r="I51" s="22"/>
      <c r="J51" s="10"/>
    </row>
    <row r="52" spans="1:10" s="37" customFormat="1" ht="12.75">
      <c r="A52" s="30">
        <v>1</v>
      </c>
      <c r="B52" s="31">
        <v>100</v>
      </c>
      <c r="C52" s="32" t="s">
        <v>15</v>
      </c>
      <c r="D52" s="155" t="s">
        <v>215</v>
      </c>
      <c r="E52" s="33" t="s">
        <v>9</v>
      </c>
      <c r="F52" s="31">
        <v>1964</v>
      </c>
      <c r="G52" s="34" t="s">
        <v>214</v>
      </c>
      <c r="H52" s="31" t="str">
        <f>IF($E52="m",IF($F$1-$F52&gt;19,IF($F$1-$F52&lt;40,"A",IF($F$1-$F52&gt;49,IF($F$1-$F52&gt;59,"D","C"),"B")),"A"),IF($F$1-$F52&gt;19,IF($F$1-$F52&lt;35,"E","F"),"E"))</f>
        <v>C</v>
      </c>
      <c r="I52" s="35">
        <f>COUNTIF($H$9:$H52,$H52)</f>
        <v>1</v>
      </c>
      <c r="J52" s="36">
        <v>0.025543981481481483</v>
      </c>
    </row>
    <row r="53" spans="1:10" s="57" customFormat="1" ht="12.75">
      <c r="A53" s="50">
        <v>2</v>
      </c>
      <c r="B53" s="51">
        <v>3</v>
      </c>
      <c r="C53" s="52" t="s">
        <v>69</v>
      </c>
      <c r="D53" s="158" t="s">
        <v>67</v>
      </c>
      <c r="E53" s="53" t="s">
        <v>9</v>
      </c>
      <c r="F53" s="51">
        <v>1963</v>
      </c>
      <c r="G53" s="54" t="s">
        <v>70</v>
      </c>
      <c r="H53" s="51" t="str">
        <f>IF($E53="m",IF($F$1-$F53&gt;19,IF($F$1-$F53&lt;40,"A",IF($F$1-$F53&gt;49,IF($F$1-$F53&gt;59,"D","C"),"B")),"A"),IF($F$1-$F53&gt;19,IF($F$1-$F53&lt;35,"E","F"),"E"))</f>
        <v>C</v>
      </c>
      <c r="I53" s="55">
        <f>COUNTIF($H$9:$H53,$H53)</f>
        <v>2</v>
      </c>
      <c r="J53" s="56">
        <v>0.026111111111111113</v>
      </c>
    </row>
    <row r="54" spans="1:10" s="47" customFormat="1" ht="12.75">
      <c r="A54" s="40">
        <v>3</v>
      </c>
      <c r="B54" s="41">
        <v>15</v>
      </c>
      <c r="C54" s="48" t="s">
        <v>223</v>
      </c>
      <c r="D54" s="161" t="s">
        <v>67</v>
      </c>
      <c r="E54" s="43" t="s">
        <v>9</v>
      </c>
      <c r="F54" s="41">
        <v>1957</v>
      </c>
      <c r="G54" s="44" t="s">
        <v>224</v>
      </c>
      <c r="H54" s="41" t="str">
        <f>IF($E54="m",IF($F$1-$F54&gt;19,IF($F$1-$F54&lt;40,"A",IF($F$1-$F54&gt;49,IF($F$1-$F54&gt;59,"D","C"),"B")),"A"),IF($F$1-$F54&gt;19,IF($F$1-$F54&lt;35,"E","F"),"E"))</f>
        <v>C</v>
      </c>
      <c r="I54" s="45">
        <f>COUNTIF($H$9:$H54,$H54)</f>
        <v>3</v>
      </c>
      <c r="J54" s="46">
        <v>0.028773148148148145</v>
      </c>
    </row>
    <row r="55" spans="1:10" ht="12.75">
      <c r="A55" s="11">
        <v>4</v>
      </c>
      <c r="B55" s="5">
        <v>72</v>
      </c>
      <c r="C55" s="63" t="s">
        <v>53</v>
      </c>
      <c r="D55" s="65" t="s">
        <v>67</v>
      </c>
      <c r="E55" s="13" t="s">
        <v>9</v>
      </c>
      <c r="F55" s="5">
        <v>1962</v>
      </c>
      <c r="G55" s="17" t="s">
        <v>54</v>
      </c>
      <c r="H55" s="5" t="str">
        <f>IF($E55="m",IF($F$1-$F55&gt;19,IF($F$1-$F55&lt;40,"A",IF($F$1-$F55&gt;49,IF($F$1-$F55&gt;59,"D","C"),"B")),"A"),IF($F$1-$F55&gt;19,IF($F$1-$F55&lt;35,"E","F"),"E"))</f>
        <v>C</v>
      </c>
      <c r="I55" s="22">
        <f>COUNTIF($H$9:$H55,$H55)</f>
        <v>4</v>
      </c>
      <c r="J55" s="10">
        <v>0.029039351851851854</v>
      </c>
    </row>
    <row r="56" spans="1:10" ht="12.75">
      <c r="A56" s="11">
        <v>5</v>
      </c>
      <c r="B56" s="5">
        <v>55</v>
      </c>
      <c r="C56" s="14" t="s">
        <v>169</v>
      </c>
      <c r="D56" s="65" t="s">
        <v>67</v>
      </c>
      <c r="E56" s="13" t="s">
        <v>9</v>
      </c>
      <c r="F56" s="5">
        <v>1958</v>
      </c>
      <c r="G56" s="17" t="s">
        <v>170</v>
      </c>
      <c r="H56" s="5" t="str">
        <f>IF($E56="m",IF($F$1-$F56&gt;19,IF($F$1-$F56&lt;40,"A",IF($F$1-$F56&gt;49,IF($F$1-$F56&gt;59,"D","C"),"B")),"A"),IF($F$1-$F56&gt;19,IF($F$1-$F56&lt;35,"E","F"),"E"))</f>
        <v>C</v>
      </c>
      <c r="I56" s="22">
        <f>COUNTIF($H$9:$H56,$H56)</f>
        <v>5</v>
      </c>
      <c r="J56" s="10">
        <v>0.0332175925925926</v>
      </c>
    </row>
    <row r="57" spans="1:10" ht="12.75">
      <c r="A57" s="11">
        <v>6</v>
      </c>
      <c r="B57" s="5">
        <v>96</v>
      </c>
      <c r="C57" s="14" t="s">
        <v>212</v>
      </c>
      <c r="D57" s="65" t="s">
        <v>67</v>
      </c>
      <c r="E57" s="13" t="s">
        <v>9</v>
      </c>
      <c r="F57" s="5">
        <v>1964</v>
      </c>
      <c r="G57" s="17" t="s">
        <v>213</v>
      </c>
      <c r="H57" s="5" t="str">
        <f>IF($E57="m",IF($F$1-$F57&gt;19,IF($F$1-$F57&lt;40,"A",IF($F$1-$F57&gt;49,IF($F$1-$F57&gt;59,"D","C"),"B")),"A"),IF($F$1-$F57&gt;19,IF($F$1-$F57&lt;35,"E","F"),"E"))</f>
        <v>C</v>
      </c>
      <c r="I57" s="22">
        <f>COUNTIF($H$9:$H57,$H57)</f>
        <v>6</v>
      </c>
      <c r="J57" s="10">
        <v>0.033402777777777774</v>
      </c>
    </row>
    <row r="58" spans="1:10" ht="12.75">
      <c r="A58" s="11">
        <v>7</v>
      </c>
      <c r="B58" s="5">
        <v>43</v>
      </c>
      <c r="C58" s="14" t="s">
        <v>138</v>
      </c>
      <c r="D58" s="65" t="s">
        <v>67</v>
      </c>
      <c r="E58" s="13" t="s">
        <v>9</v>
      </c>
      <c r="F58" s="5">
        <v>1956</v>
      </c>
      <c r="G58" s="17" t="s">
        <v>136</v>
      </c>
      <c r="H58" s="5" t="str">
        <f>IF($E58="m",IF($F$1-$F58&gt;19,IF($F$1-$F58&lt;40,"A",IF($F$1-$F58&gt;49,IF($F$1-$F58&gt;59,"D","C"),"B")),"A"),IF($F$1-$F58&gt;19,IF($F$1-$F58&lt;35,"E","F"),"E"))</f>
        <v>C</v>
      </c>
      <c r="I58" s="22">
        <f>COUNTIF($H$9:$H58,$H58)</f>
        <v>7</v>
      </c>
      <c r="J58" s="10">
        <v>0.034895833333333334</v>
      </c>
    </row>
    <row r="59" spans="1:10" ht="12.75">
      <c r="A59" s="11">
        <v>8</v>
      </c>
      <c r="B59" s="5">
        <v>69</v>
      </c>
      <c r="C59" s="14" t="s">
        <v>186</v>
      </c>
      <c r="D59" s="65" t="s">
        <v>67</v>
      </c>
      <c r="E59" s="13" t="s">
        <v>9</v>
      </c>
      <c r="F59" s="5">
        <v>1956</v>
      </c>
      <c r="G59" s="17" t="s">
        <v>187</v>
      </c>
      <c r="H59" s="5" t="str">
        <f>IF($E59="m",IF($F$1-$F59&gt;19,IF($F$1-$F59&lt;40,"A",IF($F$1-$F59&gt;49,IF($F$1-$F59&gt;59,"D","C"),"B")),"A"),IF($F$1-$F59&gt;19,IF($F$1-$F59&lt;35,"E","F"),"E"))</f>
        <v>C</v>
      </c>
      <c r="I59" s="22">
        <f>COUNTIF($H$9:$H59,$H59)</f>
        <v>8</v>
      </c>
      <c r="J59" s="10">
        <v>0.035023148148148144</v>
      </c>
    </row>
    <row r="60" spans="1:10" ht="12.75">
      <c r="A60" s="11">
        <v>9</v>
      </c>
      <c r="B60" s="5">
        <v>32</v>
      </c>
      <c r="C60" s="14" t="s">
        <v>121</v>
      </c>
      <c r="D60" s="65" t="s">
        <v>67</v>
      </c>
      <c r="E60" s="13" t="s">
        <v>9</v>
      </c>
      <c r="F60" s="5">
        <v>1964</v>
      </c>
      <c r="G60" s="17" t="s">
        <v>12</v>
      </c>
      <c r="H60" s="5" t="str">
        <f>IF($E60="m",IF($F$1-$F60&gt;19,IF($F$1-$F60&lt;40,"A",IF($F$1-$F60&gt;49,IF($F$1-$F60&gt;59,"D","C"),"B")),"A"),IF($F$1-$F60&gt;19,IF($F$1-$F60&lt;35,"E","F"),"E"))</f>
        <v>C</v>
      </c>
      <c r="I60" s="22">
        <f>COUNTIF($H$9:$H60,$H60)</f>
        <v>9</v>
      </c>
      <c r="J60" s="10">
        <v>0.03540509259259259</v>
      </c>
    </row>
    <row r="61" spans="1:10" ht="12.75">
      <c r="A61" s="11">
        <v>10</v>
      </c>
      <c r="B61" s="5">
        <v>46</v>
      </c>
      <c r="C61" s="14" t="s">
        <v>151</v>
      </c>
      <c r="D61" s="65" t="s">
        <v>67</v>
      </c>
      <c r="E61" s="13" t="s">
        <v>9</v>
      </c>
      <c r="F61" s="5">
        <v>1960</v>
      </c>
      <c r="G61" s="17" t="s">
        <v>13</v>
      </c>
      <c r="H61" s="5" t="str">
        <f>IF($E61="m",IF($F$1-$F61&gt;19,IF($F$1-$F61&lt;40,"A",IF($F$1-$F61&gt;49,IF($F$1-$F61&gt;59,"D","C"),"B")),"A"),IF($F$1-$F61&gt;19,IF($F$1-$F61&lt;35,"E","F"),"E"))</f>
        <v>C</v>
      </c>
      <c r="I61" s="22">
        <f>COUNTIF($H$9:$H61,$H61)</f>
        <v>10</v>
      </c>
      <c r="J61" s="10">
        <v>0.03626157407407408</v>
      </c>
    </row>
    <row r="62" spans="1:10" ht="12.75">
      <c r="A62" s="11">
        <v>11</v>
      </c>
      <c r="B62" s="5">
        <v>58</v>
      </c>
      <c r="C62" s="14" t="s">
        <v>33</v>
      </c>
      <c r="D62" s="65" t="s">
        <v>67</v>
      </c>
      <c r="E62" s="13" t="s">
        <v>9</v>
      </c>
      <c r="F62" s="5">
        <v>1959</v>
      </c>
      <c r="G62" s="17" t="s">
        <v>26</v>
      </c>
      <c r="H62" s="5" t="str">
        <f>IF($E62="m",IF($F$1-$F62&gt;19,IF($F$1-$F62&lt;40,"A",IF($F$1-$F62&gt;49,IF($F$1-$F62&gt;59,"D","C"),"B")),"A"),IF($F$1-$F62&gt;19,IF($F$1-$F62&lt;35,"E","F"),"E"))</f>
        <v>C</v>
      </c>
      <c r="I62" s="22">
        <f>COUNTIF($H$9:$H62,$H62)</f>
        <v>11</v>
      </c>
      <c r="J62" s="10">
        <v>0.03872685185185185</v>
      </c>
    </row>
    <row r="63" spans="1:10" ht="12.75">
      <c r="A63" s="11">
        <v>12</v>
      </c>
      <c r="B63" s="5">
        <v>8</v>
      </c>
      <c r="C63" s="14" t="s">
        <v>75</v>
      </c>
      <c r="D63" s="65" t="s">
        <v>67</v>
      </c>
      <c r="E63" s="13" t="s">
        <v>9</v>
      </c>
      <c r="F63" s="5">
        <v>1964</v>
      </c>
      <c r="G63" s="17" t="s">
        <v>73</v>
      </c>
      <c r="H63" s="5" t="str">
        <f>IF($E63="m",IF($F$1-$F63&gt;19,IF($F$1-$F63&lt;40,"A",IF($F$1-$F63&gt;49,IF($F$1-$F63&gt;59,"D","C"),"B")),"A"),IF($F$1-$F63&gt;19,IF($F$1-$F63&lt;35,"E","F"),"E"))</f>
        <v>C</v>
      </c>
      <c r="I63" s="22">
        <f>COUNTIF($H$9:$H63,$H63)</f>
        <v>12</v>
      </c>
      <c r="J63" s="27" t="s">
        <v>230</v>
      </c>
    </row>
    <row r="64" spans="1:10" ht="12.75">
      <c r="A64" s="11"/>
      <c r="B64" s="5"/>
      <c r="C64" s="205" t="s">
        <v>241</v>
      </c>
      <c r="D64" s="65"/>
      <c r="E64" s="13"/>
      <c r="F64" s="5"/>
      <c r="G64" s="17"/>
      <c r="H64" s="5"/>
      <c r="I64" s="22"/>
      <c r="J64" s="27"/>
    </row>
    <row r="65" spans="1:10" s="37" customFormat="1" ht="12.75">
      <c r="A65" s="30">
        <v>1</v>
      </c>
      <c r="B65" s="31">
        <v>66</v>
      </c>
      <c r="C65" s="32" t="s">
        <v>55</v>
      </c>
      <c r="D65" s="155" t="s">
        <v>67</v>
      </c>
      <c r="E65" s="33" t="s">
        <v>9</v>
      </c>
      <c r="F65" s="31">
        <v>1954</v>
      </c>
      <c r="G65" s="34" t="s">
        <v>184</v>
      </c>
      <c r="H65" s="31" t="str">
        <f>IF($E65="m",IF($F$1-$F65&gt;19,IF($F$1-$F65&lt;40,"A",IF($F$1-$F65&gt;49,IF($F$1-$F65&gt;59,"D","C"),"B")),"A"),IF($F$1-$F65&gt;19,IF($F$1-$F65&lt;35,"E","F"),"E"))</f>
        <v>D</v>
      </c>
      <c r="I65" s="35">
        <f>COUNTIF($H$9:$H65,$H65)</f>
        <v>1</v>
      </c>
      <c r="J65" s="36">
        <v>0.02849537037037037</v>
      </c>
    </row>
    <row r="66" spans="1:10" s="57" customFormat="1" ht="12.75">
      <c r="A66" s="50">
        <v>2</v>
      </c>
      <c r="B66" s="51">
        <v>7</v>
      </c>
      <c r="C66" s="52" t="s">
        <v>77</v>
      </c>
      <c r="D66" s="158" t="s">
        <v>67</v>
      </c>
      <c r="E66" s="53" t="s">
        <v>9</v>
      </c>
      <c r="F66" s="51">
        <v>1954</v>
      </c>
      <c r="G66" s="54" t="s">
        <v>78</v>
      </c>
      <c r="H66" s="51" t="str">
        <f>IF($E66="m",IF($F$1-$F66&gt;19,IF($F$1-$F66&lt;40,"A",IF($F$1-$F66&gt;49,IF($F$1-$F66&gt;59,"D","C"),"B")),"A"),IF($F$1-$F66&gt;19,IF($F$1-$F66&lt;35,"E","F"),"E"))</f>
        <v>D</v>
      </c>
      <c r="I66" s="55">
        <f>COUNTIF($H$9:$H66,$H66)</f>
        <v>2</v>
      </c>
      <c r="J66" s="56">
        <v>0.030243055555555554</v>
      </c>
    </row>
    <row r="67" spans="1:10" s="47" customFormat="1" ht="12.75">
      <c r="A67" s="40">
        <v>3</v>
      </c>
      <c r="B67" s="41">
        <v>24</v>
      </c>
      <c r="C67" s="42" t="s">
        <v>16</v>
      </c>
      <c r="D67" s="161" t="s">
        <v>67</v>
      </c>
      <c r="E67" s="43" t="s">
        <v>9</v>
      </c>
      <c r="F67" s="41">
        <v>1948</v>
      </c>
      <c r="G67" s="44" t="s">
        <v>17</v>
      </c>
      <c r="H67" s="41" t="str">
        <f>IF($E67="m",IF($F$1-$F67&gt;19,IF($F$1-$F67&lt;40,"A",IF($F$1-$F67&gt;49,IF($F$1-$F67&gt;59,"D","C"),"B")),"A"),IF($F$1-$F67&gt;19,IF($F$1-$F67&lt;35,"E","F"),"E"))</f>
        <v>D</v>
      </c>
      <c r="I67" s="45">
        <f>COUNTIF($H$9:$H67,$H67)</f>
        <v>3</v>
      </c>
      <c r="J67" s="46">
        <v>0.030636574074074076</v>
      </c>
    </row>
    <row r="68" spans="1:10" ht="12.75">
      <c r="A68" s="11">
        <v>4</v>
      </c>
      <c r="B68" s="5">
        <v>1</v>
      </c>
      <c r="C68" s="14" t="s">
        <v>227</v>
      </c>
      <c r="D68" s="65" t="s">
        <v>67</v>
      </c>
      <c r="E68" s="13" t="s">
        <v>9</v>
      </c>
      <c r="F68" s="5">
        <v>1954</v>
      </c>
      <c r="G68" s="17" t="s">
        <v>228</v>
      </c>
      <c r="H68" s="5" t="str">
        <f>IF($E68="m",IF($F$1-$F68&gt;19,IF($F$1-$F68&lt;40,"A",IF($F$1-$F68&gt;49,IF($F$1-$F68&gt;59,"D","C"),"B")),"A"),IF($F$1-$F68&gt;19,IF($F$1-$F68&lt;35,"E","F"),"E"))</f>
        <v>D</v>
      </c>
      <c r="I68" s="22">
        <f>COUNTIF($H$9:$H68,$H68)</f>
        <v>4</v>
      </c>
      <c r="J68" s="10">
        <v>0.03204861111111111</v>
      </c>
    </row>
    <row r="69" spans="1:10" ht="12.75">
      <c r="A69" s="11">
        <v>5</v>
      </c>
      <c r="B69" s="5">
        <v>23</v>
      </c>
      <c r="C69" s="63" t="s">
        <v>30</v>
      </c>
      <c r="D69" s="65" t="s">
        <v>67</v>
      </c>
      <c r="E69" s="13" t="s">
        <v>9</v>
      </c>
      <c r="F69" s="5">
        <v>1946</v>
      </c>
      <c r="G69" s="17" t="s">
        <v>48</v>
      </c>
      <c r="H69" s="5" t="str">
        <f>IF($E69="m",IF($F$1-$F69&gt;19,IF($F$1-$F69&lt;40,"A",IF($F$1-$F69&gt;49,IF($F$1-$F69&gt;59,"D","C"),"B")),"A"),IF($F$1-$F69&gt;19,IF($F$1-$F69&lt;35,"E","F"),"E"))</f>
        <v>D</v>
      </c>
      <c r="I69" s="22">
        <f>COUNTIF($H$9:$H69,$H69)</f>
        <v>5</v>
      </c>
      <c r="J69" s="10">
        <v>0.033344907407407406</v>
      </c>
    </row>
    <row r="70" spans="1:10" ht="12.75">
      <c r="A70" s="11">
        <v>6</v>
      </c>
      <c r="B70" s="5">
        <v>47</v>
      </c>
      <c r="C70" s="14" t="s">
        <v>36</v>
      </c>
      <c r="D70" s="65" t="s">
        <v>67</v>
      </c>
      <c r="E70" s="13" t="s">
        <v>9</v>
      </c>
      <c r="F70" s="5">
        <v>1954</v>
      </c>
      <c r="G70" s="17" t="s">
        <v>12</v>
      </c>
      <c r="H70" s="5" t="str">
        <f>IF($E70="m",IF($F$1-$F70&gt;19,IF($F$1-$F70&lt;40,"A",IF($F$1-$F70&gt;49,IF($F$1-$F70&gt;59,"D","C"),"B")),"A"),IF($F$1-$F70&gt;19,IF($F$1-$F70&lt;35,"E","F"),"E"))</f>
        <v>D</v>
      </c>
      <c r="I70" s="22">
        <f>COUNTIF($H$9:$H70,$H70)</f>
        <v>6</v>
      </c>
      <c r="J70" s="10">
        <v>0.033402777777777774</v>
      </c>
    </row>
    <row r="71" spans="1:10" ht="12.75">
      <c r="A71" s="11">
        <v>7</v>
      </c>
      <c r="B71" s="5">
        <v>5</v>
      </c>
      <c r="C71" s="14" t="s">
        <v>225</v>
      </c>
      <c r="D71" s="65" t="s">
        <v>67</v>
      </c>
      <c r="E71" s="13" t="s">
        <v>9</v>
      </c>
      <c r="F71" s="5">
        <v>1949</v>
      </c>
      <c r="G71" s="17" t="s">
        <v>226</v>
      </c>
      <c r="H71" s="5" t="str">
        <f>IF($E71="m",IF($F$1-$F71&gt;19,IF($F$1-$F71&lt;40,"A",IF($F$1-$F71&gt;49,IF($F$1-$F71&gt;59,"D","C"),"B")),"A"),IF($F$1-$F71&gt;19,IF($F$1-$F71&lt;35,"E","F"),"E"))</f>
        <v>D</v>
      </c>
      <c r="I71" s="22">
        <f>COUNTIF($H$9:$H71,$H71)</f>
        <v>7</v>
      </c>
      <c r="J71" s="10">
        <v>0.033587962962962965</v>
      </c>
    </row>
    <row r="72" spans="1:10" ht="12.75">
      <c r="A72" s="11">
        <v>8</v>
      </c>
      <c r="B72" s="5">
        <v>74</v>
      </c>
      <c r="C72" s="14" t="s">
        <v>191</v>
      </c>
      <c r="D72" s="65" t="s">
        <v>67</v>
      </c>
      <c r="E72" s="13" t="s">
        <v>9</v>
      </c>
      <c r="F72" s="5">
        <v>1954</v>
      </c>
      <c r="G72" s="17" t="s">
        <v>41</v>
      </c>
      <c r="H72" s="5" t="str">
        <f>IF($E72="m",IF($F$1-$F72&gt;19,IF($F$1-$F72&lt;40,"A",IF($F$1-$F72&gt;49,IF($F$1-$F72&gt;59,"D","C"),"B")),"A"),IF($F$1-$F72&gt;19,IF($F$1-$F72&lt;35,"E","F"),"E"))</f>
        <v>D</v>
      </c>
      <c r="I72" s="22">
        <f>COUNTIF($H$9:$H72,$H72)</f>
        <v>8</v>
      </c>
      <c r="J72" s="10">
        <v>0.03429398148148148</v>
      </c>
    </row>
    <row r="73" spans="1:10" ht="12.75">
      <c r="A73" s="11">
        <v>9</v>
      </c>
      <c r="B73" s="5">
        <v>33</v>
      </c>
      <c r="C73" s="14" t="s">
        <v>122</v>
      </c>
      <c r="D73" s="65" t="s">
        <v>67</v>
      </c>
      <c r="E73" s="13" t="s">
        <v>9</v>
      </c>
      <c r="F73" s="5">
        <v>1947</v>
      </c>
      <c r="G73" s="17" t="s">
        <v>123</v>
      </c>
      <c r="H73" s="5" t="str">
        <f>IF($E73="m",IF($F$1-$F73&gt;19,IF($F$1-$F73&lt;40,"A",IF($F$1-$F73&gt;49,IF($F$1-$F73&gt;59,"D","C"),"B")),"A"),IF($F$1-$F73&gt;19,IF($F$1-$F73&lt;35,"E","F"),"E"))</f>
        <v>D</v>
      </c>
      <c r="I73" s="22">
        <f>COUNTIF($H$9:$H73,$H73)</f>
        <v>9</v>
      </c>
      <c r="J73" s="10">
        <v>0.03467592592592592</v>
      </c>
    </row>
    <row r="74" spans="1:11" ht="12" customHeight="1">
      <c r="A74" s="3"/>
      <c r="B74" s="3"/>
      <c r="C74" s="4"/>
      <c r="D74" s="59"/>
      <c r="E74" s="12"/>
      <c r="F74" s="3"/>
      <c r="G74" s="18"/>
      <c r="H74" s="3"/>
      <c r="I74" s="23"/>
      <c r="J74" s="3"/>
      <c r="K74" s="4"/>
    </row>
    <row r="75" spans="1:10" ht="12.75">
      <c r="A75" s="73" t="s">
        <v>29</v>
      </c>
      <c r="B75" s="73"/>
      <c r="C75" s="73"/>
      <c r="D75" s="59"/>
      <c r="E75" s="12"/>
      <c r="F75" s="3"/>
      <c r="G75" s="18"/>
      <c r="H75" s="3"/>
      <c r="I75" s="23"/>
      <c r="J75" s="3"/>
    </row>
    <row r="76" spans="1:10" ht="3.75" customHeight="1">
      <c r="A76" s="3"/>
      <c r="B76" s="3"/>
      <c r="C76" s="4"/>
      <c r="D76" s="59"/>
      <c r="E76" s="12"/>
      <c r="F76" s="3"/>
      <c r="G76" s="18"/>
      <c r="H76" s="3"/>
      <c r="I76" s="23"/>
      <c r="J76" s="3"/>
    </row>
    <row r="77" spans="1:10" s="60" customFormat="1" ht="27.75" customHeight="1">
      <c r="A77" s="26" t="s">
        <v>1</v>
      </c>
      <c r="B77" s="26" t="s">
        <v>2</v>
      </c>
      <c r="C77" s="29" t="s">
        <v>3</v>
      </c>
      <c r="D77" s="85"/>
      <c r="E77" s="25" t="s">
        <v>4</v>
      </c>
      <c r="F77" s="26" t="s">
        <v>5</v>
      </c>
      <c r="G77" s="28" t="s">
        <v>6</v>
      </c>
      <c r="H77" s="25" t="s">
        <v>57</v>
      </c>
      <c r="I77" s="38" t="s">
        <v>7</v>
      </c>
      <c r="J77" s="25" t="s">
        <v>8</v>
      </c>
    </row>
    <row r="78" spans="1:10" s="37" customFormat="1" ht="12.75">
      <c r="A78" s="30">
        <v>1</v>
      </c>
      <c r="B78" s="31">
        <v>9</v>
      </c>
      <c r="C78" s="39" t="s">
        <v>76</v>
      </c>
      <c r="D78" s="155" t="s">
        <v>229</v>
      </c>
      <c r="E78" s="33" t="s">
        <v>11</v>
      </c>
      <c r="F78" s="31">
        <v>1986</v>
      </c>
      <c r="G78" s="34" t="s">
        <v>73</v>
      </c>
      <c r="H78" s="31" t="str">
        <f>IF($E78="m",IF($F$1-$F78&gt;19,IF($F$1-$F78&lt;40,"A",IF($F$1-$F78&gt;49,IF($F$1-$F78&gt;59,"D","C"),"B")),"A"),IF($F$1-$F78&gt;19,IF($F$1-$F78&lt;35,"E","F"),"E"))</f>
        <v>E</v>
      </c>
      <c r="I78" s="35">
        <f>COUNTIF($H$9:$H78,$H78)</f>
        <v>1</v>
      </c>
      <c r="J78" s="36">
        <v>0.013391203703703704</v>
      </c>
    </row>
    <row r="79" spans="1:10" s="57" customFormat="1" ht="12.75">
      <c r="A79" s="50">
        <v>2</v>
      </c>
      <c r="B79" s="51">
        <v>19</v>
      </c>
      <c r="C79" s="52" t="s">
        <v>222</v>
      </c>
      <c r="D79" s="158" t="s">
        <v>67</v>
      </c>
      <c r="E79" s="53" t="s">
        <v>11</v>
      </c>
      <c r="F79" s="51">
        <v>1990</v>
      </c>
      <c r="G79" s="54" t="s">
        <v>70</v>
      </c>
      <c r="H79" s="51" t="str">
        <f>IF($E79="m",IF($F$1-$F79&gt;19,IF($F$1-$F79&lt;40,"A",IF($F$1-$F79&gt;49,IF($F$1-$F79&gt;59,"D","C"),"B")),"A"),IF($F$1-$F79&gt;19,IF($F$1-$F79&lt;35,"E","F"),"E"))</f>
        <v>E</v>
      </c>
      <c r="I79" s="55">
        <f>COUNTIF($H$9:$H79,$H79)</f>
        <v>2</v>
      </c>
      <c r="J79" s="56">
        <v>0.015104166666666667</v>
      </c>
    </row>
    <row r="80" spans="1:10" s="47" customFormat="1" ht="12.75">
      <c r="A80" s="40">
        <v>3</v>
      </c>
      <c r="B80" s="41">
        <v>38</v>
      </c>
      <c r="C80" s="48" t="s">
        <v>220</v>
      </c>
      <c r="D80" s="161" t="s">
        <v>67</v>
      </c>
      <c r="E80" s="43" t="s">
        <v>11</v>
      </c>
      <c r="F80" s="41">
        <v>1988</v>
      </c>
      <c r="G80" s="44" t="s">
        <v>23</v>
      </c>
      <c r="H80" s="41" t="str">
        <f>IF($E80="m",IF($F$1-$F80&gt;19,IF($F$1-$F80&lt;40,"A",IF($F$1-$F80&gt;49,IF($F$1-$F80&gt;59,"D","C"),"B")),"A"),IF($F$1-$F80&gt;19,IF($F$1-$F80&lt;35,"E","F"),"E"))</f>
        <v>E</v>
      </c>
      <c r="I80" s="45">
        <f>COUNTIF($H$9:$H80,$H80)</f>
        <v>3</v>
      </c>
      <c r="J80" s="46">
        <v>0.016550925925925924</v>
      </c>
    </row>
    <row r="81" spans="1:10" ht="12.75">
      <c r="A81" s="11">
        <v>4</v>
      </c>
      <c r="B81" s="5">
        <v>67</v>
      </c>
      <c r="C81" s="14" t="s">
        <v>183</v>
      </c>
      <c r="D81" s="65" t="s">
        <v>67</v>
      </c>
      <c r="E81" s="19" t="s">
        <v>11</v>
      </c>
      <c r="F81" s="5">
        <v>1986</v>
      </c>
      <c r="G81" s="17" t="s">
        <v>184</v>
      </c>
      <c r="H81" s="5" t="str">
        <f>IF($E81="m",IF($F$1-$F81&gt;19,IF($F$1-$F81&lt;40,"A",IF($F$1-$F81&gt;49,IF($F$1-$F81&gt;59,"D","C"),"B")),"A"),IF($F$1-$F81&gt;19,IF($F$1-$F81&lt;35,"E","F"),"E"))</f>
        <v>E</v>
      </c>
      <c r="I81" s="22">
        <f>COUNTIF($H$9:$H81,$H81)</f>
        <v>4</v>
      </c>
      <c r="J81" s="10">
        <v>0.016909722222222225</v>
      </c>
    </row>
    <row r="82" spans="1:10" ht="12.75">
      <c r="A82" s="11">
        <v>5</v>
      </c>
      <c r="B82" s="5">
        <v>85</v>
      </c>
      <c r="C82" s="14" t="s">
        <v>199</v>
      </c>
      <c r="D82" s="65" t="s">
        <v>67</v>
      </c>
      <c r="E82" s="19" t="s">
        <v>11</v>
      </c>
      <c r="F82" s="5">
        <v>1992</v>
      </c>
      <c r="G82" s="17" t="s">
        <v>28</v>
      </c>
      <c r="H82" s="5" t="str">
        <f>IF($E82="m",IF($F$1-$F82&gt;19,IF($F$1-$F82&lt;40,"A",IF($F$1-$F82&gt;49,IF($F$1-$F82&gt;59,"D","C"),"B")),"A"),IF($F$1-$F82&gt;19,IF($F$1-$F82&lt;35,"E","F"),"E"))</f>
        <v>E</v>
      </c>
      <c r="I82" s="22">
        <f>COUNTIF($H$9:$H82,$H82)</f>
        <v>5</v>
      </c>
      <c r="J82" s="10">
        <v>0.018587962962962962</v>
      </c>
    </row>
    <row r="83" spans="1:10" ht="12.75">
      <c r="A83" s="11">
        <v>6</v>
      </c>
      <c r="B83" s="5">
        <v>89</v>
      </c>
      <c r="C83" s="14" t="s">
        <v>203</v>
      </c>
      <c r="D83" s="65" t="s">
        <v>67</v>
      </c>
      <c r="E83" s="19" t="s">
        <v>11</v>
      </c>
      <c r="F83" s="5">
        <v>1991</v>
      </c>
      <c r="G83" s="17" t="s">
        <v>23</v>
      </c>
      <c r="H83" s="5" t="str">
        <f>IF($E83="m",IF($F$1-$F83&gt;19,IF($F$1-$F83&lt;40,"A",IF($F$1-$F83&gt;49,IF($F$1-$F83&gt;59,"D","C"),"B")),"A"),IF($F$1-$F83&gt;19,IF($F$1-$F83&lt;35,"E","F"),"E"))</f>
        <v>E</v>
      </c>
      <c r="I83" s="22">
        <f>COUNTIF($H$9:$H83,$H83)</f>
        <v>6</v>
      </c>
      <c r="J83" s="10">
        <v>0.019375</v>
      </c>
    </row>
    <row r="84" spans="1:10" ht="12.75">
      <c r="A84" s="11">
        <v>7</v>
      </c>
      <c r="B84" s="5">
        <v>95</v>
      </c>
      <c r="C84" s="14" t="s">
        <v>210</v>
      </c>
      <c r="D84" s="65" t="s">
        <v>67</v>
      </c>
      <c r="E84" s="19" t="s">
        <v>11</v>
      </c>
      <c r="F84" s="5">
        <v>1984</v>
      </c>
      <c r="G84" s="17" t="s">
        <v>211</v>
      </c>
      <c r="H84" s="5" t="str">
        <f>IF($E84="m",IF($F$1-$F84&gt;19,IF($F$1-$F84&lt;40,"A",IF($F$1-$F84&gt;49,IF($F$1-$F84&gt;59,"D","C"),"B")),"A"),IF($F$1-$F84&gt;19,IF($F$1-$F84&lt;35,"E","F"),"E"))</f>
        <v>E</v>
      </c>
      <c r="I84" s="22">
        <f>COUNTIF($H$9:$H84,$H84)</f>
        <v>7</v>
      </c>
      <c r="J84" s="10">
        <v>0.019988425925925927</v>
      </c>
    </row>
    <row r="85" spans="1:10" ht="12.75">
      <c r="A85" s="11">
        <v>8</v>
      </c>
      <c r="B85" s="5">
        <v>78</v>
      </c>
      <c r="C85" s="14" t="s">
        <v>195</v>
      </c>
      <c r="D85" s="65" t="s">
        <v>67</v>
      </c>
      <c r="E85" s="19" t="s">
        <v>11</v>
      </c>
      <c r="F85" s="5">
        <v>1982</v>
      </c>
      <c r="G85" s="17" t="s">
        <v>112</v>
      </c>
      <c r="H85" s="5" t="str">
        <f>IF($E85="m",IF($F$1-$F85&gt;19,IF($F$1-$F85&lt;40,"A",IF($F$1-$F85&gt;49,IF($F$1-$F85&gt;59,"D","C"),"B")),"A"),IF($F$1-$F85&gt;19,IF($F$1-$F85&lt;35,"E","F"),"E"))</f>
        <v>E</v>
      </c>
      <c r="I85" s="22">
        <f>COUNTIF($H$9:$H85,$H85)</f>
        <v>8</v>
      </c>
      <c r="J85" s="10">
        <v>0.025266203703703704</v>
      </c>
    </row>
    <row r="86" spans="1:10" ht="12.75">
      <c r="A86" s="11"/>
      <c r="B86" s="5"/>
      <c r="C86" s="205" t="s">
        <v>242</v>
      </c>
      <c r="D86" s="65"/>
      <c r="E86" s="19"/>
      <c r="F86" s="5"/>
      <c r="G86" s="17"/>
      <c r="H86" s="5"/>
      <c r="I86" s="22"/>
      <c r="J86" s="10"/>
    </row>
    <row r="87" spans="1:10" s="37" customFormat="1" ht="12" customHeight="1">
      <c r="A87" s="30">
        <v>1</v>
      </c>
      <c r="B87" s="31">
        <v>93</v>
      </c>
      <c r="C87" s="39" t="s">
        <v>207</v>
      </c>
      <c r="D87" s="155" t="s">
        <v>67</v>
      </c>
      <c r="E87" s="33" t="s">
        <v>11</v>
      </c>
      <c r="F87" s="31">
        <v>1974</v>
      </c>
      <c r="G87" s="34" t="s">
        <v>208</v>
      </c>
      <c r="H87" s="31" t="str">
        <f>IF($E87="m",IF($F$1-$F87&gt;19,IF($F$1-$F87&lt;40,"A",IF($F$1-$F87&gt;49,IF($F$1-$F87&gt;59,"D","C"),"B")),"A"),IF($F$1-$F87&gt;19,IF($F$1-$F87&lt;35,"E","F"),"E"))</f>
        <v>F</v>
      </c>
      <c r="I87" s="35">
        <f>COUNTIF($H$9:$H87,$H87)</f>
        <v>1</v>
      </c>
      <c r="J87" s="36">
        <v>0.014212962962962962</v>
      </c>
    </row>
    <row r="88" spans="1:10" s="57" customFormat="1" ht="12.75">
      <c r="A88" s="50">
        <v>2</v>
      </c>
      <c r="B88" s="51">
        <v>76</v>
      </c>
      <c r="C88" s="52" t="s">
        <v>192</v>
      </c>
      <c r="D88" s="158" t="s">
        <v>67</v>
      </c>
      <c r="E88" s="53" t="s">
        <v>11</v>
      </c>
      <c r="F88" s="51">
        <v>1980</v>
      </c>
      <c r="G88" s="54" t="s">
        <v>13</v>
      </c>
      <c r="H88" s="51" t="str">
        <f>IF($E88="m",IF($F$1-$F88&gt;19,IF($F$1-$F88&lt;40,"A",IF($F$1-$F88&gt;49,IF($F$1-$F88&gt;59,"D","C"),"B")),"A"),IF($F$1-$F88&gt;19,IF($F$1-$F88&lt;35,"E","F"),"E"))</f>
        <v>F</v>
      </c>
      <c r="I88" s="55">
        <f>COUNTIF($H$9:$H88,$H88)</f>
        <v>2</v>
      </c>
      <c r="J88" s="56">
        <v>0.014409722222222221</v>
      </c>
    </row>
    <row r="89" spans="1:10" s="47" customFormat="1" ht="12.75">
      <c r="A89" s="40">
        <v>3</v>
      </c>
      <c r="B89" s="41">
        <v>82</v>
      </c>
      <c r="C89" s="48" t="s">
        <v>47</v>
      </c>
      <c r="D89" s="161" t="s">
        <v>67</v>
      </c>
      <c r="E89" s="43" t="s">
        <v>11</v>
      </c>
      <c r="F89" s="41">
        <v>1977</v>
      </c>
      <c r="G89" s="44" t="s">
        <v>19</v>
      </c>
      <c r="H89" s="41" t="str">
        <f>IF($E89="m",IF($F$1-$F89&gt;19,IF($F$1-$F89&lt;40,"A",IF($F$1-$F89&gt;49,IF($F$1-$F89&gt;59,"D","C"),"B")),"A"),IF($F$1-$F89&gt;19,IF($F$1-$F89&lt;35,"E","F"),"E"))</f>
        <v>F</v>
      </c>
      <c r="I89" s="45">
        <f>COUNTIF($H$9:$H89,$H89)</f>
        <v>3</v>
      </c>
      <c r="J89" s="46">
        <v>0.016770833333333332</v>
      </c>
    </row>
    <row r="90" spans="1:10" ht="12.75">
      <c r="A90" s="11">
        <v>4</v>
      </c>
      <c r="B90" s="5">
        <v>40</v>
      </c>
      <c r="C90" s="14" t="s">
        <v>132</v>
      </c>
      <c r="D90" s="65" t="s">
        <v>67</v>
      </c>
      <c r="E90" s="19" t="s">
        <v>11</v>
      </c>
      <c r="F90" s="5">
        <v>1978</v>
      </c>
      <c r="G90" s="17" t="s">
        <v>23</v>
      </c>
      <c r="H90" s="5" t="str">
        <f>IF($E90="m",IF($F$1-$F90&gt;19,IF($F$1-$F90&lt;40,"A",IF($F$1-$F90&gt;49,IF($F$1-$F90&gt;59,"D","C"),"B")),"A"),IF($F$1-$F90&gt;19,IF($F$1-$F90&lt;35,"E","F"),"E"))</f>
        <v>F</v>
      </c>
      <c r="I90" s="22">
        <f>COUNTIF($H$9:$H90,$H90)</f>
        <v>4</v>
      </c>
      <c r="J90" s="10">
        <v>0.017222222222222222</v>
      </c>
    </row>
    <row r="91" spans="1:10" ht="12.75">
      <c r="A91" s="11">
        <v>5</v>
      </c>
      <c r="B91" s="5">
        <v>31</v>
      </c>
      <c r="C91" s="14" t="s">
        <v>119</v>
      </c>
      <c r="D91" s="65" t="s">
        <v>67</v>
      </c>
      <c r="E91" s="19" t="s">
        <v>11</v>
      </c>
      <c r="F91" s="5">
        <v>1968</v>
      </c>
      <c r="G91" s="17" t="s">
        <v>120</v>
      </c>
      <c r="H91" s="5" t="str">
        <f>IF($E91="m",IF($F$1-$F91&gt;19,IF($F$1-$F91&lt;40,"A",IF($F$1-$F91&gt;49,IF($F$1-$F91&gt;59,"D","C"),"B")),"A"),IF($F$1-$F91&gt;19,IF($F$1-$F91&lt;35,"E","F"),"E"))</f>
        <v>F</v>
      </c>
      <c r="I91" s="22">
        <f>COUNTIF($H$9:$H91,$H91)</f>
        <v>5</v>
      </c>
      <c r="J91" s="10">
        <v>0.017847222222222223</v>
      </c>
    </row>
    <row r="92" spans="1:10" ht="12.75">
      <c r="A92" s="11">
        <v>6</v>
      </c>
      <c r="B92" s="5">
        <v>65</v>
      </c>
      <c r="C92" s="14" t="s">
        <v>182</v>
      </c>
      <c r="D92" s="65" t="s">
        <v>67</v>
      </c>
      <c r="E92" s="19" t="s">
        <v>11</v>
      </c>
      <c r="F92" s="5">
        <v>1972</v>
      </c>
      <c r="G92" s="17" t="s">
        <v>20</v>
      </c>
      <c r="H92" s="5" t="str">
        <f>IF($E92="m",IF($F$1-$F92&gt;19,IF($F$1-$F92&lt;40,"A",IF($F$1-$F92&gt;49,IF($F$1-$F92&gt;59,"D","C"),"B")),"A"),IF($F$1-$F92&gt;19,IF($F$1-$F92&lt;35,"E","F"),"E"))</f>
        <v>F</v>
      </c>
      <c r="I92" s="22">
        <f>COUNTIF($H$9:$H92,$H92)</f>
        <v>6</v>
      </c>
      <c r="J92" s="10">
        <v>0.018171296296296297</v>
      </c>
    </row>
    <row r="93" spans="1:10" ht="12.75">
      <c r="A93" s="11">
        <v>7</v>
      </c>
      <c r="B93" s="5">
        <v>84</v>
      </c>
      <c r="C93" s="14" t="s">
        <v>198</v>
      </c>
      <c r="D93" s="65" t="s">
        <v>67</v>
      </c>
      <c r="E93" s="19" t="s">
        <v>11</v>
      </c>
      <c r="F93" s="5">
        <v>1972</v>
      </c>
      <c r="G93" s="17" t="s">
        <v>28</v>
      </c>
      <c r="H93" s="5" t="str">
        <f>IF($E93="m",IF($F$1-$F93&gt;19,IF($F$1-$F93&lt;40,"A",IF($F$1-$F93&gt;49,IF($F$1-$F93&gt;59,"D","C"),"B")),"A"),IF($F$1-$F93&gt;19,IF($F$1-$F93&lt;35,"E","F"),"E"))</f>
        <v>F</v>
      </c>
      <c r="I93" s="22">
        <f>COUNTIF($H$9:$H93,$H93)</f>
        <v>7</v>
      </c>
      <c r="J93" s="10">
        <v>0.01861111111111111</v>
      </c>
    </row>
    <row r="94" spans="1:10" ht="12.75">
      <c r="A94" s="11">
        <v>8</v>
      </c>
      <c r="B94" s="5">
        <v>51</v>
      </c>
      <c r="C94" s="14" t="s">
        <v>166</v>
      </c>
      <c r="D94" s="65" t="s">
        <v>67</v>
      </c>
      <c r="E94" s="19" t="s">
        <v>11</v>
      </c>
      <c r="F94" s="5">
        <v>1971</v>
      </c>
      <c r="G94" s="17" t="s">
        <v>20</v>
      </c>
      <c r="H94" s="5" t="str">
        <f>IF($E94="m",IF($F$1-$F94&gt;19,IF($F$1-$F94&lt;40,"A",IF($F$1-$F94&gt;49,IF($F$1-$F94&gt;59,"D","C"),"B")),"A"),IF($F$1-$F94&gt;19,IF($F$1-$F94&lt;35,"E","F"),"E"))</f>
        <v>F</v>
      </c>
      <c r="I94" s="22">
        <f>COUNTIF($H$9:$H94,$H94)</f>
        <v>8</v>
      </c>
      <c r="J94" s="10">
        <v>0.019224537037037037</v>
      </c>
    </row>
    <row r="95" spans="1:10" ht="12.75">
      <c r="A95" s="11">
        <v>9</v>
      </c>
      <c r="B95" s="5">
        <v>91</v>
      </c>
      <c r="C95" s="14" t="s">
        <v>205</v>
      </c>
      <c r="D95" s="65" t="s">
        <v>67</v>
      </c>
      <c r="E95" s="19" t="s">
        <v>11</v>
      </c>
      <c r="F95" s="5">
        <v>1978</v>
      </c>
      <c r="G95" s="17" t="s">
        <v>112</v>
      </c>
      <c r="H95" s="5" t="str">
        <f>IF($E95="m",IF($F$1-$F95&gt;19,IF($F$1-$F95&lt;40,"A",IF($F$1-$F95&gt;49,IF($F$1-$F95&gt;59,"D","C"),"B")),"A"),IF($F$1-$F95&gt;19,IF($F$1-$F95&lt;35,"E","F"),"E"))</f>
        <v>F</v>
      </c>
      <c r="I95" s="22">
        <f>COUNTIF($H$9:$H95,$H95)</f>
        <v>9</v>
      </c>
      <c r="J95" s="10">
        <v>0.022141203703703705</v>
      </c>
    </row>
    <row r="96" spans="1:10" ht="12.75">
      <c r="A96" s="11">
        <v>10</v>
      </c>
      <c r="B96" s="5">
        <v>94</v>
      </c>
      <c r="C96" s="14" t="s">
        <v>209</v>
      </c>
      <c r="D96" s="65" t="s">
        <v>67</v>
      </c>
      <c r="E96" s="19" t="s">
        <v>11</v>
      </c>
      <c r="F96" s="5">
        <v>1975</v>
      </c>
      <c r="G96" s="17" t="s">
        <v>159</v>
      </c>
      <c r="H96" s="5" t="str">
        <f>IF($E96="m",IF($F$1-$F96&gt;19,IF($F$1-$F96&lt;40,"A",IF($F$1-$F96&gt;49,IF($F$1-$F96&gt;59,"D","C"),"B")),"A"),IF($F$1-$F96&gt;19,IF($F$1-$F96&lt;35,"E","F"),"E"))</f>
        <v>F</v>
      </c>
      <c r="I96" s="22">
        <f>COUNTIF($H$9:$H96,$H96)</f>
        <v>10</v>
      </c>
      <c r="J96" s="10">
        <v>0.024571759259259262</v>
      </c>
    </row>
    <row r="97" spans="1:10" ht="12.75">
      <c r="A97" s="11"/>
      <c r="B97" s="5"/>
      <c r="C97" s="205" t="s">
        <v>243</v>
      </c>
      <c r="D97" s="65"/>
      <c r="E97" s="19"/>
      <c r="F97" s="5"/>
      <c r="G97" s="17"/>
      <c r="H97" s="5"/>
      <c r="I97" s="22"/>
      <c r="J97" s="10"/>
    </row>
    <row r="98" spans="1:10" s="37" customFormat="1" ht="12.75">
      <c r="A98" s="31">
        <v>1</v>
      </c>
      <c r="B98" s="31">
        <v>75</v>
      </c>
      <c r="C98" s="39" t="s">
        <v>14</v>
      </c>
      <c r="D98" s="155" t="s">
        <v>67</v>
      </c>
      <c r="E98" s="33" t="s">
        <v>11</v>
      </c>
      <c r="F98" s="31">
        <v>1957</v>
      </c>
      <c r="G98" s="34" t="s">
        <v>42</v>
      </c>
      <c r="H98" s="31" t="s">
        <v>232</v>
      </c>
      <c r="I98" s="35">
        <f>COUNTIF($H$9:$H98,$H98)</f>
        <v>1</v>
      </c>
      <c r="J98" s="36">
        <v>0.01659722222222222</v>
      </c>
    </row>
    <row r="99" spans="1:10" s="57" customFormat="1" ht="12.75">
      <c r="A99" s="51">
        <v>2</v>
      </c>
      <c r="B99" s="51">
        <v>99</v>
      </c>
      <c r="C99" s="52" t="s">
        <v>216</v>
      </c>
      <c r="D99" s="158" t="s">
        <v>215</v>
      </c>
      <c r="E99" s="53" t="s">
        <v>11</v>
      </c>
      <c r="F99" s="51">
        <v>1960</v>
      </c>
      <c r="G99" s="54" t="s">
        <v>217</v>
      </c>
      <c r="H99" s="51" t="s">
        <v>232</v>
      </c>
      <c r="I99" s="55">
        <f>COUNTIF($H$9:$H99,$H99)</f>
        <v>2</v>
      </c>
      <c r="J99" s="56">
        <v>0.016828703703703703</v>
      </c>
    </row>
    <row r="100" spans="1:10" s="47" customFormat="1" ht="12.75">
      <c r="A100" s="41">
        <v>3</v>
      </c>
      <c r="B100" s="41">
        <v>42</v>
      </c>
      <c r="C100" s="48" t="s">
        <v>137</v>
      </c>
      <c r="D100" s="161" t="s">
        <v>67</v>
      </c>
      <c r="E100" s="43" t="s">
        <v>11</v>
      </c>
      <c r="F100" s="41">
        <v>1956</v>
      </c>
      <c r="G100" s="44" t="s">
        <v>136</v>
      </c>
      <c r="H100" s="41" t="s">
        <v>232</v>
      </c>
      <c r="I100" s="45">
        <f>COUNTIF($H$9:$H100,$H100)</f>
        <v>3</v>
      </c>
      <c r="J100" s="46">
        <v>0.017858796296296296</v>
      </c>
    </row>
    <row r="101" spans="1:10" ht="12.75">
      <c r="A101" s="11">
        <v>4</v>
      </c>
      <c r="B101" s="5">
        <v>57</v>
      </c>
      <c r="C101" s="14" t="s">
        <v>34</v>
      </c>
      <c r="D101" s="65" t="s">
        <v>67</v>
      </c>
      <c r="E101" s="13" t="s">
        <v>11</v>
      </c>
      <c r="F101" s="5">
        <v>1959</v>
      </c>
      <c r="G101" s="17" t="s">
        <v>26</v>
      </c>
      <c r="H101" s="20" t="s">
        <v>232</v>
      </c>
      <c r="I101" s="22">
        <f>COUNTIF($H$9:$H101,$H101)</f>
        <v>4</v>
      </c>
      <c r="J101" s="10">
        <v>0.018391203703703705</v>
      </c>
    </row>
    <row r="102" spans="1:10" ht="12.75">
      <c r="A102" s="11">
        <v>5</v>
      </c>
      <c r="B102" s="5">
        <v>41</v>
      </c>
      <c r="C102" s="14" t="s">
        <v>135</v>
      </c>
      <c r="D102" s="65" t="s">
        <v>67</v>
      </c>
      <c r="E102" s="19" t="s">
        <v>11</v>
      </c>
      <c r="F102" s="5">
        <v>1952</v>
      </c>
      <c r="G102" s="17" t="s">
        <v>136</v>
      </c>
      <c r="H102" s="20" t="s">
        <v>232</v>
      </c>
      <c r="I102" s="22">
        <f>COUNTIF($H$9:$H102,$H102)</f>
        <v>5</v>
      </c>
      <c r="J102" s="10">
        <v>0.020277777777777777</v>
      </c>
    </row>
    <row r="103" spans="1:10" ht="12.75">
      <c r="A103" s="11">
        <v>6</v>
      </c>
      <c r="B103" s="5">
        <v>77</v>
      </c>
      <c r="C103" s="14" t="s">
        <v>193</v>
      </c>
      <c r="D103" s="65" t="s">
        <v>67</v>
      </c>
      <c r="E103" s="19" t="s">
        <v>11</v>
      </c>
      <c r="F103" s="5">
        <v>1961</v>
      </c>
      <c r="G103" s="17" t="s">
        <v>194</v>
      </c>
      <c r="H103" s="20" t="s">
        <v>232</v>
      </c>
      <c r="I103" s="22">
        <f>COUNTIF($H$9:$H103,$H103)</f>
        <v>6</v>
      </c>
      <c r="J103" s="10">
        <v>0.021412037037037035</v>
      </c>
    </row>
    <row r="104" spans="1:7" ht="10.5" customHeight="1">
      <c r="A104" s="71"/>
      <c r="B104" s="71"/>
      <c r="C104" s="71"/>
      <c r="D104" s="71"/>
      <c r="E104" s="71"/>
      <c r="F104" s="71"/>
      <c r="G104" s="71"/>
    </row>
    <row r="105" spans="1:10" ht="5.25" customHeight="1">
      <c r="A105" s="81"/>
      <c r="B105" s="23"/>
      <c r="C105" s="7"/>
      <c r="D105" s="59"/>
      <c r="E105" s="12"/>
      <c r="F105" s="3"/>
      <c r="G105" s="18"/>
      <c r="H105" s="3"/>
      <c r="I105" s="23"/>
      <c r="J105" s="80"/>
    </row>
    <row r="106" spans="1:10" s="60" customFormat="1" ht="12.75">
      <c r="A106" s="24" t="s">
        <v>59</v>
      </c>
      <c r="B106" s="1"/>
      <c r="C106" s="2"/>
      <c r="D106" s="67"/>
      <c r="E106" s="24"/>
      <c r="F106" s="24"/>
      <c r="G106" s="61"/>
      <c r="H106" s="24"/>
      <c r="I106" s="62"/>
      <c r="J106" s="24"/>
    </row>
    <row r="107" ht="8.25" customHeight="1"/>
    <row r="108" spans="1:10" s="60" customFormat="1" ht="39.75" thickBot="1">
      <c r="A108" s="26" t="s">
        <v>1</v>
      </c>
      <c r="B108" s="26" t="s">
        <v>2</v>
      </c>
      <c r="C108" s="29" t="s">
        <v>3</v>
      </c>
      <c r="D108" s="85"/>
      <c r="E108" s="25" t="s">
        <v>4</v>
      </c>
      <c r="F108" s="26" t="s">
        <v>5</v>
      </c>
      <c r="G108" s="28" t="s">
        <v>6</v>
      </c>
      <c r="H108" s="25" t="s">
        <v>57</v>
      </c>
      <c r="I108" s="38" t="s">
        <v>7</v>
      </c>
      <c r="J108" s="25" t="s">
        <v>8</v>
      </c>
    </row>
    <row r="109" spans="1:10" s="37" customFormat="1" ht="12.75">
      <c r="A109" s="146">
        <v>1</v>
      </c>
      <c r="B109" s="147">
        <v>18</v>
      </c>
      <c r="C109" s="148" t="s">
        <v>25</v>
      </c>
      <c r="D109" s="149" t="s">
        <v>221</v>
      </c>
      <c r="E109" s="150" t="s">
        <v>9</v>
      </c>
      <c r="F109" s="147">
        <v>1947</v>
      </c>
      <c r="G109" s="151" t="s">
        <v>26</v>
      </c>
      <c r="H109" s="147" t="str">
        <f>IF($E109="m",IF($F$1-$F109&gt;19,IF($F$1-$F109&lt;40,"A",IF($F$1-$F109&gt;49,IF($F$1-$F109&gt;59,"D","C"),"B")),"A"),IF($F$1-$F109&gt;19,IF($F$1-$F109&lt;35,"E","F"),"E"))</f>
        <v>D</v>
      </c>
      <c r="I109" s="152">
        <f>COUNTIF($H$9:$H109,$H109)</f>
        <v>10</v>
      </c>
      <c r="J109" s="153">
        <v>0.021388888888888888</v>
      </c>
    </row>
    <row r="110" spans="1:10" s="57" customFormat="1" ht="13.5" thickBot="1">
      <c r="A110" s="193">
        <v>2</v>
      </c>
      <c r="B110" s="194">
        <v>22</v>
      </c>
      <c r="C110" s="195" t="s">
        <v>93</v>
      </c>
      <c r="D110" s="202" t="s">
        <v>67</v>
      </c>
      <c r="E110" s="203" t="s">
        <v>9</v>
      </c>
      <c r="F110" s="194">
        <v>1949</v>
      </c>
      <c r="G110" s="196" t="s">
        <v>50</v>
      </c>
      <c r="H110" s="194" t="str">
        <f>IF($E110="m",IF($F$1-$F110&gt;19,IF($F$1-$F110&lt;40,"A",IF($F$1-$F110&gt;49,IF($F$1-$F110&gt;59,"D","C"),"B")),"A"),IF($F$1-$F110&gt;19,IF($F$1-$F110&lt;35,"E","F"),"E"))</f>
        <v>D</v>
      </c>
      <c r="I110" s="197">
        <f>COUNTIF($H$9:$H110,$H110)</f>
        <v>11</v>
      </c>
      <c r="J110" s="204">
        <v>0.030046296296296297</v>
      </c>
    </row>
    <row r="111" ht="9.75" customHeight="1"/>
    <row r="112" spans="1:10" s="60" customFormat="1" ht="12.75">
      <c r="A112" s="68" t="s">
        <v>61</v>
      </c>
      <c r="B112" s="68"/>
      <c r="C112" s="68"/>
      <c r="D112" s="67"/>
      <c r="E112" s="24"/>
      <c r="F112" s="24"/>
      <c r="G112" s="61"/>
      <c r="H112" s="24"/>
      <c r="I112" s="62"/>
      <c r="J112" s="24"/>
    </row>
    <row r="113" ht="4.5" customHeight="1"/>
    <row r="114" spans="1:10" s="60" customFormat="1" ht="39">
      <c r="A114" s="26" t="s">
        <v>1</v>
      </c>
      <c r="B114" s="26" t="s">
        <v>2</v>
      </c>
      <c r="C114" s="29" t="s">
        <v>3</v>
      </c>
      <c r="D114" s="85"/>
      <c r="E114" s="25" t="s">
        <v>4</v>
      </c>
      <c r="F114" s="26" t="s">
        <v>5</v>
      </c>
      <c r="G114" s="28" t="s">
        <v>6</v>
      </c>
      <c r="H114" s="25" t="s">
        <v>57</v>
      </c>
      <c r="I114" s="38" t="s">
        <v>7</v>
      </c>
      <c r="J114" s="25" t="s">
        <v>8</v>
      </c>
    </row>
    <row r="115" spans="1:10" s="37" customFormat="1" ht="12.75">
      <c r="A115" s="30">
        <v>1</v>
      </c>
      <c r="B115" s="31">
        <v>87</v>
      </c>
      <c r="C115" s="32" t="s">
        <v>22</v>
      </c>
      <c r="D115" s="201" t="s">
        <v>67</v>
      </c>
      <c r="E115" s="33" t="s">
        <v>9</v>
      </c>
      <c r="F115" s="31">
        <v>1955</v>
      </c>
      <c r="G115" s="34" t="s">
        <v>23</v>
      </c>
      <c r="H115" s="31" t="str">
        <f>IF($E115="m",IF($F$1-$F115&gt;19,IF($F$1-$F115&lt;40,"A",IF($F$1-$F115&gt;49,IF($F$1-$F115&gt;59,"D","C"),"B")),"A"),IF($F$1-$F115&gt;19,IF($F$1-$F115&lt;35,"E","F"),"E"))</f>
        <v>D</v>
      </c>
      <c r="I115" s="35">
        <f>COUNTIF($H$9:$H115,$H115)</f>
        <v>12</v>
      </c>
      <c r="J115" s="36">
        <v>0.04583333333333334</v>
      </c>
    </row>
    <row r="146" ht="12.75">
      <c r="B146" s="2"/>
    </row>
    <row r="147" ht="12.75">
      <c r="B147" s="2"/>
    </row>
    <row r="148" ht="12.75">
      <c r="B148" s="2"/>
    </row>
  </sheetData>
  <sheetProtection/>
  <mergeCells count="7">
    <mergeCell ref="A112:C112"/>
    <mergeCell ref="A3:J3"/>
    <mergeCell ref="A4:J4"/>
    <mergeCell ref="A5:J5"/>
    <mergeCell ref="A6:B6"/>
    <mergeCell ref="A75:C75"/>
    <mergeCell ref="A104:G10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">
      <selection activeCell="N13" sqref="N13"/>
    </sheetView>
  </sheetViews>
  <sheetFormatPr defaultColWidth="9.140625" defaultRowHeight="15" customHeight="1"/>
  <cols>
    <col min="1" max="1" width="4.8515625" style="23" customWidth="1"/>
    <col min="2" max="2" width="6.421875" style="23" customWidth="1"/>
    <col min="3" max="3" width="19.140625" style="7" customWidth="1"/>
    <col min="4" max="4" width="7.421875" style="23" customWidth="1"/>
    <col min="5" max="5" width="15.140625" style="18" customWidth="1"/>
    <col min="6" max="6" width="5.7109375" style="23" customWidth="1"/>
    <col min="7" max="7" width="5.8515625" style="23" hidden="1" customWidth="1"/>
    <col min="8" max="8" width="9.28125" style="23" customWidth="1"/>
    <col min="9" max="16384" width="8.8515625" style="7" customWidth="1"/>
  </cols>
  <sheetData>
    <row r="1" spans="4:5" ht="3" customHeight="1" hidden="1">
      <c r="D1" s="23" t="s">
        <v>0</v>
      </c>
      <c r="E1" s="59">
        <v>2015</v>
      </c>
    </row>
    <row r="2" spans="1:8" s="125" customFormat="1" ht="46.5" customHeight="1">
      <c r="A2" s="74" t="s">
        <v>64</v>
      </c>
      <c r="B2" s="74"/>
      <c r="C2" s="74"/>
      <c r="D2" s="74"/>
      <c r="E2" s="74"/>
      <c r="F2" s="74"/>
      <c r="G2" s="74"/>
      <c r="H2" s="74"/>
    </row>
    <row r="3" spans="1:8" s="79" customFormat="1" ht="15" customHeight="1">
      <c r="A3" s="83"/>
      <c r="B3" s="83"/>
      <c r="C3" s="83"/>
      <c r="D3" s="83"/>
      <c r="E3" s="126"/>
      <c r="F3" s="83"/>
      <c r="G3" s="83"/>
      <c r="H3" s="83"/>
    </row>
    <row r="4" spans="1:8" s="79" customFormat="1" ht="15" customHeight="1">
      <c r="A4" s="127" t="s">
        <v>65</v>
      </c>
      <c r="B4" s="127"/>
      <c r="C4" s="127"/>
      <c r="D4" s="127"/>
      <c r="E4" s="127"/>
      <c r="F4" s="127"/>
      <c r="G4" s="127"/>
      <c r="H4" s="127"/>
    </row>
    <row r="5" spans="2:5" ht="15" customHeight="1" thickBot="1">
      <c r="B5" s="207" t="s">
        <v>236</v>
      </c>
      <c r="C5" s="23"/>
      <c r="E5" s="59"/>
    </row>
    <row r="6" spans="1:8" s="132" customFormat="1" ht="23.25" customHeight="1" thickBot="1">
      <c r="A6" s="128" t="s">
        <v>62</v>
      </c>
      <c r="B6" s="92" t="s">
        <v>2</v>
      </c>
      <c r="C6" s="129" t="s">
        <v>3</v>
      </c>
      <c r="D6" s="92" t="s">
        <v>5</v>
      </c>
      <c r="E6" s="91" t="s">
        <v>6</v>
      </c>
      <c r="F6" s="130" t="s">
        <v>57</v>
      </c>
      <c r="G6" s="131" t="s">
        <v>68</v>
      </c>
      <c r="H6" s="130" t="s">
        <v>8</v>
      </c>
    </row>
    <row r="7" spans="1:8" s="180" customFormat="1" ht="15" customHeight="1">
      <c r="A7" s="177">
        <v>1</v>
      </c>
      <c r="B7" s="152">
        <v>111</v>
      </c>
      <c r="C7" s="178" t="s">
        <v>150</v>
      </c>
      <c r="D7" s="152">
        <v>2009</v>
      </c>
      <c r="E7" s="151" t="s">
        <v>23</v>
      </c>
      <c r="F7" s="152" t="str">
        <f>IF($E$1-$D7&lt;=6,"D1",IF($E$1-$D7&lt;=9,"D2",IF($E$1-$D7&lt;=12,"D2",IF($E$1-$D7&lt;=15,"D3",IF($E$1-$D7&lt;=18,"D4",IF($E$1-$D7&lt;=18,"D4","D4"))))))</f>
        <v>D1</v>
      </c>
      <c r="G7" s="152">
        <f>COUNTIF($F$6:$F17,$F7)</f>
        <v>8</v>
      </c>
      <c r="H7" s="179">
        <v>0.00011574074074074073</v>
      </c>
    </row>
    <row r="8" spans="1:8" s="171" customFormat="1" ht="15" customHeight="1">
      <c r="A8" s="172">
        <v>2</v>
      </c>
      <c r="B8" s="55">
        <v>106</v>
      </c>
      <c r="C8" s="58" t="s">
        <v>115</v>
      </c>
      <c r="D8" s="55">
        <v>2010</v>
      </c>
      <c r="E8" s="54" t="s">
        <v>12</v>
      </c>
      <c r="F8" s="55" t="str">
        <f>IF($E$1-$D8&lt;=6,"D1",IF($E$1-$D8&lt;=9,"D2",IF($E$1-$D8&lt;=12,"D2",IF($E$1-$D8&lt;=15,"D3",IF($E$1-$D8&lt;=18,"D4",IF($E$1-$D8&lt;=18,"D4","D4"))))))</f>
        <v>D1</v>
      </c>
      <c r="G8" s="55">
        <f>COUNTIF($F$6:$F27,$F8)</f>
        <v>8</v>
      </c>
      <c r="H8" s="170">
        <v>0.0001273148148148148</v>
      </c>
    </row>
    <row r="9" spans="1:8" s="168" customFormat="1" ht="15" customHeight="1">
      <c r="A9" s="166">
        <v>3</v>
      </c>
      <c r="B9" s="45">
        <v>101</v>
      </c>
      <c r="C9" s="49" t="s">
        <v>84</v>
      </c>
      <c r="D9" s="45">
        <v>2009</v>
      </c>
      <c r="E9" s="44" t="s">
        <v>85</v>
      </c>
      <c r="F9" s="45" t="str">
        <f>IF($E$1-$D9&lt;=6,"D1",IF($E$1-$D9&lt;=9,"D2",IF($E$1-$D9&lt;=12,"D2",IF($E$1-$D9&lt;=15,"D3",IF($E$1-$D9&lt;=18,"D4",IF($E$1-$D9&lt;=18,"D4","D4"))))))</f>
        <v>D1</v>
      </c>
      <c r="G9" s="45">
        <f>COUNTIF($F$6:$F10,$F9)</f>
        <v>4</v>
      </c>
      <c r="H9" s="167">
        <v>0.0001388888888888889</v>
      </c>
    </row>
    <row r="10" spans="1:8" ht="15" customHeight="1">
      <c r="A10" s="133">
        <v>4</v>
      </c>
      <c r="B10" s="22">
        <v>109</v>
      </c>
      <c r="C10" s="6" t="s">
        <v>147</v>
      </c>
      <c r="D10" s="22">
        <v>2009</v>
      </c>
      <c r="E10" s="17" t="s">
        <v>12</v>
      </c>
      <c r="F10" s="22" t="str">
        <f>IF($E$1-$D10&lt;=6,"D1",IF($E$1-$D10&lt;=9,"D2",IF($E$1-$D10&lt;=12,"D2",IF($E$1-$D10&lt;=15,"D3",IF($E$1-$D10&lt;=18,"D4",IF($E$1-$D10&lt;=18,"D4","D4"))))))</f>
        <v>D1</v>
      </c>
      <c r="G10" s="22">
        <f>COUNTIF($F$6:$F22,$F10)</f>
        <v>8</v>
      </c>
      <c r="H10" s="134">
        <v>0.00016203703703703703</v>
      </c>
    </row>
    <row r="11" spans="1:8" ht="15" customHeight="1">
      <c r="A11" s="133">
        <v>5</v>
      </c>
      <c r="B11" s="22">
        <v>102</v>
      </c>
      <c r="C11" s="6" t="s">
        <v>86</v>
      </c>
      <c r="D11" s="22">
        <v>2011</v>
      </c>
      <c r="E11" s="17" t="s">
        <v>85</v>
      </c>
      <c r="F11" s="22" t="str">
        <f>IF($E$1-$D11&lt;=6,"D1",IF($E$1-$D11&lt;=9,"D2",IF($E$1-$D11&lt;=12,"D2",IF($E$1-$D11&lt;=15,"D3",IF($E$1-$D11&lt;=18,"D4",IF($E$1-$D11&lt;=18,"D4","D4"))))))</f>
        <v>D1</v>
      </c>
      <c r="G11" s="22">
        <f>COUNTIF($F$6:$F12,$F11)</f>
        <v>6</v>
      </c>
      <c r="H11" s="134">
        <v>0.00017361111111111112</v>
      </c>
    </row>
    <row r="12" spans="1:8" ht="15" customHeight="1">
      <c r="A12" s="133">
        <v>6</v>
      </c>
      <c r="B12" s="22">
        <v>113</v>
      </c>
      <c r="C12" s="6" t="s">
        <v>161</v>
      </c>
      <c r="D12" s="22">
        <v>2010</v>
      </c>
      <c r="E12" s="17" t="s">
        <v>23</v>
      </c>
      <c r="F12" s="22" t="str">
        <f>IF($E$1-$D12&lt;=6,"D1",IF($E$1-$D12&lt;=9,"D2",IF($E$1-$D12&lt;=12,"D2",IF($E$1-$D12&lt;=15,"D3",IF($E$1-$D12&lt;=18,"D4",IF($E$1-$D12&lt;=18,"D4","D4"))))))</f>
        <v>D1</v>
      </c>
      <c r="G12" s="22">
        <f>COUNTIF($F$6:$F19,$F12)</f>
        <v>8</v>
      </c>
      <c r="H12" s="134">
        <v>0.00019675925925925926</v>
      </c>
    </row>
    <row r="13" spans="1:8" ht="15" customHeight="1">
      <c r="A13" s="133">
        <v>7</v>
      </c>
      <c r="B13" s="22">
        <v>115</v>
      </c>
      <c r="C13" s="6" t="s">
        <v>165</v>
      </c>
      <c r="D13" s="22">
        <v>2012</v>
      </c>
      <c r="E13" s="17" t="s">
        <v>23</v>
      </c>
      <c r="F13" s="22" t="str">
        <f>IF($E$1-$D13&lt;=6,"D1",IF($E$1-$D13&lt;=9,"D2",IF($E$1-$D13&lt;=12,"D2",IF($E$1-$D13&lt;=15,"D3",IF($E$1-$D13&lt;=18,"D4",IF($E$1-$D13&lt;=18,"D4","D4"))))))</f>
        <v>D1</v>
      </c>
      <c r="G13" s="22">
        <f>COUNTIF($F$6:$F20,$F13)</f>
        <v>8</v>
      </c>
      <c r="H13" s="134">
        <v>0.00020833333333333335</v>
      </c>
    </row>
    <row r="14" spans="1:8" ht="15" customHeight="1" thickBot="1">
      <c r="A14" s="135">
        <v>8</v>
      </c>
      <c r="B14" s="109">
        <v>112</v>
      </c>
      <c r="C14" s="136" t="s">
        <v>158</v>
      </c>
      <c r="D14" s="109">
        <v>2011</v>
      </c>
      <c r="E14" s="108" t="s">
        <v>159</v>
      </c>
      <c r="F14" s="109" t="str">
        <f>IF($E$1-$D14&lt;=6,"D1",IF($E$1-$D14&lt;=9,"D2",IF($E$1-$D14&lt;=12,"D2",IF($E$1-$D14&lt;=15,"D3",IF($E$1-$D14&lt;=18,"D4",IF($E$1-$D14&lt;=18,"D4","D4"))))))</f>
        <v>D1</v>
      </c>
      <c r="G14" s="109">
        <f>COUNTIF($F$6:$F21,$F14)</f>
        <v>8</v>
      </c>
      <c r="H14" s="137" t="s">
        <v>230</v>
      </c>
    </row>
    <row r="15" spans="1:8" ht="15" customHeight="1" thickBot="1">
      <c r="A15" s="138"/>
      <c r="B15" s="206" t="s">
        <v>237</v>
      </c>
      <c r="C15" s="140"/>
      <c r="D15" s="139"/>
      <c r="E15" s="141"/>
      <c r="F15" s="139"/>
      <c r="G15" s="139"/>
      <c r="H15" s="142"/>
    </row>
    <row r="16" spans="1:8" s="79" customFormat="1" ht="31.5" customHeight="1" thickBot="1">
      <c r="A16" s="128" t="s">
        <v>62</v>
      </c>
      <c r="B16" s="92" t="s">
        <v>2</v>
      </c>
      <c r="C16" s="129" t="s">
        <v>3</v>
      </c>
      <c r="D16" s="92" t="s">
        <v>5</v>
      </c>
      <c r="E16" s="91" t="s">
        <v>6</v>
      </c>
      <c r="F16" s="130" t="s">
        <v>57</v>
      </c>
      <c r="G16" s="131" t="s">
        <v>68</v>
      </c>
      <c r="H16" s="143" t="s">
        <v>8</v>
      </c>
    </row>
    <row r="17" spans="1:8" s="181" customFormat="1" ht="15" customHeight="1">
      <c r="A17" s="177">
        <v>1</v>
      </c>
      <c r="B17" s="152">
        <v>213</v>
      </c>
      <c r="C17" s="178" t="s">
        <v>131</v>
      </c>
      <c r="D17" s="152">
        <v>2005</v>
      </c>
      <c r="E17" s="151" t="s">
        <v>23</v>
      </c>
      <c r="F17" s="152" t="str">
        <f>IF($E$1-$D17&lt;=6,"D1",IF($E$1-$D17&lt;=9,"D2",IF($E$1-$D17&lt;=12,"D2",IF($E$1-$D17&lt;=15,"D3",IF($E$1-$D17&lt;=18,"D4",IF($E$1-$D17&lt;=18,"D4","D4"))))))</f>
        <v>D2</v>
      </c>
      <c r="G17" s="152">
        <f>COUNTIF($F$6:$F35,$F17)</f>
        <v>13</v>
      </c>
      <c r="H17" s="179">
        <v>0.0004398148148148148</v>
      </c>
    </row>
    <row r="18" spans="1:8" s="171" customFormat="1" ht="15" customHeight="1">
      <c r="A18" s="172">
        <v>2</v>
      </c>
      <c r="B18" s="173">
        <v>202</v>
      </c>
      <c r="C18" s="174" t="s">
        <v>81</v>
      </c>
      <c r="D18" s="173">
        <v>2003</v>
      </c>
      <c r="E18" s="175" t="s">
        <v>12</v>
      </c>
      <c r="F18" s="173" t="str">
        <f>IF($E$1-$D18&lt;=6,"D1",IF($E$1-$D18&lt;=9,"D2",IF($E$1-$D18&lt;=12,"D2",IF($E$1-$D18&lt;=15,"D3",IF($E$1-$D18&lt;=18,"D4",IF($E$1-$D18&lt;=18,"D4","D4"))))))</f>
        <v>D2</v>
      </c>
      <c r="G18" s="173">
        <f>COUNTIF($F$6:$F19,$F18)</f>
        <v>3</v>
      </c>
      <c r="H18" s="176">
        <v>0.0004513888888888889</v>
      </c>
    </row>
    <row r="19" spans="1:8" s="168" customFormat="1" ht="15" customHeight="1">
      <c r="A19" s="166">
        <v>3</v>
      </c>
      <c r="B19" s="45">
        <v>216</v>
      </c>
      <c r="C19" s="49" t="s">
        <v>142</v>
      </c>
      <c r="D19" s="45">
        <v>2005</v>
      </c>
      <c r="E19" s="44" t="s">
        <v>23</v>
      </c>
      <c r="F19" s="45" t="str">
        <f>IF($E$1-$D19&lt;=6,"D1",IF($E$1-$D19&lt;=9,"D2",IF($E$1-$D19&lt;=12,"D2",IF($E$1-$D19&lt;=15,"D3",IF($E$1-$D19&lt;=18,"D4",IF($E$1-$D19&lt;=18,"D4","D4"))))))</f>
        <v>D2</v>
      </c>
      <c r="G19" s="45">
        <f>COUNTIF($F$6:$F35,$F19)</f>
        <v>13</v>
      </c>
      <c r="H19" s="167">
        <v>0.0004629629629629629</v>
      </c>
    </row>
    <row r="20" spans="1:8" ht="15" customHeight="1">
      <c r="A20" s="133">
        <v>4</v>
      </c>
      <c r="B20" s="22">
        <v>218</v>
      </c>
      <c r="C20" s="6" t="s">
        <v>154</v>
      </c>
      <c r="D20" s="22">
        <v>2005</v>
      </c>
      <c r="E20" s="17" t="s">
        <v>45</v>
      </c>
      <c r="F20" s="22" t="str">
        <f>IF($E$1-$D20&lt;=6,"D1",IF($E$1-$D20&lt;=9,"D2",IF($E$1-$D20&lt;=12,"D2",IF($E$1-$D20&lt;=15,"D3",IF($E$1-$D20&lt;=18,"D4",IF($E$1-$D20&lt;=18,"D4","D4"))))))</f>
        <v>D2</v>
      </c>
      <c r="G20" s="22">
        <f>COUNTIF($F$6:$F27,$F20)</f>
        <v>11</v>
      </c>
      <c r="H20" s="134">
        <v>0.00048611111111111104</v>
      </c>
    </row>
    <row r="21" spans="1:8" ht="15" customHeight="1">
      <c r="A21" s="133">
        <v>5</v>
      </c>
      <c r="B21" s="22">
        <v>203</v>
      </c>
      <c r="C21" s="6" t="s">
        <v>82</v>
      </c>
      <c r="D21" s="22">
        <v>2006</v>
      </c>
      <c r="E21" s="17" t="s">
        <v>12</v>
      </c>
      <c r="F21" s="22" t="str">
        <f>IF($E$1-$D21&lt;=6,"D1",IF($E$1-$D21&lt;=9,"D2",IF($E$1-$D21&lt;=12,"D2",IF($E$1-$D21&lt;=15,"D3",IF($E$1-$D21&lt;=18,"D4",IF($E$1-$D21&lt;=18,"D4","D4"))))))</f>
        <v>D2</v>
      </c>
      <c r="G21" s="22">
        <f>COUNTIF($F$6:$F23,$F21)</f>
        <v>7</v>
      </c>
      <c r="H21" s="134">
        <v>0.0005092592592592592</v>
      </c>
    </row>
    <row r="22" spans="1:8" ht="15" customHeight="1">
      <c r="A22" s="133">
        <v>6</v>
      </c>
      <c r="B22" s="22">
        <v>212</v>
      </c>
      <c r="C22" s="6" t="s">
        <v>130</v>
      </c>
      <c r="D22" s="22">
        <v>2008</v>
      </c>
      <c r="E22" s="17" t="s">
        <v>23</v>
      </c>
      <c r="F22" s="22" t="str">
        <f>IF($E$1-$D22&lt;=6,"D1",IF($E$1-$D22&lt;=9,"D2",IF($E$1-$D22&lt;=12,"D2",IF($E$1-$D22&lt;=15,"D3",IF($E$1-$D22&lt;=18,"D4",IF($E$1-$D22&lt;=18,"D4","D4"))))))</f>
        <v>D2</v>
      </c>
      <c r="G22" s="22">
        <f>COUNTIF($F$6:$F41,$F22)</f>
        <v>13</v>
      </c>
      <c r="H22" s="134">
        <v>0.0005208333333333333</v>
      </c>
    </row>
    <row r="23" spans="1:8" ht="15" customHeight="1">
      <c r="A23" s="133">
        <v>7</v>
      </c>
      <c r="B23" s="22">
        <v>215</v>
      </c>
      <c r="C23" s="6" t="s">
        <v>141</v>
      </c>
      <c r="D23" s="22">
        <v>2006</v>
      </c>
      <c r="E23" s="17" t="s">
        <v>12</v>
      </c>
      <c r="F23" s="22" t="str">
        <f>IF($E$1-$D23&lt;=6,"D1",IF($E$1-$D23&lt;=9,"D2",IF($E$1-$D23&lt;=12,"D2",IF($E$1-$D23&lt;=15,"D3",IF($E$1-$D23&lt;=18,"D4",IF($E$1-$D23&lt;=18,"D4","D4"))))))</f>
        <v>D2</v>
      </c>
      <c r="G23" s="22">
        <f>COUNTIF($F$6:$F40,$F23)</f>
        <v>13</v>
      </c>
      <c r="H23" s="134">
        <v>0.0005555555555555556</v>
      </c>
    </row>
    <row r="24" spans="1:8" ht="15" customHeight="1">
      <c r="A24" s="133">
        <v>8</v>
      </c>
      <c r="B24" s="22">
        <v>225</v>
      </c>
      <c r="C24" s="6" t="s">
        <v>116</v>
      </c>
      <c r="D24" s="22">
        <v>2008</v>
      </c>
      <c r="E24" s="17" t="s">
        <v>12</v>
      </c>
      <c r="F24" s="22" t="str">
        <f>IF($E$1-$D24&lt;=6,"D1",IF($E$1-$D24&lt;=9,"D2",IF($E$1-$D24&lt;=12,"D2",IF($E$1-$D24&lt;=15,"D3",IF($E$1-$D24&lt;=18,"D4",IF($E$1-$D24&lt;=18,"D4","D4"))))))</f>
        <v>D2</v>
      </c>
      <c r="G24" s="22">
        <f>COUNTIF($F$6:$F44,$F24)</f>
        <v>13</v>
      </c>
      <c r="H24" s="134">
        <v>0.0005555555555555556</v>
      </c>
    </row>
    <row r="25" spans="1:8" ht="15" customHeight="1">
      <c r="A25" s="133">
        <v>9</v>
      </c>
      <c r="B25" s="22">
        <v>217</v>
      </c>
      <c r="C25" s="6" t="s">
        <v>148</v>
      </c>
      <c r="D25" s="22">
        <v>2006</v>
      </c>
      <c r="E25" s="17" t="s">
        <v>23</v>
      </c>
      <c r="F25" s="22" t="str">
        <f>IF($E$1-$D25&lt;=6,"D1",IF($E$1-$D25&lt;=9,"D2",IF($E$1-$D25&lt;=12,"D2",IF($E$1-$D25&lt;=15,"D3",IF($E$1-$D25&lt;=18,"D4",IF($E$1-$D25&lt;=18,"D4","D4"))))))</f>
        <v>D2</v>
      </c>
      <c r="G25" s="22">
        <f>COUNTIF($F$6:$F38,$F25)</f>
        <v>13</v>
      </c>
      <c r="H25" s="134">
        <v>0.0005787037037037038</v>
      </c>
    </row>
    <row r="26" spans="1:8" ht="15" customHeight="1">
      <c r="A26" s="133">
        <v>10</v>
      </c>
      <c r="B26" s="22">
        <v>220</v>
      </c>
      <c r="C26" s="6" t="s">
        <v>156</v>
      </c>
      <c r="D26" s="22">
        <v>2007</v>
      </c>
      <c r="E26" s="17" t="s">
        <v>157</v>
      </c>
      <c r="F26" s="22" t="str">
        <f>IF($E$1-$D26&lt;=6,"D1",IF($E$1-$D26&lt;=9,"D2",IF($E$1-$D26&lt;=12,"D2",IF($E$1-$D26&lt;=15,"D3",IF($E$1-$D26&lt;=18,"D4",IF($E$1-$D26&lt;=18,"D4","D4"))))))</f>
        <v>D2</v>
      </c>
      <c r="G26" s="22">
        <f>COUNTIF($F$6:$F35,$F26)</f>
        <v>13</v>
      </c>
      <c r="H26" s="134">
        <v>0.0006018518518518519</v>
      </c>
    </row>
    <row r="27" spans="1:8" ht="15" customHeight="1">
      <c r="A27" s="133">
        <v>11</v>
      </c>
      <c r="B27" s="22">
        <v>205</v>
      </c>
      <c r="C27" s="6" t="s">
        <v>89</v>
      </c>
      <c r="D27" s="22">
        <v>2003</v>
      </c>
      <c r="E27" s="17" t="s">
        <v>23</v>
      </c>
      <c r="F27" s="22" t="str">
        <f>IF($E$1-$D27&lt;=6,"D1",IF($E$1-$D27&lt;=9,"D2",IF($E$1-$D27&lt;=12,"D2",IF($E$1-$D27&lt;=15,"D3",IF($E$1-$D27&lt;=18,"D4",IF($E$1-$D27&lt;=18,"D4","D4"))))))</f>
        <v>D2</v>
      </c>
      <c r="G27" s="22">
        <f>COUNTIF($F$6:$F28,$F27)</f>
        <v>12</v>
      </c>
      <c r="H27" s="134">
        <v>0.0006134259259259259</v>
      </c>
    </row>
    <row r="28" spans="1:8" ht="15" customHeight="1">
      <c r="A28" s="133">
        <v>12</v>
      </c>
      <c r="B28" s="22">
        <v>219</v>
      </c>
      <c r="C28" s="6" t="s">
        <v>155</v>
      </c>
      <c r="D28" s="22">
        <v>2007</v>
      </c>
      <c r="E28" s="17" t="s">
        <v>45</v>
      </c>
      <c r="F28" s="22" t="str">
        <f>IF($E$1-$D28&lt;=6,"D1",IF($E$1-$D28&lt;=9,"D2",IF($E$1-$D28&lt;=12,"D2",IF($E$1-$D28&lt;=15,"D3",IF($E$1-$D28&lt;=18,"D4",IF($E$1-$D28&lt;=18,"D4","D4"))))))</f>
        <v>D2</v>
      </c>
      <c r="G28" s="22">
        <f>COUNTIF($F$6:$F37,$F28)</f>
        <v>13</v>
      </c>
      <c r="H28" s="134">
        <v>0.000636574074074074</v>
      </c>
    </row>
    <row r="29" spans="1:8" ht="15" customHeight="1" thickBot="1">
      <c r="A29" s="135">
        <v>13</v>
      </c>
      <c r="B29" s="109">
        <v>211</v>
      </c>
      <c r="C29" s="136" t="s">
        <v>113</v>
      </c>
      <c r="D29" s="109">
        <v>2008</v>
      </c>
      <c r="E29" s="108" t="s">
        <v>23</v>
      </c>
      <c r="F29" s="109" t="str">
        <f>IF($E$1-$D29&lt;=6,"D1",IF($E$1-$D29&lt;=9,"D2",IF($E$1-$D29&lt;=12,"D2",IF($E$1-$D29&lt;=15,"D3",IF($E$1-$D29&lt;=18,"D4",IF($E$1-$D29&lt;=18,"D4","D4"))))))</f>
        <v>D2</v>
      </c>
      <c r="G29" s="109">
        <f>COUNTIF($F$6:$F51,$F29)</f>
        <v>13</v>
      </c>
      <c r="H29" s="137">
        <v>0.0006712962962962962</v>
      </c>
    </row>
    <row r="30" spans="1:8" ht="15" customHeight="1" thickBot="1">
      <c r="A30" s="138"/>
      <c r="B30" s="206" t="s">
        <v>238</v>
      </c>
      <c r="C30" s="140"/>
      <c r="D30" s="139"/>
      <c r="E30" s="141"/>
      <c r="F30" s="139"/>
      <c r="G30" s="139"/>
      <c r="H30" s="142"/>
    </row>
    <row r="31" spans="1:8" s="79" customFormat="1" ht="31.5" customHeight="1" thickBot="1">
      <c r="A31" s="128" t="s">
        <v>62</v>
      </c>
      <c r="B31" s="92" t="s">
        <v>2</v>
      </c>
      <c r="C31" s="129" t="s">
        <v>3</v>
      </c>
      <c r="D31" s="92" t="s">
        <v>5</v>
      </c>
      <c r="E31" s="91" t="s">
        <v>6</v>
      </c>
      <c r="F31" s="130" t="s">
        <v>57</v>
      </c>
      <c r="G31" s="131" t="s">
        <v>68</v>
      </c>
      <c r="H31" s="143" t="s">
        <v>8</v>
      </c>
    </row>
    <row r="32" spans="1:8" s="181" customFormat="1" ht="15" customHeight="1" thickBot="1">
      <c r="A32" s="182">
        <v>1</v>
      </c>
      <c r="B32" s="183">
        <v>312</v>
      </c>
      <c r="C32" s="184" t="s">
        <v>233</v>
      </c>
      <c r="D32" s="183">
        <v>2000</v>
      </c>
      <c r="E32" s="185" t="s">
        <v>23</v>
      </c>
      <c r="F32" s="183" t="str">
        <f>IF($E$1-$D32&lt;=6,"D1",IF($E$1-$D32&lt;=9,"D2",IF($E$1-$D32&lt;=12,"D2",IF($E$1-$D32&lt;=15,"D3",IF($E$1-$D32&lt;=18,"D4",IF($E$1-$D32&lt;=18,"D4","D4"))))))</f>
        <v>D3</v>
      </c>
      <c r="G32" s="183">
        <f>COUNTIF($F$6:$F45,$F32)</f>
        <v>1</v>
      </c>
      <c r="H32" s="186">
        <v>0.00462962962962963</v>
      </c>
    </row>
    <row r="33" spans="1:8" ht="15" customHeight="1" thickBot="1">
      <c r="A33" s="138"/>
      <c r="B33" s="206" t="s">
        <v>231</v>
      </c>
      <c r="C33" s="140"/>
      <c r="D33" s="139"/>
      <c r="E33" s="141"/>
      <c r="F33" s="139"/>
      <c r="G33" s="139"/>
      <c r="H33" s="142"/>
    </row>
    <row r="34" spans="1:8" s="79" customFormat="1" ht="31.5" customHeight="1" thickBot="1">
      <c r="A34" s="128" t="s">
        <v>62</v>
      </c>
      <c r="B34" s="92" t="s">
        <v>2</v>
      </c>
      <c r="C34" s="129" t="s">
        <v>3</v>
      </c>
      <c r="D34" s="92" t="s">
        <v>5</v>
      </c>
      <c r="E34" s="91" t="s">
        <v>6</v>
      </c>
      <c r="F34" s="130" t="s">
        <v>57</v>
      </c>
      <c r="G34" s="131" t="s">
        <v>68</v>
      </c>
      <c r="H34" s="143" t="s">
        <v>8</v>
      </c>
    </row>
    <row r="35" spans="1:8" s="181" customFormat="1" ht="15" customHeight="1">
      <c r="A35" s="187">
        <v>1</v>
      </c>
      <c r="B35" s="152">
        <v>63</v>
      </c>
      <c r="C35" s="178" t="s">
        <v>234</v>
      </c>
      <c r="D35" s="152">
        <v>1999</v>
      </c>
      <c r="E35" s="151" t="s">
        <v>20</v>
      </c>
      <c r="F35" s="152" t="str">
        <f>IF($E$1-$D35&lt;=6,"D1",IF($E$1-$D35&lt;=9,"D2",IF($E$1-$D35&lt;=12,"D2",IF($E$1-$D35&lt;=15,"D3",IF($E$1-$D35&lt;=18,"D4",IF($E$1-$D35&lt;=18,"D4","D4"))))))</f>
        <v>D4</v>
      </c>
      <c r="G35" s="152">
        <f>COUNTIF($F$6:$F41,$F35)</f>
        <v>6</v>
      </c>
      <c r="H35" s="179">
        <v>0.01704861111111111</v>
      </c>
    </row>
    <row r="36" spans="1:8" s="171" customFormat="1" ht="15" customHeight="1">
      <c r="A36" s="169">
        <v>2</v>
      </c>
      <c r="B36" s="55">
        <v>88</v>
      </c>
      <c r="C36" s="58" t="s">
        <v>202</v>
      </c>
      <c r="D36" s="55">
        <v>1999</v>
      </c>
      <c r="E36" s="54" t="s">
        <v>23</v>
      </c>
      <c r="F36" s="55" t="str">
        <f>IF($E$1-$D36&lt;=6,"D1",IF($E$1-$D36&lt;=9,"D2",IF($E$1-$D36&lt;=12,"D2",IF($E$1-$D36&lt;=15,"D3",IF($E$1-$D36&lt;=18,"D4",IF($E$1-$D36&lt;=18,"D4","D4"))))))</f>
        <v>D4</v>
      </c>
      <c r="G36" s="55">
        <f>COUNTIF($F$6:$F42,$F36)</f>
        <v>6</v>
      </c>
      <c r="H36" s="170">
        <v>0.017951388888888888</v>
      </c>
    </row>
    <row r="37" spans="1:8" s="168" customFormat="1" ht="15" customHeight="1">
      <c r="A37" s="166">
        <v>3</v>
      </c>
      <c r="B37" s="45">
        <v>48</v>
      </c>
      <c r="C37" s="49" t="s">
        <v>152</v>
      </c>
      <c r="D37" s="45">
        <v>1999</v>
      </c>
      <c r="E37" s="44" t="s">
        <v>10</v>
      </c>
      <c r="F37" s="45" t="str">
        <f>IF($E$1-$D37&lt;=6,"D1",IF($E$1-$D37&lt;=9,"D2",IF($E$1-$D37&lt;=12,"D2",IF($E$1-$D37&lt;=15,"D3",IF($E$1-$D37&lt;=18,"D4",IF($E$1-$D37&lt;=18,"D4","D4"))))))</f>
        <v>D4</v>
      </c>
      <c r="G37" s="45">
        <f>COUNTIF($F$6:$F44,$F37)</f>
        <v>6</v>
      </c>
      <c r="H37" s="167">
        <v>0.019305555555555555</v>
      </c>
    </row>
    <row r="38" spans="1:8" ht="15" customHeight="1">
      <c r="A38" s="133">
        <v>4</v>
      </c>
      <c r="B38" s="5">
        <v>50</v>
      </c>
      <c r="C38" s="14" t="s">
        <v>153</v>
      </c>
      <c r="D38" s="22">
        <v>1999</v>
      </c>
      <c r="E38" s="17" t="s">
        <v>10</v>
      </c>
      <c r="F38" s="22" t="str">
        <f>IF($E$1-$D38&lt;=6,"D1",IF($E$1-$D38&lt;=9,"D2",IF($E$1-$D38&lt;=12,"D2",IF($E$1-$D38&lt;=15,"D3",IF($E$1-$D38&lt;=18,"D4",IF($E$1-$D38&lt;=18,"D4","D4"))))))</f>
        <v>D4</v>
      </c>
      <c r="G38" s="22">
        <f>COUNTIF($F$6:$F44,$F38)</f>
        <v>6</v>
      </c>
      <c r="H38" s="134">
        <v>0.019837962962962963</v>
      </c>
    </row>
    <row r="39" spans="1:8" ht="15" customHeight="1">
      <c r="A39" s="133">
        <v>5</v>
      </c>
      <c r="B39" s="22">
        <v>16</v>
      </c>
      <c r="C39" s="6" t="s">
        <v>91</v>
      </c>
      <c r="D39" s="22">
        <v>1998</v>
      </c>
      <c r="E39" s="17" t="s">
        <v>70</v>
      </c>
      <c r="F39" s="22" t="str">
        <f>IF($E$1-$D39&lt;=6,"D1",IF($E$1-$D39&lt;=9,"D2",IF($E$1-$D39&lt;=12,"D2",IF($E$1-$D39&lt;=15,"D3",IF($E$1-$D39&lt;=18,"D4",IF($E$1-$D39&lt;=18,"D4","D4"))))))</f>
        <v>D4</v>
      </c>
      <c r="G39" s="22">
        <f>COUNTIF($F$6:$F58,$F39)</f>
        <v>6</v>
      </c>
      <c r="H39" s="134">
        <v>0.019976851851851853</v>
      </c>
    </row>
    <row r="40" spans="1:8" ht="15" customHeight="1" thickBot="1">
      <c r="A40" s="135">
        <v>6</v>
      </c>
      <c r="B40" s="109">
        <v>14</v>
      </c>
      <c r="C40" s="136" t="s">
        <v>90</v>
      </c>
      <c r="D40" s="109">
        <v>1999</v>
      </c>
      <c r="E40" s="108" t="s">
        <v>70</v>
      </c>
      <c r="F40" s="109" t="str">
        <f>IF($E$1-$D40&lt;=6,"D1",IF($E$1-$D40&lt;=9,"D2",IF($E$1-$D40&lt;=12,"D2",IF($E$1-$D40&lt;=15,"D3",IF($E$1-$D40&lt;=18,"D4",IF($E$1-$D40&lt;=18,"D4","D4"))))))</f>
        <v>D4</v>
      </c>
      <c r="G40" s="109">
        <f>COUNTIF($F$6:$F41,$F40)</f>
        <v>6</v>
      </c>
      <c r="H40" s="137">
        <v>0.02045138888888889</v>
      </c>
    </row>
  </sheetData>
  <sheetProtection/>
  <mergeCells count="2">
    <mergeCell ref="A2:H2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5">
      <selection activeCell="J45" sqref="J45"/>
    </sheetView>
  </sheetViews>
  <sheetFormatPr defaultColWidth="9.140625" defaultRowHeight="15" customHeight="1"/>
  <cols>
    <col min="1" max="1" width="5.421875" style="23" customWidth="1"/>
    <col min="2" max="2" width="7.28125" style="23" customWidth="1"/>
    <col min="3" max="3" width="17.28125" style="7" customWidth="1"/>
    <col min="4" max="4" width="8.28125" style="23" customWidth="1"/>
    <col min="5" max="5" width="16.00390625" style="18" customWidth="1"/>
    <col min="6" max="6" width="7.28125" style="23" customWidth="1"/>
    <col min="7" max="7" width="6.28125" style="23" hidden="1" customWidth="1"/>
    <col min="8" max="8" width="10.00390625" style="23" customWidth="1"/>
    <col min="9" max="16384" width="8.8515625" style="7" customWidth="1"/>
  </cols>
  <sheetData>
    <row r="1" spans="4:5" ht="3" customHeight="1" hidden="1">
      <c r="D1" s="23" t="s">
        <v>0</v>
      </c>
      <c r="E1" s="59">
        <v>2015</v>
      </c>
    </row>
    <row r="2" ht="15.75" customHeight="1">
      <c r="E2" s="59"/>
    </row>
    <row r="3" spans="1:8" s="125" customFormat="1" ht="15" customHeight="1">
      <c r="A3" s="74" t="s">
        <v>64</v>
      </c>
      <c r="B3" s="74"/>
      <c r="C3" s="74"/>
      <c r="D3" s="74"/>
      <c r="E3" s="74"/>
      <c r="F3" s="74"/>
      <c r="G3" s="74"/>
      <c r="H3" s="74"/>
    </row>
    <row r="4" spans="1:8" s="79" customFormat="1" ht="15" customHeight="1">
      <c r="A4" s="83"/>
      <c r="B4" s="83"/>
      <c r="C4" s="83"/>
      <c r="D4" s="83"/>
      <c r="E4" s="126"/>
      <c r="F4" s="83"/>
      <c r="G4" s="83"/>
      <c r="H4" s="83"/>
    </row>
    <row r="5" spans="1:8" s="79" customFormat="1" ht="15" customHeight="1">
      <c r="A5" s="127" t="s">
        <v>65</v>
      </c>
      <c r="B5" s="127"/>
      <c r="C5" s="127"/>
      <c r="D5" s="127"/>
      <c r="E5" s="127"/>
      <c r="F5" s="127"/>
      <c r="G5" s="127"/>
      <c r="H5" s="127"/>
    </row>
    <row r="6" spans="3:5" ht="15" customHeight="1">
      <c r="C6" s="23"/>
      <c r="E6" s="59"/>
    </row>
    <row r="7" ht="15" customHeight="1" thickBot="1">
      <c r="B7" s="207" t="s">
        <v>236</v>
      </c>
    </row>
    <row r="8" spans="1:8" s="79" customFormat="1" ht="24.75" customHeight="1" thickBot="1">
      <c r="A8" s="128" t="s">
        <v>62</v>
      </c>
      <c r="B8" s="92" t="s">
        <v>2</v>
      </c>
      <c r="C8" s="129" t="s">
        <v>3</v>
      </c>
      <c r="D8" s="92" t="s">
        <v>5</v>
      </c>
      <c r="E8" s="91" t="s">
        <v>6</v>
      </c>
      <c r="F8" s="130" t="s">
        <v>57</v>
      </c>
      <c r="G8" s="92" t="s">
        <v>63</v>
      </c>
      <c r="H8" s="143" t="s">
        <v>8</v>
      </c>
    </row>
    <row r="9" spans="1:8" s="180" customFormat="1" ht="15" customHeight="1">
      <c r="A9" s="177">
        <v>1</v>
      </c>
      <c r="B9" s="152">
        <v>117</v>
      </c>
      <c r="C9" s="178" t="s">
        <v>177</v>
      </c>
      <c r="D9" s="152">
        <v>2010</v>
      </c>
      <c r="E9" s="151" t="s">
        <v>23</v>
      </c>
      <c r="F9" s="152" t="str">
        <f>IF($E$1-$D9&lt;=6,"CH1",IF($E$1-$D9&lt;=9,"CH2",IF($E$1-$D9&lt;=12,"CH2",IF($E$1-$D9&lt;=15,"CH3",IF($E$1-$D9&lt;=17,"CH4",IF($E$1-$D9&lt;=17,"CH4","CH4"))))))</f>
        <v>CH1</v>
      </c>
      <c r="G9" s="152">
        <f>COUNTIF($F$7:$F9,$F9)</f>
        <v>1</v>
      </c>
      <c r="H9" s="179">
        <v>0.00010416666666666667</v>
      </c>
    </row>
    <row r="10" spans="1:8" s="168" customFormat="1" ht="15" customHeight="1">
      <c r="A10" s="166">
        <v>2</v>
      </c>
      <c r="B10" s="188">
        <v>103</v>
      </c>
      <c r="C10" s="189" t="s">
        <v>101</v>
      </c>
      <c r="D10" s="188">
        <v>2010</v>
      </c>
      <c r="E10" s="190" t="s">
        <v>23</v>
      </c>
      <c r="F10" s="188" t="str">
        <f>IF($E$1-$D10&lt;=6,"CH1",IF($E$1-$D10&lt;=9,"CH2",IF($E$1-$D10&lt;=12,"CH2",IF($E$1-$D10&lt;=15,"CH3",IF($E$1-$D10&lt;=17,"CH4",IF($E$1-$D10&lt;=17,"CH4","CH4"))))))</f>
        <v>CH1</v>
      </c>
      <c r="G10" s="188">
        <f>COUNTIF($F$7:$F10,$F10)</f>
        <v>2</v>
      </c>
      <c r="H10" s="191">
        <v>0.00011574074074074073</v>
      </c>
    </row>
    <row r="11" spans="1:8" s="171" customFormat="1" ht="15" customHeight="1">
      <c r="A11" s="172">
        <v>3</v>
      </c>
      <c r="B11" s="55">
        <v>114</v>
      </c>
      <c r="C11" s="58" t="s">
        <v>163</v>
      </c>
      <c r="D11" s="55">
        <v>2011</v>
      </c>
      <c r="E11" s="54" t="s">
        <v>23</v>
      </c>
      <c r="F11" s="55" t="str">
        <f>IF($E$1-$D11&lt;=6,"CH1",IF($E$1-$D11&lt;=9,"CH2",IF($E$1-$D11&lt;=12,"CH2",IF($E$1-$D11&lt;=15,"CH3",IF($E$1-$D11&lt;=17,"CH4",IF($E$1-$D11&lt;=17,"CH4","CH4"))))))</f>
        <v>CH1</v>
      </c>
      <c r="G11" s="55">
        <f>COUNTIF($F$7:$F11,$F11)</f>
        <v>3</v>
      </c>
      <c r="H11" s="170">
        <v>0.0001273148148148148</v>
      </c>
    </row>
    <row r="12" spans="1:8" ht="15" customHeight="1">
      <c r="A12" s="133">
        <v>4</v>
      </c>
      <c r="B12" s="22">
        <v>104</v>
      </c>
      <c r="C12" s="6" t="s">
        <v>105</v>
      </c>
      <c r="D12" s="22">
        <v>2010</v>
      </c>
      <c r="E12" s="17" t="s">
        <v>23</v>
      </c>
      <c r="F12" s="22" t="str">
        <f>IF($E$1-$D12&lt;=6,"CH1",IF($E$1-$D12&lt;=9,"CH2",IF($E$1-$D12&lt;=12,"CH2",IF($E$1-$D12&lt;=15,"CH3",IF($E$1-$D12&lt;=17,"CH4",IF($E$1-$D12&lt;=17,"CH4","CH4"))))))</f>
        <v>CH1</v>
      </c>
      <c r="G12" s="22">
        <f>COUNTIF($F$7:$F12,$F12)</f>
        <v>4</v>
      </c>
      <c r="H12" s="134">
        <v>0.00015046296296296297</v>
      </c>
    </row>
    <row r="13" spans="1:8" ht="15" customHeight="1">
      <c r="A13" s="133">
        <v>5</v>
      </c>
      <c r="B13" s="22">
        <v>108</v>
      </c>
      <c r="C13" s="6" t="s">
        <v>133</v>
      </c>
      <c r="D13" s="22">
        <v>2011</v>
      </c>
      <c r="E13" s="17" t="s">
        <v>23</v>
      </c>
      <c r="F13" s="22" t="str">
        <f>IF($E$1-$D13&lt;=6,"CH1",IF($E$1-$D13&lt;=9,"CH2",IF($E$1-$D13&lt;=12,"CH2",IF($E$1-$D13&lt;=15,"CH3",IF($E$1-$D13&lt;=17,"CH4",IF($E$1-$D13&lt;=17,"CH4","CH4"))))))</f>
        <v>CH1</v>
      </c>
      <c r="G13" s="22">
        <f>COUNTIF($F$7:$F13,$F13)</f>
        <v>5</v>
      </c>
      <c r="H13" s="134">
        <v>0.00016203703703703703</v>
      </c>
    </row>
    <row r="14" spans="1:8" ht="15" customHeight="1">
      <c r="A14" s="133">
        <v>6</v>
      </c>
      <c r="B14" s="22">
        <v>116</v>
      </c>
      <c r="C14" s="6" t="s">
        <v>173</v>
      </c>
      <c r="D14" s="22">
        <v>2010</v>
      </c>
      <c r="E14" s="17" t="s">
        <v>23</v>
      </c>
      <c r="F14" s="22" t="str">
        <f>IF($E$1-$D14&lt;=6,"CH1",IF($E$1-$D14&lt;=9,"CH2",IF($E$1-$D14&lt;=12,"CH2",IF($E$1-$D14&lt;=15,"CH3",IF($E$1-$D14&lt;=17,"CH4",IF($E$1-$D14&lt;=17,"CH4","CH4"))))))</f>
        <v>CH1</v>
      </c>
      <c r="G14" s="22">
        <f>COUNTIF($F$7:$F14,$F14)</f>
        <v>6</v>
      </c>
      <c r="H14" s="134">
        <v>0.00018518518518518518</v>
      </c>
    </row>
    <row r="15" spans="1:8" ht="15" customHeight="1">
      <c r="A15" s="133">
        <v>7</v>
      </c>
      <c r="B15" s="22">
        <v>105</v>
      </c>
      <c r="C15" s="6" t="s">
        <v>109</v>
      </c>
      <c r="D15" s="22">
        <v>2012</v>
      </c>
      <c r="E15" s="17" t="s">
        <v>110</v>
      </c>
      <c r="F15" s="22" t="str">
        <f>IF($E$1-$D15&lt;=6,"CH1",IF($E$1-$D15&lt;=9,"CH2",IF($E$1-$D15&lt;=12,"CH2",IF($E$1-$D15&lt;=15,"CH3",IF($E$1-$D15&lt;=17,"CH4",IF($E$1-$D15&lt;=17,"CH4","CH4"))))))</f>
        <v>CH1</v>
      </c>
      <c r="G15" s="22">
        <f>COUNTIF($F$7:$F15,$F15)</f>
        <v>7</v>
      </c>
      <c r="H15" s="134">
        <v>0.00020833333333333335</v>
      </c>
    </row>
    <row r="16" spans="1:8" ht="15" customHeight="1" thickBot="1">
      <c r="A16" s="135">
        <v>8</v>
      </c>
      <c r="B16" s="109">
        <v>110</v>
      </c>
      <c r="C16" s="136" t="s">
        <v>149</v>
      </c>
      <c r="D16" s="109">
        <v>2014</v>
      </c>
      <c r="E16" s="108" t="s">
        <v>23</v>
      </c>
      <c r="F16" s="109" t="str">
        <f>IF($E$1-$D16&lt;=6,"CH1",IF($E$1-$D16&lt;=9,"CH2",IF($E$1-$D16&lt;=12,"CH2",IF($E$1-$D16&lt;=15,"CH3",IF($E$1-$D16&lt;=17,"CH4",IF($E$1-$D16&lt;=17,"CH4","CH4"))))))</f>
        <v>CH1</v>
      </c>
      <c r="G16" s="109">
        <f>COUNTIF($F$7:$F16,$F16)</f>
        <v>8</v>
      </c>
      <c r="H16" s="137">
        <v>0.00023148148148148146</v>
      </c>
    </row>
    <row r="17" spans="1:8" ht="15" customHeight="1" thickBot="1">
      <c r="A17" s="138"/>
      <c r="B17" s="206" t="s">
        <v>237</v>
      </c>
      <c r="C17" s="140"/>
      <c r="D17" s="139"/>
      <c r="E17" s="141"/>
      <c r="F17" s="139"/>
      <c r="G17" s="139"/>
      <c r="H17" s="142"/>
    </row>
    <row r="18" spans="1:8" s="79" customFormat="1" ht="24.75" customHeight="1" thickBot="1">
      <c r="A18" s="128" t="s">
        <v>62</v>
      </c>
      <c r="B18" s="92" t="s">
        <v>2</v>
      </c>
      <c r="C18" s="129" t="s">
        <v>3</v>
      </c>
      <c r="D18" s="92" t="s">
        <v>5</v>
      </c>
      <c r="E18" s="91" t="s">
        <v>6</v>
      </c>
      <c r="F18" s="130" t="s">
        <v>57</v>
      </c>
      <c r="G18" s="92" t="s">
        <v>63</v>
      </c>
      <c r="H18" s="143" t="s">
        <v>8</v>
      </c>
    </row>
    <row r="19" spans="1:8" s="181" customFormat="1" ht="15" customHeight="1">
      <c r="A19" s="187">
        <v>1</v>
      </c>
      <c r="B19" s="152">
        <v>210</v>
      </c>
      <c r="C19" s="178" t="s">
        <v>111</v>
      </c>
      <c r="D19" s="152">
        <v>2004</v>
      </c>
      <c r="E19" s="151" t="s">
        <v>112</v>
      </c>
      <c r="F19" s="152" t="str">
        <f>IF($E$1-$D19&lt;=6,"CH1",IF($E$1-$D19&lt;=9,"CH2",IF($E$1-$D19&lt;=12,"CH2",IF($E$1-$D19&lt;=15,"CH3",IF($E$1-$D19&lt;=17,"CH4",IF($E$1-$D19&lt;=17,"CH4","CH4"))))))</f>
        <v>CH2</v>
      </c>
      <c r="G19" s="152">
        <f>COUNTIF($F$7:$F19,$F19)</f>
        <v>1</v>
      </c>
      <c r="H19" s="179">
        <v>0.00042824074074074075</v>
      </c>
    </row>
    <row r="20" spans="1:8" s="168" customFormat="1" ht="15" customHeight="1">
      <c r="A20" s="192">
        <v>2</v>
      </c>
      <c r="B20" s="45">
        <v>209</v>
      </c>
      <c r="C20" s="49" t="s">
        <v>106</v>
      </c>
      <c r="D20" s="45">
        <v>2003</v>
      </c>
      <c r="E20" s="44" t="s">
        <v>107</v>
      </c>
      <c r="F20" s="45" t="str">
        <f>IF($E$1-$D20&lt;=6,"CH1",IF($E$1-$D20&lt;=9,"CH2",IF($E$1-$D20&lt;=12,"CH2",IF($E$1-$D20&lt;=15,"CH3",IF($E$1-$D20&lt;=17,"CH4",IF($E$1-$D20&lt;=17,"CH4","CH4"))))))</f>
        <v>CH2</v>
      </c>
      <c r="G20" s="45">
        <f>COUNTIF($F$7:$F20,$F20)</f>
        <v>2</v>
      </c>
      <c r="H20" s="167">
        <v>0.0004398148148148148</v>
      </c>
    </row>
    <row r="21" spans="1:8" s="163" customFormat="1" ht="15" customHeight="1">
      <c r="A21" s="165">
        <v>3</v>
      </c>
      <c r="B21" s="78">
        <v>204</v>
      </c>
      <c r="C21" s="77" t="s">
        <v>88</v>
      </c>
      <c r="D21" s="78">
        <v>2004</v>
      </c>
      <c r="E21" s="28" t="s">
        <v>45</v>
      </c>
      <c r="F21" s="78" t="str">
        <f>IF($E$1-$D21&lt;=6,"CH1",IF($E$1-$D21&lt;=9,"CH2",IF($E$1-$D21&lt;=12,"CH2",IF($E$1-$D21&lt;=15,"CH3",IF($E$1-$D21&lt;=17,"CH4",IF($E$1-$D21&lt;=17,"CH4","CH4"))))))</f>
        <v>CH2</v>
      </c>
      <c r="G21" s="78">
        <f>COUNTIF($F$7:$F21,$F21)</f>
        <v>3</v>
      </c>
      <c r="H21" s="164">
        <v>0.0004629629629629629</v>
      </c>
    </row>
    <row r="22" spans="1:8" ht="15" customHeight="1">
      <c r="A22" s="144">
        <v>4</v>
      </c>
      <c r="B22" s="22">
        <v>224</v>
      </c>
      <c r="C22" s="6" t="s">
        <v>175</v>
      </c>
      <c r="D22" s="22">
        <v>2006</v>
      </c>
      <c r="E22" s="17" t="s">
        <v>23</v>
      </c>
      <c r="F22" s="22" t="str">
        <f>IF($E$1-$D22&lt;=6,"CH1",IF($E$1-$D22&lt;=9,"CH2",IF($E$1-$D22&lt;=12,"CH2",IF($E$1-$D22&lt;=15,"CH3",IF($E$1-$D22&lt;=17,"CH4",IF($E$1-$D22&lt;=17,"CH4","CH4"))))))</f>
        <v>CH2</v>
      </c>
      <c r="G22" s="22">
        <f>COUNTIF($F$7:$F22,$F22)</f>
        <v>4</v>
      </c>
      <c r="H22" s="134">
        <v>0.00048611111111111104</v>
      </c>
    </row>
    <row r="23" spans="1:8" ht="15" customHeight="1">
      <c r="A23" s="144">
        <v>5</v>
      </c>
      <c r="B23" s="22">
        <v>208</v>
      </c>
      <c r="C23" s="6" t="s">
        <v>100</v>
      </c>
      <c r="D23" s="22">
        <v>2006</v>
      </c>
      <c r="E23" s="17" t="s">
        <v>23</v>
      </c>
      <c r="F23" s="22" t="str">
        <f>IF($E$1-$D23&lt;=6,"CH1",IF($E$1-$D23&lt;=9,"CH2",IF($E$1-$D23&lt;=12,"CH2",IF($E$1-$D23&lt;=15,"CH3",IF($E$1-$D23&lt;=17,"CH4",IF($E$1-$D23&lt;=17,"CH4","CH4"))))))</f>
        <v>CH2</v>
      </c>
      <c r="G23" s="22">
        <f>COUNTIF($F$7:$F23,$F23)</f>
        <v>5</v>
      </c>
      <c r="H23" s="134">
        <v>0.0005208333333333333</v>
      </c>
    </row>
    <row r="24" spans="1:8" ht="15" customHeight="1">
      <c r="A24" s="144">
        <v>6</v>
      </c>
      <c r="B24" s="22">
        <v>214</v>
      </c>
      <c r="C24" s="6" t="s">
        <v>134</v>
      </c>
      <c r="D24" s="22">
        <v>2007</v>
      </c>
      <c r="E24" s="17" t="s">
        <v>23</v>
      </c>
      <c r="F24" s="22" t="str">
        <f>IF($E$1-$D24&lt;=6,"CH1",IF($E$1-$D24&lt;=9,"CH2",IF($E$1-$D24&lt;=12,"CH2",IF($E$1-$D24&lt;=15,"CH3",IF($E$1-$D24&lt;=17,"CH4",IF($E$1-$D24&lt;=17,"CH4","CH4"))))))</f>
        <v>CH2</v>
      </c>
      <c r="G24" s="22">
        <f>COUNTIF($F$7:$F24,$F24)</f>
        <v>6</v>
      </c>
      <c r="H24" s="134">
        <v>0.0005324074074074074</v>
      </c>
    </row>
    <row r="25" spans="1:8" ht="15" customHeight="1">
      <c r="A25" s="144">
        <v>7</v>
      </c>
      <c r="B25" s="22">
        <v>207</v>
      </c>
      <c r="C25" s="6" t="s">
        <v>97</v>
      </c>
      <c r="D25" s="22">
        <v>2004</v>
      </c>
      <c r="E25" s="17" t="s">
        <v>23</v>
      </c>
      <c r="F25" s="22" t="str">
        <f>IF($E$1-$D25&lt;=6,"CH1",IF($E$1-$D25&lt;=9,"CH2",IF($E$1-$D25&lt;=12,"CH2",IF($E$1-$D25&lt;=15,"CH3",IF($E$1-$D25&lt;=17,"CH4",IF($E$1-$D25&lt;=17,"CH4","CH4"))))))</f>
        <v>CH2</v>
      </c>
      <c r="G25" s="22">
        <f>COUNTIF($F$7:$F25,$F25)</f>
        <v>7</v>
      </c>
      <c r="H25" s="134">
        <v>0.0005439814814814814</v>
      </c>
    </row>
    <row r="26" spans="1:8" ht="15" customHeight="1">
      <c r="A26" s="144">
        <v>8</v>
      </c>
      <c r="B26" s="22">
        <v>201</v>
      </c>
      <c r="C26" s="6" t="s">
        <v>71</v>
      </c>
      <c r="D26" s="22">
        <v>2007</v>
      </c>
      <c r="E26" s="17" t="s">
        <v>70</v>
      </c>
      <c r="F26" s="22" t="str">
        <f>IF($E$1-$D26&lt;=6,"CH1",IF($E$1-$D26&lt;=9,"CH2",IF($E$1-$D26&lt;=12,"CH2",IF($E$1-$D26&lt;=15,"CH3",IF($E$1-$D26&lt;=17,"CH4",IF($E$1-$D26&lt;=17,"CH4","CH4"))))))</f>
        <v>CH2</v>
      </c>
      <c r="G26" s="22">
        <f>COUNTIF($F$7:$F26,$F26)</f>
        <v>8</v>
      </c>
      <c r="H26" s="134">
        <v>0.0005787037037037038</v>
      </c>
    </row>
    <row r="27" spans="1:8" ht="15" customHeight="1">
      <c r="A27" s="144">
        <v>9</v>
      </c>
      <c r="B27" s="22">
        <v>206</v>
      </c>
      <c r="C27" s="6" t="s">
        <v>95</v>
      </c>
      <c r="D27" s="22">
        <v>2008</v>
      </c>
      <c r="E27" s="17" t="s">
        <v>96</v>
      </c>
      <c r="F27" s="22" t="str">
        <f>IF($E$1-$D27&lt;=6,"CH1",IF($E$1-$D27&lt;=9,"CH2",IF($E$1-$D27&lt;=12,"CH2",IF($E$1-$D27&lt;=15,"CH3",IF($E$1-$D27&lt;=17,"CH4",IF($E$1-$D27&lt;=17,"CH4","CH4"))))))</f>
        <v>CH2</v>
      </c>
      <c r="G27" s="22">
        <f>COUNTIF($F$7:$F27,$F27)</f>
        <v>9</v>
      </c>
      <c r="H27" s="134">
        <v>0.0005902777777777778</v>
      </c>
    </row>
    <row r="28" spans="1:8" ht="15" customHeight="1">
      <c r="A28" s="144">
        <v>10</v>
      </c>
      <c r="B28" s="22">
        <v>223</v>
      </c>
      <c r="C28" s="6" t="s">
        <v>164</v>
      </c>
      <c r="D28" s="22">
        <v>2008</v>
      </c>
      <c r="E28" s="17" t="s">
        <v>23</v>
      </c>
      <c r="F28" s="22" t="str">
        <f>IF($E$1-$D28&lt;=6,"CH1",IF($E$1-$D28&lt;=9,"CH2",IF($E$1-$D28&lt;=12,"CH2",IF($E$1-$D28&lt;=15,"CH3",IF($E$1-$D28&lt;=17,"CH4",IF($E$1-$D28&lt;=17,"CH4","CH4"))))))</f>
        <v>CH2</v>
      </c>
      <c r="G28" s="22">
        <f>COUNTIF($F$7:$F28,$F28)</f>
        <v>10</v>
      </c>
      <c r="H28" s="134">
        <v>0.000625</v>
      </c>
    </row>
    <row r="29" spans="1:8" ht="15" customHeight="1">
      <c r="A29" s="144">
        <v>11</v>
      </c>
      <c r="B29" s="22">
        <v>222</v>
      </c>
      <c r="C29" s="6" t="s">
        <v>162</v>
      </c>
      <c r="D29" s="22">
        <v>2008</v>
      </c>
      <c r="E29" s="17" t="s">
        <v>23</v>
      </c>
      <c r="F29" s="22" t="str">
        <f>IF($E$1-$D29&lt;=6,"CH1",IF($E$1-$D29&lt;=9,"CH2",IF($E$1-$D29&lt;=12,"CH2",IF($E$1-$D29&lt;=15,"CH3",IF($E$1-$D29&lt;=17,"CH4",IF($E$1-$D29&lt;=17,"CH4","CH4"))))))</f>
        <v>CH2</v>
      </c>
      <c r="G29" s="22">
        <f>COUNTIF($F$7:$F29,$F29)</f>
        <v>11</v>
      </c>
      <c r="H29" s="134">
        <v>0.000636574074074074</v>
      </c>
    </row>
    <row r="30" spans="1:8" ht="15" customHeight="1" thickBot="1">
      <c r="A30" s="145">
        <v>12</v>
      </c>
      <c r="B30" s="109">
        <v>221</v>
      </c>
      <c r="C30" s="136" t="s">
        <v>160</v>
      </c>
      <c r="D30" s="109">
        <v>2008</v>
      </c>
      <c r="E30" s="108" t="s">
        <v>159</v>
      </c>
      <c r="F30" s="109" t="str">
        <f>IF($E$1-$D30&lt;=6,"CH1",IF($E$1-$D30&lt;=9,"CH2",IF($E$1-$D30&lt;=12,"CH2",IF($E$1-$D30&lt;=15,"CH3",IF($E$1-$D30&lt;=17,"CH4",IF($E$1-$D30&lt;=17,"CH4","CH4"))))))</f>
        <v>CH2</v>
      </c>
      <c r="G30" s="109">
        <f>COUNTIF($F$7:$F30,$F30)</f>
        <v>12</v>
      </c>
      <c r="H30" s="137">
        <v>0.0006597222222222221</v>
      </c>
    </row>
    <row r="31" spans="1:8" ht="15" customHeight="1" thickBot="1">
      <c r="A31" s="139"/>
      <c r="B31" s="206" t="s">
        <v>238</v>
      </c>
      <c r="C31" s="140"/>
      <c r="D31" s="139"/>
      <c r="E31" s="141"/>
      <c r="F31" s="139"/>
      <c r="G31" s="139"/>
      <c r="H31" s="142"/>
    </row>
    <row r="32" spans="1:8" s="79" customFormat="1" ht="24.75" customHeight="1" thickBot="1">
      <c r="A32" s="128" t="s">
        <v>62</v>
      </c>
      <c r="B32" s="92" t="s">
        <v>2</v>
      </c>
      <c r="C32" s="129" t="s">
        <v>3</v>
      </c>
      <c r="D32" s="92" t="s">
        <v>5</v>
      </c>
      <c r="E32" s="91" t="s">
        <v>6</v>
      </c>
      <c r="F32" s="130" t="s">
        <v>57</v>
      </c>
      <c r="G32" s="92" t="s">
        <v>63</v>
      </c>
      <c r="H32" s="143" t="s">
        <v>8</v>
      </c>
    </row>
    <row r="33" spans="1:8" s="181" customFormat="1" ht="15" customHeight="1">
      <c r="A33" s="187">
        <v>1</v>
      </c>
      <c r="B33" s="152">
        <v>309</v>
      </c>
      <c r="C33" s="178" t="s">
        <v>143</v>
      </c>
      <c r="D33" s="152">
        <v>2001</v>
      </c>
      <c r="E33" s="151" t="s">
        <v>20</v>
      </c>
      <c r="F33" s="152" t="str">
        <f>IF($E$1-$D33&lt;=6,"CH1",IF($E$1-$D33&lt;=9,"CH2",IF($E$1-$D33&lt;=12,"CH2",IF($E$1-$D33&lt;=15,"CH3",IF($E$1-$D33&lt;=17,"CH4",IF($E$1-$D33&lt;=17,"CH4","CH4"))))))</f>
        <v>CH3</v>
      </c>
      <c r="G33" s="152">
        <f>COUNTIF($F$7:$F33,$F33)</f>
        <v>1</v>
      </c>
      <c r="H33" s="179">
        <v>0.003009259259259259</v>
      </c>
    </row>
    <row r="34" spans="1:8" s="168" customFormat="1" ht="15" customHeight="1">
      <c r="A34" s="192">
        <v>2</v>
      </c>
      <c r="B34" s="45">
        <v>313</v>
      </c>
      <c r="C34" s="49" t="s">
        <v>174</v>
      </c>
      <c r="D34" s="45">
        <v>2001</v>
      </c>
      <c r="E34" s="44" t="s">
        <v>23</v>
      </c>
      <c r="F34" s="45" t="str">
        <f>IF($E$1-$D34&lt;=6,"CH1",IF($E$1-$D34&lt;=9,"CH2",IF($E$1-$D34&lt;=12,"CH2",IF($E$1-$D34&lt;=15,"CH3",IF($E$1-$D34&lt;=17,"CH4",IF($E$1-$D34&lt;=17,"CH4","CH4"))))))</f>
        <v>CH3</v>
      </c>
      <c r="G34" s="45">
        <f>COUNTIF($F$7:$F34,$F34)</f>
        <v>2</v>
      </c>
      <c r="H34" s="167">
        <v>0.0030555555555555557</v>
      </c>
    </row>
    <row r="35" spans="1:8" s="171" customFormat="1" ht="15" customHeight="1">
      <c r="A35" s="169">
        <v>3</v>
      </c>
      <c r="B35" s="55">
        <v>310</v>
      </c>
      <c r="C35" s="58" t="s">
        <v>144</v>
      </c>
      <c r="D35" s="55">
        <v>2000</v>
      </c>
      <c r="E35" s="54" t="s">
        <v>10</v>
      </c>
      <c r="F35" s="55" t="str">
        <f>IF($E$1-$D35&lt;=6,"CH1",IF($E$1-$D35&lt;=9,"CH2",IF($E$1-$D35&lt;=12,"CH2",IF($E$1-$D35&lt;=15,"CH3",IF($E$1-$D35&lt;=17,"CH4",IF($E$1-$D35&lt;=17,"CH4","CH4"))))))</f>
        <v>CH3</v>
      </c>
      <c r="G35" s="55">
        <f>COUNTIF($F$7:$F35,$F35)</f>
        <v>3</v>
      </c>
      <c r="H35" s="170">
        <v>0.003101851851851852</v>
      </c>
    </row>
    <row r="36" spans="1:8" ht="15" customHeight="1">
      <c r="A36" s="144">
        <v>4</v>
      </c>
      <c r="B36" s="22">
        <v>311</v>
      </c>
      <c r="C36" s="6" t="s">
        <v>145</v>
      </c>
      <c r="D36" s="22">
        <v>2002</v>
      </c>
      <c r="E36" s="17" t="s">
        <v>146</v>
      </c>
      <c r="F36" s="22" t="str">
        <f>IF($E$1-$D36&lt;=6,"CH1",IF($E$1-$D36&lt;=9,"CH2",IF($E$1-$D36&lt;=12,"CH2",IF($E$1-$D36&lt;=15,"CH3",IF($E$1-$D36&lt;=17,"CH4",IF($E$1-$D36&lt;=17,"CH4","CH4"))))))</f>
        <v>CH3</v>
      </c>
      <c r="G36" s="22">
        <f>COUNTIF($F$7:$F36,$F36)</f>
        <v>4</v>
      </c>
      <c r="H36" s="134">
        <v>0.0032291666666666666</v>
      </c>
    </row>
    <row r="37" spans="1:8" ht="15" customHeight="1">
      <c r="A37" s="144">
        <v>5</v>
      </c>
      <c r="B37" s="22">
        <v>314</v>
      </c>
      <c r="C37" s="6" t="s">
        <v>176</v>
      </c>
      <c r="D37" s="22">
        <v>2001</v>
      </c>
      <c r="E37" s="17" t="s">
        <v>23</v>
      </c>
      <c r="F37" s="22" t="str">
        <f>IF($E$1-$D37&lt;=6,"CH1",IF($E$1-$D37&lt;=9,"CH2",IF($E$1-$D37&lt;=12,"CH2",IF($E$1-$D37&lt;=15,"CH3",IF($E$1-$D37&lt;=17,"CH4",IF($E$1-$D37&lt;=17,"CH4","CH4"))))))</f>
        <v>CH3</v>
      </c>
      <c r="G37" s="22">
        <f>COUNTIF($F$7:$F37,$F37)</f>
        <v>5</v>
      </c>
      <c r="H37" s="134">
        <v>0.003414351851851852</v>
      </c>
    </row>
    <row r="38" spans="1:8" ht="15" customHeight="1">
      <c r="A38" s="144">
        <v>6</v>
      </c>
      <c r="B38" s="22">
        <v>301</v>
      </c>
      <c r="C38" s="6" t="s">
        <v>80</v>
      </c>
      <c r="D38" s="22">
        <v>2001</v>
      </c>
      <c r="E38" s="17" t="s">
        <v>70</v>
      </c>
      <c r="F38" s="22" t="str">
        <f>IF($E$1-$D38&lt;=6,"CH1",IF($E$1-$D38&lt;=9,"CH2",IF($E$1-$D38&lt;=12,"CH2",IF($E$1-$D38&lt;=15,"CH3",IF($E$1-$D38&lt;=17,"CH4",IF($E$1-$D38&lt;=17,"CH4","CH4"))))))</f>
        <v>CH3</v>
      </c>
      <c r="G38" s="22">
        <f>COUNTIF($F$7:$F38,$F38)</f>
        <v>6</v>
      </c>
      <c r="H38" s="134">
        <v>0.0035185185185185185</v>
      </c>
    </row>
    <row r="39" spans="1:8" ht="15" customHeight="1">
      <c r="A39" s="144">
        <v>7</v>
      </c>
      <c r="B39" s="22">
        <v>306</v>
      </c>
      <c r="C39" s="6" t="s">
        <v>103</v>
      </c>
      <c r="D39" s="22">
        <v>2002</v>
      </c>
      <c r="E39" s="17" t="s">
        <v>104</v>
      </c>
      <c r="F39" s="22" t="str">
        <f>IF($E$1-$D39&lt;=6,"CH1",IF($E$1-$D39&lt;=9,"CH2",IF($E$1-$D39&lt;=12,"CH2",IF($E$1-$D39&lt;=15,"CH3",IF($E$1-$D39&lt;=17,"CH4",IF($E$1-$D39&lt;=17,"CH4","CH4"))))))</f>
        <v>CH3</v>
      </c>
      <c r="G39" s="22">
        <f>COUNTIF($F$7:$F39,$F39)</f>
        <v>7</v>
      </c>
      <c r="H39" s="134">
        <v>0.0038425925925925923</v>
      </c>
    </row>
    <row r="40" spans="1:8" ht="15" customHeight="1">
      <c r="A40" s="144">
        <v>8</v>
      </c>
      <c r="B40" s="22">
        <v>308</v>
      </c>
      <c r="C40" s="6" t="s">
        <v>111</v>
      </c>
      <c r="D40" s="78">
        <v>2001</v>
      </c>
      <c r="E40" s="17" t="s">
        <v>112</v>
      </c>
      <c r="F40" s="22" t="str">
        <f>IF($E$1-$D40&lt;=6,"CH1",IF($E$1-$D40&lt;=9,"CH2",IF($E$1-$D40&lt;=12,"CH2",IF($E$1-$D40&lt;=15,"CH3",IF($E$1-$D40&lt;=17,"CH4",IF($E$1-$D40&lt;=17,"CH4","CH4"))))))</f>
        <v>CH3</v>
      </c>
      <c r="G40" s="22">
        <f>COUNTIF($F$7:$F40,$F40)</f>
        <v>8</v>
      </c>
      <c r="H40" s="134">
        <v>0.0038773148148148143</v>
      </c>
    </row>
    <row r="41" spans="1:8" ht="15" customHeight="1">
      <c r="A41" s="144">
        <v>9</v>
      </c>
      <c r="B41" s="22">
        <v>305</v>
      </c>
      <c r="C41" s="6" t="s">
        <v>102</v>
      </c>
      <c r="D41" s="22">
        <v>2001</v>
      </c>
      <c r="E41" s="17" t="s">
        <v>28</v>
      </c>
      <c r="F41" s="22" t="str">
        <f>IF($E$1-$D41&lt;=6,"CH1",IF($E$1-$D41&lt;=9,"CH2",IF($E$1-$D41&lt;=12,"CH2",IF($E$1-$D41&lt;=15,"CH3",IF($E$1-$D41&lt;=17,"CH4",IF($E$1-$D41&lt;=17,"CH4","CH4"))))))</f>
        <v>CH3</v>
      </c>
      <c r="G41" s="22">
        <f>COUNTIF($F$7:$F41,$F41)</f>
        <v>9</v>
      </c>
      <c r="H41" s="134">
        <v>0.004027777777777778</v>
      </c>
    </row>
    <row r="42" spans="1:8" ht="15" customHeight="1">
      <c r="A42" s="144">
        <v>10</v>
      </c>
      <c r="B42" s="22">
        <v>304</v>
      </c>
      <c r="C42" s="6" t="s">
        <v>98</v>
      </c>
      <c r="D42" s="22">
        <v>2002</v>
      </c>
      <c r="E42" s="17" t="s">
        <v>12</v>
      </c>
      <c r="F42" s="22" t="str">
        <f>IF($E$1-$D42&lt;=6,"CH1",IF($E$1-$D42&lt;=9,"CH2",IF($E$1-$D42&lt;=12,"CH2",IF($E$1-$D42&lt;=15,"CH3",IF($E$1-$D42&lt;=17,"CH4",IF($E$1-$D42&lt;=17,"CH4","CH4"))))))</f>
        <v>CH3</v>
      </c>
      <c r="G42" s="22">
        <f>COUNTIF($F$7:$F42,$F42)</f>
        <v>10</v>
      </c>
      <c r="H42" s="134">
        <v>0.004050925925925926</v>
      </c>
    </row>
    <row r="43" spans="1:8" ht="15" customHeight="1">
      <c r="A43" s="144">
        <v>11</v>
      </c>
      <c r="B43" s="22">
        <v>307</v>
      </c>
      <c r="C43" s="6" t="s">
        <v>106</v>
      </c>
      <c r="D43" s="78">
        <v>2001</v>
      </c>
      <c r="E43" s="17" t="s">
        <v>107</v>
      </c>
      <c r="F43" s="22" t="str">
        <f>IF($E$1-$D43&lt;=6,"CH1",IF($E$1-$D43&lt;=9,"CH2",IF($E$1-$D43&lt;=12,"CH2",IF($E$1-$D43&lt;=15,"CH3",IF($E$1-$D43&lt;=17,"CH4",IF($E$1-$D43&lt;=17,"CH4","CH4"))))))</f>
        <v>CH3</v>
      </c>
      <c r="G43" s="22">
        <f>COUNTIF($F$7:$F43,$F43)</f>
        <v>11</v>
      </c>
      <c r="H43" s="134">
        <v>0.0042592592592592595</v>
      </c>
    </row>
    <row r="44" spans="1:8" ht="15" customHeight="1">
      <c r="A44" s="144">
        <v>12</v>
      </c>
      <c r="B44" s="22">
        <v>303</v>
      </c>
      <c r="C44" s="6" t="s">
        <v>94</v>
      </c>
      <c r="D44" s="22">
        <v>2001</v>
      </c>
      <c r="E44" s="17" t="s">
        <v>45</v>
      </c>
      <c r="F44" s="22" t="str">
        <f>IF($E$1-$D44&lt;=6,"CH1",IF($E$1-$D44&lt;=9,"CH2",IF($E$1-$D44&lt;=12,"CH2",IF($E$1-$D44&lt;=15,"CH3",IF($E$1-$D44&lt;=17,"CH4",IF($E$1-$D44&lt;=17,"CH4","CH4"))))))</f>
        <v>CH3</v>
      </c>
      <c r="G44" s="22">
        <f>COUNTIF($F$7:$F44,$F44)</f>
        <v>12</v>
      </c>
      <c r="H44" s="134">
        <v>0.004270833333333334</v>
      </c>
    </row>
    <row r="45" spans="1:8" ht="15" customHeight="1" thickBot="1">
      <c r="A45" s="145">
        <v>13</v>
      </c>
      <c r="B45" s="109">
        <v>302</v>
      </c>
      <c r="C45" s="136" t="s">
        <v>87</v>
      </c>
      <c r="D45" s="109">
        <v>2002</v>
      </c>
      <c r="E45" s="108" t="s">
        <v>45</v>
      </c>
      <c r="F45" s="109" t="str">
        <f>IF($E$1-$D45&lt;=6,"CH1",IF($E$1-$D45&lt;=9,"CH2",IF($E$1-$D45&lt;=12,"CH2",IF($E$1-$D45&lt;=15,"CH3",IF($E$1-$D45&lt;=17,"CH4",IF($E$1-$D45&lt;=17,"CH4","CH4"))))))</f>
        <v>CH3</v>
      </c>
      <c r="G45" s="109">
        <f>COUNTIF($F$7:$F45,$F45)</f>
        <v>13</v>
      </c>
      <c r="H45" s="137">
        <v>0.004826388888888889</v>
      </c>
    </row>
    <row r="46" spans="1:8" ht="15" customHeight="1" thickBot="1">
      <c r="A46" s="139"/>
      <c r="B46" s="206" t="s">
        <v>231</v>
      </c>
      <c r="C46" s="140"/>
      <c r="D46" s="139"/>
      <c r="E46" s="141"/>
      <c r="F46" s="139"/>
      <c r="G46" s="139"/>
      <c r="H46" s="142"/>
    </row>
    <row r="47" spans="1:8" s="79" customFormat="1" ht="24.75" customHeight="1" thickBot="1">
      <c r="A47" s="128" t="s">
        <v>62</v>
      </c>
      <c r="B47" s="92" t="s">
        <v>2</v>
      </c>
      <c r="C47" s="129" t="s">
        <v>3</v>
      </c>
      <c r="D47" s="92" t="s">
        <v>5</v>
      </c>
      <c r="E47" s="91" t="s">
        <v>6</v>
      </c>
      <c r="F47" s="130" t="s">
        <v>57</v>
      </c>
      <c r="G47" s="92" t="s">
        <v>63</v>
      </c>
      <c r="H47" s="143" t="s">
        <v>8</v>
      </c>
    </row>
    <row r="48" spans="1:8" s="181" customFormat="1" ht="15" customHeight="1">
      <c r="A48" s="187">
        <v>1</v>
      </c>
      <c r="B48" s="147">
        <v>64</v>
      </c>
      <c r="C48" s="148" t="s">
        <v>181</v>
      </c>
      <c r="D48" s="152">
        <v>1998</v>
      </c>
      <c r="E48" s="151" t="s">
        <v>20</v>
      </c>
      <c r="F48" s="152" t="str">
        <f>IF($E$1-$D48&lt;=6,"CH1",IF($E$1-$D48&lt;=9,"CH2",IF($E$1-$D48&lt;=12,"CH2",IF($E$1-$D48&lt;=15,"CH3",IF($E$1-$D48&lt;=17,"CH4",IF($E$1-$D48&lt;=17,"CH4","CH4"))))))</f>
        <v>CH4</v>
      </c>
      <c r="G48" s="152">
        <f>COUNTIF($F$7:$F48,$F48)</f>
        <v>1</v>
      </c>
      <c r="H48" s="179">
        <v>0.01318287037037037</v>
      </c>
    </row>
    <row r="49" spans="1:8" s="168" customFormat="1" ht="15" customHeight="1">
      <c r="A49" s="192">
        <v>2</v>
      </c>
      <c r="B49" s="41">
        <v>60</v>
      </c>
      <c r="C49" s="48" t="s">
        <v>178</v>
      </c>
      <c r="D49" s="45">
        <v>1999</v>
      </c>
      <c r="E49" s="44" t="s">
        <v>23</v>
      </c>
      <c r="F49" s="45" t="str">
        <f>IF($E$1-$D49&lt;=6,"CH1",IF($E$1-$D49&lt;=9,"CH2",IF($E$1-$D49&lt;=12,"CH2",IF($E$1-$D49&lt;=15,"CH3",IF($E$1-$D49&lt;=17,"CH4",IF($E$1-$D49&lt;=17,"CH4","CH4"))))))</f>
        <v>CH4</v>
      </c>
      <c r="G49" s="45">
        <f>COUNTIF($F$7:$F49,$F49)</f>
        <v>2</v>
      </c>
      <c r="H49" s="167">
        <v>0.01528935185185185</v>
      </c>
    </row>
    <row r="50" spans="1:8" s="171" customFormat="1" ht="15" customHeight="1" thickBot="1">
      <c r="A50" s="193">
        <v>3</v>
      </c>
      <c r="B50" s="194">
        <v>28</v>
      </c>
      <c r="C50" s="195" t="s">
        <v>80</v>
      </c>
      <c r="D50" s="194">
        <v>1999</v>
      </c>
      <c r="E50" s="196" t="s">
        <v>70</v>
      </c>
      <c r="F50" s="197" t="str">
        <f>IF($E$1-$D50&lt;=6,"CH1",IF($E$1-$D50&lt;=9,"CH2",IF($E$1-$D50&lt;=12,"CH2",IF($E$1-$D50&lt;=15,"CH3",IF($E$1-$D50&lt;=17,"CH4",IF($E$1-$D50&lt;=17,"CH4","CH4"))))))</f>
        <v>CH4</v>
      </c>
      <c r="G50" s="198"/>
      <c r="H50" s="199">
        <v>0.01633101851851852</v>
      </c>
    </row>
  </sheetData>
  <sheetProtection/>
  <mergeCells count="2">
    <mergeCell ref="A3:H3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77">
      <selection activeCell="N55" sqref="N55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18.7109375" style="2" customWidth="1"/>
    <col min="4" max="4" width="4.7109375" style="64" customWidth="1"/>
    <col min="5" max="5" width="3.8515625" style="1" customWidth="1"/>
    <col min="6" max="6" width="8.28125" style="1" customWidth="1"/>
    <col min="7" max="7" width="18.00390625" style="16" customWidth="1"/>
    <col min="8" max="8" width="5.7109375" style="1" customWidth="1"/>
    <col min="9" max="9" width="5.140625" style="21" hidden="1" customWidth="1"/>
    <col min="10" max="10" width="9.7109375" style="1" customWidth="1"/>
    <col min="11" max="16384" width="8.8515625" style="2" customWidth="1"/>
  </cols>
  <sheetData>
    <row r="1" spans="5:6" ht="0.75" customHeight="1">
      <c r="E1" s="1" t="s">
        <v>0</v>
      </c>
      <c r="F1" s="1">
        <v>2015</v>
      </c>
    </row>
    <row r="2" ht="3" customHeight="1"/>
    <row r="3" spans="1:10" s="8" customFormat="1" ht="16.5" customHeigh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9" customFormat="1" ht="2.25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2" customHeight="1">
      <c r="A5" s="70" t="s">
        <v>65</v>
      </c>
      <c r="B5" s="70"/>
      <c r="C5" s="70"/>
      <c r="D5" s="70"/>
      <c r="E5" s="70"/>
      <c r="F5" s="70"/>
      <c r="G5" s="70"/>
      <c r="H5" s="70"/>
      <c r="I5" s="70"/>
      <c r="J5" s="70"/>
    </row>
    <row r="6" spans="1:2" ht="15.75" customHeight="1">
      <c r="A6" s="209" t="s">
        <v>31</v>
      </c>
      <c r="B6" s="209"/>
    </row>
    <row r="7" ht="19.5" customHeight="1">
      <c r="C7" s="210" t="s">
        <v>245</v>
      </c>
    </row>
    <row r="8" spans="1:10" s="60" customFormat="1" ht="27.75" customHeight="1">
      <c r="A8" s="26" t="s">
        <v>1</v>
      </c>
      <c r="B8" s="26" t="s">
        <v>2</v>
      </c>
      <c r="C8" s="29" t="s">
        <v>3</v>
      </c>
      <c r="D8" s="85" t="s">
        <v>66</v>
      </c>
      <c r="E8" s="25" t="s">
        <v>4</v>
      </c>
      <c r="F8" s="26" t="s">
        <v>5</v>
      </c>
      <c r="G8" s="28" t="s">
        <v>6</v>
      </c>
      <c r="H8" s="25" t="s">
        <v>57</v>
      </c>
      <c r="I8" s="38" t="s">
        <v>7</v>
      </c>
      <c r="J8" s="25" t="s">
        <v>8</v>
      </c>
    </row>
    <row r="9" spans="1:10" ht="12.75">
      <c r="A9" s="11">
        <v>1</v>
      </c>
      <c r="B9" s="5">
        <v>6</v>
      </c>
      <c r="C9" s="14" t="s">
        <v>74</v>
      </c>
      <c r="D9" s="65" t="s">
        <v>229</v>
      </c>
      <c r="E9" s="13" t="s">
        <v>9</v>
      </c>
      <c r="F9" s="5">
        <v>1983</v>
      </c>
      <c r="G9" s="17" t="s">
        <v>73</v>
      </c>
      <c r="H9" s="5" t="str">
        <f>IF($E9="m",IF($F$1-$F9&gt;19,IF($F$1-$F9&lt;40,"A",IF($F$1-$F9&gt;49,IF($F$1-$F9&gt;59,"D","C"),"B")),"A"),IF($F$1-$F9&gt;19,IF($F$1-$F9&lt;35,"E","F"),"E"))</f>
        <v>A</v>
      </c>
      <c r="I9" s="22">
        <f>COUNTIF($H$9:$H9,$H9)</f>
        <v>1</v>
      </c>
      <c r="J9" s="10">
        <v>0.02289351851851852</v>
      </c>
    </row>
    <row r="10" spans="1:10" ht="12.75">
      <c r="A10" s="11">
        <v>2</v>
      </c>
      <c r="B10" s="5">
        <v>4</v>
      </c>
      <c r="C10" s="14" t="s">
        <v>72</v>
      </c>
      <c r="D10" s="65" t="s">
        <v>229</v>
      </c>
      <c r="E10" s="13" t="s">
        <v>9</v>
      </c>
      <c r="F10" s="5">
        <v>1968</v>
      </c>
      <c r="G10" s="17" t="s">
        <v>73</v>
      </c>
      <c r="H10" s="5" t="str">
        <f>IF($E10="m",IF($F$1-$F10&gt;19,IF($F$1-$F10&lt;40,"A",IF($F$1-$F10&gt;49,IF($F$1-$F10&gt;59,"D","C"),"B")),"A"),IF($F$1-$F10&gt;19,IF($F$1-$F10&lt;35,"E","F"),"E"))</f>
        <v>B</v>
      </c>
      <c r="I10" s="22">
        <f>COUNTIF($H$9:$H10,$H10)</f>
        <v>1</v>
      </c>
      <c r="J10" s="10">
        <v>0.024259259259259258</v>
      </c>
    </row>
    <row r="11" spans="1:10" ht="12.75">
      <c r="A11" s="11">
        <v>3</v>
      </c>
      <c r="B11" s="5">
        <v>79</v>
      </c>
      <c r="C11" s="14" t="s">
        <v>43</v>
      </c>
      <c r="D11" s="65" t="s">
        <v>67</v>
      </c>
      <c r="E11" s="13" t="s">
        <v>9</v>
      </c>
      <c r="F11" s="5">
        <v>1976</v>
      </c>
      <c r="G11" s="17" t="s">
        <v>44</v>
      </c>
      <c r="H11" s="5" t="str">
        <f>IF($E11="m",IF($F$1-$F11&gt;19,IF($F$1-$F11&lt;40,"A",IF($F$1-$F11&gt;49,IF($F$1-$F11&gt;59,"D","C"),"B")),"A"),IF($F$1-$F11&gt;19,IF($F$1-$F11&lt;35,"E","F"),"E"))</f>
        <v>A</v>
      </c>
      <c r="I11" s="22">
        <f>COUNTIF($H$9:$H11,$H11)</f>
        <v>2</v>
      </c>
      <c r="J11" s="10">
        <v>0.024733796296296295</v>
      </c>
    </row>
    <row r="12" spans="1:10" ht="12.75">
      <c r="A12" s="11"/>
      <c r="B12" s="5"/>
      <c r="C12" s="205" t="s">
        <v>239</v>
      </c>
      <c r="D12" s="65"/>
      <c r="E12" s="13"/>
      <c r="F12" s="5"/>
      <c r="G12" s="17"/>
      <c r="H12" s="5"/>
      <c r="I12" s="22"/>
      <c r="J12" s="10"/>
    </row>
    <row r="13" spans="1:10" ht="12.75" hidden="1">
      <c r="A13" s="11">
        <v>1</v>
      </c>
      <c r="B13" s="5">
        <v>6</v>
      </c>
      <c r="C13" s="14" t="s">
        <v>74</v>
      </c>
      <c r="D13" s="65" t="s">
        <v>229</v>
      </c>
      <c r="E13" s="13" t="s">
        <v>9</v>
      </c>
      <c r="F13" s="5">
        <v>1983</v>
      </c>
      <c r="G13" s="17" t="s">
        <v>73</v>
      </c>
      <c r="H13" s="5" t="str">
        <f>IF($E13="m",IF($F$1-$F13&gt;19,IF($F$1-$F13&lt;40,"A",IF($F$1-$F13&gt;49,IF($F$1-$F13&gt;59,"D","C"),"B")),"A"),IF($F$1-$F13&gt;19,IF($F$1-$F13&lt;35,"E","F"),"E"))</f>
        <v>A</v>
      </c>
      <c r="I13" s="22">
        <f>COUNTIF($H$9:$H13,$H13)</f>
        <v>3</v>
      </c>
      <c r="J13" s="10">
        <v>0.02289351851851852</v>
      </c>
    </row>
    <row r="14" spans="1:10" ht="12.75" hidden="1">
      <c r="A14" s="11">
        <v>3</v>
      </c>
      <c r="B14" s="5">
        <v>79</v>
      </c>
      <c r="C14" s="14" t="s">
        <v>43</v>
      </c>
      <c r="D14" s="65" t="s">
        <v>67</v>
      </c>
      <c r="E14" s="13" t="s">
        <v>9</v>
      </c>
      <c r="F14" s="5">
        <v>1976</v>
      </c>
      <c r="G14" s="17" t="s">
        <v>44</v>
      </c>
      <c r="H14" s="5" t="str">
        <f>IF($E14="m",IF($F$1-$F14&gt;19,IF($F$1-$F14&lt;40,"A",IF($F$1-$F14&gt;49,IF($F$1-$F14&gt;59,"D","C"),"B")),"A"),IF($F$1-$F14&gt;19,IF($F$1-$F14&lt;35,"E","F"),"E"))</f>
        <v>A</v>
      </c>
      <c r="I14" s="22">
        <f>COUNTIF($H$9:$H14,$H14)</f>
        <v>4</v>
      </c>
      <c r="J14" s="10">
        <v>0.024733796296296295</v>
      </c>
    </row>
    <row r="15" spans="1:10" ht="12.75" hidden="1">
      <c r="A15" s="11">
        <v>5</v>
      </c>
      <c r="B15" s="5">
        <v>45</v>
      </c>
      <c r="C15" s="14" t="s">
        <v>40</v>
      </c>
      <c r="D15" s="65" t="s">
        <v>67</v>
      </c>
      <c r="E15" s="13" t="s">
        <v>9</v>
      </c>
      <c r="F15" s="5">
        <v>1981</v>
      </c>
      <c r="G15" s="17" t="s">
        <v>41</v>
      </c>
      <c r="H15" s="5" t="str">
        <f>IF($E15="m",IF($F$1-$F15&gt;19,IF($F$1-$F15&lt;40,"A",IF($F$1-$F15&gt;49,IF($F$1-$F15&gt;59,"D","C"),"B")),"A"),IF($F$1-$F15&gt;19,IF($F$1-$F15&lt;35,"E","F"),"E"))</f>
        <v>A</v>
      </c>
      <c r="I15" s="22">
        <f>COUNTIF($H$9:$H15,$H15)</f>
        <v>5</v>
      </c>
      <c r="J15" s="10">
        <v>0.025833333333333333</v>
      </c>
    </row>
    <row r="16" spans="1:10" ht="12.75" hidden="1">
      <c r="A16" s="11">
        <v>6</v>
      </c>
      <c r="B16" s="5">
        <v>13</v>
      </c>
      <c r="C16" s="14" t="s">
        <v>18</v>
      </c>
      <c r="D16" s="65" t="s">
        <v>67</v>
      </c>
      <c r="E16" s="13" t="s">
        <v>9</v>
      </c>
      <c r="F16" s="5">
        <v>1976</v>
      </c>
      <c r="G16" s="17" t="s">
        <v>19</v>
      </c>
      <c r="H16" s="5" t="str">
        <f>IF($E16="m",IF($F$1-$F16&gt;19,IF($F$1-$F16&lt;40,"A",IF($F$1-$F16&gt;49,IF($F$1-$F16&gt;59,"D","C"),"B")),"A"),IF($F$1-$F16&gt;19,IF($F$1-$F16&lt;35,"E","F"),"E"))</f>
        <v>A</v>
      </c>
      <c r="I16" s="22">
        <f>COUNTIF($H$9:$H16,$H16)</f>
        <v>6</v>
      </c>
      <c r="J16" s="10">
        <v>0.026041666666666668</v>
      </c>
    </row>
    <row r="17" spans="1:10" ht="12.75" hidden="1">
      <c r="A17" s="11">
        <v>8</v>
      </c>
      <c r="B17" s="5">
        <v>71</v>
      </c>
      <c r="C17" s="14" t="s">
        <v>189</v>
      </c>
      <c r="D17" s="65" t="s">
        <v>67</v>
      </c>
      <c r="E17" s="13" t="s">
        <v>9</v>
      </c>
      <c r="F17" s="5">
        <v>1976</v>
      </c>
      <c r="G17" s="17" t="s">
        <v>190</v>
      </c>
      <c r="H17" s="5" t="str">
        <f>IF($E17="m",IF($F$1-$F17&gt;19,IF($F$1-$F17&lt;40,"A",IF($F$1-$F17&gt;49,IF($F$1-$F17&gt;59,"D","C"),"B")),"A"),IF($F$1-$F17&gt;19,IF($F$1-$F17&lt;35,"E","F"),"E"))</f>
        <v>A</v>
      </c>
      <c r="I17" s="22">
        <f>COUNTIF($H$9:$H17,$H17)</f>
        <v>7</v>
      </c>
      <c r="J17" s="10">
        <v>0.026203703703703705</v>
      </c>
    </row>
    <row r="18" spans="1:10" ht="12.75" hidden="1">
      <c r="A18" s="11">
        <v>10</v>
      </c>
      <c r="B18" s="5">
        <v>49</v>
      </c>
      <c r="C18" s="14" t="s">
        <v>58</v>
      </c>
      <c r="D18" s="65" t="s">
        <v>67</v>
      </c>
      <c r="E18" s="13" t="s">
        <v>9</v>
      </c>
      <c r="F18" s="5">
        <v>1997</v>
      </c>
      <c r="G18" s="17" t="s">
        <v>10</v>
      </c>
      <c r="H18" s="5" t="str">
        <f>IF($E18="m",IF($F$1-$F18&gt;19,IF($F$1-$F18&lt;40,"A",IF($F$1-$F18&gt;49,IF($F$1-$F18&gt;59,"D","C"),"B")),"A"),IF($F$1-$F18&gt;19,IF($F$1-$F18&lt;35,"E","F"),"E"))</f>
        <v>A</v>
      </c>
      <c r="I18" s="22">
        <f>COUNTIF($H$9:$H18,$H18)</f>
        <v>8</v>
      </c>
      <c r="J18" s="10">
        <v>0.026793981481481485</v>
      </c>
    </row>
    <row r="19" spans="1:10" ht="12.75" hidden="1">
      <c r="A19" s="11">
        <v>11</v>
      </c>
      <c r="B19" s="5">
        <v>53</v>
      </c>
      <c r="C19" s="14" t="s">
        <v>21</v>
      </c>
      <c r="D19" s="65" t="s">
        <v>67</v>
      </c>
      <c r="E19" s="13" t="s">
        <v>9</v>
      </c>
      <c r="F19" s="5">
        <v>1990</v>
      </c>
      <c r="G19" s="17" t="s">
        <v>10</v>
      </c>
      <c r="H19" s="5" t="str">
        <f>IF($E19="m",IF($F$1-$F19&gt;19,IF($F$1-$F19&lt;40,"A",IF($F$1-$F19&gt;49,IF($F$1-$F19&gt;59,"D","C"),"B")),"A"),IF($F$1-$F19&gt;19,IF($F$1-$F19&lt;35,"E","F"),"E"))</f>
        <v>A</v>
      </c>
      <c r="I19" s="22">
        <f>COUNTIF($H$9:$H19,$H19)</f>
        <v>9</v>
      </c>
      <c r="J19" s="10">
        <v>0.02695601851851852</v>
      </c>
    </row>
    <row r="20" spans="1:10" ht="12.75" hidden="1">
      <c r="A20" s="11">
        <v>13</v>
      </c>
      <c r="B20" s="5">
        <v>59</v>
      </c>
      <c r="C20" s="14" t="s">
        <v>35</v>
      </c>
      <c r="D20" s="65" t="s">
        <v>67</v>
      </c>
      <c r="E20" s="13" t="s">
        <v>9</v>
      </c>
      <c r="F20" s="5">
        <v>1987</v>
      </c>
      <c r="G20" s="17" t="s">
        <v>26</v>
      </c>
      <c r="H20" s="5" t="str">
        <f>IF($E20="m",IF($F$1-$F20&gt;19,IF($F$1-$F20&lt;40,"A",IF($F$1-$F20&gt;49,IF($F$1-$F20&gt;59,"D","C"),"B")),"A"),IF($F$1-$F20&gt;19,IF($F$1-$F20&lt;35,"E","F"),"E"))</f>
        <v>A</v>
      </c>
      <c r="I20" s="22">
        <f>COUNTIF($H$9:$H20,$H20)</f>
        <v>10</v>
      </c>
      <c r="J20" s="10">
        <v>0.027939814814814817</v>
      </c>
    </row>
    <row r="21" spans="1:10" ht="12.75" hidden="1">
      <c r="A21" s="11">
        <v>15</v>
      </c>
      <c r="B21" s="5">
        <v>54</v>
      </c>
      <c r="C21" s="14" t="s">
        <v>168</v>
      </c>
      <c r="D21" s="65" t="s">
        <v>67</v>
      </c>
      <c r="E21" s="13" t="s">
        <v>9</v>
      </c>
      <c r="F21" s="5">
        <v>1976</v>
      </c>
      <c r="G21" s="17" t="s">
        <v>146</v>
      </c>
      <c r="H21" s="5" t="str">
        <f>IF($E21="m",IF($F$1-$F21&gt;19,IF($F$1-$F21&lt;40,"A",IF($F$1-$F21&gt;49,IF($F$1-$F21&gt;59,"D","C"),"B")),"A"),IF($F$1-$F21&gt;19,IF($F$1-$F21&lt;35,"E","F"),"E"))</f>
        <v>A</v>
      </c>
      <c r="I21" s="22">
        <f>COUNTIF($H$9:$H21,$H21)</f>
        <v>11</v>
      </c>
      <c r="J21" s="10">
        <v>0.02832175925925926</v>
      </c>
    </row>
    <row r="22" spans="1:10" ht="12.75" hidden="1">
      <c r="A22" s="11">
        <v>17</v>
      </c>
      <c r="B22" s="5">
        <v>92</v>
      </c>
      <c r="C22" s="14" t="s">
        <v>206</v>
      </c>
      <c r="D22" s="65" t="s">
        <v>67</v>
      </c>
      <c r="E22" s="13" t="s">
        <v>9</v>
      </c>
      <c r="F22" s="5">
        <v>1977</v>
      </c>
      <c r="G22" s="17" t="s">
        <v>112</v>
      </c>
      <c r="H22" s="5" t="str">
        <f>IF($E22="m",IF($F$1-$F22&gt;19,IF($F$1-$F22&lt;40,"A",IF($F$1-$F22&gt;49,IF($F$1-$F22&gt;59,"D","C"),"B")),"A"),IF($F$1-$F22&gt;19,IF($F$1-$F22&lt;35,"E","F"),"E"))</f>
        <v>A</v>
      </c>
      <c r="I22" s="22">
        <f>COUNTIF($H$9:$H22,$H22)</f>
        <v>12</v>
      </c>
      <c r="J22" s="10">
        <v>0.028657407407407406</v>
      </c>
    </row>
    <row r="23" spans="1:10" ht="12.75" hidden="1">
      <c r="A23" s="11">
        <v>23</v>
      </c>
      <c r="B23" s="5">
        <v>34</v>
      </c>
      <c r="C23" s="14" t="s">
        <v>124</v>
      </c>
      <c r="D23" s="65" t="s">
        <v>67</v>
      </c>
      <c r="E23" s="13" t="s">
        <v>9</v>
      </c>
      <c r="F23" s="5">
        <v>1988</v>
      </c>
      <c r="G23" s="17" t="s">
        <v>125</v>
      </c>
      <c r="H23" s="5" t="str">
        <f>IF($E23="m",IF($F$1-$F23&gt;19,IF($F$1-$F23&lt;40,"A",IF($F$1-$F23&gt;49,IF($F$1-$F23&gt;59,"D","C"),"B")),"A"),IF($F$1-$F23&gt;19,IF($F$1-$F23&lt;35,"E","F"),"E"))</f>
        <v>A</v>
      </c>
      <c r="I23" s="22">
        <f>COUNTIF($H$9:$H23,$H23)</f>
        <v>13</v>
      </c>
      <c r="J23" s="10">
        <v>0.0296412037037037</v>
      </c>
    </row>
    <row r="24" spans="1:10" ht="12.75" hidden="1">
      <c r="A24" s="11">
        <v>25</v>
      </c>
      <c r="B24" s="5">
        <v>10</v>
      </c>
      <c r="C24" s="14" t="s">
        <v>79</v>
      </c>
      <c r="D24" s="65" t="s">
        <v>67</v>
      </c>
      <c r="E24" s="13" t="s">
        <v>9</v>
      </c>
      <c r="F24" s="5">
        <v>1997</v>
      </c>
      <c r="G24" s="17" t="s">
        <v>45</v>
      </c>
      <c r="H24" s="5" t="str">
        <f>IF($E24="m",IF($F$1-$F24&gt;19,IF($F$1-$F24&lt;40,"A",IF($F$1-$F24&gt;49,IF($F$1-$F24&gt;59,"D","C"),"B")),"A"),IF($F$1-$F24&gt;19,IF($F$1-$F24&lt;35,"E","F"),"E"))</f>
        <v>A</v>
      </c>
      <c r="I24" s="22">
        <f>COUNTIF($H$9:$H24,$H24)</f>
        <v>14</v>
      </c>
      <c r="J24" s="10">
        <v>0.02989583333333333</v>
      </c>
    </row>
    <row r="25" spans="1:10" ht="12.75" hidden="1">
      <c r="A25" s="11">
        <v>26</v>
      </c>
      <c r="B25" s="5">
        <v>70</v>
      </c>
      <c r="C25" s="14" t="s">
        <v>188</v>
      </c>
      <c r="D25" s="65" t="s">
        <v>67</v>
      </c>
      <c r="E25" s="13" t="s">
        <v>9</v>
      </c>
      <c r="F25" s="5">
        <v>1992</v>
      </c>
      <c r="G25" s="17" t="s">
        <v>45</v>
      </c>
      <c r="H25" s="5" t="str">
        <f>IF($E25="m",IF($F$1-$F25&gt;19,IF($F$1-$F25&lt;40,"A",IF($F$1-$F25&gt;49,IF($F$1-$F25&gt;59,"D","C"),"B")),"A"),IF($F$1-$F25&gt;19,IF($F$1-$F25&lt;35,"E","F"),"E"))</f>
        <v>A</v>
      </c>
      <c r="I25" s="22">
        <f>COUNTIF($H$9:$H25,$H25)</f>
        <v>15</v>
      </c>
      <c r="J25" s="10">
        <v>0.02990740740740741</v>
      </c>
    </row>
    <row r="26" spans="1:10" ht="12.75" hidden="1">
      <c r="A26" s="11">
        <v>29</v>
      </c>
      <c r="B26" s="5">
        <v>73</v>
      </c>
      <c r="C26" s="63" t="s">
        <v>51</v>
      </c>
      <c r="D26" s="65" t="s">
        <v>67</v>
      </c>
      <c r="E26" s="13" t="s">
        <v>9</v>
      </c>
      <c r="F26" s="5">
        <v>1979</v>
      </c>
      <c r="G26" s="17" t="s">
        <v>52</v>
      </c>
      <c r="H26" s="5" t="str">
        <f>IF($E26="m",IF($F$1-$F26&gt;19,IF($F$1-$F26&lt;40,"A",IF($F$1-$F26&gt;49,IF($F$1-$F26&gt;59,"D","C"),"B")),"A"),IF($F$1-$F26&gt;19,IF($F$1-$F26&lt;35,"E","F"),"E"))</f>
        <v>A</v>
      </c>
      <c r="I26" s="22">
        <f>COUNTIF($H$9:$H26,$H26)</f>
        <v>16</v>
      </c>
      <c r="J26" s="10">
        <v>0.03037037037037037</v>
      </c>
    </row>
    <row r="27" spans="1:10" ht="12.75" hidden="1">
      <c r="A27" s="11">
        <v>34</v>
      </c>
      <c r="B27" s="5">
        <v>39</v>
      </c>
      <c r="C27" s="14" t="s">
        <v>129</v>
      </c>
      <c r="D27" s="65" t="s">
        <v>67</v>
      </c>
      <c r="E27" s="13" t="s">
        <v>9</v>
      </c>
      <c r="F27" s="5">
        <v>1981</v>
      </c>
      <c r="G27" s="17" t="s">
        <v>12</v>
      </c>
      <c r="H27" s="5" t="str">
        <f>IF($E27="m",IF($F$1-$F27&gt;19,IF($F$1-$F27&lt;40,"A",IF($F$1-$F27&gt;49,IF($F$1-$F27&gt;59,"D","C"),"B")),"A"),IF($F$1-$F27&gt;19,IF($F$1-$F27&lt;35,"E","F"),"E"))</f>
        <v>A</v>
      </c>
      <c r="I27" s="22">
        <f>COUNTIF($H$9:$H27,$H27)</f>
        <v>17</v>
      </c>
      <c r="J27" s="10">
        <v>0.03229166666666667</v>
      </c>
    </row>
    <row r="28" spans="1:10" ht="12.75" hidden="1">
      <c r="A28" s="11">
        <v>43</v>
      </c>
      <c r="B28" s="5">
        <v>35</v>
      </c>
      <c r="C28" s="14" t="s">
        <v>126</v>
      </c>
      <c r="D28" s="65" t="s">
        <v>67</v>
      </c>
      <c r="E28" s="13" t="s">
        <v>9</v>
      </c>
      <c r="F28" s="5">
        <v>1984</v>
      </c>
      <c r="G28" s="17" t="s">
        <v>125</v>
      </c>
      <c r="H28" s="5" t="str">
        <f>IF($E28="m",IF($F$1-$F28&gt;19,IF($F$1-$F28&lt;40,"A",IF($F$1-$F28&gt;49,IF($F$1-$F28&gt;59,"D","C"),"B")),"A"),IF($F$1-$F28&gt;19,IF($F$1-$F28&lt;35,"E","F"),"E"))</f>
        <v>A</v>
      </c>
      <c r="I28" s="22">
        <f>COUNTIF($H$9:$H28,$H28)</f>
        <v>18</v>
      </c>
      <c r="J28" s="10">
        <v>0.034074074074074076</v>
      </c>
    </row>
    <row r="29" spans="1:10" ht="12.75" hidden="1">
      <c r="A29" s="11">
        <v>44</v>
      </c>
      <c r="B29" s="5">
        <v>36</v>
      </c>
      <c r="C29" s="14" t="s">
        <v>127</v>
      </c>
      <c r="D29" s="65" t="s">
        <v>67</v>
      </c>
      <c r="E29" s="13" t="s">
        <v>9</v>
      </c>
      <c r="F29" s="5">
        <v>1991</v>
      </c>
      <c r="G29" s="17" t="s">
        <v>125</v>
      </c>
      <c r="H29" s="5" t="str">
        <f>IF($E29="m",IF($F$1-$F29&gt;19,IF($F$1-$F29&lt;40,"A",IF($F$1-$F29&gt;49,IF($F$1-$F29&gt;59,"D","C"),"B")),"A"),IF($F$1-$F29&gt;19,IF($F$1-$F29&lt;35,"E","F"),"E"))</f>
        <v>A</v>
      </c>
      <c r="I29" s="22">
        <f>COUNTIF($H$9:$H29,$H29)</f>
        <v>19</v>
      </c>
      <c r="J29" s="10">
        <v>0.03422453703703703</v>
      </c>
    </row>
    <row r="30" spans="1:10" ht="12.75" hidden="1">
      <c r="A30" s="11">
        <v>50</v>
      </c>
      <c r="B30" s="5">
        <v>37</v>
      </c>
      <c r="C30" s="14" t="s">
        <v>128</v>
      </c>
      <c r="D30" s="65" t="s">
        <v>67</v>
      </c>
      <c r="E30" s="13" t="s">
        <v>9</v>
      </c>
      <c r="F30" s="5">
        <v>1982</v>
      </c>
      <c r="G30" s="17" t="s">
        <v>12</v>
      </c>
      <c r="H30" s="5" t="str">
        <f>IF($E30="m",IF($F$1-$F30&gt;19,IF($F$1-$F30&lt;40,"A",IF($F$1-$F30&gt;49,IF($F$1-$F30&gt;59,"D","C"),"B")),"A"),IF($F$1-$F30&gt;19,IF($F$1-$F30&lt;35,"E","F"),"E"))</f>
        <v>A</v>
      </c>
      <c r="I30" s="22">
        <f>COUNTIF($H$9:$H30,$H30)</f>
        <v>20</v>
      </c>
      <c r="J30" s="10">
        <v>0.03553240740740741</v>
      </c>
    </row>
    <row r="31" spans="1:10" ht="12.75" hidden="1">
      <c r="A31" s="11">
        <v>51</v>
      </c>
      <c r="B31" s="5">
        <v>98</v>
      </c>
      <c r="C31" s="14" t="s">
        <v>218</v>
      </c>
      <c r="D31" s="65" t="s">
        <v>67</v>
      </c>
      <c r="E31" s="13" t="s">
        <v>9</v>
      </c>
      <c r="F31" s="5">
        <v>1977</v>
      </c>
      <c r="G31" s="17" t="s">
        <v>219</v>
      </c>
      <c r="H31" s="5" t="str">
        <f>IF($E31="m",IF($F$1-$F31&gt;19,IF($F$1-$F31&lt;40,"A",IF($F$1-$F31&gt;49,IF($F$1-$F31&gt;59,"D","C"),"B")),"A"),IF($F$1-$F31&gt;19,IF($F$1-$F31&lt;35,"E","F"),"E"))</f>
        <v>A</v>
      </c>
      <c r="I31" s="22">
        <f>COUNTIF($H$9:$H31,$H31)</f>
        <v>21</v>
      </c>
      <c r="J31" s="10">
        <v>0.0355787037037037</v>
      </c>
    </row>
    <row r="32" spans="1:10" ht="12.75" hidden="1">
      <c r="A32" s="11">
        <v>53</v>
      </c>
      <c r="B32" s="5">
        <v>44</v>
      </c>
      <c r="C32" s="14" t="s">
        <v>139</v>
      </c>
      <c r="D32" s="65" t="s">
        <v>67</v>
      </c>
      <c r="E32" s="13" t="s">
        <v>9</v>
      </c>
      <c r="F32" s="5">
        <v>1990</v>
      </c>
      <c r="G32" s="17" t="s">
        <v>140</v>
      </c>
      <c r="H32" s="5" t="str">
        <f>IF($E32="m",IF($F$1-$F32&gt;19,IF($F$1-$F32&lt;40,"A",IF($F$1-$F32&gt;49,IF($F$1-$F32&gt;59,"D","C"),"B")),"A"),IF($F$1-$F32&gt;19,IF($F$1-$F32&lt;35,"E","F"),"E"))</f>
        <v>A</v>
      </c>
      <c r="I32" s="22">
        <f>COUNTIF($H$9:$H32,$H32)</f>
        <v>22</v>
      </c>
      <c r="J32" s="10">
        <v>0.03606481481481481</v>
      </c>
    </row>
    <row r="33" spans="1:10" ht="12.75" hidden="1">
      <c r="A33" s="11">
        <v>56</v>
      </c>
      <c r="B33" s="5">
        <v>90</v>
      </c>
      <c r="C33" s="14" t="s">
        <v>204</v>
      </c>
      <c r="D33" s="65" t="s">
        <v>67</v>
      </c>
      <c r="E33" s="13" t="s">
        <v>9</v>
      </c>
      <c r="F33" s="5">
        <v>1981</v>
      </c>
      <c r="G33" s="17" t="s">
        <v>32</v>
      </c>
      <c r="H33" s="5" t="str">
        <f>IF($E33="m",IF($F$1-$F33&gt;19,IF($F$1-$F33&lt;40,"A",IF($F$1-$F33&gt;49,IF($F$1-$F33&gt;59,"D","C"),"B")),"A"),IF($F$1-$F33&gt;19,IF($F$1-$F33&lt;35,"E","F"),"E"))</f>
        <v>A</v>
      </c>
      <c r="I33" s="22">
        <f>COUNTIF($H$9:$H33,$H33)</f>
        <v>23</v>
      </c>
      <c r="J33" s="10">
        <v>0.036273148148148145</v>
      </c>
    </row>
    <row r="34" spans="1:10" ht="12.75" hidden="1">
      <c r="A34" s="11">
        <v>57</v>
      </c>
      <c r="B34" s="5">
        <v>21</v>
      </c>
      <c r="C34" s="14" t="s">
        <v>92</v>
      </c>
      <c r="D34" s="65" t="s">
        <v>67</v>
      </c>
      <c r="E34" s="13" t="s">
        <v>9</v>
      </c>
      <c r="F34" s="5">
        <v>1997</v>
      </c>
      <c r="G34" s="17" t="s">
        <v>50</v>
      </c>
      <c r="H34" s="5" t="str">
        <f>IF($E34="m",IF($F$1-$F34&gt;19,IF($F$1-$F34&lt;40,"A",IF($F$1-$F34&gt;49,IF($F$1-$F34&gt;59,"D","C"),"B")),"A"),IF($F$1-$F34&gt;19,IF($F$1-$F34&lt;35,"E","F"),"E"))</f>
        <v>A</v>
      </c>
      <c r="I34" s="22">
        <f>COUNTIF($H$9:$H34,$H34)</f>
        <v>24</v>
      </c>
      <c r="J34" s="10">
        <v>0.03650462962962963</v>
      </c>
    </row>
    <row r="35" spans="1:10" ht="12.75" hidden="1">
      <c r="A35" s="11">
        <v>58</v>
      </c>
      <c r="B35" s="5">
        <v>2</v>
      </c>
      <c r="C35" s="14" t="s">
        <v>24</v>
      </c>
      <c r="D35" s="65" t="s">
        <v>67</v>
      </c>
      <c r="E35" s="13" t="s">
        <v>9</v>
      </c>
      <c r="F35" s="5">
        <v>1987</v>
      </c>
      <c r="G35" s="17" t="s">
        <v>12</v>
      </c>
      <c r="H35" s="5" t="str">
        <f>IF($E35="m",IF($F$1-$F35&gt;19,IF($F$1-$F35&lt;40,"A",IF($F$1-$F35&gt;49,IF($F$1-$F35&gt;59,"D","C"),"B")),"A"),IF($F$1-$F35&gt;19,IF($F$1-$F35&lt;35,"E","F"),"E"))</f>
        <v>A</v>
      </c>
      <c r="I35" s="22">
        <f>COUNTIF($H$9:$H35,$H35)</f>
        <v>25</v>
      </c>
      <c r="J35" s="10">
        <v>0.03684027777777778</v>
      </c>
    </row>
    <row r="36" spans="1:10" ht="12.75" hidden="1">
      <c r="A36" s="11">
        <v>61</v>
      </c>
      <c r="B36" s="5">
        <v>26</v>
      </c>
      <c r="C36" s="14" t="s">
        <v>38</v>
      </c>
      <c r="D36" s="65" t="s">
        <v>67</v>
      </c>
      <c r="E36" s="13" t="s">
        <v>9</v>
      </c>
      <c r="F36" s="5">
        <v>1985</v>
      </c>
      <c r="G36" s="17" t="s">
        <v>39</v>
      </c>
      <c r="H36" s="5" t="str">
        <f>IF($E36="m",IF($F$1-$F36&gt;19,IF($F$1-$F36&lt;40,"A",IF($F$1-$F36&gt;49,IF($F$1-$F36&gt;59,"D","C"),"B")),"A"),IF($F$1-$F36&gt;19,IF($F$1-$F36&lt;35,"E","F"),"E"))</f>
        <v>A</v>
      </c>
      <c r="I36" s="22">
        <f>COUNTIF($H$9:$H36,$H36)</f>
        <v>26</v>
      </c>
      <c r="J36" s="10">
        <v>0.04329861111111111</v>
      </c>
    </row>
    <row r="37" spans="1:10" ht="12.75">
      <c r="A37" s="11">
        <v>1</v>
      </c>
      <c r="B37" s="5">
        <v>4</v>
      </c>
      <c r="C37" s="14" t="s">
        <v>72</v>
      </c>
      <c r="D37" s="65" t="s">
        <v>229</v>
      </c>
      <c r="E37" s="13" t="s">
        <v>9</v>
      </c>
      <c r="F37" s="5">
        <v>1968</v>
      </c>
      <c r="G37" s="17" t="s">
        <v>73</v>
      </c>
      <c r="H37" s="5" t="str">
        <f>IF($E37="m",IF($F$1-$F37&gt;19,IF($F$1-$F37&lt;40,"A",IF($F$1-$F37&gt;49,IF($F$1-$F37&gt;59,"D","C"),"B")),"A"),IF($F$1-$F37&gt;19,IF($F$1-$F37&lt;35,"E","F"),"E"))</f>
        <v>B</v>
      </c>
      <c r="I37" s="22">
        <f>COUNTIF($H$9:$H37,$H37)</f>
        <v>2</v>
      </c>
      <c r="J37" s="10">
        <v>0.024259259259259258</v>
      </c>
    </row>
    <row r="38" spans="1:10" ht="12.75">
      <c r="A38" s="11">
        <v>2</v>
      </c>
      <c r="B38" s="5">
        <v>30</v>
      </c>
      <c r="C38" s="14" t="s">
        <v>117</v>
      </c>
      <c r="D38" s="65" t="s">
        <v>67</v>
      </c>
      <c r="E38" s="13" t="s">
        <v>9</v>
      </c>
      <c r="F38" s="5">
        <v>1973</v>
      </c>
      <c r="G38" s="17" t="s">
        <v>118</v>
      </c>
      <c r="H38" s="5" t="str">
        <f>IF($E38="m",IF($F$1-$F38&gt;19,IF($F$1-$F38&lt;40,"A",IF($F$1-$F38&gt;49,IF($F$1-$F38&gt;59,"D","C"),"B")),"A"),IF($F$1-$F38&gt;19,IF($F$1-$F38&lt;35,"E","F"),"E"))</f>
        <v>B</v>
      </c>
      <c r="I38" s="22">
        <f>COUNTIF($H$9:$H38,$H38)</f>
        <v>3</v>
      </c>
      <c r="J38" s="10">
        <v>0.026342592592592588</v>
      </c>
    </row>
    <row r="39" spans="1:10" ht="12.75">
      <c r="A39" s="11">
        <v>3</v>
      </c>
      <c r="B39" s="5">
        <v>81</v>
      </c>
      <c r="C39" s="63" t="s">
        <v>46</v>
      </c>
      <c r="D39" s="65" t="s">
        <v>67</v>
      </c>
      <c r="E39" s="13" t="s">
        <v>9</v>
      </c>
      <c r="F39" s="5">
        <v>1975</v>
      </c>
      <c r="G39" s="17" t="s">
        <v>19</v>
      </c>
      <c r="H39" s="5" t="str">
        <f>IF($E39="m",IF($F$1-$F39&gt;19,IF($F$1-$F39&lt;40,"A",IF($F$1-$F39&gt;49,IF($F$1-$F39&gt;59,"D","C"),"B")),"A"),IF($F$1-$F39&gt;19,IF($F$1-$F39&lt;35,"E","F"),"E"))</f>
        <v>B</v>
      </c>
      <c r="I39" s="22">
        <f>COUNTIF($H$9:$H39,$H39)</f>
        <v>4</v>
      </c>
      <c r="J39" s="10">
        <v>0.027222222222222228</v>
      </c>
    </row>
    <row r="40" spans="1:10" ht="12.75" hidden="1">
      <c r="A40" s="11">
        <v>14</v>
      </c>
      <c r="B40" s="5">
        <v>17</v>
      </c>
      <c r="C40" s="63" t="s">
        <v>49</v>
      </c>
      <c r="D40" s="65" t="s">
        <v>67</v>
      </c>
      <c r="E40" s="13" t="s">
        <v>9</v>
      </c>
      <c r="F40" s="5">
        <v>1967</v>
      </c>
      <c r="G40" s="17" t="s">
        <v>50</v>
      </c>
      <c r="H40" s="5" t="str">
        <f>IF($E40="m",IF($F$1-$F40&gt;19,IF($F$1-$F40&lt;40,"A",IF($F$1-$F40&gt;49,IF($F$1-$F40&gt;59,"D","C"),"B")),"A"),IF($F$1-$F40&gt;19,IF($F$1-$F40&lt;35,"E","F"),"E"))</f>
        <v>B</v>
      </c>
      <c r="I40" s="22">
        <f>COUNTIF($H$9:$H40,$H40)</f>
        <v>5</v>
      </c>
      <c r="J40" s="10">
        <v>0.02826388888888889</v>
      </c>
    </row>
    <row r="41" spans="1:10" ht="12.75" hidden="1">
      <c r="A41" s="11">
        <v>19</v>
      </c>
      <c r="B41" s="5">
        <v>80</v>
      </c>
      <c r="C41" s="14" t="s">
        <v>196</v>
      </c>
      <c r="D41" s="65" t="s">
        <v>67</v>
      </c>
      <c r="E41" s="13" t="s">
        <v>9</v>
      </c>
      <c r="F41" s="5">
        <v>1974</v>
      </c>
      <c r="G41" s="17" t="s">
        <v>19</v>
      </c>
      <c r="H41" s="5" t="str">
        <f>IF($E41="m",IF($F$1-$F41&gt;19,IF($F$1-$F41&lt;40,"A",IF($F$1-$F41&gt;49,IF($F$1-$F41&gt;59,"D","C"),"B")),"A"),IF($F$1-$F41&gt;19,IF($F$1-$F41&lt;35,"E","F"),"E"))</f>
        <v>B</v>
      </c>
      <c r="I41" s="22">
        <f>COUNTIF($H$9:$H41,$H41)</f>
        <v>6</v>
      </c>
      <c r="J41" s="10">
        <v>0.028784722222222225</v>
      </c>
    </row>
    <row r="42" spans="1:10" ht="12.75" hidden="1">
      <c r="A42" s="11">
        <v>21</v>
      </c>
      <c r="B42" s="5">
        <v>25</v>
      </c>
      <c r="C42" s="14" t="s">
        <v>99</v>
      </c>
      <c r="D42" s="65" t="s">
        <v>67</v>
      </c>
      <c r="E42" s="13" t="s">
        <v>9</v>
      </c>
      <c r="F42" s="5">
        <v>1975</v>
      </c>
      <c r="G42" s="17" t="s">
        <v>23</v>
      </c>
      <c r="H42" s="5" t="str">
        <f>IF($E42="m",IF($F$1-$F42&gt;19,IF($F$1-$F42&lt;40,"A",IF($F$1-$F42&gt;49,IF($F$1-$F42&gt;59,"D","C"),"B")),"A"),IF($F$1-$F42&gt;19,IF($F$1-$F42&lt;35,"E","F"),"E"))</f>
        <v>B</v>
      </c>
      <c r="I42" s="22">
        <f>COUNTIF($H$9:$H42,$H42)</f>
        <v>7</v>
      </c>
      <c r="J42" s="10">
        <v>0.029236111111111112</v>
      </c>
    </row>
    <row r="43" spans="1:10" ht="12.75" hidden="1">
      <c r="A43" s="11">
        <v>22</v>
      </c>
      <c r="B43" s="5">
        <v>97</v>
      </c>
      <c r="C43" s="63" t="s">
        <v>56</v>
      </c>
      <c r="D43" s="65" t="s">
        <v>67</v>
      </c>
      <c r="E43" s="13" t="s">
        <v>9</v>
      </c>
      <c r="F43" s="5">
        <v>1966</v>
      </c>
      <c r="G43" s="17" t="s">
        <v>27</v>
      </c>
      <c r="H43" s="5" t="str">
        <f>IF($E43="m",IF($F$1-$F43&gt;19,IF($F$1-$F43&lt;40,"A",IF($F$1-$F43&gt;49,IF($F$1-$F43&gt;59,"D","C"),"B")),"A"),IF($F$1-$F43&gt;19,IF($F$1-$F43&lt;35,"E","F"),"E"))</f>
        <v>B</v>
      </c>
      <c r="I43" s="22">
        <f>COUNTIF($H$9:$H43,$H43)</f>
        <v>8</v>
      </c>
      <c r="J43" s="10">
        <v>0.02943287037037037</v>
      </c>
    </row>
    <row r="44" spans="1:10" ht="12.75" hidden="1">
      <c r="A44" s="11">
        <v>24</v>
      </c>
      <c r="B44" s="5">
        <v>86</v>
      </c>
      <c r="C44" s="14" t="s">
        <v>200</v>
      </c>
      <c r="D44" s="65" t="s">
        <v>67</v>
      </c>
      <c r="E44" s="13" t="s">
        <v>9</v>
      </c>
      <c r="F44" s="5">
        <v>1974</v>
      </c>
      <c r="G44" s="17" t="s">
        <v>201</v>
      </c>
      <c r="H44" s="5" t="str">
        <f>IF($E44="m",IF($F$1-$F44&gt;19,IF($F$1-$F44&lt;40,"A",IF($F$1-$F44&gt;49,IF($F$1-$F44&gt;59,"D","C"),"B")),"A"),IF($F$1-$F44&gt;19,IF($F$1-$F44&lt;35,"E","F"),"E"))</f>
        <v>B</v>
      </c>
      <c r="I44" s="22">
        <f>COUNTIF($H$9:$H44,$H44)</f>
        <v>9</v>
      </c>
      <c r="J44" s="10">
        <v>0.029675925925925925</v>
      </c>
    </row>
    <row r="45" spans="1:10" ht="12.75" hidden="1">
      <c r="A45" s="11">
        <v>27</v>
      </c>
      <c r="B45" s="5">
        <v>27</v>
      </c>
      <c r="C45" s="14" t="s">
        <v>108</v>
      </c>
      <c r="D45" s="65" t="s">
        <v>67</v>
      </c>
      <c r="E45" s="13" t="s">
        <v>9</v>
      </c>
      <c r="F45" s="5">
        <v>1972</v>
      </c>
      <c r="G45" s="17" t="s">
        <v>37</v>
      </c>
      <c r="H45" s="5" t="str">
        <f>IF($E45="m",IF($F$1-$F45&gt;19,IF($F$1-$F45&lt;40,"A",IF($F$1-$F45&gt;49,IF($F$1-$F45&gt;59,"D","C"),"B")),"A"),IF($F$1-$F45&gt;19,IF($F$1-$F45&lt;35,"E","F"),"E"))</f>
        <v>B</v>
      </c>
      <c r="I45" s="22">
        <f>COUNTIF($H$9:$H45,$H45)</f>
        <v>10</v>
      </c>
      <c r="J45" s="10">
        <v>0.029965277777777775</v>
      </c>
    </row>
    <row r="46" spans="1:10" ht="12.75" hidden="1">
      <c r="A46" s="11">
        <v>31</v>
      </c>
      <c r="B46" s="5">
        <v>29</v>
      </c>
      <c r="C46" s="14" t="s">
        <v>114</v>
      </c>
      <c r="D46" s="65" t="s">
        <v>67</v>
      </c>
      <c r="E46" s="13" t="s">
        <v>9</v>
      </c>
      <c r="F46" s="5">
        <v>1972</v>
      </c>
      <c r="G46" s="17" t="s">
        <v>112</v>
      </c>
      <c r="H46" s="5" t="str">
        <f>IF($E46="m",IF($F$1-$F46&gt;19,IF($F$1-$F46&lt;40,"A",IF($F$1-$F46&gt;49,IF($F$1-$F46&gt;59,"D","C"),"B")),"A"),IF($F$1-$F46&gt;19,IF($F$1-$F46&lt;35,"E","F"),"E"))</f>
        <v>B</v>
      </c>
      <c r="I46" s="22">
        <f>COUNTIF($H$9:$H46,$H46)</f>
        <v>11</v>
      </c>
      <c r="J46" s="10">
        <v>0.030925925925925926</v>
      </c>
    </row>
    <row r="47" spans="1:10" ht="12.75" hidden="1">
      <c r="A47" s="11">
        <v>33</v>
      </c>
      <c r="B47" s="5">
        <v>56</v>
      </c>
      <c r="C47" s="14" t="s">
        <v>171</v>
      </c>
      <c r="D47" s="65" t="s">
        <v>67</v>
      </c>
      <c r="E47" s="13" t="s">
        <v>9</v>
      </c>
      <c r="F47" s="5">
        <v>1968</v>
      </c>
      <c r="G47" s="17" t="s">
        <v>172</v>
      </c>
      <c r="H47" s="5" t="str">
        <f>IF($E47="m",IF($F$1-$F47&gt;19,IF($F$1-$F47&lt;40,"A",IF($F$1-$F47&gt;49,IF($F$1-$F47&gt;59,"D","C"),"B")),"A"),IF($F$1-$F47&gt;19,IF($F$1-$F47&lt;35,"E","F"),"E"))</f>
        <v>B</v>
      </c>
      <c r="I47" s="22">
        <f>COUNTIF($H$9:$H47,$H47)</f>
        <v>12</v>
      </c>
      <c r="J47" s="10">
        <v>0.03211805555555556</v>
      </c>
    </row>
    <row r="48" spans="1:10" ht="12.75" hidden="1">
      <c r="A48" s="11">
        <v>35</v>
      </c>
      <c r="B48" s="5">
        <v>83</v>
      </c>
      <c r="C48" s="14" t="s">
        <v>197</v>
      </c>
      <c r="D48" s="65" t="s">
        <v>67</v>
      </c>
      <c r="E48" s="13" t="s">
        <v>9</v>
      </c>
      <c r="F48" s="5">
        <v>1973</v>
      </c>
      <c r="G48" s="17" t="s">
        <v>12</v>
      </c>
      <c r="H48" s="5" t="str">
        <f>IF($E48="m",IF($F$1-$F48&gt;19,IF($F$1-$F48&lt;40,"A",IF($F$1-$F48&gt;49,IF($F$1-$F48&gt;59,"D","C"),"B")),"A"),IF($F$1-$F48&gt;19,IF($F$1-$F48&lt;35,"E","F"),"E"))</f>
        <v>B</v>
      </c>
      <c r="I48" s="22">
        <f>COUNTIF($H$9:$H48,$H48)</f>
        <v>13</v>
      </c>
      <c r="J48" s="10">
        <v>0.032337962962962964</v>
      </c>
    </row>
    <row r="49" spans="1:10" ht="12.75" hidden="1">
      <c r="A49" s="11">
        <v>36</v>
      </c>
      <c r="B49" s="5">
        <v>62</v>
      </c>
      <c r="C49" s="14" t="s">
        <v>180</v>
      </c>
      <c r="D49" s="65" t="s">
        <v>67</v>
      </c>
      <c r="E49" s="13" t="s">
        <v>9</v>
      </c>
      <c r="F49" s="5">
        <v>1970</v>
      </c>
      <c r="G49" s="17" t="s">
        <v>112</v>
      </c>
      <c r="H49" s="5" t="str">
        <f>IF($E49="m",IF($F$1-$F49&gt;19,IF($F$1-$F49&lt;40,"A",IF($F$1-$F49&gt;49,IF($F$1-$F49&gt;59,"D","C"),"B")),"A"),IF($F$1-$F49&gt;19,IF($F$1-$F49&lt;35,"E","F"),"E"))</f>
        <v>B</v>
      </c>
      <c r="I49" s="22">
        <f>COUNTIF($H$9:$H49,$H49)</f>
        <v>14</v>
      </c>
      <c r="J49" s="10">
        <v>0.032685185185185185</v>
      </c>
    </row>
    <row r="50" spans="1:10" ht="12.75" hidden="1">
      <c r="A50" s="11">
        <v>39</v>
      </c>
      <c r="B50" s="5">
        <v>61</v>
      </c>
      <c r="C50" s="14" t="s">
        <v>179</v>
      </c>
      <c r="D50" s="65" t="s">
        <v>67</v>
      </c>
      <c r="E50" s="13" t="s">
        <v>9</v>
      </c>
      <c r="F50" s="5">
        <v>1972</v>
      </c>
      <c r="G50" s="17" t="s">
        <v>12</v>
      </c>
      <c r="H50" s="5" t="str">
        <f>IF($E50="m",IF($F$1-$F50&gt;19,IF($F$1-$F50&lt;40,"A",IF($F$1-$F50&gt;49,IF($F$1-$F50&gt;59,"D","C"),"B")),"A"),IF($F$1-$F50&gt;19,IF($F$1-$F50&lt;35,"E","F"),"E"))</f>
        <v>B</v>
      </c>
      <c r="I50" s="22">
        <f>COUNTIF($H$9:$H50,$H50)</f>
        <v>15</v>
      </c>
      <c r="J50" s="10">
        <v>0.03335648148148148</v>
      </c>
    </row>
    <row r="51" spans="1:10" ht="12.75" hidden="1">
      <c r="A51" s="11">
        <v>52</v>
      </c>
      <c r="B51" s="5">
        <v>68</v>
      </c>
      <c r="C51" s="14" t="s">
        <v>185</v>
      </c>
      <c r="D51" s="65" t="s">
        <v>67</v>
      </c>
      <c r="E51" s="13" t="s">
        <v>9</v>
      </c>
      <c r="F51" s="5">
        <v>1968</v>
      </c>
      <c r="G51" s="17" t="s">
        <v>23</v>
      </c>
      <c r="H51" s="5" t="str">
        <f>IF($E51="m",IF($F$1-$F51&gt;19,IF($F$1-$F51&lt;40,"A",IF($F$1-$F51&gt;49,IF($F$1-$F51&gt;59,"D","C"),"B")),"A"),IF($F$1-$F51&gt;19,IF($F$1-$F51&lt;35,"E","F"),"E"))</f>
        <v>B</v>
      </c>
      <c r="I51" s="22">
        <f>COUNTIF($H$9:$H51,$H51)</f>
        <v>16</v>
      </c>
      <c r="J51" s="10">
        <v>0.035868055555555556</v>
      </c>
    </row>
    <row r="52" spans="1:10" ht="12.75" hidden="1">
      <c r="A52" s="11">
        <v>54</v>
      </c>
      <c r="B52" s="5">
        <v>52</v>
      </c>
      <c r="C52" s="14" t="s">
        <v>167</v>
      </c>
      <c r="D52" s="65" t="s">
        <v>67</v>
      </c>
      <c r="E52" s="13" t="s">
        <v>9</v>
      </c>
      <c r="F52" s="5">
        <v>1968</v>
      </c>
      <c r="G52" s="17" t="s">
        <v>20</v>
      </c>
      <c r="H52" s="5" t="str">
        <f>IF($E52="m",IF($F$1-$F52&gt;19,IF($F$1-$F52&lt;40,"A",IF($F$1-$F52&gt;49,IF($F$1-$F52&gt;59,"D","C"),"B")),"A"),IF($F$1-$F52&gt;19,IF($F$1-$F52&lt;35,"E","F"),"E"))</f>
        <v>B</v>
      </c>
      <c r="I52" s="22">
        <f>COUNTIF($H$9:$H52,$H52)</f>
        <v>17</v>
      </c>
      <c r="J52" s="10">
        <v>0.03613425925925926</v>
      </c>
    </row>
    <row r="53" spans="1:10" ht="12.75" hidden="1">
      <c r="A53" s="11">
        <v>60</v>
      </c>
      <c r="B53" s="5">
        <v>12</v>
      </c>
      <c r="C53" s="14" t="s">
        <v>83</v>
      </c>
      <c r="D53" s="65" t="s">
        <v>67</v>
      </c>
      <c r="E53" s="13" t="s">
        <v>9</v>
      </c>
      <c r="F53" s="5">
        <v>1973</v>
      </c>
      <c r="G53" s="17" t="s">
        <v>12</v>
      </c>
      <c r="H53" s="5" t="str">
        <f>IF($E53="m",IF($F$1-$F53&gt;19,IF($F$1-$F53&lt;40,"A",IF($F$1-$F53&gt;49,IF($F$1-$F53&gt;59,"D","C"),"B")),"A"),IF($F$1-$F53&gt;19,IF($F$1-$F53&lt;35,"E","F"),"E"))</f>
        <v>B</v>
      </c>
      <c r="I53" s="22">
        <f>COUNTIF($H$9:$H53,$H53)</f>
        <v>18</v>
      </c>
      <c r="J53" s="10">
        <v>0.04133101851851852</v>
      </c>
    </row>
    <row r="54" spans="1:10" ht="12.75">
      <c r="A54" s="11"/>
      <c r="B54" s="5"/>
      <c r="C54" s="205" t="s">
        <v>240</v>
      </c>
      <c r="D54" s="65"/>
      <c r="E54" s="13"/>
      <c r="F54" s="5"/>
      <c r="G54" s="17"/>
      <c r="H54" s="5"/>
      <c r="I54" s="22"/>
      <c r="J54" s="10"/>
    </row>
    <row r="55" spans="1:10" ht="12.75">
      <c r="A55" s="11">
        <v>1</v>
      </c>
      <c r="B55" s="5">
        <v>100</v>
      </c>
      <c r="C55" s="63" t="s">
        <v>15</v>
      </c>
      <c r="D55" s="65" t="s">
        <v>215</v>
      </c>
      <c r="E55" s="13" t="s">
        <v>9</v>
      </c>
      <c r="F55" s="5">
        <v>1964</v>
      </c>
      <c r="G55" s="17" t="s">
        <v>214</v>
      </c>
      <c r="H55" s="5" t="str">
        <f>IF($E55="m",IF($F$1-$F55&gt;19,IF($F$1-$F55&lt;40,"A",IF($F$1-$F55&gt;49,IF($F$1-$F55&gt;59,"D","C"),"B")),"A"),IF($F$1-$F55&gt;19,IF($F$1-$F55&lt;35,"E","F"),"E"))</f>
        <v>C</v>
      </c>
      <c r="I55" s="22">
        <f>COUNTIF($H$9:$H55,$H55)</f>
        <v>1</v>
      </c>
      <c r="J55" s="10">
        <v>0.025543981481481483</v>
      </c>
    </row>
    <row r="56" spans="1:10" ht="12.75">
      <c r="A56" s="11">
        <v>2</v>
      </c>
      <c r="B56" s="5">
        <v>3</v>
      </c>
      <c r="C56" s="14" t="s">
        <v>69</v>
      </c>
      <c r="D56" s="65" t="s">
        <v>67</v>
      </c>
      <c r="E56" s="13" t="s">
        <v>9</v>
      </c>
      <c r="F56" s="5">
        <v>1963</v>
      </c>
      <c r="G56" s="17" t="s">
        <v>70</v>
      </c>
      <c r="H56" s="5" t="str">
        <f>IF($E56="m",IF($F$1-$F56&gt;19,IF($F$1-$F56&lt;40,"A",IF($F$1-$F56&gt;49,IF($F$1-$F56&gt;59,"D","C"),"B")),"A"),IF($F$1-$F56&gt;19,IF($F$1-$F56&lt;35,"E","F"),"E"))</f>
        <v>C</v>
      </c>
      <c r="I56" s="22">
        <f>COUNTIF($H$9:$H56,$H56)</f>
        <v>2</v>
      </c>
      <c r="J56" s="10">
        <v>0.026111111111111113</v>
      </c>
    </row>
    <row r="57" spans="1:10" ht="12.75">
      <c r="A57" s="11">
        <v>3</v>
      </c>
      <c r="B57" s="5">
        <v>15</v>
      </c>
      <c r="C57" s="14" t="s">
        <v>223</v>
      </c>
      <c r="D57" s="65" t="s">
        <v>67</v>
      </c>
      <c r="E57" s="13" t="s">
        <v>9</v>
      </c>
      <c r="F57" s="5">
        <v>1957</v>
      </c>
      <c r="G57" s="17" t="s">
        <v>224</v>
      </c>
      <c r="H57" s="5" t="str">
        <f>IF($E57="m",IF($F$1-$F57&gt;19,IF($F$1-$F57&lt;40,"A",IF($F$1-$F57&gt;49,IF($F$1-$F57&gt;59,"D","C"),"B")),"A"),IF($F$1-$F57&gt;19,IF($F$1-$F57&lt;35,"E","F"),"E"))</f>
        <v>C</v>
      </c>
      <c r="I57" s="22">
        <f>COUNTIF($H$9:$H57,$H57)</f>
        <v>3</v>
      </c>
      <c r="J57" s="10">
        <v>0.028773148148148145</v>
      </c>
    </row>
    <row r="58" spans="1:10" ht="12.75" hidden="1">
      <c r="A58" s="11">
        <v>20</v>
      </c>
      <c r="B58" s="5">
        <v>72</v>
      </c>
      <c r="C58" s="63" t="s">
        <v>53</v>
      </c>
      <c r="D58" s="65" t="s">
        <v>67</v>
      </c>
      <c r="E58" s="13" t="s">
        <v>9</v>
      </c>
      <c r="F58" s="5">
        <v>1962</v>
      </c>
      <c r="G58" s="17" t="s">
        <v>54</v>
      </c>
      <c r="H58" s="5" t="str">
        <f>IF($E58="m",IF($F$1-$F58&gt;19,IF($F$1-$F58&lt;40,"A",IF($F$1-$F58&gt;49,IF($F$1-$F58&gt;59,"D","C"),"B")),"A"),IF($F$1-$F58&gt;19,IF($F$1-$F58&lt;35,"E","F"),"E"))</f>
        <v>C</v>
      </c>
      <c r="I58" s="22">
        <f>COUNTIF($H$9:$H58,$H58)</f>
        <v>4</v>
      </c>
      <c r="J58" s="10">
        <v>0.029039351851851854</v>
      </c>
    </row>
    <row r="59" spans="1:10" ht="12.75" hidden="1">
      <c r="A59" s="11">
        <v>37</v>
      </c>
      <c r="B59" s="5">
        <v>55</v>
      </c>
      <c r="C59" s="14" t="s">
        <v>169</v>
      </c>
      <c r="D59" s="65" t="s">
        <v>67</v>
      </c>
      <c r="E59" s="13" t="s">
        <v>9</v>
      </c>
      <c r="F59" s="5">
        <v>1958</v>
      </c>
      <c r="G59" s="17" t="s">
        <v>170</v>
      </c>
      <c r="H59" s="5" t="str">
        <f>IF($E59="m",IF($F$1-$F59&gt;19,IF($F$1-$F59&lt;40,"A",IF($F$1-$F59&gt;49,IF($F$1-$F59&gt;59,"D","C"),"B")),"A"),IF($F$1-$F59&gt;19,IF($F$1-$F59&lt;35,"E","F"),"E"))</f>
        <v>C</v>
      </c>
      <c r="I59" s="22">
        <f>COUNTIF($H$9:$H59,$H59)</f>
        <v>5</v>
      </c>
      <c r="J59" s="10">
        <v>0.0332175925925926</v>
      </c>
    </row>
    <row r="60" spans="1:10" ht="12.75" hidden="1">
      <c r="A60" s="11">
        <v>41</v>
      </c>
      <c r="B60" s="5">
        <v>96</v>
      </c>
      <c r="C60" s="14" t="s">
        <v>212</v>
      </c>
      <c r="D60" s="65" t="s">
        <v>67</v>
      </c>
      <c r="E60" s="13" t="s">
        <v>9</v>
      </c>
      <c r="F60" s="5">
        <v>1964</v>
      </c>
      <c r="G60" s="17" t="s">
        <v>213</v>
      </c>
      <c r="H60" s="5" t="str">
        <f>IF($E60="m",IF($F$1-$F60&gt;19,IF($F$1-$F60&lt;40,"A",IF($F$1-$F60&gt;49,IF($F$1-$F60&gt;59,"D","C"),"B")),"A"),IF($F$1-$F60&gt;19,IF($F$1-$F60&lt;35,"E","F"),"E"))</f>
        <v>C</v>
      </c>
      <c r="I60" s="22">
        <f>COUNTIF($H$9:$H60,$H60)</f>
        <v>6</v>
      </c>
      <c r="J60" s="10">
        <v>0.033402777777777774</v>
      </c>
    </row>
    <row r="61" spans="1:10" ht="12.75" hidden="1">
      <c r="A61" s="11">
        <v>47</v>
      </c>
      <c r="B61" s="5">
        <v>43</v>
      </c>
      <c r="C61" s="14" t="s">
        <v>138</v>
      </c>
      <c r="D61" s="65" t="s">
        <v>67</v>
      </c>
      <c r="E61" s="13" t="s">
        <v>9</v>
      </c>
      <c r="F61" s="5">
        <v>1956</v>
      </c>
      <c r="G61" s="17" t="s">
        <v>136</v>
      </c>
      <c r="H61" s="5" t="str">
        <f>IF($E61="m",IF($F$1-$F61&gt;19,IF($F$1-$F61&lt;40,"A",IF($F$1-$F61&gt;49,IF($F$1-$F61&gt;59,"D","C"),"B")),"A"),IF($F$1-$F61&gt;19,IF($F$1-$F61&lt;35,"E","F"),"E"))</f>
        <v>C</v>
      </c>
      <c r="I61" s="22">
        <f>COUNTIF($H$9:$H61,$H61)</f>
        <v>7</v>
      </c>
      <c r="J61" s="10">
        <v>0.034895833333333334</v>
      </c>
    </row>
    <row r="62" spans="1:10" ht="12.75" hidden="1">
      <c r="A62" s="11">
        <v>48</v>
      </c>
      <c r="B62" s="5">
        <v>69</v>
      </c>
      <c r="C62" s="14" t="s">
        <v>186</v>
      </c>
      <c r="D62" s="65" t="s">
        <v>67</v>
      </c>
      <c r="E62" s="13" t="s">
        <v>9</v>
      </c>
      <c r="F62" s="5">
        <v>1956</v>
      </c>
      <c r="G62" s="17" t="s">
        <v>187</v>
      </c>
      <c r="H62" s="5" t="str">
        <f>IF($E62="m",IF($F$1-$F62&gt;19,IF($F$1-$F62&lt;40,"A",IF($F$1-$F62&gt;49,IF($F$1-$F62&gt;59,"D","C"),"B")),"A"),IF($F$1-$F62&gt;19,IF($F$1-$F62&lt;35,"E","F"),"E"))</f>
        <v>C</v>
      </c>
      <c r="I62" s="22">
        <f>COUNTIF($H$9:$H62,$H62)</f>
        <v>8</v>
      </c>
      <c r="J62" s="10">
        <v>0.035023148148148144</v>
      </c>
    </row>
    <row r="63" spans="1:10" ht="12.75" hidden="1">
      <c r="A63" s="11">
        <v>49</v>
      </c>
      <c r="B63" s="5">
        <v>32</v>
      </c>
      <c r="C63" s="14" t="s">
        <v>121</v>
      </c>
      <c r="D63" s="65" t="s">
        <v>67</v>
      </c>
      <c r="E63" s="13" t="s">
        <v>9</v>
      </c>
      <c r="F63" s="5">
        <v>1964</v>
      </c>
      <c r="G63" s="17" t="s">
        <v>12</v>
      </c>
      <c r="H63" s="5" t="str">
        <f>IF($E63="m",IF($F$1-$F63&gt;19,IF($F$1-$F63&lt;40,"A",IF($F$1-$F63&gt;49,IF($F$1-$F63&gt;59,"D","C"),"B")),"A"),IF($F$1-$F63&gt;19,IF($F$1-$F63&lt;35,"E","F"),"E"))</f>
        <v>C</v>
      </c>
      <c r="I63" s="22">
        <f>COUNTIF($H$9:$H63,$H63)</f>
        <v>9</v>
      </c>
      <c r="J63" s="10">
        <v>0.03540509259259259</v>
      </c>
    </row>
    <row r="64" spans="1:10" ht="12.75" hidden="1">
      <c r="A64" s="11">
        <v>55</v>
      </c>
      <c r="B64" s="5">
        <v>46</v>
      </c>
      <c r="C64" s="14" t="s">
        <v>151</v>
      </c>
      <c r="D64" s="65" t="s">
        <v>67</v>
      </c>
      <c r="E64" s="13" t="s">
        <v>9</v>
      </c>
      <c r="F64" s="5">
        <v>1960</v>
      </c>
      <c r="G64" s="17" t="s">
        <v>13</v>
      </c>
      <c r="H64" s="5" t="str">
        <f>IF($E64="m",IF($F$1-$F64&gt;19,IF($F$1-$F64&lt;40,"A",IF($F$1-$F64&gt;49,IF($F$1-$F64&gt;59,"D","C"),"B")),"A"),IF($F$1-$F64&gt;19,IF($F$1-$F64&lt;35,"E","F"),"E"))</f>
        <v>C</v>
      </c>
      <c r="I64" s="22">
        <f>COUNTIF($H$9:$H64,$H64)</f>
        <v>10</v>
      </c>
      <c r="J64" s="10">
        <v>0.03626157407407408</v>
      </c>
    </row>
    <row r="65" spans="1:10" ht="12.75" hidden="1">
      <c r="A65" s="11">
        <v>59</v>
      </c>
      <c r="B65" s="5">
        <v>58</v>
      </c>
      <c r="C65" s="14" t="s">
        <v>33</v>
      </c>
      <c r="D65" s="65" t="s">
        <v>67</v>
      </c>
      <c r="E65" s="13" t="s">
        <v>9</v>
      </c>
      <c r="F65" s="5">
        <v>1959</v>
      </c>
      <c r="G65" s="17" t="s">
        <v>26</v>
      </c>
      <c r="H65" s="5" t="str">
        <f>IF($E65="m",IF($F$1-$F65&gt;19,IF($F$1-$F65&lt;40,"A",IF($F$1-$F65&gt;49,IF($F$1-$F65&gt;59,"D","C"),"B")),"A"),IF($F$1-$F65&gt;19,IF($F$1-$F65&lt;35,"E","F"),"E"))</f>
        <v>C</v>
      </c>
      <c r="I65" s="22">
        <f>COUNTIF($H$9:$H65,$H65)</f>
        <v>11</v>
      </c>
      <c r="J65" s="10">
        <v>0.03872685185185185</v>
      </c>
    </row>
    <row r="66" spans="1:10" ht="12.75" hidden="1">
      <c r="A66" s="11">
        <v>62</v>
      </c>
      <c r="B66" s="5">
        <v>8</v>
      </c>
      <c r="C66" s="14" t="s">
        <v>75</v>
      </c>
      <c r="D66" s="65" t="s">
        <v>67</v>
      </c>
      <c r="E66" s="13" t="s">
        <v>9</v>
      </c>
      <c r="F66" s="5">
        <v>1964</v>
      </c>
      <c r="G66" s="17" t="s">
        <v>73</v>
      </c>
      <c r="H66" s="5" t="str">
        <f>IF($E66="m",IF($F$1-$F66&gt;19,IF($F$1-$F66&lt;40,"A",IF($F$1-$F66&gt;49,IF($F$1-$F66&gt;59,"D","C"),"B")),"A"),IF($F$1-$F66&gt;19,IF($F$1-$F66&lt;35,"E","F"),"E"))</f>
        <v>C</v>
      </c>
      <c r="I66" s="22">
        <f>COUNTIF($H$9:$H66,$H66)</f>
        <v>12</v>
      </c>
      <c r="J66" s="27" t="s">
        <v>60</v>
      </c>
    </row>
    <row r="67" spans="1:10" ht="12.75">
      <c r="A67" s="11"/>
      <c r="B67" s="5"/>
      <c r="C67" s="205" t="s">
        <v>241</v>
      </c>
      <c r="D67" s="65"/>
      <c r="E67" s="13"/>
      <c r="F67" s="5"/>
      <c r="G67" s="17"/>
      <c r="H67" s="5"/>
      <c r="I67" s="22"/>
      <c r="J67" s="27"/>
    </row>
    <row r="68" spans="1:10" ht="12.75">
      <c r="A68" s="11">
        <v>1</v>
      </c>
      <c r="B68" s="5">
        <v>66</v>
      </c>
      <c r="C68" s="63" t="s">
        <v>55</v>
      </c>
      <c r="D68" s="65" t="s">
        <v>67</v>
      </c>
      <c r="E68" s="13" t="s">
        <v>9</v>
      </c>
      <c r="F68" s="5">
        <v>1954</v>
      </c>
      <c r="G68" s="17" t="s">
        <v>184</v>
      </c>
      <c r="H68" s="5" t="str">
        <f>IF($E68="m",IF($F$1-$F68&gt;19,IF($F$1-$F68&lt;40,"A",IF($F$1-$F68&gt;49,IF($F$1-$F68&gt;59,"D","C"),"B")),"A"),IF($F$1-$F68&gt;19,IF($F$1-$F68&lt;35,"E","F"),"E"))</f>
        <v>D</v>
      </c>
      <c r="I68" s="22">
        <f>COUNTIF($H$9:$H68,$H68)</f>
        <v>1</v>
      </c>
      <c r="J68" s="10">
        <v>0.02849537037037037</v>
      </c>
    </row>
    <row r="69" spans="1:10" ht="12.75">
      <c r="A69" s="11">
        <v>2</v>
      </c>
      <c r="B69" s="5">
        <v>7</v>
      </c>
      <c r="C69" s="14" t="s">
        <v>77</v>
      </c>
      <c r="D69" s="65" t="s">
        <v>67</v>
      </c>
      <c r="E69" s="13" t="s">
        <v>9</v>
      </c>
      <c r="F69" s="5">
        <v>1954</v>
      </c>
      <c r="G69" s="17" t="s">
        <v>78</v>
      </c>
      <c r="H69" s="5" t="str">
        <f>IF($E69="m",IF($F$1-$F69&gt;19,IF($F$1-$F69&lt;40,"A",IF($F$1-$F69&gt;49,IF($F$1-$F69&gt;59,"D","C"),"B")),"A"),IF($F$1-$F69&gt;19,IF($F$1-$F69&lt;35,"E","F"),"E"))</f>
        <v>D</v>
      </c>
      <c r="I69" s="22">
        <f>COUNTIF($H$9:$H69,$H69)</f>
        <v>2</v>
      </c>
      <c r="J69" s="10">
        <v>0.030243055555555554</v>
      </c>
    </row>
    <row r="70" spans="1:10" ht="12.75">
      <c r="A70" s="11">
        <v>3</v>
      </c>
      <c r="B70" s="5">
        <v>24</v>
      </c>
      <c r="C70" s="63" t="s">
        <v>16</v>
      </c>
      <c r="D70" s="65" t="s">
        <v>67</v>
      </c>
      <c r="E70" s="13" t="s">
        <v>9</v>
      </c>
      <c r="F70" s="5">
        <v>1948</v>
      </c>
      <c r="G70" s="17" t="s">
        <v>17</v>
      </c>
      <c r="H70" s="5" t="str">
        <f>IF($E70="m",IF($F$1-$F70&gt;19,IF($F$1-$F70&lt;40,"A",IF($F$1-$F70&gt;49,IF($F$1-$F70&gt;59,"D","C"),"B")),"A"),IF($F$1-$F70&gt;19,IF($F$1-$F70&lt;35,"E","F"),"E"))</f>
        <v>D</v>
      </c>
      <c r="I70" s="22">
        <f>COUNTIF($H$9:$H70,$H70)</f>
        <v>3</v>
      </c>
      <c r="J70" s="10">
        <v>0.030636574074074076</v>
      </c>
    </row>
    <row r="71" spans="1:10" ht="12.75" hidden="1">
      <c r="A71" s="11">
        <v>32</v>
      </c>
      <c r="B71" s="5">
        <v>1</v>
      </c>
      <c r="C71" s="14" t="s">
        <v>227</v>
      </c>
      <c r="D71" s="65" t="s">
        <v>67</v>
      </c>
      <c r="E71" s="13" t="s">
        <v>9</v>
      </c>
      <c r="F71" s="5">
        <v>1954</v>
      </c>
      <c r="G71" s="17" t="s">
        <v>228</v>
      </c>
      <c r="H71" s="5" t="str">
        <f>IF($E71="m",IF($F$1-$F71&gt;19,IF($F$1-$F71&lt;40,"A",IF($F$1-$F71&gt;49,IF($F$1-$F71&gt;59,"D","C"),"B")),"A"),IF($F$1-$F71&gt;19,IF($F$1-$F71&lt;35,"E","F"),"E"))</f>
        <v>D</v>
      </c>
      <c r="I71" s="22">
        <f>COUNTIF($H$9:$H71,$H71)</f>
        <v>4</v>
      </c>
      <c r="J71" s="10">
        <v>0.03204861111111111</v>
      </c>
    </row>
    <row r="72" spans="1:10" ht="12.75" hidden="1">
      <c r="A72" s="11">
        <v>38</v>
      </c>
      <c r="B72" s="5">
        <v>23</v>
      </c>
      <c r="C72" s="63" t="s">
        <v>30</v>
      </c>
      <c r="D72" s="65" t="s">
        <v>67</v>
      </c>
      <c r="E72" s="13" t="s">
        <v>9</v>
      </c>
      <c r="F72" s="5">
        <v>1946</v>
      </c>
      <c r="G72" s="17" t="s">
        <v>48</v>
      </c>
      <c r="H72" s="5" t="str">
        <f>IF($E72="m",IF($F$1-$F72&gt;19,IF($F$1-$F72&lt;40,"A",IF($F$1-$F72&gt;49,IF($F$1-$F72&gt;59,"D","C"),"B")),"A"),IF($F$1-$F72&gt;19,IF($F$1-$F72&lt;35,"E","F"),"E"))</f>
        <v>D</v>
      </c>
      <c r="I72" s="22">
        <f>COUNTIF($H$9:$H72,$H72)</f>
        <v>5</v>
      </c>
      <c r="J72" s="10">
        <v>0.033344907407407406</v>
      </c>
    </row>
    <row r="73" spans="1:10" ht="12.75" hidden="1">
      <c r="A73" s="11">
        <v>40</v>
      </c>
      <c r="B73" s="5">
        <v>47</v>
      </c>
      <c r="C73" s="14" t="s">
        <v>36</v>
      </c>
      <c r="D73" s="65" t="s">
        <v>67</v>
      </c>
      <c r="E73" s="13" t="s">
        <v>9</v>
      </c>
      <c r="F73" s="5">
        <v>1954</v>
      </c>
      <c r="G73" s="17" t="s">
        <v>12</v>
      </c>
      <c r="H73" s="5" t="str">
        <f>IF($E73="m",IF($F$1-$F73&gt;19,IF($F$1-$F73&lt;40,"A",IF($F$1-$F73&gt;49,IF($F$1-$F73&gt;59,"D","C"),"B")),"A"),IF($F$1-$F73&gt;19,IF($F$1-$F73&lt;35,"E","F"),"E"))</f>
        <v>D</v>
      </c>
      <c r="I73" s="22">
        <f>COUNTIF($H$9:$H73,$H73)</f>
        <v>6</v>
      </c>
      <c r="J73" s="10">
        <v>0.033402777777777774</v>
      </c>
    </row>
    <row r="74" spans="1:11" ht="12" customHeight="1" hidden="1">
      <c r="A74" s="11">
        <v>42</v>
      </c>
      <c r="B74" s="5">
        <v>5</v>
      </c>
      <c r="C74" s="14" t="s">
        <v>225</v>
      </c>
      <c r="D74" s="65" t="s">
        <v>67</v>
      </c>
      <c r="E74" s="13" t="s">
        <v>9</v>
      </c>
      <c r="F74" s="5">
        <v>1949</v>
      </c>
      <c r="G74" s="17" t="s">
        <v>226</v>
      </c>
      <c r="H74" s="5" t="str">
        <f>IF($E74="m",IF($F$1-$F74&gt;19,IF($F$1-$F74&lt;40,"A",IF($F$1-$F74&gt;49,IF($F$1-$F74&gt;59,"D","C"),"B")),"A"),IF($F$1-$F74&gt;19,IF($F$1-$F74&lt;35,"E","F"),"E"))</f>
        <v>D</v>
      </c>
      <c r="I74" s="22">
        <f>COUNTIF($H$9:$H74,$H74)</f>
        <v>7</v>
      </c>
      <c r="J74" s="10">
        <v>0.033587962962962965</v>
      </c>
      <c r="K74" s="4"/>
    </row>
    <row r="75" spans="1:10" ht="12.75" hidden="1">
      <c r="A75" s="11">
        <v>45</v>
      </c>
      <c r="B75" s="5">
        <v>74</v>
      </c>
      <c r="C75" s="14" t="s">
        <v>191</v>
      </c>
      <c r="D75" s="65" t="s">
        <v>67</v>
      </c>
      <c r="E75" s="13" t="s">
        <v>9</v>
      </c>
      <c r="F75" s="5">
        <v>1954</v>
      </c>
      <c r="G75" s="17" t="s">
        <v>41</v>
      </c>
      <c r="H75" s="5" t="str">
        <f>IF($E75="m",IF($F$1-$F75&gt;19,IF($F$1-$F75&lt;40,"A",IF($F$1-$F75&gt;49,IF($F$1-$F75&gt;59,"D","C"),"B")),"A"),IF($F$1-$F75&gt;19,IF($F$1-$F75&lt;35,"E","F"),"E"))</f>
        <v>D</v>
      </c>
      <c r="I75" s="22">
        <f>COUNTIF($H$9:$H75,$H75)</f>
        <v>8</v>
      </c>
      <c r="J75" s="10">
        <v>0.03429398148148148</v>
      </c>
    </row>
    <row r="76" spans="1:10" ht="12.75" customHeight="1" hidden="1">
      <c r="A76" s="11">
        <v>46</v>
      </c>
      <c r="B76" s="5">
        <v>33</v>
      </c>
      <c r="C76" s="14" t="s">
        <v>122</v>
      </c>
      <c r="D76" s="65" t="s">
        <v>67</v>
      </c>
      <c r="E76" s="13" t="s">
        <v>9</v>
      </c>
      <c r="F76" s="5">
        <v>1947</v>
      </c>
      <c r="G76" s="17" t="s">
        <v>123</v>
      </c>
      <c r="H76" s="5" t="str">
        <f>IF($E76="m",IF($F$1-$F76&gt;19,IF($F$1-$F76&lt;40,"A",IF($F$1-$F76&gt;49,IF($F$1-$F76&gt;59,"D","C"),"B")),"A"),IF($F$1-$F76&gt;19,IF($F$1-$F76&lt;35,"E","F"),"E"))</f>
        <v>D</v>
      </c>
      <c r="I76" s="22">
        <f>COUNTIF($H$9:$H76,$H76)</f>
        <v>9</v>
      </c>
      <c r="J76" s="10">
        <v>0.03467592592592592</v>
      </c>
    </row>
    <row r="77" spans="1:10" ht="12.75" customHeight="1">
      <c r="A77" s="11"/>
      <c r="B77" s="5"/>
      <c r="C77" s="205" t="s">
        <v>244</v>
      </c>
      <c r="D77" s="65"/>
      <c r="E77" s="13"/>
      <c r="F77" s="5"/>
      <c r="G77" s="17"/>
      <c r="H77" s="5"/>
      <c r="I77" s="22"/>
      <c r="J77" s="27"/>
    </row>
    <row r="78" spans="1:10" s="60" customFormat="1" ht="27.75" customHeight="1">
      <c r="A78" s="26" t="s">
        <v>1</v>
      </c>
      <c r="B78" s="26" t="s">
        <v>2</v>
      </c>
      <c r="C78" s="29" t="s">
        <v>3</v>
      </c>
      <c r="D78" s="85"/>
      <c r="E78" s="25" t="s">
        <v>4</v>
      </c>
      <c r="F78" s="26" t="s">
        <v>5</v>
      </c>
      <c r="G78" s="28" t="s">
        <v>6</v>
      </c>
      <c r="H78" s="25" t="s">
        <v>57</v>
      </c>
      <c r="I78" s="38" t="s">
        <v>7</v>
      </c>
      <c r="J78" s="25" t="s">
        <v>8</v>
      </c>
    </row>
    <row r="79" spans="1:10" ht="12.75">
      <c r="A79" s="11">
        <v>1</v>
      </c>
      <c r="B79" s="5">
        <v>9</v>
      </c>
      <c r="C79" s="14" t="s">
        <v>76</v>
      </c>
      <c r="D79" s="65" t="s">
        <v>229</v>
      </c>
      <c r="E79" s="19" t="s">
        <v>11</v>
      </c>
      <c r="F79" s="5">
        <v>1986</v>
      </c>
      <c r="G79" s="17" t="s">
        <v>73</v>
      </c>
      <c r="H79" s="5" t="str">
        <f>IF($E79="m",IF($F$1-$F79&gt;19,IF($F$1-$F79&lt;40,"A",IF($F$1-$F79&gt;49,IF($F$1-$F79&gt;59,"D","C"),"B")),"A"),IF($F$1-$F79&gt;19,IF($F$1-$F79&lt;35,"E","F"),"E"))</f>
        <v>E</v>
      </c>
      <c r="I79" s="22">
        <f>COUNTIF($H$9:$H79,$H79)</f>
        <v>1</v>
      </c>
      <c r="J79" s="10">
        <v>0.013391203703703704</v>
      </c>
    </row>
    <row r="80" spans="1:10" ht="12.75">
      <c r="A80" s="11">
        <v>2</v>
      </c>
      <c r="B80" s="5">
        <v>93</v>
      </c>
      <c r="C80" s="14" t="s">
        <v>207</v>
      </c>
      <c r="D80" s="65" t="s">
        <v>67</v>
      </c>
      <c r="E80" s="19" t="s">
        <v>11</v>
      </c>
      <c r="F80" s="5">
        <v>1974</v>
      </c>
      <c r="G80" s="17" t="s">
        <v>208</v>
      </c>
      <c r="H80" s="5" t="str">
        <f>IF($E80="m",IF($F$1-$F80&gt;19,IF($F$1-$F80&lt;40,"A",IF($F$1-$F80&gt;49,IF($F$1-$F80&gt;59,"D","C"),"B")),"A"),IF($F$1-$F80&gt;19,IF($F$1-$F80&lt;35,"E","F"),"E"))</f>
        <v>F</v>
      </c>
      <c r="I80" s="22">
        <f>COUNTIF($H$9:$H80,$H80)</f>
        <v>1</v>
      </c>
      <c r="J80" s="10">
        <v>0.014212962962962962</v>
      </c>
    </row>
    <row r="81" spans="1:10" ht="12.75">
      <c r="A81" s="11">
        <v>3</v>
      </c>
      <c r="B81" s="5">
        <v>76</v>
      </c>
      <c r="C81" s="14" t="s">
        <v>192</v>
      </c>
      <c r="D81" s="65" t="s">
        <v>67</v>
      </c>
      <c r="E81" s="19" t="s">
        <v>11</v>
      </c>
      <c r="F81" s="5">
        <v>1980</v>
      </c>
      <c r="G81" s="17" t="s">
        <v>13</v>
      </c>
      <c r="H81" s="5" t="str">
        <f>IF($E81="m",IF($F$1-$F81&gt;19,IF($F$1-$F81&lt;40,"A",IF($F$1-$F81&gt;49,IF($F$1-$F81&gt;59,"D","C"),"B")),"A"),IF($F$1-$F81&gt;19,IF($F$1-$F81&lt;35,"E","F"),"E"))</f>
        <v>F</v>
      </c>
      <c r="I81" s="22">
        <f>COUNTIF($H$9:$H81,$H81)</f>
        <v>2</v>
      </c>
      <c r="J81" s="10">
        <v>0.014409722222222221</v>
      </c>
    </row>
    <row r="82" ht="12.75">
      <c r="C82" s="211" t="s">
        <v>242</v>
      </c>
    </row>
    <row r="83" spans="1:10" s="60" customFormat="1" ht="39">
      <c r="A83" s="26" t="s">
        <v>1</v>
      </c>
      <c r="B83" s="26" t="s">
        <v>2</v>
      </c>
      <c r="C83" s="29" t="s">
        <v>3</v>
      </c>
      <c r="D83" s="85"/>
      <c r="E83" s="25" t="s">
        <v>4</v>
      </c>
      <c r="F83" s="26" t="s">
        <v>5</v>
      </c>
      <c r="G83" s="28" t="s">
        <v>6</v>
      </c>
      <c r="H83" s="25" t="s">
        <v>57</v>
      </c>
      <c r="I83" s="38" t="s">
        <v>7</v>
      </c>
      <c r="J83" s="25" t="s">
        <v>8</v>
      </c>
    </row>
    <row r="84" spans="1:10" ht="12.75">
      <c r="A84" s="11">
        <v>1</v>
      </c>
      <c r="B84" s="5">
        <v>93</v>
      </c>
      <c r="C84" s="14" t="s">
        <v>207</v>
      </c>
      <c r="D84" s="65" t="s">
        <v>67</v>
      </c>
      <c r="E84" s="19" t="s">
        <v>11</v>
      </c>
      <c r="F84" s="5">
        <v>1974</v>
      </c>
      <c r="G84" s="17" t="s">
        <v>208</v>
      </c>
      <c r="H84" s="5" t="str">
        <f>IF($E84="m",IF($F$1-$F84&gt;19,IF($F$1-$F84&lt;40,"A",IF($F$1-$F84&gt;49,IF($F$1-$F84&gt;59,"D","C"),"B")),"A"),IF($F$1-$F84&gt;19,IF($F$1-$F84&lt;35,"E","F"),"E"))</f>
        <v>F</v>
      </c>
      <c r="I84" s="22">
        <f>COUNTIF($H$9:$H84,$H84)</f>
        <v>3</v>
      </c>
      <c r="J84" s="10">
        <v>0.014212962962962962</v>
      </c>
    </row>
    <row r="85" spans="1:10" ht="12.75">
      <c r="A85" s="11">
        <v>2</v>
      </c>
      <c r="B85" s="5">
        <v>76</v>
      </c>
      <c r="C85" s="14" t="s">
        <v>192</v>
      </c>
      <c r="D85" s="65" t="s">
        <v>67</v>
      </c>
      <c r="E85" s="19" t="s">
        <v>11</v>
      </c>
      <c r="F85" s="5">
        <v>1980</v>
      </c>
      <c r="G85" s="17" t="s">
        <v>13</v>
      </c>
      <c r="H85" s="5" t="str">
        <f>IF($E85="m",IF($F$1-$F85&gt;19,IF($F$1-$F85&lt;40,"A",IF($F$1-$F85&gt;49,IF($F$1-$F85&gt;59,"D","C"),"B")),"A"),IF($F$1-$F85&gt;19,IF($F$1-$F85&lt;35,"E","F"),"E"))</f>
        <v>F</v>
      </c>
      <c r="I85" s="22">
        <f>COUNTIF($H$9:$H85,$H85)</f>
        <v>4</v>
      </c>
      <c r="J85" s="10">
        <v>0.014409722222222221</v>
      </c>
    </row>
    <row r="86" spans="1:10" ht="12.75">
      <c r="A86" s="11">
        <v>3</v>
      </c>
      <c r="B86" s="5">
        <v>82</v>
      </c>
      <c r="C86" s="14" t="s">
        <v>47</v>
      </c>
      <c r="D86" s="65" t="s">
        <v>67</v>
      </c>
      <c r="E86" s="19" t="s">
        <v>11</v>
      </c>
      <c r="F86" s="5">
        <v>1977</v>
      </c>
      <c r="G86" s="17" t="s">
        <v>19</v>
      </c>
      <c r="H86" s="5" t="str">
        <f>IF($E86="m",IF($F$1-$F86&gt;19,IF($F$1-$F86&lt;40,"A",IF($F$1-$F86&gt;49,IF($F$1-$F86&gt;59,"D","C"),"B")),"A"),IF($F$1-$F86&gt;19,IF($F$1-$F86&lt;35,"E","F"),"E"))</f>
        <v>F</v>
      </c>
      <c r="I86" s="22">
        <f>COUNTIF($H$9:$H86,$H86)</f>
        <v>5</v>
      </c>
      <c r="J86" s="10">
        <v>0.016770833333333332</v>
      </c>
    </row>
    <row r="87" spans="1:10" ht="12.75" hidden="1">
      <c r="A87" s="11">
        <v>9</v>
      </c>
      <c r="B87" s="5">
        <v>67</v>
      </c>
      <c r="C87" s="14" t="s">
        <v>183</v>
      </c>
      <c r="D87" s="65" t="s">
        <v>67</v>
      </c>
      <c r="E87" s="19" t="s">
        <v>11</v>
      </c>
      <c r="F87" s="5">
        <v>1986</v>
      </c>
      <c r="G87" s="17" t="s">
        <v>184</v>
      </c>
      <c r="H87" s="5" t="str">
        <f>IF($E87="m",IF($F$1-$F87&gt;19,IF($F$1-$F87&lt;40,"A",IF($F$1-$F87&gt;49,IF($F$1-$F87&gt;59,"D","C"),"B")),"A"),IF($F$1-$F87&gt;19,IF($F$1-$F87&lt;35,"E","F"),"E"))</f>
        <v>E</v>
      </c>
      <c r="I87" s="22">
        <f>COUNTIF($H$9:$H87,$H87)</f>
        <v>2</v>
      </c>
      <c r="J87" s="10">
        <v>0.016909722222222225</v>
      </c>
    </row>
    <row r="88" spans="1:10" ht="12.75" hidden="1">
      <c r="A88" s="11">
        <v>15</v>
      </c>
      <c r="B88" s="5">
        <v>85</v>
      </c>
      <c r="C88" s="14" t="s">
        <v>199</v>
      </c>
      <c r="D88" s="65" t="s">
        <v>67</v>
      </c>
      <c r="E88" s="19" t="s">
        <v>11</v>
      </c>
      <c r="F88" s="5">
        <v>1992</v>
      </c>
      <c r="G88" s="17" t="s">
        <v>28</v>
      </c>
      <c r="H88" s="5" t="str">
        <f>IF($E88="m",IF($F$1-$F88&gt;19,IF($F$1-$F88&lt;40,"A",IF($F$1-$F88&gt;49,IF($F$1-$F88&gt;59,"D","C"),"B")),"A"),IF($F$1-$F88&gt;19,IF($F$1-$F88&lt;35,"E","F"),"E"))</f>
        <v>E</v>
      </c>
      <c r="I88" s="22">
        <f>COUNTIF($H$9:$H88,$H88)</f>
        <v>3</v>
      </c>
      <c r="J88" s="10">
        <v>0.018587962962962962</v>
      </c>
    </row>
    <row r="89" spans="1:10" ht="12.75" hidden="1">
      <c r="A89" s="11">
        <v>18</v>
      </c>
      <c r="B89" s="5">
        <v>89</v>
      </c>
      <c r="C89" s="14" t="s">
        <v>203</v>
      </c>
      <c r="D89" s="65" t="s">
        <v>67</v>
      </c>
      <c r="E89" s="19" t="s">
        <v>11</v>
      </c>
      <c r="F89" s="5">
        <v>1991</v>
      </c>
      <c r="G89" s="17" t="s">
        <v>23</v>
      </c>
      <c r="H89" s="5" t="str">
        <f>IF($E89="m",IF($F$1-$F89&gt;19,IF($F$1-$F89&lt;40,"A",IF($F$1-$F89&gt;49,IF($F$1-$F89&gt;59,"D","C"),"B")),"A"),IF($F$1-$F89&gt;19,IF($F$1-$F89&lt;35,"E","F"),"E"))</f>
        <v>E</v>
      </c>
      <c r="I89" s="22">
        <f>COUNTIF($H$9:$H89,$H89)</f>
        <v>4</v>
      </c>
      <c r="J89" s="10">
        <v>0.019375</v>
      </c>
    </row>
    <row r="90" spans="1:10" ht="12.75" hidden="1">
      <c r="A90" s="11">
        <v>19</v>
      </c>
      <c r="B90" s="5">
        <v>95</v>
      </c>
      <c r="C90" s="14" t="s">
        <v>210</v>
      </c>
      <c r="D90" s="65" t="s">
        <v>67</v>
      </c>
      <c r="E90" s="19" t="s">
        <v>11</v>
      </c>
      <c r="F90" s="5">
        <v>1984</v>
      </c>
      <c r="G90" s="17" t="s">
        <v>211</v>
      </c>
      <c r="H90" s="5" t="str">
        <f>IF($E90="m",IF($F$1-$F90&gt;19,IF($F$1-$F90&lt;40,"A",IF($F$1-$F90&gt;49,IF($F$1-$F90&gt;59,"D","C"),"B")),"A"),IF($F$1-$F90&gt;19,IF($F$1-$F90&lt;35,"E","F"),"E"))</f>
        <v>E</v>
      </c>
      <c r="I90" s="22">
        <f>COUNTIF($H$9:$H90,$H90)</f>
        <v>5</v>
      </c>
      <c r="J90" s="10">
        <v>0.019988425925925927</v>
      </c>
    </row>
    <row r="91" spans="1:10" ht="12.75" hidden="1">
      <c r="A91" s="11">
        <v>24</v>
      </c>
      <c r="B91" s="5">
        <v>78</v>
      </c>
      <c r="C91" s="14" t="s">
        <v>195</v>
      </c>
      <c r="D91" s="65" t="s">
        <v>67</v>
      </c>
      <c r="E91" s="19" t="s">
        <v>11</v>
      </c>
      <c r="F91" s="5">
        <v>1982</v>
      </c>
      <c r="G91" s="17" t="s">
        <v>112</v>
      </c>
      <c r="H91" s="5" t="str">
        <f>IF($E91="m",IF($F$1-$F91&gt;19,IF($F$1-$F91&lt;40,"A",IF($F$1-$F91&gt;49,IF($F$1-$F91&gt;59,"D","C"),"B")),"A"),IF($F$1-$F91&gt;19,IF($F$1-$F91&lt;35,"E","F"),"E"))</f>
        <v>E</v>
      </c>
      <c r="I91" s="22">
        <f>COUNTIF($H$9:$H91,$H91)</f>
        <v>6</v>
      </c>
      <c r="J91" s="10">
        <v>0.025266203703703704</v>
      </c>
    </row>
    <row r="92" spans="1:10" ht="12.75">
      <c r="A92" s="11"/>
      <c r="B92" s="5"/>
      <c r="C92" s="205" t="s">
        <v>243</v>
      </c>
      <c r="D92" s="65"/>
      <c r="E92" s="19"/>
      <c r="F92" s="5"/>
      <c r="G92" s="17"/>
      <c r="H92" s="5"/>
      <c r="I92" s="22"/>
      <c r="J92" s="10"/>
    </row>
    <row r="93" spans="1:10" ht="12.75">
      <c r="A93" s="11">
        <v>1</v>
      </c>
      <c r="B93" s="5">
        <v>75</v>
      </c>
      <c r="C93" s="14" t="s">
        <v>14</v>
      </c>
      <c r="D93" s="65" t="s">
        <v>67</v>
      </c>
      <c r="E93" s="13" t="s">
        <v>11</v>
      </c>
      <c r="F93" s="5">
        <v>1957</v>
      </c>
      <c r="G93" s="17" t="s">
        <v>42</v>
      </c>
      <c r="H93" s="20" t="s">
        <v>232</v>
      </c>
      <c r="I93" s="22">
        <f>COUNTIF($H$9:$H93,$H93)</f>
        <v>1</v>
      </c>
      <c r="J93" s="10">
        <v>0.01659722222222222</v>
      </c>
    </row>
    <row r="94" spans="1:10" ht="12.75">
      <c r="A94" s="11">
        <v>2</v>
      </c>
      <c r="B94" s="5">
        <v>99</v>
      </c>
      <c r="C94" s="14" t="s">
        <v>216</v>
      </c>
      <c r="D94" s="65" t="s">
        <v>215</v>
      </c>
      <c r="E94" s="19" t="s">
        <v>11</v>
      </c>
      <c r="F94" s="5">
        <v>1960</v>
      </c>
      <c r="G94" s="17" t="s">
        <v>217</v>
      </c>
      <c r="H94" s="20" t="s">
        <v>232</v>
      </c>
      <c r="I94" s="22">
        <f>COUNTIF($H$9:$H94,$H94)</f>
        <v>2</v>
      </c>
      <c r="J94" s="10">
        <v>0.016828703703703703</v>
      </c>
    </row>
    <row r="95" spans="1:10" ht="12.75">
      <c r="A95" s="11">
        <v>3</v>
      </c>
      <c r="B95" s="5">
        <v>42</v>
      </c>
      <c r="C95" s="14" t="s">
        <v>137</v>
      </c>
      <c r="D95" s="65" t="s">
        <v>67</v>
      </c>
      <c r="E95" s="19" t="s">
        <v>11</v>
      </c>
      <c r="F95" s="5">
        <v>1956</v>
      </c>
      <c r="G95" s="17" t="s">
        <v>136</v>
      </c>
      <c r="H95" s="20" t="s">
        <v>232</v>
      </c>
      <c r="I95" s="22">
        <f>COUNTIF($H$9:$H95,$H95)</f>
        <v>3</v>
      </c>
      <c r="J95" s="10">
        <v>0.017858796296296296</v>
      </c>
    </row>
    <row r="96" spans="1:10" ht="12.75" hidden="1">
      <c r="A96" s="11">
        <v>7</v>
      </c>
      <c r="B96" s="5">
        <v>82</v>
      </c>
      <c r="C96" s="14" t="s">
        <v>47</v>
      </c>
      <c r="D96" s="65" t="s">
        <v>67</v>
      </c>
      <c r="E96" s="19" t="s">
        <v>11</v>
      </c>
      <c r="F96" s="5">
        <v>1977</v>
      </c>
      <c r="G96" s="17" t="s">
        <v>19</v>
      </c>
      <c r="H96" s="5" t="str">
        <f>IF($E96="m",IF($F$1-$F96&gt;19,IF($F$1-$F96&lt;40,"A",IF($F$1-$F96&gt;49,IF($F$1-$F96&gt;59,"D","C"),"B")),"A"),IF($F$1-$F96&gt;19,IF($F$1-$F96&lt;35,"E","F"),"E"))</f>
        <v>F</v>
      </c>
      <c r="I96" s="22">
        <f>COUNTIF($H$9:$H96,$H96)</f>
        <v>6</v>
      </c>
      <c r="J96" s="10">
        <v>0.016770833333333332</v>
      </c>
    </row>
    <row r="97" spans="1:10" ht="12.75" hidden="1">
      <c r="A97" s="11">
        <v>8</v>
      </c>
      <c r="B97" s="5">
        <v>99</v>
      </c>
      <c r="C97" s="14" t="s">
        <v>216</v>
      </c>
      <c r="D97" s="65" t="s">
        <v>215</v>
      </c>
      <c r="E97" s="19" t="s">
        <v>11</v>
      </c>
      <c r="F97" s="5">
        <v>1960</v>
      </c>
      <c r="G97" s="17" t="s">
        <v>217</v>
      </c>
      <c r="H97" s="5" t="str">
        <f>IF($E97="m",IF($F$1-$F97&gt;19,IF($F$1-$F97&lt;40,"A",IF($F$1-$F97&gt;49,IF($F$1-$F97&gt;59,"D","C"),"B")),"A"),IF($F$1-$F97&gt;19,IF($F$1-$F97&lt;35,"E","F"),"E"))</f>
        <v>F</v>
      </c>
      <c r="I97" s="22">
        <f>COUNTIF($H$9:$H97,$H97)</f>
        <v>7</v>
      </c>
      <c r="J97" s="10">
        <v>0.016828703703703703</v>
      </c>
    </row>
    <row r="98" spans="1:10" ht="12.75" hidden="1">
      <c r="A98" s="11">
        <v>10</v>
      </c>
      <c r="B98" s="5">
        <v>40</v>
      </c>
      <c r="C98" s="14" t="s">
        <v>132</v>
      </c>
      <c r="D98" s="65" t="s">
        <v>67</v>
      </c>
      <c r="E98" s="19" t="s">
        <v>11</v>
      </c>
      <c r="F98" s="5">
        <v>1978</v>
      </c>
      <c r="G98" s="17" t="s">
        <v>23</v>
      </c>
      <c r="H98" s="5" t="str">
        <f>IF($E98="m",IF($F$1-$F98&gt;19,IF($F$1-$F98&lt;40,"A",IF($F$1-$F98&gt;49,IF($F$1-$F98&gt;59,"D","C"),"B")),"A"),IF($F$1-$F98&gt;19,IF($F$1-$F98&lt;35,"E","F"),"E"))</f>
        <v>F</v>
      </c>
      <c r="I98" s="22">
        <f>COUNTIF($H$9:$H98,$H98)</f>
        <v>8</v>
      </c>
      <c r="J98" s="10">
        <v>0.017222222222222222</v>
      </c>
    </row>
    <row r="99" spans="1:10" ht="12.75" hidden="1">
      <c r="A99" s="11">
        <v>11</v>
      </c>
      <c r="B99" s="5">
        <v>31</v>
      </c>
      <c r="C99" s="14" t="s">
        <v>119</v>
      </c>
      <c r="D99" s="65" t="s">
        <v>67</v>
      </c>
      <c r="E99" s="19" t="s">
        <v>11</v>
      </c>
      <c r="F99" s="5">
        <v>1968</v>
      </c>
      <c r="G99" s="17" t="s">
        <v>120</v>
      </c>
      <c r="H99" s="5" t="str">
        <f>IF($E99="m",IF($F$1-$F99&gt;19,IF($F$1-$F99&lt;40,"A",IF($F$1-$F99&gt;49,IF($F$1-$F99&gt;59,"D","C"),"B")),"A"),IF($F$1-$F99&gt;19,IF($F$1-$F99&lt;35,"E","F"),"E"))</f>
        <v>F</v>
      </c>
      <c r="I99" s="22">
        <f>COUNTIF($H$9:$H99,$H99)</f>
        <v>9</v>
      </c>
      <c r="J99" s="10">
        <v>0.017847222222222223</v>
      </c>
    </row>
    <row r="100" spans="1:10" ht="12.75" hidden="1">
      <c r="A100" s="11">
        <v>12</v>
      </c>
      <c r="B100" s="5">
        <v>42</v>
      </c>
      <c r="C100" s="14" t="s">
        <v>137</v>
      </c>
      <c r="D100" s="65" t="s">
        <v>67</v>
      </c>
      <c r="E100" s="19" t="s">
        <v>11</v>
      </c>
      <c r="F100" s="5">
        <v>1956</v>
      </c>
      <c r="G100" s="17" t="s">
        <v>136</v>
      </c>
      <c r="H100" s="5" t="str">
        <f>IF($E100="m",IF($F$1-$F100&gt;19,IF($F$1-$F100&lt;40,"A",IF($F$1-$F100&gt;49,IF($F$1-$F100&gt;59,"D","C"),"B")),"A"),IF($F$1-$F100&gt;19,IF($F$1-$F100&lt;35,"E","F"),"E"))</f>
        <v>F</v>
      </c>
      <c r="I100" s="22">
        <f>COUNTIF($H$9:$H100,$H100)</f>
        <v>10</v>
      </c>
      <c r="J100" s="10">
        <v>0.017858796296296296</v>
      </c>
    </row>
    <row r="101" spans="1:10" ht="12.75" hidden="1">
      <c r="A101" s="11">
        <v>13</v>
      </c>
      <c r="B101" s="5">
        <v>65</v>
      </c>
      <c r="C101" s="14" t="s">
        <v>182</v>
      </c>
      <c r="D101" s="65" t="s">
        <v>67</v>
      </c>
      <c r="E101" s="19" t="s">
        <v>11</v>
      </c>
      <c r="F101" s="5">
        <v>1972</v>
      </c>
      <c r="G101" s="17" t="s">
        <v>20</v>
      </c>
      <c r="H101" s="5" t="str">
        <f>IF($E101="m",IF($F$1-$F101&gt;19,IF($F$1-$F101&lt;40,"A",IF($F$1-$F101&gt;49,IF($F$1-$F101&gt;59,"D","C"),"B")),"A"),IF($F$1-$F101&gt;19,IF($F$1-$F101&lt;35,"E","F"),"E"))</f>
        <v>F</v>
      </c>
      <c r="I101" s="22">
        <f>COUNTIF($H$9:$H101,$H101)</f>
        <v>11</v>
      </c>
      <c r="J101" s="10">
        <v>0.018171296296296297</v>
      </c>
    </row>
    <row r="102" spans="1:10" ht="12.75" hidden="1">
      <c r="A102" s="11">
        <v>14</v>
      </c>
      <c r="B102" s="5">
        <v>57</v>
      </c>
      <c r="C102" s="14" t="s">
        <v>34</v>
      </c>
      <c r="D102" s="65" t="s">
        <v>67</v>
      </c>
      <c r="E102" s="13" t="s">
        <v>11</v>
      </c>
      <c r="F102" s="5">
        <v>1959</v>
      </c>
      <c r="G102" s="17" t="s">
        <v>26</v>
      </c>
      <c r="H102" s="5" t="str">
        <f>IF($E102="m",IF($F$1-$F102&gt;19,IF($F$1-$F102&lt;40,"A",IF($F$1-$F102&gt;49,IF($F$1-$F102&gt;59,"D","C"),"B")),"A"),IF($F$1-$F102&gt;19,IF($F$1-$F102&lt;35,"E","F"),"E"))</f>
        <v>F</v>
      </c>
      <c r="I102" s="22">
        <f>COUNTIF($H$9:$H102,$H102)</f>
        <v>12</v>
      </c>
      <c r="J102" s="10">
        <v>0.018391203703703705</v>
      </c>
    </row>
    <row r="103" spans="1:10" ht="12.75" hidden="1">
      <c r="A103" s="11">
        <v>16</v>
      </c>
      <c r="B103" s="5">
        <v>84</v>
      </c>
      <c r="C103" s="14" t="s">
        <v>198</v>
      </c>
      <c r="D103" s="65" t="s">
        <v>67</v>
      </c>
      <c r="E103" s="19" t="s">
        <v>11</v>
      </c>
      <c r="F103" s="5">
        <v>1972</v>
      </c>
      <c r="G103" s="17" t="s">
        <v>28</v>
      </c>
      <c r="H103" s="5" t="str">
        <f>IF($E103="m",IF($F$1-$F103&gt;19,IF($F$1-$F103&lt;40,"A",IF($F$1-$F103&gt;49,IF($F$1-$F103&gt;59,"D","C"),"B")),"A"),IF($F$1-$F103&gt;19,IF($F$1-$F103&lt;35,"E","F"),"E"))</f>
        <v>F</v>
      </c>
      <c r="I103" s="22">
        <f>COUNTIF($H$9:$H103,$H103)</f>
        <v>13</v>
      </c>
      <c r="J103" s="10">
        <v>0.01861111111111111</v>
      </c>
    </row>
    <row r="104" spans="1:10" ht="12.75" hidden="1">
      <c r="A104" s="11">
        <v>17</v>
      </c>
      <c r="B104" s="5">
        <v>51</v>
      </c>
      <c r="C104" s="14" t="s">
        <v>166</v>
      </c>
      <c r="D104" s="65" t="s">
        <v>67</v>
      </c>
      <c r="E104" s="19" t="s">
        <v>11</v>
      </c>
      <c r="F104" s="5">
        <v>1971</v>
      </c>
      <c r="G104" s="17" t="s">
        <v>20</v>
      </c>
      <c r="H104" s="5" t="str">
        <f>IF($E104="m",IF($F$1-$F104&gt;19,IF($F$1-$F104&lt;40,"A",IF($F$1-$F104&gt;49,IF($F$1-$F104&gt;59,"D","C"),"B")),"A"),IF($F$1-$F104&gt;19,IF($F$1-$F104&lt;35,"E","F"),"E"))</f>
        <v>F</v>
      </c>
      <c r="I104" s="22">
        <f>COUNTIF($H$9:$H104,$H104)</f>
        <v>14</v>
      </c>
      <c r="J104" s="10">
        <v>0.019224537037037037</v>
      </c>
    </row>
    <row r="105" spans="1:10" ht="12.75" hidden="1">
      <c r="A105" s="11">
        <v>20</v>
      </c>
      <c r="B105" s="5">
        <v>41</v>
      </c>
      <c r="C105" s="14" t="s">
        <v>135</v>
      </c>
      <c r="D105" s="65" t="s">
        <v>67</v>
      </c>
      <c r="E105" s="19" t="s">
        <v>11</v>
      </c>
      <c r="F105" s="5">
        <v>1952</v>
      </c>
      <c r="G105" s="17" t="s">
        <v>136</v>
      </c>
      <c r="H105" s="5" t="str">
        <f>IF($E105="m",IF($F$1-$F105&gt;19,IF($F$1-$F105&lt;40,"A",IF($F$1-$F105&gt;49,IF($F$1-$F105&gt;59,"D","C"),"B")),"A"),IF($F$1-$F105&gt;19,IF($F$1-$F105&lt;35,"E","F"),"E"))</f>
        <v>F</v>
      </c>
      <c r="I105" s="22">
        <f>COUNTIF($H$9:$H105,$H105)</f>
        <v>15</v>
      </c>
      <c r="J105" s="10">
        <v>0.020277777777777777</v>
      </c>
    </row>
    <row r="106" spans="1:10" ht="12.75" hidden="1">
      <c r="A106" s="11">
        <v>21</v>
      </c>
      <c r="B106" s="5">
        <v>77</v>
      </c>
      <c r="C106" s="14" t="s">
        <v>193</v>
      </c>
      <c r="D106" s="65" t="s">
        <v>67</v>
      </c>
      <c r="E106" s="19" t="s">
        <v>11</v>
      </c>
      <c r="F106" s="5">
        <v>1961</v>
      </c>
      <c r="G106" s="17" t="s">
        <v>194</v>
      </c>
      <c r="H106" s="5" t="str">
        <f>IF($E106="m",IF($F$1-$F106&gt;19,IF($F$1-$F106&lt;40,"A",IF($F$1-$F106&gt;49,IF($F$1-$F106&gt;59,"D","C"),"B")),"A"),IF($F$1-$F106&gt;19,IF($F$1-$F106&lt;35,"E","F"),"E"))</f>
        <v>F</v>
      </c>
      <c r="I106" s="22">
        <f>COUNTIF($H$9:$H106,$H106)</f>
        <v>16</v>
      </c>
      <c r="J106" s="10">
        <v>0.021412037037037035</v>
      </c>
    </row>
    <row r="107" spans="1:10" ht="12.75" hidden="1">
      <c r="A107" s="11">
        <v>22</v>
      </c>
      <c r="B107" s="5">
        <v>91</v>
      </c>
      <c r="C107" s="14" t="s">
        <v>205</v>
      </c>
      <c r="D107" s="65" t="s">
        <v>67</v>
      </c>
      <c r="E107" s="19" t="s">
        <v>11</v>
      </c>
      <c r="F107" s="5">
        <v>1978</v>
      </c>
      <c r="G107" s="17" t="s">
        <v>112</v>
      </c>
      <c r="H107" s="5" t="str">
        <f>IF($E107="m",IF($F$1-$F107&gt;19,IF($F$1-$F107&lt;40,"A",IF($F$1-$F107&gt;49,IF($F$1-$F107&gt;59,"D","C"),"B")),"A"),IF($F$1-$F107&gt;19,IF($F$1-$F107&lt;35,"E","F"),"E"))</f>
        <v>F</v>
      </c>
      <c r="I107" s="22">
        <f>COUNTIF($H$9:$H107,$H107)</f>
        <v>17</v>
      </c>
      <c r="J107" s="10">
        <v>0.022141203703703705</v>
      </c>
    </row>
    <row r="108" spans="1:10" ht="12.75" hidden="1">
      <c r="A108" s="11">
        <v>23</v>
      </c>
      <c r="B108" s="5">
        <v>94</v>
      </c>
      <c r="C108" s="14" t="s">
        <v>209</v>
      </c>
      <c r="D108" s="65" t="s">
        <v>67</v>
      </c>
      <c r="E108" s="19" t="s">
        <v>11</v>
      </c>
      <c r="F108" s="5">
        <v>1975</v>
      </c>
      <c r="G108" s="17" t="s">
        <v>159</v>
      </c>
      <c r="H108" s="5" t="str">
        <f>IF($E108="m",IF($F$1-$F108&gt;19,IF($F$1-$F108&lt;40,"A",IF($F$1-$F108&gt;49,IF($F$1-$F108&gt;59,"D","C"),"B")),"A"),IF($F$1-$F108&gt;19,IF($F$1-$F108&lt;35,"E","F"),"E"))</f>
        <v>F</v>
      </c>
      <c r="I108" s="22">
        <f>COUNTIF($H$9:$H108,$H108)</f>
        <v>18</v>
      </c>
      <c r="J108" s="10">
        <v>0.024571759259259262</v>
      </c>
    </row>
    <row r="109" spans="1:7" ht="12.75">
      <c r="A109" s="71"/>
      <c r="B109" s="71"/>
      <c r="C109" s="71"/>
      <c r="D109" s="71"/>
      <c r="E109" s="71"/>
      <c r="F109" s="71"/>
      <c r="G109" s="71"/>
    </row>
    <row r="110" ht="12.75">
      <c r="A110" s="208" t="s">
        <v>59</v>
      </c>
    </row>
    <row r="112" spans="1:10" s="60" customFormat="1" ht="39">
      <c r="A112" s="26" t="s">
        <v>1</v>
      </c>
      <c r="B112" s="26" t="s">
        <v>2</v>
      </c>
      <c r="C112" s="29" t="s">
        <v>3</v>
      </c>
      <c r="D112" s="85"/>
      <c r="E112" s="25" t="s">
        <v>4</v>
      </c>
      <c r="F112" s="26" t="s">
        <v>5</v>
      </c>
      <c r="G112" s="28" t="s">
        <v>6</v>
      </c>
      <c r="H112" s="25" t="s">
        <v>57</v>
      </c>
      <c r="I112" s="38" t="s">
        <v>7</v>
      </c>
      <c r="J112" s="25" t="s">
        <v>8</v>
      </c>
    </row>
    <row r="113" spans="1:10" ht="12.75">
      <c r="A113" s="11">
        <v>1</v>
      </c>
      <c r="B113" s="5">
        <v>18</v>
      </c>
      <c r="C113" s="14" t="s">
        <v>25</v>
      </c>
      <c r="D113" s="65" t="s">
        <v>221</v>
      </c>
      <c r="E113" s="19" t="s">
        <v>9</v>
      </c>
      <c r="F113" s="5">
        <v>1947</v>
      </c>
      <c r="G113" s="17" t="s">
        <v>26</v>
      </c>
      <c r="H113" s="5" t="str">
        <f>IF($E113="m",IF($F$1-$F113&gt;19,IF($F$1-$F113&lt;40,"A",IF($F$1-$F113&gt;49,IF($F$1-$F113&gt;59,"D","C"),"B")),"A"),IF($F$1-$F113&gt;19,IF($F$1-$F113&lt;35,"E","F"),"E"))</f>
        <v>D</v>
      </c>
      <c r="I113" s="22">
        <f>COUNTIF($H$9:$H113,$H113)</f>
        <v>10</v>
      </c>
      <c r="J113" s="10">
        <v>0.021388888888888888</v>
      </c>
    </row>
    <row r="114" spans="1:10" ht="12.75">
      <c r="A114" s="11">
        <v>2</v>
      </c>
      <c r="B114" s="5">
        <v>22</v>
      </c>
      <c r="C114" s="14" t="s">
        <v>93</v>
      </c>
      <c r="D114" s="65" t="s">
        <v>67</v>
      </c>
      <c r="E114" s="13" t="s">
        <v>9</v>
      </c>
      <c r="F114" s="5">
        <v>1949</v>
      </c>
      <c r="G114" s="17" t="s">
        <v>50</v>
      </c>
      <c r="H114" s="5" t="str">
        <f>IF($E114="m",IF($F$1-$F114&gt;19,IF($F$1-$F114&lt;40,"A",IF($F$1-$F114&gt;49,IF($F$1-$F114&gt;59,"D","C"),"B")),"A"),IF($F$1-$F114&gt;19,IF($F$1-$F114&lt;35,"E","F"),"E"))</f>
        <v>D</v>
      </c>
      <c r="I114" s="22">
        <f>COUNTIF($H$9:$H114,$H114)</f>
        <v>11</v>
      </c>
      <c r="J114" s="10">
        <v>0.030046296296296297</v>
      </c>
    </row>
    <row r="116" spans="1:3" ht="12.75">
      <c r="A116" s="209" t="s">
        <v>61</v>
      </c>
      <c r="B116" s="209"/>
      <c r="C116" s="209"/>
    </row>
    <row r="118" spans="1:10" s="60" customFormat="1" ht="39">
      <c r="A118" s="26" t="s">
        <v>1</v>
      </c>
      <c r="B118" s="26" t="s">
        <v>2</v>
      </c>
      <c r="C118" s="29" t="s">
        <v>3</v>
      </c>
      <c r="D118" s="85"/>
      <c r="E118" s="25" t="s">
        <v>4</v>
      </c>
      <c r="F118" s="26" t="s">
        <v>5</v>
      </c>
      <c r="G118" s="28" t="s">
        <v>6</v>
      </c>
      <c r="H118" s="25" t="s">
        <v>57</v>
      </c>
      <c r="I118" s="38" t="s">
        <v>7</v>
      </c>
      <c r="J118" s="25" t="s">
        <v>8</v>
      </c>
    </row>
    <row r="119" spans="1:10" ht="12.75">
      <c r="A119" s="11">
        <v>1</v>
      </c>
      <c r="B119" s="5">
        <v>87</v>
      </c>
      <c r="C119" s="63" t="s">
        <v>22</v>
      </c>
      <c r="D119" s="66" t="s">
        <v>67</v>
      </c>
      <c r="E119" s="13" t="s">
        <v>9</v>
      </c>
      <c r="F119" s="5">
        <v>1955</v>
      </c>
      <c r="G119" s="17" t="s">
        <v>23</v>
      </c>
      <c r="H119" s="5" t="str">
        <f>IF($E119="m",IF($F$1-$F119&gt;19,IF($F$1-$F119&lt;40,"A",IF($F$1-$F119&gt;49,IF($F$1-$F119&gt;59,"D","C"),"B")),"A"),IF($F$1-$F119&gt;19,IF($F$1-$F119&lt;35,"E","F"),"E"))</f>
        <v>D</v>
      </c>
      <c r="I119" s="22">
        <f>COUNTIF($H$9:$H119,$H119)</f>
        <v>12</v>
      </c>
      <c r="J119" s="10">
        <v>0.04583333333333334</v>
      </c>
    </row>
  </sheetData>
  <sheetProtection/>
  <mergeCells count="6">
    <mergeCell ref="A109:G109"/>
    <mergeCell ref="A116:C116"/>
    <mergeCell ref="A3:J3"/>
    <mergeCell ref="A4:J4"/>
    <mergeCell ref="A5:J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/>
  <cp:lastModifiedBy>kokoska59</cp:lastModifiedBy>
  <cp:lastPrinted>2015-08-23T14:11:59Z</cp:lastPrinted>
  <dcterms:created xsi:type="dcterms:W3CDTF">2012-03-24T20:29:45Z</dcterms:created>
  <dcterms:modified xsi:type="dcterms:W3CDTF">2015-08-23T15:15:47Z</dcterms:modified>
  <cp:category/>
  <cp:version/>
  <cp:contentType/>
  <cp:contentStatus/>
</cp:coreProperties>
</file>